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I:\GRQUIRK\WEBSITE\WQHMM UPDATES\Mar 2025 Updates\2024 Watershed Sampling Results\"/>
    </mc:Choice>
  </mc:AlternateContent>
  <xr:revisionPtr revIDLastSave="0" documentId="13_ncr:1_{DC2006DD-C30D-43A7-B809-5EE627340A94}" xr6:coauthVersionLast="47" xr6:coauthVersionMax="47" xr10:uidLastSave="{00000000-0000-0000-0000-000000000000}"/>
  <bookViews>
    <workbookView xWindow="-110" yWindow="-110" windowWidth="19420" windowHeight="10420" activeTab="1" xr2:uid="{7AA3021A-8B6E-4592-B0FA-74FA77E0A01F}"/>
  </bookViews>
  <sheets>
    <sheet name="Parameters and Methods" sheetId="7" r:id="rId1"/>
    <sheet name="Eagle Creek @ Raymond" sheetId="6" r:id="rId2"/>
    <sheet name="Eagle Creek @ Morris" sheetId="5" r:id="rId3"/>
    <sheet name="Eagle Creek @ Grande" sheetId="4" r:id="rId4"/>
    <sheet name="Eagle Creek @ 10th" sheetId="3" r:id="rId5"/>
    <sheet name="Eagle Creek @ Lafayette" sheetId="2" r:id="rId6"/>
    <sheet name="Eagle Creek @ Ford"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10" i="6" l="1"/>
  <c r="L1310" i="6"/>
  <c r="M1305" i="6"/>
  <c r="L1305" i="6"/>
  <c r="M1300" i="6"/>
  <c r="L1300" i="6"/>
  <c r="M1295" i="6"/>
  <c r="L1295" i="6"/>
  <c r="M1290" i="6"/>
  <c r="L1290" i="6"/>
  <c r="M1285" i="6"/>
  <c r="L1285" i="6"/>
  <c r="M1280" i="6"/>
  <c r="L1280" i="6"/>
  <c r="M1275" i="6"/>
  <c r="L1275" i="6"/>
  <c r="M1270" i="6"/>
  <c r="L1270" i="6"/>
  <c r="M1265" i="6"/>
  <c r="L1265" i="6"/>
  <c r="M1260" i="6"/>
  <c r="L1260" i="6"/>
  <c r="M1255" i="6"/>
  <c r="L1255" i="6"/>
  <c r="M365" i="5"/>
  <c r="L365" i="5"/>
  <c r="M360" i="5"/>
  <c r="L360" i="5"/>
  <c r="M355" i="5"/>
  <c r="L355" i="5"/>
  <c r="M350" i="5"/>
  <c r="L350" i="5"/>
  <c r="M345" i="5"/>
  <c r="L345" i="5"/>
  <c r="M340" i="5"/>
  <c r="L340" i="5"/>
  <c r="M335" i="5"/>
  <c r="L335" i="5"/>
  <c r="M330" i="5"/>
  <c r="L330" i="5"/>
  <c r="M325" i="5"/>
  <c r="L325" i="5"/>
  <c r="M320" i="5"/>
  <c r="L320" i="5"/>
  <c r="M315" i="5"/>
  <c r="L315" i="5"/>
  <c r="M310" i="5"/>
  <c r="L310" i="5"/>
  <c r="M1307" i="4"/>
  <c r="L1307" i="4"/>
  <c r="M1302" i="4"/>
  <c r="L1302" i="4"/>
  <c r="M1297" i="4"/>
  <c r="L1297" i="4"/>
  <c r="M1292" i="4"/>
  <c r="L1292" i="4"/>
  <c r="M1287" i="4"/>
  <c r="L1287" i="4"/>
  <c r="M1282" i="4"/>
  <c r="L1282" i="4"/>
  <c r="M1277" i="4"/>
  <c r="L1277" i="4"/>
  <c r="M1272" i="4"/>
  <c r="L1272" i="4"/>
  <c r="M1267" i="4"/>
  <c r="L1267" i="4"/>
  <c r="M1262" i="4"/>
  <c r="L1262" i="4"/>
  <c r="M1257" i="4"/>
  <c r="L1257" i="4"/>
  <c r="M1252" i="4"/>
  <c r="L1252" i="4"/>
  <c r="M1307" i="3"/>
  <c r="L1307" i="3"/>
  <c r="M1302" i="3"/>
  <c r="L1302" i="3"/>
  <c r="M1297" i="3"/>
  <c r="L1297" i="3"/>
  <c r="M1292" i="3"/>
  <c r="L1292" i="3"/>
  <c r="M1287" i="3"/>
  <c r="L1287" i="3"/>
  <c r="M1282" i="3"/>
  <c r="L1282" i="3"/>
  <c r="M1277" i="3"/>
  <c r="L1277" i="3"/>
  <c r="M1272" i="3"/>
  <c r="L1272" i="3"/>
  <c r="M1267" i="3"/>
  <c r="L1267" i="3"/>
  <c r="M1262" i="3"/>
  <c r="L1262" i="3"/>
  <c r="M1257" i="3"/>
  <c r="L1257" i="3"/>
  <c r="M1252" i="3"/>
  <c r="L1252" i="3"/>
  <c r="M1252" i="2"/>
  <c r="L1252" i="2"/>
  <c r="M1247" i="2"/>
  <c r="L1247" i="2"/>
  <c r="M1242" i="2"/>
  <c r="L1242" i="2"/>
  <c r="M1237" i="2"/>
  <c r="L1237" i="2"/>
  <c r="M1232" i="2"/>
  <c r="L1232" i="2"/>
  <c r="M1227" i="2"/>
  <c r="L1227" i="2"/>
  <c r="M1222" i="2"/>
  <c r="L1222" i="2"/>
  <c r="M1217" i="2"/>
  <c r="L1217" i="2"/>
  <c r="M1212" i="2"/>
  <c r="L1212" i="2"/>
  <c r="M1207" i="2"/>
  <c r="L1207" i="2"/>
  <c r="M1202" i="2"/>
  <c r="L1202" i="2"/>
  <c r="M1197" i="2"/>
  <c r="L1197" i="2"/>
  <c r="M1307" i="1"/>
  <c r="L1307" i="1"/>
  <c r="M1302" i="1"/>
  <c r="L1302" i="1"/>
  <c r="M1297" i="1"/>
  <c r="L1297" i="1"/>
  <c r="M1292" i="1"/>
  <c r="L1292" i="1"/>
  <c r="M1287" i="1"/>
  <c r="L1287" i="1"/>
  <c r="M1282" i="1"/>
  <c r="L1282" i="1"/>
  <c r="M1277" i="1"/>
  <c r="L1277" i="1"/>
  <c r="M1272" i="1"/>
  <c r="L1272" i="1"/>
  <c r="M1267" i="1"/>
  <c r="L1267" i="1"/>
  <c r="M1262" i="1"/>
  <c r="L1262" i="1"/>
  <c r="M1257" i="1"/>
  <c r="L1257" i="1"/>
  <c r="M1252" i="1"/>
  <c r="L1252" i="1"/>
  <c r="M1250" i="6" l="1"/>
  <c r="L1250" i="6"/>
  <c r="M1245" i="6"/>
  <c r="L1245" i="6"/>
  <c r="M1240" i="6"/>
  <c r="L1240" i="6"/>
  <c r="M1235" i="6"/>
  <c r="L1235" i="6"/>
  <c r="M1230" i="6"/>
  <c r="L1230" i="6"/>
  <c r="M1225" i="6"/>
  <c r="L1225" i="6"/>
  <c r="M1220" i="6"/>
  <c r="L1220" i="6"/>
  <c r="M1215" i="6"/>
  <c r="L1215" i="6"/>
  <c r="M1210" i="6"/>
  <c r="L1210" i="6"/>
  <c r="M1205" i="6"/>
  <c r="L1205" i="6"/>
  <c r="M1200" i="6"/>
  <c r="L1200" i="6"/>
  <c r="M1195" i="6"/>
  <c r="L1195" i="6"/>
  <c r="M1190" i="6"/>
  <c r="L1190" i="6"/>
  <c r="M1185" i="6"/>
  <c r="L1185" i="6"/>
  <c r="M1180" i="6"/>
  <c r="L1180" i="6"/>
  <c r="M1175" i="6"/>
  <c r="L1175" i="6"/>
  <c r="M1170" i="6"/>
  <c r="L1170" i="6"/>
  <c r="M1165" i="6"/>
  <c r="L1165" i="6"/>
  <c r="M1160" i="6"/>
  <c r="L1160" i="6"/>
  <c r="M1156" i="6"/>
  <c r="L1156" i="6"/>
  <c r="M1151" i="6"/>
  <c r="L1151" i="6"/>
  <c r="M1146" i="6"/>
  <c r="L1146" i="6"/>
  <c r="M1141" i="6"/>
  <c r="L1141" i="6"/>
  <c r="M1136" i="6"/>
  <c r="L1136" i="6"/>
  <c r="M1131" i="6"/>
  <c r="L1131" i="6"/>
  <c r="M1126" i="6"/>
  <c r="L1126" i="6"/>
  <c r="M1121" i="6"/>
  <c r="L1121" i="6"/>
  <c r="M1116" i="6"/>
  <c r="L1116" i="6"/>
  <c r="M1111" i="6"/>
  <c r="L1111" i="6"/>
  <c r="M1106" i="6"/>
  <c r="L1106" i="6"/>
  <c r="M1101" i="6"/>
  <c r="L1101" i="6"/>
  <c r="M1096" i="6"/>
  <c r="L1096" i="6"/>
  <c r="M1091" i="6"/>
  <c r="L1091" i="6"/>
  <c r="M1086" i="6"/>
  <c r="L1086" i="6"/>
  <c r="M1081" i="6"/>
  <c r="L1081" i="6"/>
  <c r="M1076" i="6"/>
  <c r="L1076" i="6"/>
  <c r="M1071" i="6"/>
  <c r="L1071" i="6"/>
  <c r="M1066" i="6"/>
  <c r="L1066" i="6"/>
  <c r="M1061" i="6"/>
  <c r="L1061" i="6"/>
  <c r="M1056" i="6"/>
  <c r="L1056" i="6"/>
  <c r="M1051" i="6"/>
  <c r="L1051" i="6"/>
  <c r="M1046" i="6"/>
  <c r="L1046" i="6"/>
  <c r="M1041" i="6"/>
  <c r="L1041" i="6"/>
  <c r="M1036" i="6"/>
  <c r="L1036" i="6"/>
  <c r="M1031" i="6"/>
  <c r="L1031" i="6"/>
  <c r="M1026" i="6"/>
  <c r="L1026" i="6"/>
  <c r="M1021" i="6"/>
  <c r="L1021" i="6"/>
  <c r="M1017" i="6"/>
  <c r="L1017" i="6"/>
  <c r="M1012" i="6"/>
  <c r="L1012" i="6"/>
  <c r="M1006" i="6"/>
  <c r="L1006" i="6"/>
  <c r="M1001" i="6"/>
  <c r="L1001" i="6"/>
  <c r="M996" i="6"/>
  <c r="L996" i="6"/>
  <c r="M992" i="6"/>
  <c r="L992" i="6"/>
  <c r="M987" i="6"/>
  <c r="L987" i="6"/>
  <c r="M982" i="6"/>
  <c r="L982" i="6"/>
  <c r="M977" i="6"/>
  <c r="L977" i="6"/>
  <c r="M973" i="6"/>
  <c r="L973" i="6"/>
  <c r="M967" i="6"/>
  <c r="L967" i="6"/>
  <c r="M962" i="6"/>
  <c r="L962" i="6"/>
  <c r="M957" i="6"/>
  <c r="L957" i="6"/>
  <c r="M952" i="6"/>
  <c r="L952" i="6"/>
  <c r="M948" i="6"/>
  <c r="L948" i="6"/>
  <c r="M943" i="6"/>
  <c r="L943" i="6"/>
  <c r="M938" i="6"/>
  <c r="L938" i="6"/>
  <c r="M933" i="6"/>
  <c r="L933" i="6"/>
  <c r="M928" i="6"/>
  <c r="L928" i="6"/>
  <c r="M923" i="6"/>
  <c r="L923" i="6"/>
  <c r="M919" i="6"/>
  <c r="L919" i="6"/>
  <c r="M914" i="6"/>
  <c r="L914" i="6"/>
  <c r="M909" i="6"/>
  <c r="L909" i="6"/>
  <c r="M904" i="6"/>
  <c r="L904" i="6"/>
  <c r="M899" i="6"/>
  <c r="L899" i="6"/>
  <c r="M894" i="6"/>
  <c r="L894" i="6"/>
  <c r="M890" i="6"/>
  <c r="L890" i="6"/>
  <c r="M885" i="6"/>
  <c r="L885" i="6"/>
  <c r="M880" i="6"/>
  <c r="L880" i="6"/>
  <c r="M875" i="6"/>
  <c r="L875" i="6"/>
  <c r="M870" i="6"/>
  <c r="L870" i="6"/>
  <c r="M865" i="6"/>
  <c r="L865" i="6"/>
  <c r="M859" i="6"/>
  <c r="L859" i="6"/>
  <c r="M854" i="6"/>
  <c r="L854" i="6"/>
  <c r="M849" i="6"/>
  <c r="L849" i="6"/>
  <c r="M844" i="6"/>
  <c r="L844" i="6"/>
  <c r="M839" i="6"/>
  <c r="L839" i="6"/>
  <c r="M834" i="6"/>
  <c r="L834" i="6"/>
  <c r="M830" i="6"/>
  <c r="L830" i="6"/>
  <c r="M825" i="6"/>
  <c r="L825" i="6"/>
  <c r="M820" i="6"/>
  <c r="L820" i="6"/>
  <c r="M815" i="6"/>
  <c r="L815" i="6"/>
  <c r="M810" i="6"/>
  <c r="L810" i="6"/>
  <c r="M805" i="6"/>
  <c r="L805" i="6"/>
  <c r="M800" i="6"/>
  <c r="L800" i="6"/>
  <c r="M795" i="6"/>
  <c r="L795" i="6"/>
  <c r="M790" i="6"/>
  <c r="L790" i="6"/>
  <c r="M785" i="6"/>
  <c r="L785" i="6"/>
  <c r="M780" i="6"/>
  <c r="L780" i="6"/>
  <c r="M775" i="6"/>
  <c r="L775" i="6"/>
  <c r="M770" i="6"/>
  <c r="L770" i="6"/>
  <c r="M765" i="6"/>
  <c r="L765" i="6"/>
  <c r="M760" i="6"/>
  <c r="L760" i="6"/>
  <c r="M755" i="6"/>
  <c r="L755" i="6"/>
  <c r="M750" i="6"/>
  <c r="L750" i="6"/>
  <c r="M745" i="6"/>
  <c r="L745" i="6"/>
  <c r="M740" i="6"/>
  <c r="L740" i="6"/>
  <c r="M735" i="6"/>
  <c r="L735" i="6"/>
  <c r="M730" i="6"/>
  <c r="L730" i="6"/>
  <c r="M725" i="6"/>
  <c r="L725" i="6"/>
  <c r="M720" i="6"/>
  <c r="L720" i="6"/>
  <c r="M715" i="6"/>
  <c r="L715" i="6"/>
  <c r="M710" i="6"/>
  <c r="L710" i="6"/>
  <c r="M705" i="6"/>
  <c r="L705" i="6"/>
  <c r="M700" i="6"/>
  <c r="L700" i="6"/>
  <c r="M695" i="6"/>
  <c r="L695" i="6"/>
  <c r="M691" i="6"/>
  <c r="L691" i="6"/>
  <c r="M686" i="6"/>
  <c r="L686" i="6"/>
  <c r="M681" i="6"/>
  <c r="L681" i="6"/>
  <c r="M676" i="6"/>
  <c r="L676" i="6"/>
  <c r="M671" i="6"/>
  <c r="L671" i="6"/>
  <c r="M666" i="6"/>
  <c r="L666" i="6"/>
  <c r="M661" i="6"/>
  <c r="L661" i="6"/>
  <c r="M656" i="6"/>
  <c r="L656" i="6"/>
  <c r="M651" i="6"/>
  <c r="L651" i="6"/>
  <c r="M645" i="6"/>
  <c r="L645" i="6"/>
  <c r="M640" i="6"/>
  <c r="L640" i="6"/>
  <c r="M636" i="6"/>
  <c r="L636" i="6"/>
  <c r="M632" i="6"/>
  <c r="L632" i="6"/>
  <c r="M627" i="6"/>
  <c r="L627" i="6"/>
  <c r="M622" i="6"/>
  <c r="L622" i="6"/>
  <c r="M617" i="6"/>
  <c r="L617" i="6"/>
  <c r="M612" i="6"/>
  <c r="L612" i="6"/>
  <c r="M607" i="6"/>
  <c r="L607" i="6"/>
  <c r="M602" i="6"/>
  <c r="L602" i="6"/>
  <c r="M597" i="6"/>
  <c r="L597" i="6"/>
  <c r="M592" i="6"/>
  <c r="L592" i="6"/>
  <c r="M587" i="6"/>
  <c r="L587" i="6"/>
  <c r="M582" i="6"/>
  <c r="L582" i="6"/>
  <c r="M577" i="6"/>
  <c r="L577" i="6"/>
  <c r="M572" i="6"/>
  <c r="L572" i="6"/>
  <c r="M567" i="6"/>
  <c r="L567" i="6"/>
  <c r="M562" i="6"/>
  <c r="L562" i="6"/>
  <c r="M557" i="6"/>
  <c r="L557" i="6"/>
  <c r="M552" i="6"/>
  <c r="L552" i="6"/>
  <c r="M547" i="6"/>
  <c r="L547" i="6"/>
  <c r="M542" i="6"/>
  <c r="L542" i="6"/>
  <c r="M537" i="6"/>
  <c r="L537" i="6"/>
  <c r="M532" i="6"/>
  <c r="L532" i="6"/>
  <c r="M527" i="6"/>
  <c r="L527" i="6"/>
  <c r="M522" i="6"/>
  <c r="L522" i="6"/>
  <c r="M517" i="6"/>
  <c r="L517" i="6"/>
  <c r="M512" i="6"/>
  <c r="L512" i="6"/>
  <c r="M507" i="6"/>
  <c r="L507" i="6"/>
  <c r="M502" i="6"/>
  <c r="L502" i="6"/>
  <c r="M497" i="6"/>
  <c r="L497" i="6"/>
  <c r="M492" i="6"/>
  <c r="L492" i="6"/>
  <c r="M487" i="6"/>
  <c r="L487" i="6"/>
  <c r="M482" i="6"/>
  <c r="L482" i="6"/>
  <c r="M477" i="6"/>
  <c r="L477" i="6"/>
  <c r="M472" i="6"/>
  <c r="L472" i="6"/>
  <c r="M467" i="6"/>
  <c r="L467" i="6"/>
  <c r="M462" i="6"/>
  <c r="L462" i="6"/>
  <c r="M457" i="6"/>
  <c r="L457" i="6"/>
  <c r="M452" i="6"/>
  <c r="L452" i="6"/>
  <c r="M447" i="6"/>
  <c r="L447" i="6"/>
  <c r="M442" i="6"/>
  <c r="L442" i="6"/>
  <c r="M437" i="6"/>
  <c r="L437" i="6"/>
  <c r="M432" i="6"/>
  <c r="L432" i="6"/>
  <c r="M427" i="6"/>
  <c r="L427" i="6"/>
  <c r="M422" i="6"/>
  <c r="L422" i="6"/>
  <c r="M417" i="6"/>
  <c r="L417" i="6"/>
  <c r="M412" i="6"/>
  <c r="L412" i="6"/>
  <c r="M407" i="6"/>
  <c r="L407" i="6"/>
  <c r="M402" i="6"/>
  <c r="L402" i="6"/>
  <c r="M397" i="6"/>
  <c r="L397" i="6"/>
  <c r="M392" i="6"/>
  <c r="L392" i="6"/>
  <c r="M387" i="6"/>
  <c r="L387" i="6"/>
  <c r="M382" i="6"/>
  <c r="L382" i="6"/>
  <c r="M377" i="6"/>
  <c r="L377" i="6"/>
  <c r="M372" i="6"/>
  <c r="L372" i="6"/>
  <c r="M367" i="6"/>
  <c r="L367" i="6"/>
  <c r="M362" i="6"/>
  <c r="L362" i="6"/>
  <c r="M357" i="6"/>
  <c r="L357" i="6"/>
  <c r="M352" i="6"/>
  <c r="L352" i="6"/>
  <c r="M347" i="6"/>
  <c r="L347" i="6"/>
  <c r="M342" i="6"/>
  <c r="L342" i="6"/>
  <c r="M337" i="6"/>
  <c r="L337" i="6"/>
  <c r="M332" i="6"/>
  <c r="L332" i="6"/>
  <c r="M327" i="6"/>
  <c r="L327" i="6"/>
  <c r="M322" i="6"/>
  <c r="L322" i="6"/>
  <c r="M317" i="6"/>
  <c r="L317" i="6"/>
  <c r="M312" i="6"/>
  <c r="L312" i="6"/>
  <c r="M307" i="6"/>
  <c r="L307" i="6"/>
  <c r="M302" i="6"/>
  <c r="L302" i="6"/>
  <c r="M297" i="6"/>
  <c r="L297" i="6"/>
  <c r="M292" i="6"/>
  <c r="L292" i="6"/>
  <c r="M287" i="6"/>
  <c r="L287" i="6"/>
  <c r="M282" i="6"/>
  <c r="L282" i="6"/>
  <c r="M277" i="6"/>
  <c r="L277" i="6"/>
  <c r="M272" i="6"/>
  <c r="L272" i="6"/>
  <c r="M267" i="6"/>
  <c r="L267" i="6"/>
  <c r="M262" i="6"/>
  <c r="L262" i="6"/>
  <c r="M257" i="6"/>
  <c r="L257" i="6"/>
  <c r="M252" i="6"/>
  <c r="L252" i="6"/>
  <c r="M247" i="6"/>
  <c r="L247" i="6"/>
  <c r="M242" i="6"/>
  <c r="L242" i="6"/>
  <c r="M237" i="6"/>
  <c r="L237" i="6"/>
  <c r="M232" i="6"/>
  <c r="L232" i="6"/>
  <c r="M227" i="6"/>
  <c r="L227" i="6"/>
  <c r="M222" i="6"/>
  <c r="L222" i="6"/>
  <c r="M217" i="6"/>
  <c r="L217" i="6"/>
  <c r="M212" i="6"/>
  <c r="L212" i="6"/>
  <c r="M207" i="6"/>
  <c r="L207" i="6"/>
  <c r="M203" i="6"/>
  <c r="L203" i="6"/>
  <c r="M198" i="6"/>
  <c r="L198" i="6"/>
  <c r="M193" i="6"/>
  <c r="L193" i="6"/>
  <c r="M188" i="6"/>
  <c r="L188" i="6"/>
  <c r="M183" i="6"/>
  <c r="L183" i="6"/>
  <c r="M178" i="6"/>
  <c r="L178" i="6"/>
  <c r="M173" i="6"/>
  <c r="L173" i="6"/>
  <c r="M168" i="6"/>
  <c r="L168" i="6"/>
  <c r="M163" i="6"/>
  <c r="L163" i="6"/>
  <c r="M158" i="6"/>
  <c r="L158" i="6"/>
  <c r="M153" i="6"/>
  <c r="L153" i="6"/>
  <c r="M148" i="6"/>
  <c r="L148" i="6"/>
  <c r="M143" i="6"/>
  <c r="L143" i="6"/>
  <c r="M138" i="6"/>
  <c r="L138" i="6"/>
  <c r="M133" i="6"/>
  <c r="L133" i="6"/>
  <c r="M128" i="6"/>
  <c r="L128" i="6"/>
  <c r="M123" i="6"/>
  <c r="L123" i="6"/>
  <c r="M118" i="6"/>
  <c r="L118" i="6"/>
  <c r="M113" i="6"/>
  <c r="L113" i="6"/>
  <c r="M108" i="6"/>
  <c r="L108" i="6"/>
  <c r="M103" i="6"/>
  <c r="L103" i="6"/>
  <c r="M98" i="6"/>
  <c r="L98" i="6"/>
  <c r="M93" i="6"/>
  <c r="L93" i="6"/>
  <c r="M88" i="6"/>
  <c r="L88" i="6"/>
  <c r="M83" i="6"/>
  <c r="L83" i="6"/>
  <c r="M78" i="6"/>
  <c r="L78" i="6"/>
  <c r="M73" i="6"/>
  <c r="L73" i="6"/>
  <c r="M68" i="6"/>
  <c r="L68" i="6"/>
  <c r="M63" i="6"/>
  <c r="L63" i="6"/>
  <c r="M58" i="6"/>
  <c r="L58" i="6"/>
  <c r="M53" i="6"/>
  <c r="L53" i="6"/>
  <c r="M48" i="6"/>
  <c r="L48" i="6"/>
  <c r="M43" i="6"/>
  <c r="L43" i="6"/>
  <c r="M38" i="6"/>
  <c r="L38" i="6"/>
  <c r="M33" i="6"/>
  <c r="L33" i="6"/>
  <c r="M28" i="6"/>
  <c r="L28" i="6"/>
  <c r="M23" i="6"/>
  <c r="L23" i="6"/>
  <c r="M18" i="6"/>
  <c r="L18" i="6"/>
  <c r="M13" i="6"/>
  <c r="L13" i="6"/>
  <c r="M8" i="6"/>
  <c r="L8" i="6"/>
  <c r="M305" i="5"/>
  <c r="L305" i="5"/>
  <c r="M300" i="5"/>
  <c r="L300" i="5"/>
  <c r="M295" i="5"/>
  <c r="L295" i="5"/>
  <c r="M290" i="5"/>
  <c r="L290" i="5"/>
  <c r="M285" i="5"/>
  <c r="L285" i="5"/>
  <c r="M280" i="5"/>
  <c r="L280" i="5"/>
  <c r="M275" i="5"/>
  <c r="L275" i="5"/>
  <c r="M270" i="5"/>
  <c r="L270" i="5"/>
  <c r="M265" i="5"/>
  <c r="L265" i="5"/>
  <c r="M260" i="5"/>
  <c r="L260" i="5"/>
  <c r="M255" i="5"/>
  <c r="L255" i="5"/>
  <c r="M250" i="5"/>
  <c r="L250" i="5"/>
  <c r="M245" i="5"/>
  <c r="L245" i="5"/>
  <c r="M240" i="5"/>
  <c r="L240" i="5"/>
  <c r="M235" i="5"/>
  <c r="L235" i="5"/>
  <c r="M230" i="5"/>
  <c r="L230" i="5"/>
  <c r="M225" i="5"/>
  <c r="L225" i="5"/>
  <c r="M220" i="5"/>
  <c r="L220" i="5"/>
  <c r="M215" i="5"/>
  <c r="L215" i="5"/>
  <c r="M211" i="5"/>
  <c r="L211" i="5"/>
  <c r="M206" i="5"/>
  <c r="L206" i="5"/>
  <c r="M201" i="5"/>
  <c r="L201" i="5"/>
  <c r="M196" i="5"/>
  <c r="L196" i="5"/>
  <c r="M191" i="5"/>
  <c r="L191" i="5"/>
  <c r="M186" i="5"/>
  <c r="L186" i="5"/>
  <c r="M181" i="5"/>
  <c r="L181" i="5"/>
  <c r="M176" i="5"/>
  <c r="L176" i="5"/>
  <c r="M171" i="5"/>
  <c r="L171" i="5"/>
  <c r="M166" i="5"/>
  <c r="L166" i="5"/>
  <c r="M161" i="5"/>
  <c r="L161" i="5"/>
  <c r="M156" i="5"/>
  <c r="L156" i="5"/>
  <c r="M151" i="5"/>
  <c r="L151" i="5"/>
  <c r="M146" i="5"/>
  <c r="L146" i="5"/>
  <c r="M141" i="5"/>
  <c r="L141" i="5"/>
  <c r="M136" i="5"/>
  <c r="L136" i="5"/>
  <c r="M131" i="5"/>
  <c r="L131" i="5"/>
  <c r="M126" i="5"/>
  <c r="L126" i="5"/>
  <c r="M121" i="5"/>
  <c r="L121" i="5"/>
  <c r="M116" i="5"/>
  <c r="L116" i="5"/>
  <c r="M111" i="5"/>
  <c r="L111" i="5"/>
  <c r="M106" i="5"/>
  <c r="L106" i="5"/>
  <c r="M101" i="5"/>
  <c r="L101" i="5"/>
  <c r="M96" i="5"/>
  <c r="L96" i="5"/>
  <c r="M91" i="5"/>
  <c r="L91" i="5"/>
  <c r="M86" i="5"/>
  <c r="L86" i="5"/>
  <c r="M81" i="5"/>
  <c r="L81" i="5"/>
  <c r="M77" i="5"/>
  <c r="L77" i="5"/>
  <c r="M72" i="5"/>
  <c r="L72" i="5"/>
  <c r="M67" i="5"/>
  <c r="L67" i="5"/>
  <c r="M62" i="5"/>
  <c r="L62" i="5"/>
  <c r="M57" i="5"/>
  <c r="L57" i="5"/>
  <c r="M52" i="5"/>
  <c r="L52" i="5"/>
  <c r="M48" i="5"/>
  <c r="L48" i="5"/>
  <c r="M43" i="5"/>
  <c r="L43" i="5"/>
  <c r="M39" i="5"/>
  <c r="L39" i="5"/>
  <c r="M34" i="5"/>
  <c r="L34" i="5"/>
  <c r="M30" i="5"/>
  <c r="L30" i="5"/>
  <c r="M25" i="5"/>
  <c r="L25" i="5"/>
  <c r="M20" i="5"/>
  <c r="L20" i="5"/>
  <c r="M15" i="5"/>
  <c r="L15" i="5"/>
  <c r="M10" i="5"/>
  <c r="L10" i="5"/>
  <c r="M6" i="5"/>
  <c r="L6" i="5"/>
  <c r="M1247" i="4" l="1"/>
  <c r="L1247" i="4"/>
  <c r="M1242" i="4"/>
  <c r="L1242" i="4"/>
  <c r="M1237" i="4"/>
  <c r="L1237" i="4"/>
  <c r="M1232" i="4"/>
  <c r="L1232" i="4"/>
  <c r="M1227" i="4"/>
  <c r="L1227" i="4"/>
  <c r="M1222" i="4"/>
  <c r="L1222" i="4"/>
  <c r="M1217" i="4"/>
  <c r="L1217" i="4"/>
  <c r="M1212" i="4"/>
  <c r="L1212" i="4"/>
  <c r="M1207" i="4"/>
  <c r="L1207" i="4"/>
  <c r="M1202" i="4"/>
  <c r="L1202" i="4"/>
  <c r="M1197" i="4"/>
  <c r="L1197" i="4"/>
  <c r="M1192" i="4"/>
  <c r="L1192" i="4"/>
  <c r="M1187" i="4"/>
  <c r="L1187" i="4"/>
  <c r="M1182" i="4"/>
  <c r="L1182" i="4"/>
  <c r="M1177" i="4"/>
  <c r="L1177" i="4"/>
  <c r="M1172" i="4"/>
  <c r="L1172" i="4"/>
  <c r="M1167" i="4"/>
  <c r="L1167" i="4"/>
  <c r="M1162" i="4"/>
  <c r="L1162" i="4"/>
  <c r="M1157" i="4"/>
  <c r="L1157" i="4"/>
  <c r="M1153" i="4"/>
  <c r="L1153" i="4"/>
  <c r="M1148" i="4"/>
  <c r="L1148" i="4"/>
  <c r="M1143" i="4"/>
  <c r="L1143" i="4"/>
  <c r="M1138" i="4"/>
  <c r="L1138" i="4"/>
  <c r="M1133" i="4"/>
  <c r="L1133" i="4"/>
  <c r="M1128" i="4"/>
  <c r="L1128" i="4"/>
  <c r="M1123" i="4"/>
  <c r="L1123" i="4"/>
  <c r="M1118" i="4"/>
  <c r="L1118" i="4"/>
  <c r="M1113" i="4"/>
  <c r="L1113" i="4"/>
  <c r="M1109" i="4"/>
  <c r="L1109" i="4"/>
  <c r="M1104" i="4"/>
  <c r="L1104" i="4"/>
  <c r="M1098" i="4"/>
  <c r="L1098" i="4"/>
  <c r="M1093" i="4"/>
  <c r="L1093" i="4"/>
  <c r="M1088" i="4"/>
  <c r="L1088" i="4"/>
  <c r="M1083" i="4"/>
  <c r="L1083" i="4"/>
  <c r="M1078" i="4"/>
  <c r="L1078" i="4"/>
  <c r="M1073" i="4"/>
  <c r="L1073" i="4"/>
  <c r="M1068" i="4"/>
  <c r="L1068" i="4"/>
  <c r="M1063" i="4"/>
  <c r="L1063" i="4"/>
  <c r="M1058" i="4"/>
  <c r="L1058" i="4"/>
  <c r="M1053" i="4"/>
  <c r="L1053" i="4"/>
  <c r="M1048" i="4"/>
  <c r="L1048" i="4"/>
  <c r="M1043" i="4"/>
  <c r="L1043" i="4"/>
  <c r="M1038" i="4"/>
  <c r="L1038" i="4"/>
  <c r="M1033" i="4"/>
  <c r="L1033" i="4"/>
  <c r="M1028" i="4"/>
  <c r="L1028" i="4"/>
  <c r="M1023" i="4"/>
  <c r="L1023" i="4"/>
  <c r="M1019" i="4"/>
  <c r="L1019" i="4"/>
  <c r="M1014" i="4"/>
  <c r="L1014" i="4"/>
  <c r="M1009" i="4"/>
  <c r="L1009" i="4"/>
  <c r="M1004" i="4"/>
  <c r="L1004" i="4"/>
  <c r="M999" i="4"/>
  <c r="L999" i="4"/>
  <c r="M994" i="4"/>
  <c r="L994" i="4"/>
  <c r="M990" i="4"/>
  <c r="L990" i="4"/>
  <c r="M985" i="4"/>
  <c r="L985" i="4"/>
  <c r="M981" i="4"/>
  <c r="L981" i="4"/>
  <c r="M976" i="4"/>
  <c r="L976" i="4"/>
  <c r="M972" i="4"/>
  <c r="L972" i="4"/>
  <c r="M967" i="4"/>
  <c r="L967" i="4"/>
  <c r="M962" i="4"/>
  <c r="L962" i="4"/>
  <c r="M957" i="4"/>
  <c r="L957" i="4"/>
  <c r="M952" i="4"/>
  <c r="L952" i="4"/>
  <c r="M948" i="4"/>
  <c r="L948" i="4"/>
  <c r="M943" i="4"/>
  <c r="L943" i="4"/>
  <c r="M938" i="4"/>
  <c r="L938" i="4"/>
  <c r="M933" i="4"/>
  <c r="L933" i="4"/>
  <c r="M928" i="4"/>
  <c r="L928" i="4"/>
  <c r="M923" i="4"/>
  <c r="L923" i="4"/>
  <c r="M919" i="4"/>
  <c r="L919" i="4"/>
  <c r="M914" i="4"/>
  <c r="L914" i="4"/>
  <c r="M909" i="4"/>
  <c r="L909" i="4"/>
  <c r="M904" i="4"/>
  <c r="L904" i="4"/>
  <c r="M899" i="4"/>
  <c r="L899" i="4"/>
  <c r="M894" i="4"/>
  <c r="L894" i="4"/>
  <c r="M890" i="4"/>
  <c r="L890" i="4"/>
  <c r="M885" i="4"/>
  <c r="L885" i="4"/>
  <c r="M880" i="4"/>
  <c r="L880" i="4"/>
  <c r="M875" i="4"/>
  <c r="L875" i="4"/>
  <c r="M870" i="4"/>
  <c r="L870" i="4"/>
  <c r="M865" i="4"/>
  <c r="L865" i="4"/>
  <c r="M859" i="4"/>
  <c r="L859" i="4"/>
  <c r="M854" i="4"/>
  <c r="L854" i="4"/>
  <c r="M849" i="4"/>
  <c r="L849" i="4"/>
  <c r="M844" i="4"/>
  <c r="L844" i="4"/>
  <c r="M839" i="4"/>
  <c r="L839" i="4"/>
  <c r="M834" i="4"/>
  <c r="L834" i="4"/>
  <c r="M830" i="4"/>
  <c r="L830" i="4"/>
  <c r="M825" i="4"/>
  <c r="L825" i="4"/>
  <c r="M820" i="4"/>
  <c r="L820" i="4"/>
  <c r="M815" i="4"/>
  <c r="L815" i="4"/>
  <c r="M810" i="4"/>
  <c r="L810" i="4"/>
  <c r="M805" i="4"/>
  <c r="L805" i="4"/>
  <c r="M800" i="4"/>
  <c r="L800" i="4"/>
  <c r="M795" i="4"/>
  <c r="L795" i="4"/>
  <c r="M790" i="4"/>
  <c r="L790" i="4"/>
  <c r="M785" i="4"/>
  <c r="L785" i="4"/>
  <c r="M780" i="4"/>
  <c r="L780" i="4"/>
  <c r="M775" i="4"/>
  <c r="L775" i="4"/>
  <c r="M770" i="4"/>
  <c r="L770" i="4"/>
  <c r="M765" i="4"/>
  <c r="L765" i="4"/>
  <c r="M760" i="4"/>
  <c r="L760" i="4"/>
  <c r="M755" i="4"/>
  <c r="L755" i="4"/>
  <c r="M750" i="4"/>
  <c r="L750" i="4"/>
  <c r="M745" i="4"/>
  <c r="L745" i="4"/>
  <c r="M740" i="4"/>
  <c r="L740" i="4"/>
  <c r="M735" i="4"/>
  <c r="L735" i="4"/>
  <c r="M730" i="4"/>
  <c r="L730" i="4"/>
  <c r="M725" i="4"/>
  <c r="L725" i="4"/>
  <c r="M720" i="4"/>
  <c r="L720" i="4"/>
  <c r="M715" i="4"/>
  <c r="L715" i="4"/>
  <c r="M710" i="4"/>
  <c r="L710" i="4"/>
  <c r="M705" i="4"/>
  <c r="L705" i="4"/>
  <c r="M700" i="4"/>
  <c r="L700" i="4"/>
  <c r="M695" i="4"/>
  <c r="L695" i="4"/>
  <c r="M691" i="4"/>
  <c r="L691" i="4"/>
  <c r="M686" i="4"/>
  <c r="L686" i="4"/>
  <c r="M681" i="4"/>
  <c r="L681" i="4"/>
  <c r="M676" i="4"/>
  <c r="L676" i="4"/>
  <c r="M671" i="4"/>
  <c r="L671" i="4"/>
  <c r="M666" i="4"/>
  <c r="L666" i="4"/>
  <c r="M661" i="4"/>
  <c r="L661" i="4"/>
  <c r="M656" i="4"/>
  <c r="L656" i="4"/>
  <c r="M651" i="4"/>
  <c r="L651" i="4"/>
  <c r="M645" i="4"/>
  <c r="L645" i="4"/>
  <c r="M640" i="4"/>
  <c r="L640" i="4"/>
  <c r="M636" i="4"/>
  <c r="L636" i="4"/>
  <c r="M632" i="4"/>
  <c r="L632" i="4"/>
  <c r="M627" i="4"/>
  <c r="L627" i="4"/>
  <c r="M622" i="4"/>
  <c r="L622" i="4"/>
  <c r="M617" i="4"/>
  <c r="L617" i="4"/>
  <c r="M612" i="4"/>
  <c r="L612" i="4"/>
  <c r="M607" i="4"/>
  <c r="L607" i="4"/>
  <c r="M602" i="4"/>
  <c r="L602" i="4"/>
  <c r="M597" i="4"/>
  <c r="L597" i="4"/>
  <c r="M592" i="4"/>
  <c r="L592" i="4"/>
  <c r="M587" i="4"/>
  <c r="L587" i="4"/>
  <c r="M582" i="4"/>
  <c r="L582" i="4"/>
  <c r="M577" i="4"/>
  <c r="L577" i="4"/>
  <c r="M572" i="4"/>
  <c r="L572" i="4"/>
  <c r="M567" i="4"/>
  <c r="L567" i="4"/>
  <c r="M562" i="4"/>
  <c r="L562" i="4"/>
  <c r="M557" i="4"/>
  <c r="L557" i="4"/>
  <c r="M552" i="4"/>
  <c r="L552" i="4"/>
  <c r="M547" i="4"/>
  <c r="L547" i="4"/>
  <c r="M542" i="4"/>
  <c r="L542" i="4"/>
  <c r="M537" i="4"/>
  <c r="L537" i="4"/>
  <c r="M532" i="4"/>
  <c r="L532" i="4"/>
  <c r="M527" i="4"/>
  <c r="L527" i="4"/>
  <c r="M522" i="4"/>
  <c r="L522" i="4"/>
  <c r="M517" i="4"/>
  <c r="L517" i="4"/>
  <c r="M512" i="4"/>
  <c r="L512" i="4"/>
  <c r="M507" i="4"/>
  <c r="L507" i="4"/>
  <c r="M502" i="4"/>
  <c r="L502" i="4"/>
  <c r="M497" i="4"/>
  <c r="L497" i="4"/>
  <c r="M492" i="4"/>
  <c r="L492" i="4"/>
  <c r="M487" i="4"/>
  <c r="L487" i="4"/>
  <c r="M482" i="4"/>
  <c r="L482" i="4"/>
  <c r="M477" i="4"/>
  <c r="L477" i="4"/>
  <c r="M472" i="4"/>
  <c r="L472" i="4"/>
  <c r="M467" i="4"/>
  <c r="L467" i="4"/>
  <c r="M462" i="4"/>
  <c r="L462" i="4"/>
  <c r="M457" i="4"/>
  <c r="L457" i="4"/>
  <c r="M452" i="4"/>
  <c r="L452" i="4"/>
  <c r="M447" i="4"/>
  <c r="L447" i="4"/>
  <c r="M442" i="4"/>
  <c r="L442" i="4"/>
  <c r="M437" i="4"/>
  <c r="L437" i="4"/>
  <c r="M432" i="4"/>
  <c r="L432" i="4"/>
  <c r="M427" i="4"/>
  <c r="L427" i="4"/>
  <c r="M422" i="4"/>
  <c r="L422" i="4"/>
  <c r="M417" i="4"/>
  <c r="L417" i="4"/>
  <c r="M412" i="4"/>
  <c r="L412" i="4"/>
  <c r="M407" i="4"/>
  <c r="L407" i="4"/>
  <c r="M402" i="4"/>
  <c r="L402" i="4"/>
  <c r="M397" i="4"/>
  <c r="L397" i="4"/>
  <c r="M392" i="4"/>
  <c r="L392" i="4"/>
  <c r="M387" i="4"/>
  <c r="L387" i="4"/>
  <c r="M382" i="4"/>
  <c r="L382" i="4"/>
  <c r="M377" i="4"/>
  <c r="L377" i="4"/>
  <c r="M372" i="4"/>
  <c r="L372" i="4"/>
  <c r="M367" i="4"/>
  <c r="L367" i="4"/>
  <c r="M362" i="4"/>
  <c r="L362" i="4"/>
  <c r="M357" i="4"/>
  <c r="L357" i="4"/>
  <c r="M352" i="4"/>
  <c r="L352" i="4"/>
  <c r="M347" i="4"/>
  <c r="L347" i="4"/>
  <c r="M342" i="4"/>
  <c r="L342" i="4"/>
  <c r="M337" i="4"/>
  <c r="L337" i="4"/>
  <c r="M332" i="4"/>
  <c r="L332" i="4"/>
  <c r="M327" i="4"/>
  <c r="L327" i="4"/>
  <c r="M322" i="4"/>
  <c r="L322" i="4"/>
  <c r="M317" i="4"/>
  <c r="L317" i="4"/>
  <c r="M312" i="4"/>
  <c r="L312" i="4"/>
  <c r="M307" i="4"/>
  <c r="L307" i="4"/>
  <c r="M302" i="4"/>
  <c r="L302" i="4"/>
  <c r="M297" i="4"/>
  <c r="L297" i="4"/>
  <c r="M292" i="4"/>
  <c r="L292" i="4"/>
  <c r="M287" i="4"/>
  <c r="L287" i="4"/>
  <c r="M282" i="4"/>
  <c r="L282" i="4"/>
  <c r="M277" i="4"/>
  <c r="L277" i="4"/>
  <c r="M272" i="4"/>
  <c r="L272" i="4"/>
  <c r="M267" i="4"/>
  <c r="L267" i="4"/>
  <c r="M262" i="4"/>
  <c r="L262" i="4"/>
  <c r="M257" i="4"/>
  <c r="L257" i="4"/>
  <c r="M252" i="4"/>
  <c r="L252" i="4"/>
  <c r="M247" i="4"/>
  <c r="L247" i="4"/>
  <c r="M242" i="4"/>
  <c r="L242" i="4"/>
  <c r="M237" i="4"/>
  <c r="L237" i="4"/>
  <c r="M232" i="4"/>
  <c r="L232" i="4"/>
  <c r="M227" i="4"/>
  <c r="L227" i="4"/>
  <c r="M222" i="4"/>
  <c r="L222" i="4"/>
  <c r="M217" i="4"/>
  <c r="L217" i="4"/>
  <c r="M212" i="4"/>
  <c r="L212" i="4"/>
  <c r="M207" i="4"/>
  <c r="L207" i="4"/>
  <c r="M203" i="4"/>
  <c r="L203" i="4"/>
  <c r="M198" i="4"/>
  <c r="L198" i="4"/>
  <c r="M193" i="4"/>
  <c r="L193" i="4"/>
  <c r="M188" i="4"/>
  <c r="L188" i="4"/>
  <c r="M183" i="4"/>
  <c r="L183" i="4"/>
  <c r="M178" i="4"/>
  <c r="L178" i="4"/>
  <c r="M173" i="4"/>
  <c r="L173" i="4"/>
  <c r="M168" i="4"/>
  <c r="L168" i="4"/>
  <c r="M163" i="4"/>
  <c r="L163" i="4"/>
  <c r="M158" i="4"/>
  <c r="L158" i="4"/>
  <c r="M153" i="4"/>
  <c r="L153" i="4"/>
  <c r="M148" i="4"/>
  <c r="L148" i="4"/>
  <c r="M143" i="4"/>
  <c r="L143" i="4"/>
  <c r="M138" i="4"/>
  <c r="L138" i="4"/>
  <c r="M133" i="4"/>
  <c r="L133" i="4"/>
  <c r="M128" i="4"/>
  <c r="L128" i="4"/>
  <c r="M123" i="4"/>
  <c r="L123" i="4"/>
  <c r="M118" i="4"/>
  <c r="L118" i="4"/>
  <c r="M113" i="4"/>
  <c r="L113" i="4"/>
  <c r="M108" i="4"/>
  <c r="L108" i="4"/>
  <c r="M103" i="4"/>
  <c r="L103" i="4"/>
  <c r="M98" i="4"/>
  <c r="L98" i="4"/>
  <c r="M93" i="4"/>
  <c r="L93" i="4"/>
  <c r="M88" i="4"/>
  <c r="L88" i="4"/>
  <c r="M83" i="4"/>
  <c r="L83" i="4"/>
  <c r="M78" i="4"/>
  <c r="L78" i="4"/>
  <c r="M73" i="4"/>
  <c r="L73" i="4"/>
  <c r="M68" i="4"/>
  <c r="L68" i="4"/>
  <c r="M63" i="4"/>
  <c r="L63" i="4"/>
  <c r="M58" i="4"/>
  <c r="L58" i="4"/>
  <c r="M53" i="4"/>
  <c r="L53" i="4"/>
  <c r="M48" i="4"/>
  <c r="L48" i="4"/>
  <c r="M43" i="4"/>
  <c r="L43" i="4"/>
  <c r="M38" i="4"/>
  <c r="L38" i="4"/>
  <c r="M33" i="4"/>
  <c r="L33" i="4"/>
  <c r="M28" i="4"/>
  <c r="L28" i="4"/>
  <c r="M23" i="4"/>
  <c r="L23" i="4"/>
  <c r="M18" i="4"/>
  <c r="L18" i="4"/>
  <c r="M13" i="4"/>
  <c r="L13" i="4"/>
  <c r="M8" i="4"/>
  <c r="L8" i="4"/>
  <c r="M1247" i="3"/>
  <c r="L1247" i="3"/>
  <c r="M1242" i="3"/>
  <c r="L1242" i="3"/>
  <c r="M1237" i="3"/>
  <c r="L1237" i="3"/>
  <c r="M1232" i="3"/>
  <c r="L1232" i="3"/>
  <c r="M1227" i="3"/>
  <c r="L1227" i="3"/>
  <c r="M1222" i="3"/>
  <c r="L1222" i="3"/>
  <c r="M1217" i="3"/>
  <c r="L1217" i="3"/>
  <c r="M1212" i="3"/>
  <c r="L1212" i="3"/>
  <c r="M1207" i="3"/>
  <c r="L1207" i="3"/>
  <c r="M1202" i="3"/>
  <c r="L1202" i="3"/>
  <c r="M1197" i="3"/>
  <c r="L1197" i="3"/>
  <c r="M1192" i="3"/>
  <c r="L1192" i="3"/>
  <c r="M1187" i="3"/>
  <c r="L1187" i="3"/>
  <c r="M1182" i="3"/>
  <c r="L1182" i="3"/>
  <c r="M1177" i="3"/>
  <c r="L1177" i="3"/>
  <c r="M1172" i="3"/>
  <c r="L1172" i="3"/>
  <c r="M1167" i="3"/>
  <c r="L1167" i="3"/>
  <c r="M1162" i="3"/>
  <c r="L1162" i="3"/>
  <c r="M1157" i="3"/>
  <c r="L1157" i="3"/>
  <c r="M1153" i="3"/>
  <c r="L1153" i="3"/>
  <c r="M1148" i="3"/>
  <c r="L1148" i="3"/>
  <c r="M1143" i="3"/>
  <c r="L1143" i="3"/>
  <c r="M1138" i="3"/>
  <c r="L1138" i="3"/>
  <c r="M1133" i="3"/>
  <c r="L1133" i="3"/>
  <c r="M1128" i="3"/>
  <c r="L1128" i="3"/>
  <c r="M1123" i="3"/>
  <c r="L1123" i="3"/>
  <c r="M1118" i="3"/>
  <c r="L1118" i="3"/>
  <c r="M1113" i="3"/>
  <c r="L1113" i="3"/>
  <c r="M1109" i="3"/>
  <c r="L1109" i="3"/>
  <c r="M1103" i="3"/>
  <c r="L1103" i="3"/>
  <c r="M1098" i="3"/>
  <c r="L1098" i="3"/>
  <c r="M1093" i="3"/>
  <c r="L1093" i="3"/>
  <c r="M1088" i="3"/>
  <c r="L1088" i="3"/>
  <c r="M1083" i="3"/>
  <c r="L1083" i="3"/>
  <c r="M1078" i="3"/>
  <c r="L1078" i="3"/>
  <c r="M1073" i="3"/>
  <c r="L1073" i="3"/>
  <c r="M1068" i="3"/>
  <c r="L1068" i="3"/>
  <c r="M1063" i="3"/>
  <c r="L1063" i="3"/>
  <c r="M1058" i="3"/>
  <c r="L1058" i="3"/>
  <c r="M1053" i="3"/>
  <c r="L1053" i="3"/>
  <c r="M1048" i="3"/>
  <c r="L1048" i="3"/>
  <c r="M1043" i="3"/>
  <c r="L1043" i="3"/>
  <c r="M1038" i="3"/>
  <c r="L1038" i="3"/>
  <c r="M1033" i="3"/>
  <c r="L1033" i="3"/>
  <c r="M1028" i="3"/>
  <c r="L1028" i="3"/>
  <c r="M1023" i="3"/>
  <c r="L1023" i="3"/>
  <c r="M1019" i="3"/>
  <c r="L1019" i="3"/>
  <c r="M1014" i="3"/>
  <c r="L1014" i="3"/>
  <c r="M1009" i="3"/>
  <c r="L1009" i="3"/>
  <c r="M1004" i="3"/>
  <c r="L1004" i="3"/>
  <c r="M999" i="3"/>
  <c r="L999" i="3"/>
  <c r="M994" i="3"/>
  <c r="L994" i="3"/>
  <c r="M990" i="3"/>
  <c r="L990" i="3"/>
  <c r="M985" i="3"/>
  <c r="L985" i="3"/>
  <c r="M981" i="3"/>
  <c r="L981" i="3"/>
  <c r="M976" i="3"/>
  <c r="L976" i="3"/>
  <c r="M972" i="3"/>
  <c r="L972" i="3"/>
  <c r="M967" i="3"/>
  <c r="L967" i="3"/>
  <c r="M962" i="3"/>
  <c r="L962" i="3"/>
  <c r="M957" i="3"/>
  <c r="L957" i="3"/>
  <c r="M952" i="3"/>
  <c r="L952" i="3"/>
  <c r="M948" i="3"/>
  <c r="L948" i="3"/>
  <c r="M943" i="3"/>
  <c r="L943" i="3"/>
  <c r="M938" i="3"/>
  <c r="L938" i="3"/>
  <c r="M933" i="3"/>
  <c r="L933" i="3"/>
  <c r="M928" i="3"/>
  <c r="L928" i="3"/>
  <c r="M923" i="3"/>
  <c r="L923" i="3"/>
  <c r="M919" i="3"/>
  <c r="L919" i="3"/>
  <c r="M914" i="3"/>
  <c r="L914" i="3"/>
  <c r="M909" i="3"/>
  <c r="L909" i="3"/>
  <c r="M904" i="3"/>
  <c r="L904" i="3"/>
  <c r="M899" i="3"/>
  <c r="L899" i="3"/>
  <c r="M894" i="3"/>
  <c r="L894" i="3"/>
  <c r="M890" i="3"/>
  <c r="L890" i="3"/>
  <c r="M885" i="3"/>
  <c r="L885" i="3"/>
  <c r="M880" i="3"/>
  <c r="L880" i="3"/>
  <c r="M875" i="3"/>
  <c r="L875" i="3"/>
  <c r="M870" i="3"/>
  <c r="L870" i="3"/>
  <c r="M865" i="3"/>
  <c r="L865" i="3"/>
  <c r="M859" i="3"/>
  <c r="L859" i="3"/>
  <c r="M854" i="3"/>
  <c r="L854" i="3"/>
  <c r="M849" i="3"/>
  <c r="L849" i="3"/>
  <c r="M844" i="3"/>
  <c r="L844" i="3"/>
  <c r="M839" i="3"/>
  <c r="L839" i="3"/>
  <c r="M834" i="3"/>
  <c r="L834" i="3"/>
  <c r="M830" i="3"/>
  <c r="L830" i="3"/>
  <c r="M825" i="3"/>
  <c r="L825" i="3"/>
  <c r="M820" i="3"/>
  <c r="L820" i="3"/>
  <c r="M815" i="3"/>
  <c r="L815" i="3"/>
  <c r="M810" i="3"/>
  <c r="L810" i="3"/>
  <c r="M805" i="3"/>
  <c r="L805" i="3"/>
  <c r="M800" i="3"/>
  <c r="L800" i="3"/>
  <c r="M795" i="3"/>
  <c r="L795" i="3"/>
  <c r="M790" i="3"/>
  <c r="L790" i="3"/>
  <c r="M785" i="3"/>
  <c r="L785" i="3"/>
  <c r="M780" i="3"/>
  <c r="L780" i="3"/>
  <c r="M775" i="3"/>
  <c r="L775" i="3"/>
  <c r="M770" i="3"/>
  <c r="L770" i="3"/>
  <c r="M765" i="3"/>
  <c r="L765" i="3"/>
  <c r="M760" i="3"/>
  <c r="L760" i="3"/>
  <c r="M755" i="3"/>
  <c r="L755" i="3"/>
  <c r="M750" i="3"/>
  <c r="L750" i="3"/>
  <c r="M745" i="3"/>
  <c r="L745" i="3"/>
  <c r="M740" i="3"/>
  <c r="L740" i="3"/>
  <c r="M735" i="3"/>
  <c r="L735" i="3"/>
  <c r="M730" i="3"/>
  <c r="L730" i="3"/>
  <c r="M725" i="3"/>
  <c r="L725" i="3"/>
  <c r="M720" i="3"/>
  <c r="L720" i="3"/>
  <c r="M715" i="3"/>
  <c r="L715" i="3"/>
  <c r="M710" i="3"/>
  <c r="L710" i="3"/>
  <c r="M705" i="3"/>
  <c r="L705" i="3"/>
  <c r="M700" i="3"/>
  <c r="L700" i="3"/>
  <c r="M695" i="3"/>
  <c r="L695" i="3"/>
  <c r="M691" i="3"/>
  <c r="L691" i="3"/>
  <c r="M686" i="3"/>
  <c r="L686" i="3"/>
  <c r="M681" i="3"/>
  <c r="L681" i="3"/>
  <c r="M676" i="3"/>
  <c r="L676" i="3"/>
  <c r="M671" i="3"/>
  <c r="L671" i="3"/>
  <c r="M666" i="3"/>
  <c r="L666" i="3"/>
  <c r="M661" i="3"/>
  <c r="L661" i="3"/>
  <c r="M656" i="3"/>
  <c r="L656" i="3"/>
  <c r="M651" i="3"/>
  <c r="L651" i="3"/>
  <c r="M645" i="3"/>
  <c r="L645" i="3"/>
  <c r="M640" i="3"/>
  <c r="L640" i="3"/>
  <c r="M636" i="3"/>
  <c r="L636" i="3"/>
  <c r="M632" i="3"/>
  <c r="L632" i="3"/>
  <c r="M627" i="3"/>
  <c r="L627" i="3"/>
  <c r="M622" i="3"/>
  <c r="L622" i="3"/>
  <c r="M617" i="3"/>
  <c r="L617" i="3"/>
  <c r="M612" i="3"/>
  <c r="L612" i="3"/>
  <c r="M607" i="3"/>
  <c r="L607" i="3"/>
  <c r="M602" i="3"/>
  <c r="L602" i="3"/>
  <c r="M597" i="3"/>
  <c r="L597" i="3"/>
  <c r="M592" i="3"/>
  <c r="L592" i="3"/>
  <c r="M587" i="3"/>
  <c r="L587" i="3"/>
  <c r="M582" i="3"/>
  <c r="L582" i="3"/>
  <c r="M577" i="3"/>
  <c r="L577" i="3"/>
  <c r="M572" i="3"/>
  <c r="L572" i="3"/>
  <c r="M567" i="3"/>
  <c r="L567" i="3"/>
  <c r="M562" i="3"/>
  <c r="L562" i="3"/>
  <c r="M557" i="3"/>
  <c r="L557" i="3"/>
  <c r="M552" i="3"/>
  <c r="L552" i="3"/>
  <c r="M547" i="3"/>
  <c r="L547" i="3"/>
  <c r="M542" i="3"/>
  <c r="L542" i="3"/>
  <c r="M537" i="3"/>
  <c r="L537" i="3"/>
  <c r="M532" i="3"/>
  <c r="L532" i="3"/>
  <c r="M527" i="3"/>
  <c r="L527" i="3"/>
  <c r="M522" i="3"/>
  <c r="L522" i="3"/>
  <c r="M517" i="3"/>
  <c r="L517" i="3"/>
  <c r="M512" i="3"/>
  <c r="L512" i="3"/>
  <c r="M507" i="3"/>
  <c r="L507" i="3"/>
  <c r="M502" i="3"/>
  <c r="L502" i="3"/>
  <c r="M497" i="3"/>
  <c r="L497" i="3"/>
  <c r="M492" i="3"/>
  <c r="L492" i="3"/>
  <c r="M487" i="3"/>
  <c r="L487" i="3"/>
  <c r="M482" i="3"/>
  <c r="L482" i="3"/>
  <c r="M477" i="3"/>
  <c r="L477" i="3"/>
  <c r="M472" i="3"/>
  <c r="L472" i="3"/>
  <c r="M467" i="3"/>
  <c r="L467" i="3"/>
  <c r="M462" i="3"/>
  <c r="L462" i="3"/>
  <c r="M457" i="3"/>
  <c r="L457" i="3"/>
  <c r="M452" i="3"/>
  <c r="L452" i="3"/>
  <c r="M447" i="3"/>
  <c r="L447" i="3"/>
  <c r="M442" i="3"/>
  <c r="L442" i="3"/>
  <c r="M437" i="3"/>
  <c r="L437" i="3"/>
  <c r="M432" i="3"/>
  <c r="L432" i="3"/>
  <c r="M427" i="3"/>
  <c r="L427" i="3"/>
  <c r="M422" i="3"/>
  <c r="L422" i="3"/>
  <c r="M417" i="3"/>
  <c r="L417" i="3"/>
  <c r="M412" i="3"/>
  <c r="L412" i="3"/>
  <c r="M407" i="3"/>
  <c r="L407" i="3"/>
  <c r="M402" i="3"/>
  <c r="L402" i="3"/>
  <c r="M397" i="3"/>
  <c r="L397" i="3"/>
  <c r="M392" i="3"/>
  <c r="L392" i="3"/>
  <c r="M387" i="3"/>
  <c r="L387" i="3"/>
  <c r="M382" i="3"/>
  <c r="L382" i="3"/>
  <c r="M377" i="3"/>
  <c r="L377" i="3"/>
  <c r="M372" i="3"/>
  <c r="L372" i="3"/>
  <c r="M367" i="3"/>
  <c r="L367" i="3"/>
  <c r="M362" i="3"/>
  <c r="L362" i="3"/>
  <c r="M357" i="3"/>
  <c r="L357" i="3"/>
  <c r="M352" i="3"/>
  <c r="L352" i="3"/>
  <c r="M347" i="3"/>
  <c r="L347" i="3"/>
  <c r="M342" i="3"/>
  <c r="L342" i="3"/>
  <c r="M337" i="3"/>
  <c r="L337" i="3"/>
  <c r="M332" i="3"/>
  <c r="L332" i="3"/>
  <c r="M327" i="3"/>
  <c r="L327" i="3"/>
  <c r="M322" i="3"/>
  <c r="L322" i="3"/>
  <c r="M317" i="3"/>
  <c r="L317" i="3"/>
  <c r="M312" i="3"/>
  <c r="L312" i="3"/>
  <c r="M307" i="3"/>
  <c r="L307" i="3"/>
  <c r="M302" i="3"/>
  <c r="L302" i="3"/>
  <c r="M297" i="3"/>
  <c r="L297" i="3"/>
  <c r="M292" i="3"/>
  <c r="L292" i="3"/>
  <c r="M287" i="3"/>
  <c r="L287" i="3"/>
  <c r="M282" i="3"/>
  <c r="L282" i="3"/>
  <c r="M277" i="3"/>
  <c r="L277" i="3"/>
  <c r="M272" i="3"/>
  <c r="L272" i="3"/>
  <c r="M267" i="3"/>
  <c r="L267" i="3"/>
  <c r="M262" i="3"/>
  <c r="L262" i="3"/>
  <c r="M257" i="3"/>
  <c r="L257" i="3"/>
  <c r="M252" i="3"/>
  <c r="L252" i="3"/>
  <c r="M247" i="3"/>
  <c r="L247" i="3"/>
  <c r="M242" i="3"/>
  <c r="L242" i="3"/>
  <c r="M237" i="3"/>
  <c r="L237" i="3"/>
  <c r="M232" i="3"/>
  <c r="L232" i="3"/>
  <c r="M227" i="3"/>
  <c r="L227" i="3"/>
  <c r="M222" i="3"/>
  <c r="L222" i="3"/>
  <c r="M217" i="3"/>
  <c r="L217" i="3"/>
  <c r="M212" i="3"/>
  <c r="L212" i="3"/>
  <c r="M207" i="3"/>
  <c r="L207" i="3"/>
  <c r="M203" i="3"/>
  <c r="L203" i="3"/>
  <c r="M198" i="3"/>
  <c r="L198" i="3"/>
  <c r="M193" i="3"/>
  <c r="L193" i="3"/>
  <c r="M188" i="3"/>
  <c r="L188" i="3"/>
  <c r="M183" i="3"/>
  <c r="L183" i="3"/>
  <c r="M178" i="3"/>
  <c r="L178" i="3"/>
  <c r="M173" i="3"/>
  <c r="L173" i="3"/>
  <c r="M168" i="3"/>
  <c r="L168" i="3"/>
  <c r="M163" i="3"/>
  <c r="L163" i="3"/>
  <c r="M158" i="3"/>
  <c r="L158" i="3"/>
  <c r="M153" i="3"/>
  <c r="L153" i="3"/>
  <c r="M148" i="3"/>
  <c r="L148" i="3"/>
  <c r="M143" i="3"/>
  <c r="L143" i="3"/>
  <c r="M138" i="3"/>
  <c r="L138" i="3"/>
  <c r="M133" i="3"/>
  <c r="L133" i="3"/>
  <c r="M128" i="3"/>
  <c r="L128" i="3"/>
  <c r="M123" i="3"/>
  <c r="L123" i="3"/>
  <c r="M118" i="3"/>
  <c r="L118" i="3"/>
  <c r="M113" i="3"/>
  <c r="L113" i="3"/>
  <c r="M108" i="3"/>
  <c r="L108" i="3"/>
  <c r="M103" i="3"/>
  <c r="L103" i="3"/>
  <c r="M98" i="3"/>
  <c r="L98" i="3"/>
  <c r="M93" i="3"/>
  <c r="L93" i="3"/>
  <c r="M88" i="3"/>
  <c r="L88" i="3"/>
  <c r="M83" i="3"/>
  <c r="L83" i="3"/>
  <c r="M78" i="3"/>
  <c r="L78" i="3"/>
  <c r="M73" i="3"/>
  <c r="L73" i="3"/>
  <c r="M68" i="3"/>
  <c r="L68" i="3"/>
  <c r="M63" i="3"/>
  <c r="L63" i="3"/>
  <c r="M58" i="3"/>
  <c r="L58" i="3"/>
  <c r="M53" i="3"/>
  <c r="L53" i="3"/>
  <c r="M48" i="3"/>
  <c r="L48" i="3"/>
  <c r="M43" i="3"/>
  <c r="L43" i="3"/>
  <c r="M38" i="3"/>
  <c r="L38" i="3"/>
  <c r="M33" i="3"/>
  <c r="L33" i="3"/>
  <c r="M28" i="3"/>
  <c r="L28" i="3"/>
  <c r="M23" i="3"/>
  <c r="L23" i="3"/>
  <c r="M18" i="3"/>
  <c r="L18" i="3"/>
  <c r="M13" i="3"/>
  <c r="L13" i="3"/>
  <c r="M8" i="3"/>
  <c r="L8" i="3"/>
  <c r="M1192" i="2"/>
  <c r="L1192" i="2"/>
  <c r="M1187" i="2"/>
  <c r="L1187" i="2"/>
  <c r="M1182" i="2"/>
  <c r="L1182" i="2"/>
  <c r="M1177" i="2"/>
  <c r="L1177" i="2"/>
  <c r="M1172" i="2"/>
  <c r="L1172" i="2"/>
  <c r="M1167" i="2"/>
  <c r="L1167" i="2"/>
  <c r="M1162" i="2"/>
  <c r="L1162" i="2"/>
  <c r="M1157" i="2"/>
  <c r="L1157" i="2"/>
  <c r="M1152" i="2"/>
  <c r="L1152" i="2"/>
  <c r="M1147" i="2"/>
  <c r="L1147" i="2"/>
  <c r="M1142" i="2"/>
  <c r="L1142" i="2"/>
  <c r="M1137" i="2"/>
  <c r="L1137" i="2"/>
  <c r="M1132" i="2"/>
  <c r="L1132" i="2"/>
  <c r="M1127" i="2"/>
  <c r="L1127" i="2"/>
  <c r="M1122" i="2"/>
  <c r="L1122" i="2"/>
  <c r="M1117" i="2"/>
  <c r="L1117" i="2"/>
  <c r="M1112" i="2"/>
  <c r="L1112" i="2"/>
  <c r="M1107" i="2"/>
  <c r="L1107" i="2"/>
  <c r="M1102" i="2"/>
  <c r="L1102" i="2"/>
  <c r="M1098" i="2"/>
  <c r="L1098" i="2"/>
  <c r="M1093" i="2"/>
  <c r="L1093" i="2"/>
  <c r="M1088" i="2"/>
  <c r="L1088" i="2"/>
  <c r="M1083" i="2"/>
  <c r="L1083" i="2"/>
  <c r="M1077" i="2"/>
  <c r="L1077" i="2"/>
  <c r="M1073" i="2"/>
  <c r="L1073" i="2"/>
  <c r="M1068" i="2"/>
  <c r="L1068" i="2"/>
  <c r="M1063" i="2"/>
  <c r="L1063" i="2"/>
  <c r="M1058" i="2"/>
  <c r="L1058" i="2"/>
  <c r="M1053" i="2"/>
  <c r="L1053" i="2"/>
  <c r="M1048" i="2"/>
  <c r="L1048" i="2"/>
  <c r="M1043" i="2"/>
  <c r="L1043" i="2"/>
  <c r="M1038" i="2"/>
  <c r="L1038" i="2"/>
  <c r="M1033" i="2"/>
  <c r="L1033" i="2"/>
  <c r="M1028" i="2"/>
  <c r="L1028" i="2"/>
  <c r="M1023" i="2"/>
  <c r="L1023" i="2"/>
  <c r="M1018" i="2"/>
  <c r="L1018" i="2"/>
  <c r="M1013" i="2"/>
  <c r="L1013" i="2"/>
  <c r="M1008" i="2"/>
  <c r="L1008" i="2"/>
  <c r="M1003" i="2"/>
  <c r="L1003" i="2"/>
  <c r="M998" i="2"/>
  <c r="L998" i="2"/>
  <c r="M993" i="2"/>
  <c r="L993" i="2"/>
  <c r="M988" i="2"/>
  <c r="L988" i="2"/>
  <c r="M983" i="2"/>
  <c r="L983" i="2"/>
  <c r="M978" i="2"/>
  <c r="L978" i="2"/>
  <c r="M973" i="2"/>
  <c r="L973" i="2"/>
  <c r="M968" i="2"/>
  <c r="L968" i="2"/>
  <c r="M963" i="2"/>
  <c r="L963" i="2"/>
  <c r="M959" i="2"/>
  <c r="L959" i="2"/>
  <c r="M954" i="2"/>
  <c r="L954" i="2"/>
  <c r="M949" i="2"/>
  <c r="L949" i="2"/>
  <c r="M944" i="2"/>
  <c r="L944" i="2"/>
  <c r="M939" i="2"/>
  <c r="L939" i="2"/>
  <c r="M935" i="2"/>
  <c r="L935" i="2"/>
  <c r="M930" i="2"/>
  <c r="L930" i="2"/>
  <c r="M926" i="2"/>
  <c r="L926" i="2"/>
  <c r="M921" i="2"/>
  <c r="L921" i="2"/>
  <c r="M917" i="2"/>
  <c r="L917" i="2"/>
  <c r="M912" i="2"/>
  <c r="L912" i="2"/>
  <c r="M907" i="2"/>
  <c r="L907" i="2"/>
  <c r="M902" i="2"/>
  <c r="L902" i="2"/>
  <c r="M897" i="2"/>
  <c r="L897" i="2"/>
  <c r="M893" i="2"/>
  <c r="L893" i="2"/>
  <c r="M888" i="2"/>
  <c r="L888" i="2"/>
  <c r="M883" i="2"/>
  <c r="L883" i="2"/>
  <c r="M878" i="2"/>
  <c r="L878" i="2"/>
  <c r="M873" i="2"/>
  <c r="L873" i="2"/>
  <c r="M868" i="2"/>
  <c r="L868" i="2"/>
  <c r="M864" i="2"/>
  <c r="L864" i="2"/>
  <c r="M859" i="2"/>
  <c r="L859" i="2"/>
  <c r="M854" i="2"/>
  <c r="L854" i="2"/>
  <c r="M849" i="2"/>
  <c r="L849" i="2"/>
  <c r="M844" i="2"/>
  <c r="L844" i="2"/>
  <c r="M839" i="2"/>
  <c r="L839" i="2"/>
  <c r="M835" i="2"/>
  <c r="L835" i="2"/>
  <c r="M830" i="2"/>
  <c r="L830" i="2"/>
  <c r="M825" i="2"/>
  <c r="L825" i="2"/>
  <c r="M820" i="2"/>
  <c r="L820" i="2"/>
  <c r="M815" i="2"/>
  <c r="L815" i="2"/>
  <c r="M810" i="2"/>
  <c r="L810" i="2"/>
  <c r="M804" i="2"/>
  <c r="L804" i="2"/>
  <c r="M799" i="2"/>
  <c r="L799" i="2"/>
  <c r="M794" i="2"/>
  <c r="L794" i="2"/>
  <c r="M789" i="2"/>
  <c r="L789" i="2"/>
  <c r="M784" i="2"/>
  <c r="L784" i="2"/>
  <c r="M779" i="2"/>
  <c r="L779" i="2"/>
  <c r="M775" i="2"/>
  <c r="L775" i="2"/>
  <c r="M770" i="2"/>
  <c r="L770" i="2"/>
  <c r="M765" i="2"/>
  <c r="L765" i="2"/>
  <c r="M760" i="2"/>
  <c r="L760" i="2"/>
  <c r="M755" i="2"/>
  <c r="L755" i="2"/>
  <c r="M750" i="2"/>
  <c r="L750" i="2"/>
  <c r="M745" i="2"/>
  <c r="L745" i="2"/>
  <c r="M740" i="2"/>
  <c r="L740" i="2"/>
  <c r="M735" i="2"/>
  <c r="L735" i="2"/>
  <c r="M730" i="2"/>
  <c r="L730" i="2"/>
  <c r="M725" i="2"/>
  <c r="L725" i="2"/>
  <c r="M720" i="2"/>
  <c r="L720" i="2"/>
  <c r="M715" i="2"/>
  <c r="L715" i="2"/>
  <c r="M710" i="2"/>
  <c r="L710" i="2"/>
  <c r="M705" i="2"/>
  <c r="L705" i="2"/>
  <c r="M700" i="2"/>
  <c r="L700" i="2"/>
  <c r="M695" i="2"/>
  <c r="L695" i="2"/>
  <c r="M690" i="2"/>
  <c r="L690" i="2"/>
  <c r="M685" i="2"/>
  <c r="L685" i="2"/>
  <c r="M680" i="2"/>
  <c r="L680" i="2"/>
  <c r="M675" i="2"/>
  <c r="L675" i="2"/>
  <c r="M670" i="2"/>
  <c r="L670" i="2"/>
  <c r="M665" i="2"/>
  <c r="L665" i="2"/>
  <c r="M660" i="2"/>
  <c r="L660" i="2"/>
  <c r="M655" i="2"/>
  <c r="L655" i="2"/>
  <c r="M650" i="2"/>
  <c r="L650" i="2"/>
  <c r="M645" i="2"/>
  <c r="L645" i="2"/>
  <c r="M640" i="2"/>
  <c r="L640" i="2"/>
  <c r="M636" i="2"/>
  <c r="L636" i="2"/>
  <c r="M631" i="2"/>
  <c r="L631" i="2"/>
  <c r="M626" i="2"/>
  <c r="L626" i="2"/>
  <c r="M621" i="2"/>
  <c r="L621" i="2"/>
  <c r="M616" i="2"/>
  <c r="L616" i="2"/>
  <c r="M611" i="2"/>
  <c r="L611" i="2"/>
  <c r="M606" i="2"/>
  <c r="L606" i="2"/>
  <c r="M601" i="2"/>
  <c r="L601" i="2"/>
  <c r="M596" i="2"/>
  <c r="L596" i="2"/>
  <c r="M590" i="2"/>
  <c r="L590" i="2"/>
  <c r="M585" i="2"/>
  <c r="L585" i="2"/>
  <c r="M581" i="2"/>
  <c r="L581" i="2"/>
  <c r="M577" i="2"/>
  <c r="L577" i="2"/>
  <c r="M572" i="2"/>
  <c r="L572" i="2"/>
  <c r="M567" i="2"/>
  <c r="L567" i="2"/>
  <c r="M562" i="2"/>
  <c r="L562" i="2"/>
  <c r="M557" i="2"/>
  <c r="L557" i="2"/>
  <c r="M552" i="2"/>
  <c r="L552" i="2"/>
  <c r="M547" i="2"/>
  <c r="L547" i="2"/>
  <c r="M542" i="2"/>
  <c r="L542" i="2"/>
  <c r="M537" i="2"/>
  <c r="L537" i="2"/>
  <c r="M532" i="2"/>
  <c r="L532" i="2"/>
  <c r="M527" i="2"/>
  <c r="L527" i="2"/>
  <c r="M522" i="2"/>
  <c r="L522" i="2"/>
  <c r="M517" i="2"/>
  <c r="L517" i="2"/>
  <c r="M512" i="2"/>
  <c r="L512" i="2"/>
  <c r="M507" i="2"/>
  <c r="L507" i="2"/>
  <c r="M502" i="2"/>
  <c r="L502" i="2"/>
  <c r="M497" i="2"/>
  <c r="L497" i="2"/>
  <c r="M492" i="2"/>
  <c r="L492" i="2"/>
  <c r="M487" i="2"/>
  <c r="L487" i="2"/>
  <c r="M482" i="2"/>
  <c r="L482" i="2"/>
  <c r="M477" i="2"/>
  <c r="L477" i="2"/>
  <c r="M472" i="2"/>
  <c r="L472" i="2"/>
  <c r="M467" i="2"/>
  <c r="L467" i="2"/>
  <c r="M462" i="2"/>
  <c r="L462" i="2"/>
  <c r="M457" i="2"/>
  <c r="L457" i="2"/>
  <c r="M452" i="2"/>
  <c r="L452" i="2"/>
  <c r="M447" i="2"/>
  <c r="L447" i="2"/>
  <c r="M442" i="2"/>
  <c r="L442" i="2"/>
  <c r="M437" i="2"/>
  <c r="L437" i="2"/>
  <c r="M432" i="2"/>
  <c r="L432" i="2"/>
  <c r="M427" i="2"/>
  <c r="L427" i="2"/>
  <c r="M422" i="2"/>
  <c r="L422" i="2"/>
  <c r="M417" i="2"/>
  <c r="L417" i="2"/>
  <c r="M412" i="2"/>
  <c r="L412" i="2"/>
  <c r="M407" i="2"/>
  <c r="L407" i="2"/>
  <c r="M402" i="2"/>
  <c r="L402" i="2"/>
  <c r="M397" i="2"/>
  <c r="L397" i="2"/>
  <c r="M392" i="2"/>
  <c r="L392" i="2"/>
  <c r="M387" i="2"/>
  <c r="L387" i="2"/>
  <c r="M382" i="2"/>
  <c r="L382" i="2"/>
  <c r="M377" i="2"/>
  <c r="L377" i="2"/>
  <c r="M372" i="2"/>
  <c r="L372" i="2"/>
  <c r="M367" i="2"/>
  <c r="L367" i="2"/>
  <c r="M317" i="2"/>
  <c r="L317" i="2"/>
  <c r="M312" i="2"/>
  <c r="L312" i="2"/>
  <c r="M307" i="2"/>
  <c r="L307" i="2"/>
  <c r="M302" i="2"/>
  <c r="L302" i="2"/>
  <c r="M297" i="2"/>
  <c r="L297" i="2"/>
  <c r="M292" i="2"/>
  <c r="L292" i="2"/>
  <c r="M287" i="2"/>
  <c r="L287" i="2"/>
  <c r="M282" i="2"/>
  <c r="L282" i="2"/>
  <c r="M277" i="2"/>
  <c r="L277" i="2"/>
  <c r="M272" i="2"/>
  <c r="L272" i="2"/>
  <c r="M267" i="2"/>
  <c r="L267" i="2"/>
  <c r="M262" i="2"/>
  <c r="L262" i="2"/>
  <c r="M257" i="2"/>
  <c r="L257" i="2"/>
  <c r="M252" i="2"/>
  <c r="L252" i="2"/>
  <c r="M247" i="2"/>
  <c r="L247" i="2"/>
  <c r="M242" i="2"/>
  <c r="L242" i="2"/>
  <c r="M237" i="2"/>
  <c r="L237" i="2"/>
  <c r="M232" i="2"/>
  <c r="L232" i="2"/>
  <c r="M227" i="2"/>
  <c r="L227" i="2"/>
  <c r="M222" i="2"/>
  <c r="L222" i="2"/>
  <c r="M217" i="2"/>
  <c r="L217" i="2"/>
  <c r="M212" i="2"/>
  <c r="L212" i="2"/>
  <c r="M207" i="2"/>
  <c r="L207" i="2"/>
  <c r="M202" i="2"/>
  <c r="L202" i="2"/>
  <c r="M197" i="2"/>
  <c r="L197" i="2"/>
  <c r="M192" i="2"/>
  <c r="L192" i="2"/>
  <c r="M187" i="2"/>
  <c r="L187" i="2"/>
  <c r="M182" i="2"/>
  <c r="L182" i="2"/>
  <c r="M177" i="2"/>
  <c r="L177" i="2"/>
  <c r="M172" i="2"/>
  <c r="L172" i="2"/>
  <c r="M167" i="2"/>
  <c r="L167" i="2"/>
  <c r="M162" i="2"/>
  <c r="L162" i="2"/>
  <c r="M157" i="2"/>
  <c r="L157" i="2"/>
  <c r="M152" i="2"/>
  <c r="L152" i="2"/>
  <c r="M148" i="2"/>
  <c r="L148" i="2"/>
  <c r="M143" i="2"/>
  <c r="L143" i="2"/>
  <c r="M138" i="2"/>
  <c r="L138" i="2"/>
  <c r="M133" i="2"/>
  <c r="L133" i="2"/>
  <c r="M128" i="2"/>
  <c r="L128" i="2"/>
  <c r="M123" i="2"/>
  <c r="L123" i="2"/>
  <c r="M118" i="2"/>
  <c r="L118" i="2"/>
  <c r="M113" i="2"/>
  <c r="L113" i="2"/>
  <c r="M108" i="2"/>
  <c r="L108" i="2"/>
  <c r="M103" i="2"/>
  <c r="L103" i="2"/>
  <c r="M98" i="2"/>
  <c r="L98" i="2"/>
  <c r="M93" i="2"/>
  <c r="L93" i="2"/>
  <c r="M88" i="2"/>
  <c r="L88" i="2"/>
  <c r="M83" i="2"/>
  <c r="L83" i="2"/>
  <c r="M78" i="2"/>
  <c r="L78" i="2"/>
  <c r="M73" i="2"/>
  <c r="L73" i="2"/>
  <c r="M68" i="2"/>
  <c r="L68" i="2"/>
  <c r="M63" i="2"/>
  <c r="L63" i="2"/>
  <c r="M58" i="2"/>
  <c r="L58" i="2"/>
  <c r="M53" i="2"/>
  <c r="L53" i="2"/>
  <c r="M48" i="2"/>
  <c r="L48" i="2"/>
  <c r="M43" i="2"/>
  <c r="L43" i="2"/>
  <c r="M38" i="2"/>
  <c r="L38" i="2"/>
  <c r="M33" i="2"/>
  <c r="L33" i="2"/>
  <c r="M28" i="2"/>
  <c r="L28" i="2"/>
  <c r="M23" i="2"/>
  <c r="L23" i="2"/>
  <c r="M18" i="2"/>
  <c r="L18" i="2"/>
  <c r="M13" i="2"/>
  <c r="L13" i="2"/>
  <c r="M8" i="2"/>
  <c r="L8" i="2"/>
  <c r="M1247" i="1" l="1"/>
  <c r="L1247" i="1"/>
  <c r="M1242" i="1"/>
  <c r="L1242" i="1"/>
  <c r="M1237" i="1"/>
  <c r="L1237" i="1"/>
  <c r="M1232" i="1"/>
  <c r="L1232" i="1"/>
  <c r="M1227" i="1"/>
  <c r="L1227" i="1"/>
  <c r="M1222" i="1"/>
  <c r="L1222" i="1"/>
  <c r="M1217" i="1"/>
  <c r="L1217" i="1"/>
  <c r="M1212" i="1"/>
  <c r="L1212" i="1"/>
  <c r="M1207" i="1"/>
  <c r="L1207" i="1"/>
  <c r="M1202" i="1"/>
  <c r="L1202" i="1"/>
  <c r="M1197" i="1"/>
  <c r="L1197" i="1"/>
  <c r="M1192" i="1"/>
  <c r="L1192" i="1"/>
  <c r="M1187" i="1"/>
  <c r="L1187" i="1"/>
  <c r="M1182" i="1"/>
  <c r="L1182" i="1"/>
  <c r="M1177" i="1"/>
  <c r="L1177" i="1"/>
  <c r="M1172" i="1"/>
  <c r="L1172" i="1"/>
  <c r="M1167" i="1"/>
  <c r="L1167" i="1"/>
  <c r="M1162" i="1"/>
  <c r="L1162" i="1"/>
  <c r="M1157" i="1"/>
  <c r="L1157" i="1"/>
  <c r="M1153" i="1"/>
  <c r="L1153" i="1"/>
  <c r="M1148" i="1"/>
  <c r="L1148" i="1"/>
  <c r="M1143" i="1"/>
  <c r="L1143" i="1"/>
  <c r="M1138" i="1"/>
  <c r="L1138" i="1"/>
  <c r="M1133" i="1"/>
  <c r="L1133" i="1"/>
  <c r="M1128" i="1"/>
  <c r="L1128" i="1"/>
  <c r="M1123" i="1"/>
  <c r="L1123" i="1"/>
  <c r="M1118" i="1"/>
  <c r="L1118" i="1"/>
  <c r="M1113" i="1"/>
  <c r="L1113" i="1"/>
  <c r="M1108" i="1"/>
  <c r="L1108" i="1"/>
  <c r="M1103" i="1"/>
  <c r="L1103" i="1"/>
  <c r="M1098" i="1"/>
  <c r="L1098" i="1"/>
  <c r="M1093" i="1"/>
  <c r="L1093" i="1"/>
  <c r="M1088" i="1"/>
  <c r="L1088" i="1"/>
  <c r="M1083" i="1"/>
  <c r="L1083" i="1"/>
  <c r="M1078" i="1"/>
  <c r="L1078" i="1"/>
  <c r="M1073" i="1"/>
  <c r="L1073" i="1"/>
  <c r="M1068" i="1"/>
  <c r="L1068" i="1"/>
  <c r="M1063" i="1"/>
  <c r="L1063" i="1"/>
  <c r="M1058" i="1"/>
  <c r="L1058" i="1"/>
  <c r="M1053" i="1"/>
  <c r="L1053" i="1"/>
  <c r="M1048" i="1"/>
  <c r="L1048" i="1"/>
  <c r="M1043" i="1"/>
  <c r="L1043" i="1"/>
  <c r="M1038" i="1"/>
  <c r="L1038" i="1"/>
  <c r="M1033" i="1"/>
  <c r="L1033" i="1"/>
  <c r="M1028" i="1"/>
  <c r="L1028" i="1"/>
  <c r="M1023" i="1"/>
  <c r="L1023" i="1"/>
  <c r="M1018" i="1"/>
  <c r="L1018" i="1"/>
  <c r="M1014" i="1"/>
  <c r="L1014" i="1"/>
  <c r="M1009" i="1"/>
  <c r="L1009" i="1"/>
  <c r="M1004" i="1"/>
  <c r="L1004" i="1"/>
  <c r="M999" i="1"/>
  <c r="L999" i="1"/>
  <c r="M994" i="1"/>
  <c r="L994" i="1"/>
  <c r="M990" i="1"/>
  <c r="L990" i="1"/>
  <c r="M985" i="1"/>
  <c r="L985" i="1"/>
  <c r="M981" i="1"/>
  <c r="L981" i="1"/>
  <c r="M976" i="1"/>
  <c r="L976" i="1"/>
  <c r="M972" i="1"/>
  <c r="L972" i="1"/>
  <c r="M967" i="1"/>
  <c r="L967" i="1"/>
  <c r="M962" i="1"/>
  <c r="L962" i="1"/>
  <c r="M957" i="1"/>
  <c r="L957" i="1"/>
  <c r="M952" i="1"/>
  <c r="L952" i="1"/>
  <c r="M948" i="1"/>
  <c r="L948" i="1"/>
  <c r="M943" i="1"/>
  <c r="L943" i="1"/>
  <c r="M938" i="1"/>
  <c r="L938" i="1"/>
  <c r="M933" i="1"/>
  <c r="L933" i="1"/>
  <c r="M928" i="1"/>
  <c r="L928" i="1"/>
  <c r="M923" i="1"/>
  <c r="L923" i="1"/>
  <c r="M919" i="1"/>
  <c r="L919" i="1"/>
  <c r="M914" i="1"/>
  <c r="L914" i="1"/>
  <c r="M909" i="1"/>
  <c r="L909" i="1"/>
  <c r="M904" i="1"/>
  <c r="L904" i="1"/>
  <c r="M899" i="1"/>
  <c r="L899" i="1"/>
  <c r="M894" i="1"/>
  <c r="L894" i="1"/>
  <c r="M890" i="1"/>
  <c r="L890" i="1"/>
  <c r="M885" i="1"/>
  <c r="L885" i="1"/>
  <c r="M880" i="1"/>
  <c r="L880" i="1"/>
  <c r="M875" i="1"/>
  <c r="L875" i="1"/>
  <c r="M870" i="1"/>
  <c r="L870" i="1"/>
  <c r="M865" i="1"/>
  <c r="L865" i="1"/>
  <c r="M859" i="1"/>
  <c r="L859" i="1"/>
  <c r="M854" i="1"/>
  <c r="L854" i="1"/>
  <c r="M849" i="1"/>
  <c r="L849" i="1"/>
  <c r="M844" i="1"/>
  <c r="L844" i="1"/>
  <c r="M839" i="1"/>
  <c r="L839" i="1"/>
  <c r="M834" i="1"/>
  <c r="L834" i="1"/>
  <c r="M830" i="1"/>
  <c r="L830" i="1"/>
  <c r="M825" i="1"/>
  <c r="L825" i="1"/>
  <c r="M820" i="1"/>
  <c r="L820" i="1"/>
  <c r="M815" i="1"/>
  <c r="L815" i="1"/>
  <c r="M810" i="1"/>
  <c r="L810" i="1"/>
  <c r="M805" i="1"/>
  <c r="L805" i="1"/>
  <c r="M800" i="1"/>
  <c r="L800" i="1"/>
  <c r="M795" i="1"/>
  <c r="L795" i="1"/>
  <c r="M790" i="1"/>
  <c r="L790" i="1"/>
  <c r="M785" i="1"/>
  <c r="L785" i="1"/>
  <c r="M780" i="1"/>
  <c r="L780" i="1"/>
  <c r="M775" i="1"/>
  <c r="L775" i="1"/>
  <c r="M770" i="1"/>
  <c r="L770" i="1"/>
  <c r="M765" i="1"/>
  <c r="L765" i="1"/>
  <c r="M760" i="1"/>
  <c r="L760" i="1"/>
  <c r="M755" i="1"/>
  <c r="L755" i="1"/>
  <c r="M750" i="1"/>
  <c r="L750" i="1"/>
  <c r="M745" i="1"/>
  <c r="L745" i="1"/>
  <c r="M740" i="1"/>
  <c r="L740" i="1"/>
  <c r="M735" i="1"/>
  <c r="L735" i="1"/>
  <c r="M730" i="1"/>
  <c r="L730" i="1"/>
  <c r="M725" i="1"/>
  <c r="L725" i="1"/>
  <c r="M720" i="1"/>
  <c r="L720" i="1"/>
  <c r="M715" i="1"/>
  <c r="L715" i="1"/>
  <c r="M695" i="1"/>
  <c r="L695" i="1"/>
  <c r="M691" i="1"/>
  <c r="L691" i="1"/>
  <c r="M686" i="1"/>
  <c r="L686" i="1"/>
  <c r="M681" i="1"/>
  <c r="L681" i="1"/>
  <c r="M676" i="1"/>
  <c r="L676" i="1"/>
  <c r="M671" i="1"/>
  <c r="L671" i="1"/>
  <c r="M666" i="1"/>
  <c r="L666" i="1"/>
  <c r="M661" i="1"/>
  <c r="L661" i="1"/>
  <c r="M656" i="1"/>
  <c r="L656" i="1"/>
  <c r="M651" i="1"/>
  <c r="L651" i="1"/>
  <c r="M645" i="1"/>
  <c r="L645" i="1"/>
  <c r="M640" i="1"/>
  <c r="L640" i="1"/>
  <c r="M636" i="1"/>
  <c r="L636" i="1"/>
  <c r="M632" i="1"/>
  <c r="L632" i="1"/>
  <c r="M627" i="1"/>
  <c r="L627" i="1"/>
  <c r="M622" i="1"/>
  <c r="L622" i="1"/>
  <c r="M617" i="1"/>
  <c r="L617" i="1"/>
  <c r="M612" i="1"/>
  <c r="L612" i="1"/>
  <c r="M607" i="1"/>
  <c r="L607" i="1"/>
  <c r="M602" i="1"/>
  <c r="L602" i="1"/>
  <c r="M597" i="1"/>
  <c r="L597" i="1"/>
  <c r="M592" i="1"/>
  <c r="L592" i="1"/>
  <c r="M587" i="1"/>
  <c r="L587" i="1"/>
  <c r="M582" i="1"/>
  <c r="L582" i="1"/>
  <c r="M577" i="1"/>
  <c r="L577" i="1"/>
  <c r="M572" i="1"/>
  <c r="L572" i="1"/>
  <c r="M567" i="1"/>
  <c r="L567" i="1"/>
  <c r="M562" i="1"/>
  <c r="L562" i="1"/>
  <c r="M557" i="1"/>
  <c r="L557" i="1"/>
  <c r="M552" i="1"/>
  <c r="L552" i="1"/>
  <c r="M547" i="1"/>
  <c r="L547" i="1"/>
  <c r="M542" i="1"/>
  <c r="L542" i="1"/>
  <c r="M537" i="1"/>
  <c r="L537" i="1"/>
  <c r="M532" i="1"/>
  <c r="L532" i="1"/>
  <c r="M527" i="1"/>
  <c r="L527" i="1"/>
  <c r="M522" i="1"/>
  <c r="L522" i="1"/>
  <c r="M517" i="1"/>
  <c r="L517" i="1"/>
  <c r="M512" i="1"/>
  <c r="L512" i="1"/>
  <c r="M507" i="1"/>
  <c r="L507" i="1"/>
  <c r="M502" i="1"/>
  <c r="L502" i="1"/>
  <c r="M497" i="1"/>
  <c r="L497" i="1"/>
  <c r="M492" i="1"/>
  <c r="L492" i="1"/>
  <c r="M487" i="1"/>
  <c r="L487" i="1"/>
  <c r="M482" i="1"/>
  <c r="L482" i="1"/>
  <c r="M477" i="1"/>
  <c r="L477" i="1"/>
  <c r="M472" i="1"/>
  <c r="L472" i="1"/>
  <c r="M467" i="1"/>
  <c r="L467" i="1"/>
  <c r="M462" i="1"/>
  <c r="L462" i="1"/>
  <c r="M457" i="1"/>
  <c r="L457" i="1"/>
  <c r="M452" i="1"/>
  <c r="L452" i="1"/>
  <c r="M447" i="1"/>
  <c r="L447" i="1"/>
  <c r="M442" i="1"/>
  <c r="L442" i="1"/>
  <c r="M437" i="1"/>
  <c r="L437" i="1"/>
  <c r="M432" i="1"/>
  <c r="L432" i="1"/>
  <c r="M427" i="1"/>
  <c r="L427" i="1"/>
  <c r="M422" i="1"/>
  <c r="L422" i="1"/>
  <c r="M417" i="1"/>
  <c r="L417" i="1"/>
  <c r="M412" i="1"/>
  <c r="L412" i="1"/>
  <c r="M407" i="1"/>
  <c r="L407" i="1"/>
  <c r="M402" i="1"/>
  <c r="L402" i="1"/>
  <c r="M397" i="1"/>
  <c r="L397" i="1"/>
  <c r="M392" i="1"/>
  <c r="L392" i="1"/>
  <c r="M387" i="1"/>
  <c r="L387" i="1"/>
  <c r="M382" i="1"/>
  <c r="L382" i="1"/>
  <c r="M377" i="1"/>
  <c r="L377" i="1"/>
  <c r="M372" i="1"/>
  <c r="L372" i="1"/>
  <c r="M367" i="1"/>
  <c r="L367" i="1"/>
  <c r="M362" i="1"/>
  <c r="L362" i="1"/>
  <c r="M357" i="1"/>
  <c r="L357" i="1"/>
  <c r="M352" i="1"/>
  <c r="L352" i="1"/>
  <c r="M347" i="1"/>
  <c r="L347" i="1"/>
  <c r="M342" i="1"/>
  <c r="L342" i="1"/>
  <c r="M337" i="1"/>
  <c r="L337" i="1"/>
  <c r="M332" i="1"/>
  <c r="L332" i="1"/>
  <c r="M327" i="1"/>
  <c r="L327" i="1"/>
  <c r="M322" i="1"/>
  <c r="L322" i="1"/>
  <c r="M317" i="1"/>
  <c r="L317" i="1"/>
  <c r="M312" i="1"/>
  <c r="L312" i="1"/>
  <c r="M307" i="1"/>
  <c r="L307" i="1"/>
  <c r="M302" i="1"/>
  <c r="L302" i="1"/>
  <c r="M297" i="1"/>
  <c r="L297" i="1"/>
  <c r="M292" i="1"/>
  <c r="L292" i="1"/>
  <c r="M287" i="1"/>
  <c r="L287" i="1"/>
  <c r="M282" i="1"/>
  <c r="L282" i="1"/>
  <c r="M277" i="1"/>
  <c r="L277" i="1"/>
  <c r="M272" i="1"/>
  <c r="L272" i="1"/>
  <c r="M267" i="1"/>
  <c r="L267" i="1"/>
  <c r="M262" i="1"/>
  <c r="L262" i="1"/>
  <c r="M257" i="1"/>
  <c r="L257" i="1"/>
  <c r="M252" i="1"/>
  <c r="L252" i="1"/>
  <c r="M247" i="1"/>
  <c r="L247" i="1"/>
  <c r="M242" i="1"/>
  <c r="L242" i="1"/>
  <c r="M237" i="1"/>
  <c r="L237" i="1"/>
  <c r="M232" i="1"/>
  <c r="L232" i="1"/>
  <c r="M227" i="1"/>
  <c r="L227" i="1"/>
  <c r="M222" i="1"/>
  <c r="L222" i="1"/>
  <c r="M217" i="1"/>
  <c r="L217" i="1"/>
  <c r="M212" i="1"/>
  <c r="L212" i="1"/>
  <c r="M207" i="1"/>
  <c r="L207" i="1"/>
  <c r="M203" i="1"/>
  <c r="L203" i="1"/>
  <c r="M198" i="1"/>
  <c r="L198" i="1"/>
  <c r="M193" i="1"/>
  <c r="L193" i="1"/>
  <c r="M188" i="1"/>
  <c r="L188" i="1"/>
  <c r="M183" i="1"/>
  <c r="L183" i="1"/>
  <c r="M178" i="1"/>
  <c r="L178" i="1"/>
  <c r="M173" i="1"/>
  <c r="L173" i="1"/>
  <c r="M168" i="1"/>
  <c r="L168" i="1"/>
  <c r="M163" i="1"/>
  <c r="L163" i="1"/>
  <c r="M158" i="1"/>
  <c r="L158" i="1"/>
  <c r="M153" i="1"/>
  <c r="L153" i="1"/>
  <c r="M148" i="1"/>
  <c r="L148" i="1"/>
  <c r="M143" i="1"/>
  <c r="L143" i="1"/>
  <c r="M138" i="1"/>
  <c r="L138" i="1"/>
  <c r="M133" i="1"/>
  <c r="L133" i="1"/>
  <c r="M128" i="1"/>
  <c r="L128" i="1"/>
  <c r="M123" i="1"/>
  <c r="L123" i="1"/>
  <c r="M118" i="1"/>
  <c r="L118" i="1"/>
  <c r="M113" i="1"/>
  <c r="L113" i="1"/>
  <c r="M108" i="1"/>
  <c r="L108" i="1"/>
  <c r="M103" i="1"/>
  <c r="L103" i="1"/>
  <c r="M98" i="1"/>
  <c r="L98" i="1"/>
  <c r="M93" i="1"/>
  <c r="L93" i="1"/>
  <c r="M88" i="1"/>
  <c r="L88" i="1"/>
  <c r="M83" i="1"/>
  <c r="L83" i="1"/>
  <c r="M78" i="1"/>
  <c r="L78" i="1"/>
  <c r="M73" i="1"/>
  <c r="L73" i="1"/>
  <c r="M68" i="1"/>
  <c r="L68" i="1"/>
  <c r="M63" i="1"/>
  <c r="L63" i="1"/>
  <c r="M58" i="1"/>
  <c r="L58" i="1"/>
  <c r="M53" i="1"/>
  <c r="L53" i="1"/>
  <c r="M48" i="1"/>
  <c r="L48" i="1"/>
  <c r="M43" i="1"/>
  <c r="L43" i="1"/>
  <c r="M38" i="1"/>
  <c r="L38" i="1"/>
  <c r="M33" i="1"/>
  <c r="L33" i="1"/>
  <c r="M28" i="1"/>
  <c r="L28" i="1"/>
  <c r="M23" i="1"/>
  <c r="L23" i="1"/>
  <c r="M18" i="1"/>
  <c r="L18" i="1"/>
  <c r="M13" i="1"/>
  <c r="L13" i="1"/>
  <c r="M8"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JKETTERM</author>
    <author>H&amp;H</author>
    <author>Artoo</author>
    <author>User</author>
    <author>ice2</author>
    <author>gquirk</author>
    <author>localadmin</author>
    <author>Gretchen Quirk</author>
  </authors>
  <commentList>
    <comment ref="A12" authorId="0" shapeId="0" xr:uid="{D241D311-783A-457B-B3F7-520D8ED66BEF}">
      <text>
        <r>
          <rPr>
            <b/>
            <sz val="8"/>
            <color indexed="81"/>
            <rFont val="Tahoma"/>
            <family val="2"/>
          </rPr>
          <t>chemical sample</t>
        </r>
      </text>
    </comment>
    <comment ref="A28" authorId="0" shapeId="0" xr:uid="{7B0E3587-7A13-496D-AF30-0938D39202AE}">
      <text>
        <r>
          <rPr>
            <b/>
            <sz val="8"/>
            <color indexed="81"/>
            <rFont val="Tahoma"/>
            <family val="2"/>
          </rPr>
          <t>CHEMICAL SAMPLES</t>
        </r>
      </text>
    </comment>
    <comment ref="A42" authorId="1" shapeId="0" xr:uid="{C092278F-F63C-4A2D-8F24-EBE55A299BCF}">
      <text>
        <r>
          <rPr>
            <b/>
            <sz val="8"/>
            <color indexed="81"/>
            <rFont val="Tahoma"/>
            <family val="2"/>
          </rPr>
          <t>CHEMICAL SAMPLES</t>
        </r>
        <r>
          <rPr>
            <sz val="8"/>
            <color indexed="81"/>
            <rFont val="Tahoma"/>
            <family val="2"/>
          </rPr>
          <t xml:space="preserve">
</t>
        </r>
      </text>
    </comment>
    <comment ref="A54" authorId="1" shapeId="0" xr:uid="{29ED15F3-83B9-4533-99F5-D7937C921777}">
      <text>
        <r>
          <rPr>
            <b/>
            <sz val="10"/>
            <color indexed="81"/>
            <rFont val="Tahoma"/>
            <family val="2"/>
          </rPr>
          <t>CHEMICAL SAMPLES</t>
        </r>
      </text>
    </comment>
    <comment ref="A71" authorId="1" shapeId="0" xr:uid="{800DA8A0-0DC6-480C-9D0E-23BDF2A207AA}">
      <text>
        <r>
          <rPr>
            <b/>
            <sz val="10"/>
            <color indexed="81"/>
            <rFont val="Tahoma"/>
            <family val="2"/>
          </rPr>
          <t>CHEMICAL SAMPLES</t>
        </r>
      </text>
    </comment>
    <comment ref="A93" authorId="1" shapeId="0" xr:uid="{AD121CAB-2F5A-42FA-836D-2EFE8FE0728A}">
      <text>
        <r>
          <rPr>
            <b/>
            <sz val="10"/>
            <color indexed="81"/>
            <rFont val="Tahoma"/>
            <family val="2"/>
          </rPr>
          <t>CHEMICAL SAMPLES</t>
        </r>
      </text>
    </comment>
    <comment ref="A106" authorId="1" shapeId="0" xr:uid="{5570FC4C-F3A7-49EC-A0D3-E2C40DD2CC08}">
      <text>
        <r>
          <rPr>
            <b/>
            <sz val="10"/>
            <color indexed="81"/>
            <rFont val="Tahoma"/>
            <family val="2"/>
          </rPr>
          <t>CHEMICAL SAMPLES</t>
        </r>
      </text>
    </comment>
    <comment ref="A131" authorId="1" shapeId="0" xr:uid="{6FC8F66C-CC8A-4729-8AAA-AFD9B6208DCE}">
      <text>
        <r>
          <rPr>
            <b/>
            <sz val="10"/>
            <color indexed="81"/>
            <rFont val="Tahoma"/>
            <family val="2"/>
          </rPr>
          <t>CHEMICAL SAMPLES</t>
        </r>
      </text>
    </comment>
    <comment ref="A149" authorId="1" shapeId="0" xr:uid="{50CD5247-FDE3-4E9C-8B20-311D02091622}">
      <text>
        <r>
          <rPr>
            <b/>
            <sz val="10"/>
            <color indexed="81"/>
            <rFont val="Tahoma"/>
            <family val="2"/>
          </rPr>
          <t>CHEMICAL SAMPLES</t>
        </r>
      </text>
    </comment>
    <comment ref="A165" authorId="1" shapeId="0" xr:uid="{B18186E5-E37C-4B88-B25F-E6A753F0D339}">
      <text>
        <r>
          <rPr>
            <b/>
            <sz val="10"/>
            <color indexed="81"/>
            <rFont val="Tahoma"/>
            <family val="2"/>
          </rPr>
          <t>CHEMICAL SAMPLES</t>
        </r>
      </text>
    </comment>
    <comment ref="K165" authorId="2" shapeId="0" xr:uid="{BA0C593C-D69D-4683-8141-85A83904BB3C}">
      <text>
        <r>
          <rPr>
            <b/>
            <sz val="11"/>
            <color indexed="81"/>
            <rFont val="Tahoma"/>
            <family val="2"/>
          </rPr>
          <t>less than</t>
        </r>
      </text>
    </comment>
    <comment ref="K188" authorId="1" shapeId="0" xr:uid="{F32EFF28-CDBA-4F99-9AD7-DA2673D2A143}">
      <text>
        <r>
          <rPr>
            <b/>
            <sz val="8"/>
            <color indexed="81"/>
            <rFont val="Tahoma"/>
            <family val="2"/>
          </rPr>
          <t>less than</t>
        </r>
        <r>
          <rPr>
            <sz val="8"/>
            <color indexed="81"/>
            <rFont val="Tahoma"/>
            <family val="2"/>
          </rPr>
          <t xml:space="preserve">
</t>
        </r>
      </text>
    </comment>
    <comment ref="A193" authorId="1" shapeId="0" xr:uid="{DFE50B75-18D3-4A31-9F59-5068C5DD2C83}">
      <text>
        <r>
          <rPr>
            <b/>
            <sz val="10"/>
            <color indexed="81"/>
            <rFont val="Tahoma"/>
            <family val="2"/>
          </rPr>
          <t>CHEMICAL SAMPLES</t>
        </r>
      </text>
    </comment>
    <comment ref="A210" authorId="1" shapeId="0" xr:uid="{E8937424-7CE7-46E0-AEBD-5C0AEFB3538B}">
      <text>
        <r>
          <rPr>
            <b/>
            <sz val="10"/>
            <color indexed="81"/>
            <rFont val="Tahoma"/>
            <family val="2"/>
          </rPr>
          <t>CHEMICAL
SAMPLES</t>
        </r>
      </text>
    </comment>
    <comment ref="A225" authorId="1" shapeId="0" xr:uid="{DAF2B8F1-1EFC-4594-97D6-957F815702C4}">
      <text>
        <r>
          <rPr>
            <b/>
            <sz val="10"/>
            <color indexed="81"/>
            <rFont val="Tahoma"/>
            <family val="2"/>
          </rPr>
          <t>CHEMICAL SAMPLES</t>
        </r>
      </text>
    </comment>
    <comment ref="M247" authorId="1" shapeId="0" xr:uid="{36539619-9183-4914-B512-FB408A5BA214}">
      <text>
        <r>
          <rPr>
            <b/>
            <sz val="10"/>
            <color indexed="81"/>
            <rFont val="Tahoma"/>
            <family val="2"/>
          </rPr>
          <t>Not a valid Geometric Mean</t>
        </r>
      </text>
    </comment>
    <comment ref="A251" authorId="1" shapeId="0" xr:uid="{21454D26-A9A0-4FF1-BEC1-E50742F35A1D}">
      <text>
        <r>
          <rPr>
            <b/>
            <sz val="10"/>
            <color indexed="81"/>
            <rFont val="Tahoma"/>
            <family val="2"/>
          </rPr>
          <t>CHEMICAL SAMPLES</t>
        </r>
      </text>
    </comment>
    <comment ref="A269" authorId="1" shapeId="0" xr:uid="{F38B4A67-A0B8-472D-8F9B-5499E5AD3210}">
      <text>
        <r>
          <rPr>
            <b/>
            <sz val="10"/>
            <color indexed="81"/>
            <rFont val="Tahoma"/>
            <family val="2"/>
          </rPr>
          <t>CHEMICAL SAMPLES</t>
        </r>
      </text>
    </comment>
    <comment ref="K280" authorId="1" shapeId="0" xr:uid="{CFACD643-A3BB-48CD-B717-7ECB63B63D6E}">
      <text>
        <r>
          <rPr>
            <b/>
            <sz val="8"/>
            <color indexed="81"/>
            <rFont val="Tahoma"/>
            <family val="2"/>
          </rPr>
          <t>H&amp;H:</t>
        </r>
        <r>
          <rPr>
            <sz val="8"/>
            <color indexed="81"/>
            <rFont val="Tahoma"/>
            <family val="2"/>
          </rPr>
          <t xml:space="preserve">
less than
</t>
        </r>
      </text>
    </comment>
    <comment ref="K283" authorId="1" shapeId="0" xr:uid="{1F30BDB3-C14D-4553-8A9A-79A140A097EB}">
      <text>
        <r>
          <rPr>
            <b/>
            <sz val="8"/>
            <color indexed="81"/>
            <rFont val="Tahoma"/>
            <family val="2"/>
          </rPr>
          <t>H&amp;H:</t>
        </r>
        <r>
          <rPr>
            <sz val="8"/>
            <color indexed="81"/>
            <rFont val="Tahoma"/>
            <family val="2"/>
          </rPr>
          <t xml:space="preserve">
less than</t>
        </r>
      </text>
    </comment>
    <comment ref="A285" authorId="1" shapeId="0" xr:uid="{EC0015B0-ECAB-44BB-9F84-F628F28AB9BD}">
      <text>
        <r>
          <rPr>
            <b/>
            <sz val="10"/>
            <color indexed="81"/>
            <rFont val="Tahoma"/>
            <family val="2"/>
          </rPr>
          <t>CHEMICAL SAMPLES</t>
        </r>
      </text>
    </comment>
    <comment ref="A311" authorId="1" shapeId="0" xr:uid="{A9DE4A0F-F2C1-4370-9054-8E73DEA18205}">
      <text>
        <r>
          <rPr>
            <b/>
            <sz val="10"/>
            <color indexed="81"/>
            <rFont val="Tahoma"/>
            <family val="2"/>
          </rPr>
          <t>CHEMICAL SAMPLES</t>
        </r>
      </text>
    </comment>
    <comment ref="A329" authorId="1" shapeId="0" xr:uid="{F98A81BA-D9AB-4548-B5F5-6E3B91EF7B07}">
      <text>
        <r>
          <rPr>
            <b/>
            <sz val="10"/>
            <color indexed="81"/>
            <rFont val="Tahoma"/>
            <family val="2"/>
          </rPr>
          <t>CHEMICAL SAMPLES</t>
        </r>
      </text>
    </comment>
    <comment ref="K330" authorId="1" shapeId="0" xr:uid="{7E80755F-0F94-4377-B403-640DF25F7255}">
      <text>
        <r>
          <rPr>
            <b/>
            <sz val="8"/>
            <color indexed="81"/>
            <rFont val="Tahoma"/>
            <family val="2"/>
          </rPr>
          <t>greater than</t>
        </r>
      </text>
    </comment>
    <comment ref="A342" authorId="1" shapeId="0" xr:uid="{D9C2AD25-9758-4B77-9893-4ACFE42F150C}">
      <text>
        <r>
          <rPr>
            <b/>
            <sz val="8"/>
            <color indexed="81"/>
            <rFont val="Tahoma"/>
            <family val="2"/>
          </rPr>
          <t>Problem at Speedway WWTP</t>
        </r>
      </text>
    </comment>
    <comment ref="A346" authorId="1" shapeId="0" xr:uid="{3D8902A5-0716-4577-8C7C-BCC5AC8E9424}">
      <text>
        <r>
          <rPr>
            <b/>
            <sz val="10"/>
            <color indexed="81"/>
            <rFont val="Tahoma"/>
            <family val="2"/>
          </rPr>
          <t>CHEMICAL SAMPLES</t>
        </r>
      </text>
    </comment>
    <comment ref="A368" authorId="1" shapeId="0" xr:uid="{1EE1D504-64C7-4DC1-BE26-7739C58FFA6E}">
      <text>
        <r>
          <rPr>
            <b/>
            <sz val="10"/>
            <color indexed="81"/>
            <rFont val="Tahoma"/>
            <family val="2"/>
          </rPr>
          <t>CHEMICAL SAMPLES</t>
        </r>
      </text>
    </comment>
    <comment ref="A388" authorId="1" shapeId="0" xr:uid="{1FC6E8A8-B769-43FF-9517-4585DB0EC3D0}">
      <text>
        <r>
          <rPr>
            <b/>
            <sz val="10"/>
            <color indexed="81"/>
            <rFont val="Tahoma"/>
            <family val="2"/>
          </rPr>
          <t>CHEMICAL SAMPLES</t>
        </r>
      </text>
    </comment>
    <comment ref="A405" authorId="1" shapeId="0" xr:uid="{C0CB6F2F-8424-4E58-BDAA-EA06A27E534B}">
      <text>
        <r>
          <rPr>
            <b/>
            <sz val="10"/>
            <color indexed="81"/>
            <rFont val="Tahoma"/>
            <family val="2"/>
          </rPr>
          <t>CHEMICAL SAMPLES</t>
        </r>
      </text>
    </comment>
    <comment ref="K411" authorId="1" shapeId="0" xr:uid="{E7A06D82-0EBC-4169-B8BB-F9B62D3F0272}">
      <text>
        <r>
          <rPr>
            <b/>
            <sz val="8"/>
            <color indexed="81"/>
            <rFont val="Tahoma"/>
            <family val="2"/>
          </rPr>
          <t>Greater Than</t>
        </r>
      </text>
    </comment>
    <comment ref="K420" authorId="1" shapeId="0" xr:uid="{C73B6B5C-B2AF-4141-A6C1-159BE9C68F62}">
      <text>
        <r>
          <rPr>
            <b/>
            <sz val="8"/>
            <color indexed="81"/>
            <rFont val="Tahoma"/>
            <family val="2"/>
          </rPr>
          <t>Less Than</t>
        </r>
      </text>
    </comment>
    <comment ref="A428" authorId="1" shapeId="0" xr:uid="{ED9FA832-7F23-41E9-B0F6-4FC046B4382B}">
      <text>
        <r>
          <rPr>
            <b/>
            <sz val="10"/>
            <color indexed="81"/>
            <rFont val="Tahoma"/>
            <family val="2"/>
          </rPr>
          <t>CHEMICAL SAMPLES</t>
        </r>
      </text>
    </comment>
    <comment ref="A450" authorId="1" shapeId="0" xr:uid="{2BF015D5-8387-49CB-A193-71C643183E2D}">
      <text>
        <r>
          <rPr>
            <b/>
            <sz val="10"/>
            <color indexed="81"/>
            <rFont val="Tahoma"/>
            <family val="2"/>
          </rPr>
          <t>CHEMICAL SAMPLES</t>
        </r>
      </text>
    </comment>
    <comment ref="A465" authorId="1" shapeId="0" xr:uid="{F9A60446-34EE-4F3A-B637-4B4298936121}">
      <text>
        <r>
          <rPr>
            <b/>
            <sz val="10"/>
            <color indexed="81"/>
            <rFont val="Tahoma"/>
            <family val="2"/>
          </rPr>
          <t>CHEMICAL SAMPLES</t>
        </r>
      </text>
    </comment>
    <comment ref="A488" authorId="1" shapeId="0" xr:uid="{41FC001C-1002-4269-856F-87358FE87907}">
      <text>
        <r>
          <rPr>
            <b/>
            <sz val="10"/>
            <color indexed="81"/>
            <rFont val="Tahoma"/>
            <family val="2"/>
          </rPr>
          <t>CHEMICAL SAMPLES</t>
        </r>
      </text>
    </comment>
    <comment ref="K493" authorId="1" shapeId="0" xr:uid="{CF82FF3C-7D9C-4462-8EAB-9F0FA1122AA8}">
      <text>
        <r>
          <rPr>
            <b/>
            <sz val="8"/>
            <color indexed="81"/>
            <rFont val="Tahoma"/>
            <family val="2"/>
          </rPr>
          <t>Greater Than</t>
        </r>
      </text>
    </comment>
    <comment ref="A510" authorId="1" shapeId="0" xr:uid="{C2C4EBBE-B796-4167-BF23-83A741ECEB0A}">
      <text>
        <r>
          <rPr>
            <b/>
            <sz val="10"/>
            <color indexed="81"/>
            <rFont val="Tahoma"/>
            <family val="2"/>
          </rPr>
          <t>CHEMICAL SAMPLES</t>
        </r>
      </text>
    </comment>
    <comment ref="A525" authorId="3" shapeId="0" xr:uid="{D71B8450-0FEF-4B4A-977D-4D5AFECC29F7}">
      <text>
        <r>
          <rPr>
            <b/>
            <sz val="9"/>
            <color indexed="81"/>
            <rFont val="Tahoma"/>
            <family val="2"/>
          </rPr>
          <t>CHEMICAL SAMPLES</t>
        </r>
      </text>
    </comment>
    <comment ref="K532" authorId="1" shapeId="0" xr:uid="{49A6A9C4-60B0-4AC0-B5F8-0B29C864BA93}">
      <text>
        <r>
          <rPr>
            <b/>
            <sz val="8"/>
            <color indexed="81"/>
            <rFont val="Tahoma"/>
            <family val="2"/>
          </rPr>
          <t>Greater Than</t>
        </r>
      </text>
    </comment>
    <comment ref="A551" authorId="3" shapeId="0" xr:uid="{A0D7A4EC-9D0C-469D-AAEA-B58C6977F09E}">
      <text>
        <r>
          <rPr>
            <b/>
            <sz val="9"/>
            <color indexed="81"/>
            <rFont val="Tahoma"/>
            <family val="2"/>
          </rPr>
          <t>CHEMICAL
SAMPLES</t>
        </r>
      </text>
    </comment>
    <comment ref="A570" authorId="3" shapeId="0" xr:uid="{E00D9FA7-93CD-4055-B6D0-2728E0007165}">
      <text>
        <r>
          <rPr>
            <b/>
            <sz val="9"/>
            <color indexed="81"/>
            <rFont val="Tahoma"/>
            <family val="2"/>
          </rPr>
          <t>CHEMICAL
SAMPLES</t>
        </r>
        <r>
          <rPr>
            <sz val="9"/>
            <color indexed="81"/>
            <rFont val="Tahoma"/>
            <family val="2"/>
          </rPr>
          <t xml:space="preserve">
</t>
        </r>
      </text>
    </comment>
    <comment ref="Y570" authorId="3" shapeId="0" xr:uid="{B07418B7-9918-400E-BDF1-44F890230D3E}">
      <text>
        <r>
          <rPr>
            <b/>
            <sz val="9"/>
            <color indexed="81"/>
            <rFont val="Tahoma"/>
            <family val="2"/>
          </rPr>
          <t>User:</t>
        </r>
        <r>
          <rPr>
            <sz val="9"/>
            <color indexed="81"/>
            <rFont val="Tahoma"/>
            <family val="2"/>
          </rPr>
          <t xml:space="preserve">
out of hold time </t>
        </r>
      </text>
    </comment>
    <comment ref="A585" authorId="4" shapeId="0" xr:uid="{F5A46739-EC02-4C60-8397-67FCAC854ADA}">
      <text>
        <r>
          <rPr>
            <b/>
            <sz val="8"/>
            <color indexed="81"/>
            <rFont val="Tahoma"/>
            <family val="2"/>
          </rPr>
          <t>Chemical Samples</t>
        </r>
      </text>
    </comment>
    <comment ref="K588" authorId="3" shapeId="0" xr:uid="{6B72F5B8-2E2F-4747-932A-B944131B57CB}">
      <text>
        <r>
          <rPr>
            <b/>
            <sz val="9"/>
            <color indexed="81"/>
            <rFont val="Tahoma"/>
            <family val="2"/>
          </rPr>
          <t>'present'</t>
        </r>
      </text>
    </comment>
    <comment ref="A611" authorId="4" shapeId="0" xr:uid="{5670CC38-CC4D-47BA-98E9-FEEBCB4E24F5}">
      <text>
        <r>
          <rPr>
            <b/>
            <sz val="8"/>
            <color indexed="81"/>
            <rFont val="Tahoma"/>
            <family val="2"/>
          </rPr>
          <t>Chemical Samples</t>
        </r>
      </text>
    </comment>
    <comment ref="A629" authorId="4" shapeId="0" xr:uid="{AA70644D-4ECB-4A00-A3D6-1988E821D174}">
      <text>
        <r>
          <rPr>
            <b/>
            <sz val="8"/>
            <color indexed="81"/>
            <rFont val="Tahoma"/>
            <family val="2"/>
          </rPr>
          <t>Chemical Samples</t>
        </r>
      </text>
    </comment>
    <comment ref="A645" authorId="4" shapeId="0" xr:uid="{5F4A5EBB-0D47-4E44-A5FA-7449C6EBD337}">
      <text>
        <r>
          <rPr>
            <b/>
            <sz val="8"/>
            <color indexed="81"/>
            <rFont val="Tahoma"/>
            <family val="2"/>
          </rPr>
          <t>Chemical Samples</t>
        </r>
      </text>
    </comment>
    <comment ref="A670" authorId="4" shapeId="0" xr:uid="{5BACD0DB-8B40-4B35-8922-3B21A6524AD8}">
      <text>
        <r>
          <rPr>
            <b/>
            <sz val="8"/>
            <color indexed="81"/>
            <rFont val="Tahoma"/>
            <family val="2"/>
          </rPr>
          <t>Chemical Samples</t>
        </r>
      </text>
    </comment>
    <comment ref="O670" authorId="3" shapeId="0" xr:uid="{1659CA06-BCF2-48BF-A304-B2F4E7C2A917}">
      <text>
        <r>
          <rPr>
            <b/>
            <sz val="9"/>
            <color indexed="81"/>
            <rFont val="Tahoma"/>
            <family val="2"/>
          </rPr>
          <t>&lt;2.0 ug/L</t>
        </r>
      </text>
    </comment>
    <comment ref="Q670" authorId="3" shapeId="0" xr:uid="{F57F0A17-7367-43A0-95B0-0059A3D8D173}">
      <text>
        <r>
          <rPr>
            <b/>
            <sz val="9"/>
            <color indexed="81"/>
            <rFont val="Tahoma"/>
            <family val="2"/>
          </rPr>
          <t>&lt;0.80 ug/L</t>
        </r>
      </text>
    </comment>
    <comment ref="R670" authorId="3" shapeId="0" xr:uid="{EF48687E-6A78-46F8-8784-F813A4A02AF4}">
      <text>
        <r>
          <rPr>
            <b/>
            <sz val="9"/>
            <color indexed="81"/>
            <rFont val="Tahoma"/>
            <family val="2"/>
          </rPr>
          <t>&lt;2.0 ug/L</t>
        </r>
      </text>
    </comment>
    <comment ref="S670" authorId="3" shapeId="0" xr:uid="{9F958074-FA44-4BEE-857A-8503B88DE7B9}">
      <text>
        <r>
          <rPr>
            <b/>
            <sz val="9"/>
            <color indexed="81"/>
            <rFont val="Tahoma"/>
            <family val="2"/>
          </rPr>
          <t>&lt;40.0 ug/L</t>
        </r>
      </text>
    </comment>
    <comment ref="T670" authorId="3" shapeId="0" xr:uid="{597540D7-6C76-4FDF-B572-39946E83CDC7}">
      <text>
        <r>
          <rPr>
            <b/>
            <sz val="9"/>
            <color indexed="81"/>
            <rFont val="Tahoma"/>
            <family val="2"/>
          </rPr>
          <t>&lt;4.0 ug/L</t>
        </r>
      </text>
    </comment>
    <comment ref="U670" authorId="3" shapeId="0" xr:uid="{817DAE19-AA9E-4F69-986C-38A185393A5D}">
      <text>
        <r>
          <rPr>
            <b/>
            <sz val="9"/>
            <color indexed="81"/>
            <rFont val="Tahoma"/>
            <family val="2"/>
          </rPr>
          <t>&lt;4.0 ug/L</t>
        </r>
      </text>
    </comment>
    <comment ref="V670" authorId="3" shapeId="0" xr:uid="{930C4A10-B562-4970-B6B1-B1FDE71B4A49}">
      <text>
        <r>
          <rPr>
            <b/>
            <sz val="9"/>
            <color indexed="81"/>
            <rFont val="Tahoma"/>
            <family val="2"/>
          </rPr>
          <t>&lt;2.0 ug/L</t>
        </r>
      </text>
    </comment>
    <comment ref="W670" authorId="3" shapeId="0" xr:uid="{EC2AB7A1-B8A3-4CD9-A8B2-9D2525A89AAF}">
      <text>
        <r>
          <rPr>
            <b/>
            <sz val="9"/>
            <color indexed="81"/>
            <rFont val="Tahoma"/>
            <family val="2"/>
          </rPr>
          <t>&lt;55.0 ug/L</t>
        </r>
      </text>
    </comment>
    <comment ref="Y670" authorId="3" shapeId="0" xr:uid="{6AE4BD8A-C2D9-4443-9A1D-FD0DE48B0084}">
      <text>
        <r>
          <rPr>
            <b/>
            <sz val="9"/>
            <color indexed="81"/>
            <rFont val="Tahoma"/>
            <family val="2"/>
          </rPr>
          <t>&lt;0.30 mg/L</t>
        </r>
      </text>
    </comment>
    <comment ref="AA670" authorId="3" shapeId="0" xr:uid="{850B6BEC-B0EC-4E6C-B69E-347DAA530ED7}">
      <text>
        <r>
          <rPr>
            <b/>
            <sz val="9"/>
            <color indexed="81"/>
            <rFont val="Tahoma"/>
            <family val="2"/>
          </rPr>
          <t>&lt;30.0 mg/L</t>
        </r>
      </text>
    </comment>
    <comment ref="AE670" authorId="3" shapeId="0" xr:uid="{E907CA1A-9EDB-41BD-A234-C9F0767ADA59}">
      <text>
        <r>
          <rPr>
            <b/>
            <sz val="9"/>
            <color indexed="81"/>
            <rFont val="Tahoma"/>
            <family val="2"/>
          </rPr>
          <t>&lt;0.50 ug/L for most components &lt;2.0 ug/L for Methylene chloride</t>
        </r>
      </text>
    </comment>
    <comment ref="A688" authorId="4" shapeId="0" xr:uid="{71E98B5B-FAF5-4D1C-807C-818E88407C05}">
      <text>
        <r>
          <rPr>
            <b/>
            <sz val="8"/>
            <color indexed="81"/>
            <rFont val="Tahoma"/>
            <family val="2"/>
          </rPr>
          <t>Chemical Samples</t>
        </r>
      </text>
    </comment>
    <comment ref="O688" authorId="3" shapeId="0" xr:uid="{820B40F6-529E-4BBC-ADA5-05FB970462FD}">
      <text>
        <r>
          <rPr>
            <b/>
            <sz val="9"/>
            <color indexed="81"/>
            <rFont val="Tahoma"/>
            <family val="2"/>
          </rPr>
          <t>&lt;2.0 ug/L</t>
        </r>
      </text>
    </comment>
    <comment ref="Q688" authorId="3" shapeId="0" xr:uid="{78E49C53-3D23-45FC-B037-FDD8BF124546}">
      <text>
        <r>
          <rPr>
            <b/>
            <sz val="9"/>
            <color indexed="81"/>
            <rFont val="Tahoma"/>
            <family val="2"/>
          </rPr>
          <t>&lt;0.80 ug/L</t>
        </r>
      </text>
    </comment>
    <comment ref="R688" authorId="3" shapeId="0" xr:uid="{52D67B70-72F1-4F90-8F07-DBDB0E94E46E}">
      <text>
        <r>
          <rPr>
            <b/>
            <sz val="9"/>
            <color indexed="81"/>
            <rFont val="Tahoma"/>
            <family val="2"/>
          </rPr>
          <t>&lt;2.0 ug/L</t>
        </r>
      </text>
    </comment>
    <comment ref="S688" authorId="3" shapeId="0" xr:uid="{234280BB-7813-4EB7-AFB9-6FE1B55204A6}">
      <text>
        <r>
          <rPr>
            <b/>
            <sz val="9"/>
            <color indexed="81"/>
            <rFont val="Tahoma"/>
            <family val="2"/>
          </rPr>
          <t>&lt;40.0 ug/L</t>
        </r>
      </text>
    </comment>
    <comment ref="T688" authorId="3" shapeId="0" xr:uid="{D0B970D2-F202-4F91-926F-56C9776D18AC}">
      <text>
        <r>
          <rPr>
            <b/>
            <sz val="9"/>
            <color indexed="81"/>
            <rFont val="Tahoma"/>
            <family val="2"/>
          </rPr>
          <t>&lt;4.0 ug/L</t>
        </r>
      </text>
    </comment>
    <comment ref="U688" authorId="3" shapeId="0" xr:uid="{7F4130AC-F25A-4608-96BA-4A91B143607C}">
      <text>
        <r>
          <rPr>
            <b/>
            <sz val="9"/>
            <color indexed="81"/>
            <rFont val="Tahoma"/>
            <family val="2"/>
          </rPr>
          <t>&lt;4.0 ug/L</t>
        </r>
      </text>
    </comment>
    <comment ref="V688" authorId="3" shapeId="0" xr:uid="{E7F8CB9C-DC8C-4735-84AA-F9836796A38F}">
      <text>
        <r>
          <rPr>
            <b/>
            <sz val="9"/>
            <color indexed="81"/>
            <rFont val="Tahoma"/>
            <family val="2"/>
          </rPr>
          <t>&lt;2.0 ug/L</t>
        </r>
      </text>
    </comment>
    <comment ref="W688" authorId="3" shapeId="0" xr:uid="{4497CB19-20FF-4C07-996B-08FBF1FBF104}">
      <text>
        <r>
          <rPr>
            <b/>
            <sz val="9"/>
            <color indexed="81"/>
            <rFont val="Tahoma"/>
            <family val="2"/>
          </rPr>
          <t>&lt;55.0 ug/L</t>
        </r>
      </text>
    </comment>
    <comment ref="Y688" authorId="3" shapeId="0" xr:uid="{A0978555-DA4C-4C09-B2EC-6E29A08C61C2}">
      <text>
        <r>
          <rPr>
            <b/>
            <sz val="9"/>
            <color indexed="81"/>
            <rFont val="Tahoma"/>
            <family val="2"/>
          </rPr>
          <t>&lt;0.30 mg/L</t>
        </r>
      </text>
    </comment>
    <comment ref="AA688" authorId="3" shapeId="0" xr:uid="{1D5AA5C3-AB3E-4C7E-8D69-51CF1C24F78B}">
      <text>
        <r>
          <rPr>
            <b/>
            <sz val="9"/>
            <color indexed="81"/>
            <rFont val="Tahoma"/>
            <family val="2"/>
          </rPr>
          <t>&lt;30.0 mg/L</t>
        </r>
      </text>
    </comment>
    <comment ref="AC688" authorId="3" shapeId="0" xr:uid="{6872D2F0-65FB-46C7-9779-B3C9523008D5}">
      <text>
        <r>
          <rPr>
            <b/>
            <sz val="9"/>
            <color indexed="81"/>
            <rFont val="Tahoma"/>
            <family val="2"/>
          </rPr>
          <t>&lt;0.10 mg/L</t>
        </r>
      </text>
    </comment>
    <comment ref="AE688" authorId="3" shapeId="0" xr:uid="{A8421E44-4D7B-47A6-AFD8-DE23C195B3DE}">
      <text>
        <r>
          <rPr>
            <b/>
            <sz val="9"/>
            <color indexed="81"/>
            <rFont val="Tahoma"/>
            <family val="2"/>
          </rPr>
          <t>&lt;0.50 ug/L for most components &lt;2.0 ug/L for Methylene chloride</t>
        </r>
      </text>
    </comment>
    <comment ref="AG688" authorId="3" shapeId="0" xr:uid="{7A4C3DBC-53E8-4340-A313-A0C3C14E68FF}">
      <text>
        <r>
          <rPr>
            <b/>
            <sz val="9"/>
            <color indexed="81"/>
            <rFont val="Tahoma"/>
            <family val="2"/>
          </rPr>
          <t>&lt;200 ug/L</t>
        </r>
      </text>
    </comment>
    <comment ref="A704" authorId="4" shapeId="0" xr:uid="{66C43A94-C0DB-4871-8D78-3944CCEB42F3}">
      <text>
        <r>
          <rPr>
            <b/>
            <sz val="8"/>
            <color indexed="81"/>
            <rFont val="Tahoma"/>
            <family val="2"/>
          </rPr>
          <t>Chemical Samples</t>
        </r>
      </text>
    </comment>
    <comment ref="O704" authorId="3" shapeId="0" xr:uid="{6BF7129F-EC0D-4087-8135-E1601E6C7341}">
      <text>
        <r>
          <rPr>
            <b/>
            <sz val="9"/>
            <color indexed="81"/>
            <rFont val="Tahoma"/>
            <family val="2"/>
          </rPr>
          <t>&lt;2.0 ug/L</t>
        </r>
      </text>
    </comment>
    <comment ref="Q704" authorId="3" shapeId="0" xr:uid="{6E9195DB-A3E5-4C40-A7A2-2D3584EBA0D3}">
      <text>
        <r>
          <rPr>
            <b/>
            <sz val="9"/>
            <color indexed="81"/>
            <rFont val="Tahoma"/>
            <family val="2"/>
          </rPr>
          <t>&lt;0.80 ug/L</t>
        </r>
      </text>
    </comment>
    <comment ref="R704" authorId="3" shapeId="0" xr:uid="{36710837-BE67-4D8C-8A00-6245B237CCAD}">
      <text>
        <r>
          <rPr>
            <b/>
            <sz val="9"/>
            <color indexed="81"/>
            <rFont val="Tahoma"/>
            <family val="2"/>
          </rPr>
          <t>&lt;2.0 ug/L</t>
        </r>
      </text>
    </comment>
    <comment ref="S704" authorId="3" shapeId="0" xr:uid="{081FEB5F-A45E-4702-A687-765E306C72B2}">
      <text>
        <r>
          <rPr>
            <b/>
            <sz val="9"/>
            <color indexed="81"/>
            <rFont val="Tahoma"/>
            <family val="2"/>
          </rPr>
          <t>&lt;40.0 ug/L</t>
        </r>
      </text>
    </comment>
    <comment ref="T704" authorId="3" shapeId="0" xr:uid="{A198B903-D333-4CEF-BB8A-A04780737BF1}">
      <text>
        <r>
          <rPr>
            <b/>
            <sz val="9"/>
            <color indexed="81"/>
            <rFont val="Tahoma"/>
            <family val="2"/>
          </rPr>
          <t>&lt;4.0 ug/L</t>
        </r>
      </text>
    </comment>
    <comment ref="U704" authorId="3" shapeId="0" xr:uid="{EED067B7-BC6B-447D-A039-3A53C44334FD}">
      <text>
        <r>
          <rPr>
            <b/>
            <sz val="9"/>
            <color indexed="81"/>
            <rFont val="Tahoma"/>
            <family val="2"/>
          </rPr>
          <t>&lt;4.0 ug/L</t>
        </r>
      </text>
    </comment>
    <comment ref="V704" authorId="3" shapeId="0" xr:uid="{3B7DDE97-0616-4881-AEC2-F598FCC8E05C}">
      <text>
        <r>
          <rPr>
            <b/>
            <sz val="9"/>
            <color indexed="81"/>
            <rFont val="Tahoma"/>
            <family val="2"/>
          </rPr>
          <t>&lt;2.0 ug/L</t>
        </r>
      </text>
    </comment>
    <comment ref="W704" authorId="3" shapeId="0" xr:uid="{6D0E2F38-3F0B-43D0-A1B9-4D0149501B55}">
      <text>
        <r>
          <rPr>
            <b/>
            <sz val="9"/>
            <color indexed="81"/>
            <rFont val="Tahoma"/>
            <family val="2"/>
          </rPr>
          <t>&lt;55.0 ug/L</t>
        </r>
      </text>
    </comment>
    <comment ref="Y704" authorId="3" shapeId="0" xr:uid="{BCBC8AD0-367A-4240-8B61-E31B2DC1DD4F}">
      <text>
        <r>
          <rPr>
            <b/>
            <sz val="9"/>
            <color indexed="81"/>
            <rFont val="Tahoma"/>
            <family val="2"/>
          </rPr>
          <t>&lt;0.30 mg/L</t>
        </r>
      </text>
    </comment>
    <comment ref="AA704" authorId="3" shapeId="0" xr:uid="{D5A65103-A8F7-4B93-A998-8BCF148F1719}">
      <text>
        <r>
          <rPr>
            <b/>
            <sz val="9"/>
            <color indexed="81"/>
            <rFont val="Tahoma"/>
            <family val="2"/>
          </rPr>
          <t>&lt;30.0 mg/L</t>
        </r>
      </text>
    </comment>
    <comment ref="AC704" authorId="3" shapeId="0" xr:uid="{E77BF7F3-0712-4545-99E6-C43488785A34}">
      <text>
        <r>
          <rPr>
            <b/>
            <sz val="9"/>
            <color indexed="81"/>
            <rFont val="Tahoma"/>
            <family val="2"/>
          </rPr>
          <t>&lt;0.10 mg/L</t>
        </r>
      </text>
    </comment>
    <comment ref="AE704" authorId="3" shapeId="0" xr:uid="{6D274933-81CB-499E-A147-6018AAF295BB}">
      <text>
        <r>
          <rPr>
            <b/>
            <sz val="9"/>
            <color indexed="81"/>
            <rFont val="Tahoma"/>
            <family val="2"/>
          </rPr>
          <t>&lt;0.50 ug/L for most components &lt;2.0 ug/L for Methylene chloride</t>
        </r>
      </text>
    </comment>
    <comment ref="A729" authorId="4" shapeId="0" xr:uid="{FAA50BF1-6A75-42D5-8697-065DA926612D}">
      <text>
        <r>
          <rPr>
            <b/>
            <sz val="8"/>
            <color indexed="81"/>
            <rFont val="Tahoma"/>
            <family val="2"/>
          </rPr>
          <t>Chemical Samples</t>
        </r>
      </text>
    </comment>
    <comment ref="O729" authorId="3" shapeId="0" xr:uid="{28C803DF-42B4-4DFD-9624-4EC73807E7AA}">
      <text>
        <r>
          <rPr>
            <b/>
            <sz val="9"/>
            <color indexed="81"/>
            <rFont val="Tahoma"/>
            <family val="2"/>
          </rPr>
          <t>&lt;2.0 ug/L</t>
        </r>
      </text>
    </comment>
    <comment ref="Q729" authorId="3" shapeId="0" xr:uid="{1B4CF430-AF74-42D2-BD70-E6902F83C688}">
      <text>
        <r>
          <rPr>
            <b/>
            <sz val="9"/>
            <color indexed="81"/>
            <rFont val="Tahoma"/>
            <family val="2"/>
          </rPr>
          <t>&lt;0.8 ug/L</t>
        </r>
      </text>
    </comment>
    <comment ref="R729" authorId="3" shapeId="0" xr:uid="{F8B4F7EA-91E7-4821-AFAB-EDAAB06D788F}">
      <text>
        <r>
          <rPr>
            <b/>
            <sz val="9"/>
            <color indexed="81"/>
            <rFont val="Tahoma"/>
            <family val="2"/>
          </rPr>
          <t>&lt;10.0 ug/L</t>
        </r>
      </text>
    </comment>
    <comment ref="S729" authorId="3" shapeId="0" xr:uid="{E5D12F5A-3E43-4C58-9AF2-88B72F069A28}">
      <text>
        <r>
          <rPr>
            <b/>
            <sz val="9"/>
            <color indexed="81"/>
            <rFont val="Tahoma"/>
            <family val="2"/>
          </rPr>
          <t>&lt;40.0 ug/L</t>
        </r>
      </text>
    </comment>
    <comment ref="T729" authorId="3" shapeId="0" xr:uid="{4F43FEB9-FFDB-49AA-BFCA-F426FCDD46C1}">
      <text>
        <r>
          <rPr>
            <b/>
            <sz val="9"/>
            <color indexed="81"/>
            <rFont val="Tahoma"/>
            <family val="2"/>
          </rPr>
          <t>&lt;4.0 ug/L</t>
        </r>
      </text>
    </comment>
    <comment ref="U729" authorId="3" shapeId="0" xr:uid="{1A77BEA1-FBF7-4E32-8D94-8870591F2318}">
      <text>
        <r>
          <rPr>
            <b/>
            <sz val="9"/>
            <color indexed="81"/>
            <rFont val="Tahoma"/>
            <family val="2"/>
          </rPr>
          <t>&lt;0.4 ug/L</t>
        </r>
      </text>
    </comment>
    <comment ref="W729" authorId="3" shapeId="0" xr:uid="{2370C614-A72A-405F-9A96-6987B7316CEE}">
      <text>
        <r>
          <rPr>
            <b/>
            <sz val="9"/>
            <color indexed="81"/>
            <rFont val="Tahoma"/>
            <family val="2"/>
          </rPr>
          <t>&lt;50.0 ug/L</t>
        </r>
      </text>
    </comment>
    <comment ref="Y729" authorId="3" shapeId="0" xr:uid="{3671D122-2EF8-492A-AA3A-06BAB894634B}">
      <text>
        <r>
          <rPr>
            <b/>
            <sz val="9"/>
            <color indexed="81"/>
            <rFont val="Tahoma"/>
            <family val="2"/>
          </rPr>
          <t>&lt;0.30 mg/L</t>
        </r>
      </text>
    </comment>
    <comment ref="AA729" authorId="3" shapeId="0" xr:uid="{47FDACD1-03DD-4AFD-85A8-1F12222F9CEB}">
      <text>
        <r>
          <rPr>
            <b/>
            <sz val="9"/>
            <color indexed="81"/>
            <rFont val="Tahoma"/>
            <family val="2"/>
          </rPr>
          <t>&lt;0.30 mg/L</t>
        </r>
      </text>
    </comment>
    <comment ref="AE729" authorId="3" shapeId="0" xr:uid="{7FAEFD02-1256-401D-9A0D-20AF28185BBA}">
      <text>
        <r>
          <rPr>
            <b/>
            <sz val="9"/>
            <color indexed="81"/>
            <rFont val="Tahoma"/>
            <family val="2"/>
          </rPr>
          <t>&lt;0.50 ug/L for most components &lt;2.0 ug/L for Methylene chloride</t>
        </r>
      </text>
    </comment>
    <comment ref="AL729" authorId="5" shapeId="0" xr:uid="{61D85167-9D80-4F36-A6B0-49FAFD2841B5}">
      <text>
        <r>
          <rPr>
            <b/>
            <sz val="9"/>
            <color indexed="81"/>
            <rFont val="Tahoma"/>
            <family val="2"/>
          </rPr>
          <t>&lt;2.0 ug/L</t>
        </r>
        <r>
          <rPr>
            <sz val="9"/>
            <color indexed="81"/>
            <rFont val="Tahoma"/>
            <family val="2"/>
          </rPr>
          <t xml:space="preserve">
</t>
        </r>
      </text>
    </comment>
    <comment ref="AM729" authorId="5" shapeId="0" xr:uid="{6FA99BC2-05F2-4E23-8693-9B0A404F6B22}">
      <text>
        <r>
          <rPr>
            <b/>
            <sz val="9"/>
            <color indexed="81"/>
            <rFont val="Tahoma"/>
            <family val="2"/>
          </rPr>
          <t>&lt;1.0 ug/L</t>
        </r>
        <r>
          <rPr>
            <sz val="9"/>
            <color indexed="81"/>
            <rFont val="Tahoma"/>
            <family val="2"/>
          </rPr>
          <t xml:space="preserve">
</t>
        </r>
      </text>
    </comment>
    <comment ref="A747" authorId="4" shapeId="0" xr:uid="{7694D16D-0C20-4641-AFD8-AEBCB57DC9F4}">
      <text>
        <r>
          <rPr>
            <b/>
            <sz val="8"/>
            <color indexed="81"/>
            <rFont val="Tahoma"/>
            <family val="2"/>
          </rPr>
          <t>Chemical Samples</t>
        </r>
      </text>
    </comment>
    <comment ref="Q747" authorId="3" shapeId="0" xr:uid="{70FC1CAA-F463-4CAA-90E1-09DE40292A9F}">
      <text>
        <r>
          <rPr>
            <b/>
            <sz val="9"/>
            <color indexed="81"/>
            <rFont val="Tahoma"/>
            <family val="2"/>
          </rPr>
          <t>&lt;0.8 ug/L</t>
        </r>
      </text>
    </comment>
    <comment ref="R747" authorId="3" shapeId="0" xr:uid="{911A9ED3-8A5B-421B-A23B-EAC4FC15BA76}">
      <text>
        <r>
          <rPr>
            <b/>
            <sz val="9"/>
            <color indexed="81"/>
            <rFont val="Tahoma"/>
            <family val="2"/>
          </rPr>
          <t>&lt;10.0 ug/L</t>
        </r>
      </text>
    </comment>
    <comment ref="S747" authorId="3" shapeId="0" xr:uid="{DD622EF2-9801-4B40-A090-F0E291CF63BA}">
      <text>
        <r>
          <rPr>
            <b/>
            <sz val="9"/>
            <color indexed="81"/>
            <rFont val="Tahoma"/>
            <family val="2"/>
          </rPr>
          <t>&lt;40.0 ug/L</t>
        </r>
      </text>
    </comment>
    <comment ref="T747" authorId="3" shapeId="0" xr:uid="{8C9D28CB-96BA-498D-9DB9-18D3C7846A26}">
      <text>
        <r>
          <rPr>
            <b/>
            <sz val="9"/>
            <color indexed="81"/>
            <rFont val="Tahoma"/>
            <family val="2"/>
          </rPr>
          <t>&lt;4.0 ug/L</t>
        </r>
      </text>
    </comment>
    <comment ref="U747" authorId="3" shapeId="0" xr:uid="{11B4D2E0-BFCB-4248-97FD-5806B5EF0850}">
      <text>
        <r>
          <rPr>
            <b/>
            <sz val="9"/>
            <color indexed="81"/>
            <rFont val="Tahoma"/>
            <family val="2"/>
          </rPr>
          <t>&lt;0.4 ug/L</t>
        </r>
      </text>
    </comment>
    <comment ref="W747" authorId="3" shapeId="0" xr:uid="{0C706D3A-D40D-4A9E-B009-6C51E1096D4C}">
      <text>
        <r>
          <rPr>
            <b/>
            <sz val="9"/>
            <color indexed="81"/>
            <rFont val="Tahoma"/>
            <family val="2"/>
          </rPr>
          <t>&lt;50.0 ug/L</t>
        </r>
      </text>
    </comment>
    <comment ref="AA747" authorId="3" shapeId="0" xr:uid="{6F89B001-B1DE-4AC1-BC04-8F70632626CE}">
      <text>
        <r>
          <rPr>
            <b/>
            <sz val="9"/>
            <color indexed="81"/>
            <rFont val="Tahoma"/>
            <family val="2"/>
          </rPr>
          <t>&lt;0.30 mg/L</t>
        </r>
      </text>
    </comment>
    <comment ref="AE747" authorId="3" shapeId="0" xr:uid="{7705CF82-D2BA-428B-AE90-707C5CEBAE3C}">
      <text>
        <r>
          <rPr>
            <b/>
            <sz val="9"/>
            <color indexed="81"/>
            <rFont val="Tahoma"/>
            <family val="2"/>
          </rPr>
          <t>&lt;0.50 ug/L for most components &lt;2.0 ug/L for Methylene chloride</t>
        </r>
      </text>
    </comment>
    <comment ref="AL747" authorId="5" shapeId="0" xr:uid="{B05F5194-2C3F-4A88-B841-876E8C6CE54C}">
      <text>
        <r>
          <rPr>
            <b/>
            <sz val="9"/>
            <color indexed="81"/>
            <rFont val="Tahoma"/>
            <family val="2"/>
          </rPr>
          <t>&lt;2.0 ug/L</t>
        </r>
        <r>
          <rPr>
            <sz val="9"/>
            <color indexed="81"/>
            <rFont val="Tahoma"/>
            <family val="2"/>
          </rPr>
          <t xml:space="preserve">
</t>
        </r>
      </text>
    </comment>
    <comment ref="AM747" authorId="5" shapeId="0" xr:uid="{BF3EADBC-196E-4030-873E-B105AF12F72D}">
      <text>
        <r>
          <rPr>
            <b/>
            <sz val="9"/>
            <color indexed="81"/>
            <rFont val="Tahoma"/>
            <family val="2"/>
          </rPr>
          <t>&lt;1.0 ug/L</t>
        </r>
        <r>
          <rPr>
            <sz val="9"/>
            <color indexed="81"/>
            <rFont val="Tahoma"/>
            <family val="2"/>
          </rPr>
          <t xml:space="preserve">
</t>
        </r>
      </text>
    </comment>
    <comment ref="A755" authorId="6" shapeId="0" xr:uid="{F9D5BEA0-F4D7-4205-8DB9-F15822E9A3A0}">
      <text>
        <r>
          <rPr>
            <b/>
            <sz val="9"/>
            <color indexed="81"/>
            <rFont val="Tahoma"/>
            <family val="2"/>
          </rPr>
          <t>Chemical Boron Sample</t>
        </r>
      </text>
    </comment>
    <comment ref="A764" authorId="4" shapeId="0" xr:uid="{74BAA762-AE80-4A6C-975E-B1BB8ED967E9}">
      <text>
        <r>
          <rPr>
            <b/>
            <sz val="8"/>
            <color indexed="81"/>
            <rFont val="Tahoma"/>
            <family val="2"/>
          </rPr>
          <t>Chemical Samples</t>
        </r>
      </text>
    </comment>
    <comment ref="O764" authorId="3" shapeId="0" xr:uid="{0BF4A680-D3D5-438D-BA9B-0406E3223D8F}">
      <text>
        <r>
          <rPr>
            <b/>
            <sz val="9"/>
            <color indexed="81"/>
            <rFont val="Tahoma"/>
            <family val="2"/>
          </rPr>
          <t>&lt;2.0 ug/L</t>
        </r>
      </text>
    </comment>
    <comment ref="Q764" authorId="3" shapeId="0" xr:uid="{0CC24E20-7092-4D26-87D0-7A3954310381}">
      <text>
        <r>
          <rPr>
            <b/>
            <sz val="9"/>
            <color indexed="81"/>
            <rFont val="Tahoma"/>
            <family val="2"/>
          </rPr>
          <t>&lt;1.0 ug/L</t>
        </r>
      </text>
    </comment>
    <comment ref="R764" authorId="3" shapeId="0" xr:uid="{23ACD46A-D73F-435A-8F3A-455F176C4F11}">
      <text>
        <r>
          <rPr>
            <b/>
            <sz val="9"/>
            <color indexed="81"/>
            <rFont val="Tahoma"/>
            <family val="2"/>
          </rPr>
          <t>&lt;10.0 ug/L</t>
        </r>
      </text>
    </comment>
    <comment ref="S764" authorId="3" shapeId="0" xr:uid="{D3C46DC6-1539-4B23-9580-D87C124642CB}">
      <text>
        <r>
          <rPr>
            <b/>
            <sz val="9"/>
            <color indexed="81"/>
            <rFont val="Tahoma"/>
            <family val="2"/>
          </rPr>
          <t>&lt;40.0 ug/L</t>
        </r>
      </text>
    </comment>
    <comment ref="T764" authorId="3" shapeId="0" xr:uid="{60D209D8-2729-4F75-9738-31F2BF3B846E}">
      <text>
        <r>
          <rPr>
            <b/>
            <sz val="9"/>
            <color indexed="81"/>
            <rFont val="Tahoma"/>
            <family val="2"/>
          </rPr>
          <t>&lt;4.0 ug/L</t>
        </r>
      </text>
    </comment>
    <comment ref="U764" authorId="3" shapeId="0" xr:uid="{F850ACE1-2FCA-413B-BC1C-04301726309A}">
      <text>
        <r>
          <rPr>
            <b/>
            <sz val="9"/>
            <color indexed="81"/>
            <rFont val="Tahoma"/>
            <family val="2"/>
          </rPr>
          <t>&lt;0.4 ug/L</t>
        </r>
      </text>
    </comment>
    <comment ref="W764" authorId="3" shapeId="0" xr:uid="{F2E36592-DEC2-4822-B5FB-54F734B35947}">
      <text>
        <r>
          <rPr>
            <b/>
            <sz val="9"/>
            <color indexed="81"/>
            <rFont val="Tahoma"/>
            <family val="2"/>
          </rPr>
          <t>&lt;50.0 ug/L</t>
        </r>
      </text>
    </comment>
    <comment ref="AE764" authorId="3" shapeId="0" xr:uid="{C4DCF222-1A1B-4546-B22D-2F1E35DED205}">
      <text>
        <r>
          <rPr>
            <b/>
            <sz val="9"/>
            <color indexed="81"/>
            <rFont val="Tahoma"/>
            <family val="2"/>
          </rPr>
          <t>&lt;0.50 ug/L for most components &lt;2.0 ug/L for Methylene chloride</t>
        </r>
      </text>
    </comment>
    <comment ref="AG764" authorId="3" shapeId="0" xr:uid="{6E08F1DB-7E38-460B-82F9-0ACFB26D2D9B}">
      <text>
        <r>
          <rPr>
            <b/>
            <sz val="9"/>
            <color indexed="81"/>
            <rFont val="Tahoma"/>
            <family val="2"/>
          </rPr>
          <t>&lt;200 ug/L</t>
        </r>
      </text>
    </comment>
    <comment ref="AL764" authorId="5" shapeId="0" xr:uid="{C2FBBD4C-167B-4B63-94A7-96C1A1038C54}">
      <text>
        <r>
          <rPr>
            <b/>
            <sz val="9"/>
            <color indexed="81"/>
            <rFont val="Tahoma"/>
            <family val="2"/>
          </rPr>
          <t>&lt;2.0 ug/L</t>
        </r>
        <r>
          <rPr>
            <sz val="9"/>
            <color indexed="81"/>
            <rFont val="Tahoma"/>
            <family val="2"/>
          </rPr>
          <t xml:space="preserve">
</t>
        </r>
      </text>
    </comment>
    <comment ref="AM764" authorId="5" shapeId="0" xr:uid="{A752B511-F5F1-4577-AEF2-D4606DBA2C64}">
      <text>
        <r>
          <rPr>
            <b/>
            <sz val="9"/>
            <color indexed="81"/>
            <rFont val="Tahoma"/>
            <family val="2"/>
          </rPr>
          <t>&lt;1.0 ug/L</t>
        </r>
        <r>
          <rPr>
            <sz val="9"/>
            <color indexed="81"/>
            <rFont val="Tahoma"/>
            <family val="2"/>
          </rPr>
          <t xml:space="preserve">
</t>
        </r>
      </text>
    </comment>
    <comment ref="A766" authorId="6" shapeId="0" xr:uid="{59C89B69-ECBC-45C6-98A0-F1B73976CDD6}">
      <text>
        <r>
          <rPr>
            <b/>
            <sz val="9"/>
            <color indexed="81"/>
            <rFont val="Tahoma"/>
            <family val="2"/>
          </rPr>
          <t>Chemical sampling from Lower White River project</t>
        </r>
      </text>
    </comment>
    <comment ref="O766" authorId="3" shapeId="0" xr:uid="{2ABA5C77-E69A-4705-A335-23A3765E6BDF}">
      <text>
        <r>
          <rPr>
            <b/>
            <sz val="9"/>
            <color indexed="81"/>
            <rFont val="Tahoma"/>
            <family val="2"/>
          </rPr>
          <t>&lt;2.0 ug/L</t>
        </r>
      </text>
    </comment>
    <comment ref="Q766" authorId="3" shapeId="0" xr:uid="{AB559C11-A589-4457-BCE5-1E5A370922E1}">
      <text>
        <r>
          <rPr>
            <b/>
            <sz val="9"/>
            <color indexed="81"/>
            <rFont val="Tahoma"/>
            <family val="2"/>
          </rPr>
          <t>&lt;1.0 ug/L</t>
        </r>
      </text>
    </comment>
    <comment ref="R766" authorId="3" shapeId="0" xr:uid="{88086820-1928-474F-97B2-E0E268B1D4EF}">
      <text>
        <r>
          <rPr>
            <b/>
            <sz val="9"/>
            <color indexed="81"/>
            <rFont val="Tahoma"/>
            <family val="2"/>
          </rPr>
          <t>&lt;10.0 ug/L</t>
        </r>
      </text>
    </comment>
    <comment ref="S766" authorId="3" shapeId="0" xr:uid="{AC49E5AA-A1E4-41CD-BDB0-DD2DFCBA3554}">
      <text>
        <r>
          <rPr>
            <b/>
            <sz val="9"/>
            <color indexed="81"/>
            <rFont val="Tahoma"/>
            <family val="2"/>
          </rPr>
          <t>&lt;40.0 ug/L</t>
        </r>
      </text>
    </comment>
    <comment ref="T766" authorId="3" shapeId="0" xr:uid="{B1A35213-52CB-4278-86A3-8ACCD096323E}">
      <text>
        <r>
          <rPr>
            <b/>
            <sz val="9"/>
            <color indexed="81"/>
            <rFont val="Tahoma"/>
            <family val="2"/>
          </rPr>
          <t>&lt;4.0 ug/L</t>
        </r>
      </text>
    </comment>
    <comment ref="U766" authorId="3" shapeId="0" xr:uid="{2F6697CF-A011-4BB2-A1AE-9D3788B204DD}">
      <text>
        <r>
          <rPr>
            <b/>
            <sz val="9"/>
            <color indexed="81"/>
            <rFont val="Tahoma"/>
            <family val="2"/>
          </rPr>
          <t>&lt;0.4 ug/L</t>
        </r>
      </text>
    </comment>
    <comment ref="W766" authorId="3" shapeId="0" xr:uid="{6E22A969-B43D-4A8D-860F-86BA982F06A0}">
      <text>
        <r>
          <rPr>
            <b/>
            <sz val="9"/>
            <color indexed="81"/>
            <rFont val="Tahoma"/>
            <family val="2"/>
          </rPr>
          <t>&lt;50.0 ug/L</t>
        </r>
      </text>
    </comment>
    <comment ref="Y766" authorId="3" shapeId="0" xr:uid="{37B66D30-DD24-4640-B4E0-204C7ACFA9A1}">
      <text>
        <r>
          <rPr>
            <b/>
            <sz val="9"/>
            <color indexed="81"/>
            <rFont val="Tahoma"/>
            <family val="2"/>
          </rPr>
          <t>&lt;0.30 mg/L</t>
        </r>
      </text>
    </comment>
    <comment ref="AA766" authorId="3" shapeId="0" xr:uid="{84A0DD5A-7031-4498-8B1B-5368FEDC00F3}">
      <text>
        <r>
          <rPr>
            <b/>
            <sz val="9"/>
            <color indexed="81"/>
            <rFont val="Tahoma"/>
            <family val="2"/>
          </rPr>
          <t>&lt;0.30 mg/L</t>
        </r>
      </text>
    </comment>
    <comment ref="AC766" authorId="3" shapeId="0" xr:uid="{4E144BFE-0E27-4466-85A7-B622570AABD3}">
      <text>
        <r>
          <rPr>
            <b/>
            <sz val="9"/>
            <color indexed="81"/>
            <rFont val="Tahoma"/>
            <family val="2"/>
          </rPr>
          <t>&lt;10.0 ug/L</t>
        </r>
      </text>
    </comment>
    <comment ref="AE766" authorId="3" shapeId="0" xr:uid="{0C9393ED-9EE7-47AD-BE36-09B643F7C0F4}">
      <text>
        <r>
          <rPr>
            <b/>
            <sz val="9"/>
            <color indexed="81"/>
            <rFont val="Tahoma"/>
            <family val="2"/>
          </rPr>
          <t>&lt;0.50 ug/L for most components &lt;2.0 ug/L for Methylene chloride</t>
        </r>
      </text>
    </comment>
    <comment ref="O773" authorId="3" shapeId="0" xr:uid="{F4AF690E-627D-4701-9B3B-A603B1216629}">
      <text>
        <r>
          <rPr>
            <b/>
            <sz val="9"/>
            <color indexed="81"/>
            <rFont val="Tahoma"/>
            <family val="2"/>
          </rPr>
          <t>&lt;2.0 ug/L</t>
        </r>
      </text>
    </comment>
    <comment ref="Q773" authorId="3" shapeId="0" xr:uid="{F0A27D5B-8090-4717-8323-AA2FF5444F7F}">
      <text>
        <r>
          <rPr>
            <b/>
            <sz val="9"/>
            <color indexed="81"/>
            <rFont val="Tahoma"/>
            <family val="2"/>
          </rPr>
          <t>&lt;1.0 ug/L</t>
        </r>
      </text>
    </comment>
    <comment ref="R773" authorId="3" shapeId="0" xr:uid="{DC4F18CC-EE13-4B8A-A109-AF7BB5E1A093}">
      <text>
        <r>
          <rPr>
            <b/>
            <sz val="9"/>
            <color indexed="81"/>
            <rFont val="Tahoma"/>
            <family val="2"/>
          </rPr>
          <t>&lt;10.0 ug/L</t>
        </r>
      </text>
    </comment>
    <comment ref="S773" authorId="3" shapeId="0" xr:uid="{87C4F94B-58A8-4A9D-80D5-E8BFCF04FCB6}">
      <text>
        <r>
          <rPr>
            <b/>
            <sz val="9"/>
            <color indexed="81"/>
            <rFont val="Tahoma"/>
            <family val="2"/>
          </rPr>
          <t>&lt;40.0 ug/L</t>
        </r>
      </text>
    </comment>
    <comment ref="T773" authorId="3" shapeId="0" xr:uid="{A0608D0D-B353-4FA5-A22F-B5D7E157F8AF}">
      <text>
        <r>
          <rPr>
            <b/>
            <sz val="9"/>
            <color indexed="81"/>
            <rFont val="Tahoma"/>
            <family val="2"/>
          </rPr>
          <t>&lt;4.0 ug/L</t>
        </r>
      </text>
    </comment>
    <comment ref="U773" authorId="3" shapeId="0" xr:uid="{B806D01B-77CE-41A5-83A0-13506FF36685}">
      <text>
        <r>
          <rPr>
            <b/>
            <sz val="9"/>
            <color indexed="81"/>
            <rFont val="Tahoma"/>
            <family val="2"/>
          </rPr>
          <t>&lt;0.4 ug/L</t>
        </r>
      </text>
    </comment>
    <comment ref="W773" authorId="3" shapeId="0" xr:uid="{7521F0D6-6277-41FE-A7E5-CB0EBFE4E734}">
      <text>
        <r>
          <rPr>
            <b/>
            <sz val="9"/>
            <color indexed="81"/>
            <rFont val="Tahoma"/>
            <family val="2"/>
          </rPr>
          <t>&lt;50.0 ug/L</t>
        </r>
      </text>
    </comment>
    <comment ref="Y773" authorId="3" shapeId="0" xr:uid="{E25CE08C-B34F-4FD1-A9EB-1EC1CE3E1D71}">
      <text>
        <r>
          <rPr>
            <b/>
            <sz val="9"/>
            <color indexed="81"/>
            <rFont val="Tahoma"/>
            <family val="2"/>
          </rPr>
          <t>&lt;0.30 mg/L</t>
        </r>
      </text>
    </comment>
    <comment ref="AA773" authorId="3" shapeId="0" xr:uid="{BD84AEC0-2D76-4B41-9C44-EF4424C88C6F}">
      <text>
        <r>
          <rPr>
            <b/>
            <sz val="9"/>
            <color indexed="81"/>
            <rFont val="Tahoma"/>
            <family val="2"/>
          </rPr>
          <t>&lt;0.30 mg/L</t>
        </r>
      </text>
    </comment>
    <comment ref="AC773" authorId="3" shapeId="0" xr:uid="{56AE24F4-F2D0-4100-B0C1-6ACD6C1C8C14}">
      <text>
        <r>
          <rPr>
            <b/>
            <sz val="9"/>
            <color indexed="81"/>
            <rFont val="Tahoma"/>
            <family val="2"/>
          </rPr>
          <t>&lt;0.10 mg/L</t>
        </r>
      </text>
    </comment>
    <comment ref="AE773" authorId="3" shapeId="0" xr:uid="{3DC92144-7B9A-44FB-B62F-3436DC0FA938}">
      <text>
        <r>
          <rPr>
            <b/>
            <sz val="9"/>
            <color indexed="81"/>
            <rFont val="Tahoma"/>
            <family val="2"/>
          </rPr>
          <t>&lt;0.50 ug/L for most components &lt;2.0 ug/L for Methylene chloride</t>
        </r>
      </text>
    </comment>
    <comment ref="AG773" authorId="3" shapeId="0" xr:uid="{C9C4AE36-CA7D-4CF6-864C-2D9C7AE68B0C}">
      <text>
        <r>
          <rPr>
            <b/>
            <sz val="9"/>
            <color indexed="81"/>
            <rFont val="Tahoma"/>
            <family val="2"/>
          </rPr>
          <t>&lt;200 ug/L</t>
        </r>
      </text>
    </comment>
    <comment ref="A787" authorId="3" shapeId="0" xr:uid="{E0586067-4270-4CF5-8AE3-4D9917E4ECE4}">
      <text>
        <r>
          <rPr>
            <b/>
            <sz val="9"/>
            <color indexed="81"/>
            <rFont val="Tahoma"/>
            <family val="2"/>
          </rPr>
          <t>Chemical samples</t>
        </r>
        <r>
          <rPr>
            <sz val="9"/>
            <color indexed="81"/>
            <rFont val="Tahoma"/>
            <family val="2"/>
          </rPr>
          <t xml:space="preserve">
</t>
        </r>
      </text>
    </comment>
    <comment ref="O787" authorId="3" shapeId="0" xr:uid="{7DECD190-F6FF-4C84-A327-1DADE4503F76}">
      <text>
        <r>
          <rPr>
            <b/>
            <sz val="9"/>
            <color indexed="81"/>
            <rFont val="Tahoma"/>
            <family val="2"/>
          </rPr>
          <t>&lt;2.0 ug/L</t>
        </r>
      </text>
    </comment>
    <comment ref="Q787" authorId="3" shapeId="0" xr:uid="{BE718354-CD51-4239-B4BB-B23D4769003B}">
      <text>
        <r>
          <rPr>
            <b/>
            <sz val="9"/>
            <color indexed="81"/>
            <rFont val="Tahoma"/>
            <family val="2"/>
          </rPr>
          <t>&lt;1.0 ug/L</t>
        </r>
      </text>
    </comment>
    <comment ref="R787" authorId="3" shapeId="0" xr:uid="{48A4FADD-D714-49F9-A13D-E46EE446009F}">
      <text>
        <r>
          <rPr>
            <b/>
            <sz val="9"/>
            <color indexed="81"/>
            <rFont val="Tahoma"/>
            <family val="2"/>
          </rPr>
          <t>&lt;10.0 ug/L</t>
        </r>
      </text>
    </comment>
    <comment ref="S787" authorId="3" shapeId="0" xr:uid="{62599E97-4775-43D6-B211-8A798413B348}">
      <text>
        <r>
          <rPr>
            <b/>
            <sz val="9"/>
            <color indexed="81"/>
            <rFont val="Tahoma"/>
            <family val="2"/>
          </rPr>
          <t>&lt;40.0 ug/L</t>
        </r>
      </text>
    </comment>
    <comment ref="T787" authorId="3" shapeId="0" xr:uid="{12974F8B-3A45-4A0E-B922-A2A5B7D49E66}">
      <text>
        <r>
          <rPr>
            <b/>
            <sz val="9"/>
            <color indexed="81"/>
            <rFont val="Tahoma"/>
            <family val="2"/>
          </rPr>
          <t>&lt;4.0 ug/L</t>
        </r>
      </text>
    </comment>
    <comment ref="U787" authorId="3" shapeId="0" xr:uid="{07F16EB0-E769-48A4-8C1C-D1F10B3DD25E}">
      <text>
        <r>
          <rPr>
            <b/>
            <sz val="9"/>
            <color indexed="81"/>
            <rFont val="Tahoma"/>
            <family val="2"/>
          </rPr>
          <t>&lt;0.4 ug/L</t>
        </r>
      </text>
    </comment>
    <comment ref="W787" authorId="3" shapeId="0" xr:uid="{7CF5D918-9A69-41F4-916A-078BE4F51BEB}">
      <text>
        <r>
          <rPr>
            <b/>
            <sz val="9"/>
            <color indexed="81"/>
            <rFont val="Tahoma"/>
            <family val="2"/>
          </rPr>
          <t>&lt;50.0 ug/L</t>
        </r>
      </text>
    </comment>
    <comment ref="AA787" authorId="3" shapeId="0" xr:uid="{A9D2B091-FCE2-4139-B8D1-010ED1B29497}">
      <text>
        <r>
          <rPr>
            <b/>
            <sz val="9"/>
            <color indexed="81"/>
            <rFont val="Tahoma"/>
            <family val="2"/>
          </rPr>
          <t>&lt;0.30 mg/L</t>
        </r>
      </text>
    </comment>
    <comment ref="AC787" authorId="3" shapeId="0" xr:uid="{85257348-57FA-471F-81FB-B601B0EDDC92}">
      <text>
        <r>
          <rPr>
            <b/>
            <sz val="9"/>
            <color indexed="81"/>
            <rFont val="Tahoma"/>
            <family val="2"/>
          </rPr>
          <t>&lt;0.10 mg/L</t>
        </r>
      </text>
    </comment>
    <comment ref="AE787" authorId="3" shapeId="0" xr:uid="{B3404BF9-BE44-4754-BEF5-9D0A520EDBF9}">
      <text>
        <r>
          <rPr>
            <b/>
            <sz val="9"/>
            <color indexed="81"/>
            <rFont val="Tahoma"/>
            <family val="2"/>
          </rPr>
          <t>&lt;0.50 ug/L for most components &lt;2.0 ug/L for Methylene chloride</t>
        </r>
      </text>
    </comment>
    <comment ref="AK787" authorId="5" shapeId="0" xr:uid="{54A50A7A-BDD7-4D10-B479-A5E9276F4610}">
      <text>
        <r>
          <rPr>
            <b/>
            <sz val="9"/>
            <color indexed="81"/>
            <rFont val="Tahoma"/>
            <family val="2"/>
          </rPr>
          <t>&lt;3.0 ug/L</t>
        </r>
        <r>
          <rPr>
            <sz val="9"/>
            <color indexed="81"/>
            <rFont val="Tahoma"/>
            <family val="2"/>
          </rPr>
          <t xml:space="preserve">
</t>
        </r>
      </text>
    </comment>
    <comment ref="AL787" authorId="5" shapeId="0" xr:uid="{C1720757-155D-4BB2-AE75-A51D774B2981}">
      <text>
        <r>
          <rPr>
            <b/>
            <sz val="9"/>
            <color indexed="81"/>
            <rFont val="Tahoma"/>
            <family val="2"/>
          </rPr>
          <t>&lt;2.0 ug/L</t>
        </r>
        <r>
          <rPr>
            <sz val="9"/>
            <color indexed="81"/>
            <rFont val="Tahoma"/>
            <family val="2"/>
          </rPr>
          <t xml:space="preserve">
</t>
        </r>
      </text>
    </comment>
    <comment ref="AM787" authorId="5" shapeId="0" xr:uid="{7822A19D-0F9E-4871-BED0-710B9B033874}">
      <text>
        <r>
          <rPr>
            <b/>
            <sz val="9"/>
            <color indexed="81"/>
            <rFont val="Tahoma"/>
            <family val="2"/>
          </rPr>
          <t>&lt;1.0 ug/L</t>
        </r>
        <r>
          <rPr>
            <sz val="9"/>
            <color indexed="81"/>
            <rFont val="Tahoma"/>
            <family val="2"/>
          </rPr>
          <t xml:space="preserve">
</t>
        </r>
      </text>
    </comment>
    <comment ref="A808" authorId="7" shapeId="0" xr:uid="{A2B08480-D152-45CC-8B85-3755068CC6CF}">
      <text>
        <r>
          <rPr>
            <b/>
            <sz val="9"/>
            <color indexed="81"/>
            <rFont val="Tahoma"/>
            <family val="2"/>
          </rPr>
          <t>Chemical
VOC sample was taken on 0728/16</t>
        </r>
      </text>
    </comment>
    <comment ref="O808" authorId="3" shapeId="0" xr:uid="{C1498262-936A-43B5-B7E3-1A57C26A896A}">
      <text>
        <r>
          <rPr>
            <b/>
            <sz val="9"/>
            <color indexed="81"/>
            <rFont val="Tahoma"/>
            <family val="2"/>
          </rPr>
          <t>&lt;2.0 ug/L</t>
        </r>
      </text>
    </comment>
    <comment ref="Q808" authorId="3" shapeId="0" xr:uid="{42C507BC-4F93-4133-91C7-B3185CFA5511}">
      <text>
        <r>
          <rPr>
            <b/>
            <sz val="9"/>
            <color indexed="81"/>
            <rFont val="Tahoma"/>
            <family val="2"/>
          </rPr>
          <t>&lt;1.0 ug/L</t>
        </r>
      </text>
    </comment>
    <comment ref="R808" authorId="3" shapeId="0" xr:uid="{212CA4E9-4329-43B8-8510-41CD830A16DC}">
      <text>
        <r>
          <rPr>
            <b/>
            <sz val="9"/>
            <color indexed="81"/>
            <rFont val="Tahoma"/>
            <family val="2"/>
          </rPr>
          <t>&lt;10.0 ug/L</t>
        </r>
      </text>
    </comment>
    <comment ref="S808" authorId="3" shapeId="0" xr:uid="{FFFA4A3D-AA9B-4535-ABF9-F8835361B8A1}">
      <text>
        <r>
          <rPr>
            <b/>
            <sz val="9"/>
            <color indexed="81"/>
            <rFont val="Tahoma"/>
            <family val="2"/>
          </rPr>
          <t>&lt;40.0 ug/L</t>
        </r>
      </text>
    </comment>
    <comment ref="T808" authorId="3" shapeId="0" xr:uid="{CBCADFA7-075F-4753-821C-3B235919B9BD}">
      <text>
        <r>
          <rPr>
            <b/>
            <sz val="9"/>
            <color indexed="81"/>
            <rFont val="Tahoma"/>
            <family val="2"/>
          </rPr>
          <t>&lt;12.0 ug/L</t>
        </r>
      </text>
    </comment>
    <comment ref="U808" authorId="3" shapeId="0" xr:uid="{05C356FB-96C2-4129-B9CE-B721C463E80D}">
      <text>
        <r>
          <rPr>
            <b/>
            <sz val="9"/>
            <color indexed="81"/>
            <rFont val="Tahoma"/>
            <family val="2"/>
          </rPr>
          <t>&lt;0.4 ug/L</t>
        </r>
      </text>
    </comment>
    <comment ref="W808" authorId="3" shapeId="0" xr:uid="{32BC31DF-E6E0-4581-81F9-DE93807A9C5B}">
      <text>
        <r>
          <rPr>
            <b/>
            <sz val="9"/>
            <color indexed="81"/>
            <rFont val="Tahoma"/>
            <family val="2"/>
          </rPr>
          <t>&lt;50.0 ug/L</t>
        </r>
      </text>
    </comment>
    <comment ref="AA808" authorId="3" shapeId="0" xr:uid="{BCEEE626-F0F2-4554-B867-8BA6AE5D2DE4}">
      <text>
        <r>
          <rPr>
            <b/>
            <sz val="9"/>
            <color indexed="81"/>
            <rFont val="Tahoma"/>
            <family val="2"/>
          </rPr>
          <t>&lt;0.30 mg/L</t>
        </r>
      </text>
    </comment>
    <comment ref="AE808" authorId="3" shapeId="0" xr:uid="{11130951-4E84-4EA6-84B7-F54EC5C04674}">
      <text>
        <r>
          <rPr>
            <b/>
            <sz val="9"/>
            <color indexed="81"/>
            <rFont val="Tahoma"/>
            <family val="2"/>
          </rPr>
          <t>&lt;0.50 ug/L for most components &lt;2.0 ug/L for Methylene chloride</t>
        </r>
      </text>
    </comment>
    <comment ref="AK808" authorId="5" shapeId="0" xr:uid="{F575904B-34A8-4128-B764-9ABA8A32F4A7}">
      <text>
        <r>
          <rPr>
            <b/>
            <sz val="9"/>
            <color indexed="81"/>
            <rFont val="Tahoma"/>
            <family val="2"/>
          </rPr>
          <t>&lt;3.0 ug/L</t>
        </r>
        <r>
          <rPr>
            <sz val="9"/>
            <color indexed="81"/>
            <rFont val="Tahoma"/>
            <family val="2"/>
          </rPr>
          <t xml:space="preserve">
</t>
        </r>
      </text>
    </comment>
    <comment ref="AL808" authorId="5" shapeId="0" xr:uid="{F4047F08-64F6-4667-B0FB-428972C6412F}">
      <text>
        <r>
          <rPr>
            <b/>
            <sz val="9"/>
            <color indexed="81"/>
            <rFont val="Tahoma"/>
            <family val="2"/>
          </rPr>
          <t>&lt;2.0 ug/L</t>
        </r>
        <r>
          <rPr>
            <sz val="9"/>
            <color indexed="81"/>
            <rFont val="Tahoma"/>
            <family val="2"/>
          </rPr>
          <t xml:space="preserve">
</t>
        </r>
      </text>
    </comment>
    <comment ref="AM808" authorId="5" shapeId="0" xr:uid="{7FB1E30C-840F-44BC-91A4-A235EF1FDD05}">
      <text>
        <r>
          <rPr>
            <b/>
            <sz val="9"/>
            <color indexed="81"/>
            <rFont val="Tahoma"/>
            <family val="2"/>
          </rPr>
          <t>&lt;1.0 ug/L</t>
        </r>
        <r>
          <rPr>
            <sz val="9"/>
            <color indexed="81"/>
            <rFont val="Tahoma"/>
            <family val="2"/>
          </rPr>
          <t xml:space="preserve">
</t>
        </r>
      </text>
    </comment>
    <comment ref="Q823" authorId="3" shapeId="0" xr:uid="{19980055-5478-49EB-A0A8-21974F7DB8E9}">
      <text>
        <r>
          <rPr>
            <b/>
            <sz val="9"/>
            <color indexed="81"/>
            <rFont val="Tahoma"/>
            <family val="2"/>
          </rPr>
          <t>&lt;1.0 ug/L</t>
        </r>
      </text>
    </comment>
    <comment ref="R823" authorId="3" shapeId="0" xr:uid="{59E0A7FA-D742-48B6-AA59-0270BC745F42}">
      <text>
        <r>
          <rPr>
            <b/>
            <sz val="9"/>
            <color indexed="81"/>
            <rFont val="Tahoma"/>
            <family val="2"/>
          </rPr>
          <t>&lt;10.0 ug/L</t>
        </r>
      </text>
    </comment>
    <comment ref="S823" authorId="3" shapeId="0" xr:uid="{80814B73-17D7-4F51-8B86-1B593FC9A556}">
      <text>
        <r>
          <rPr>
            <b/>
            <sz val="9"/>
            <color indexed="81"/>
            <rFont val="Tahoma"/>
            <family val="2"/>
          </rPr>
          <t>&lt;40.0 ug/L</t>
        </r>
      </text>
    </comment>
    <comment ref="T823" authorId="3" shapeId="0" xr:uid="{DE551A11-40F1-4F43-99EA-B0894F459BA6}">
      <text>
        <r>
          <rPr>
            <b/>
            <sz val="9"/>
            <color indexed="81"/>
            <rFont val="Tahoma"/>
            <family val="2"/>
          </rPr>
          <t>&lt;12.0 ug/L</t>
        </r>
      </text>
    </comment>
    <comment ref="U823" authorId="3" shapeId="0" xr:uid="{E164683D-B1B5-4516-9221-4B4869431A22}">
      <text>
        <r>
          <rPr>
            <b/>
            <sz val="9"/>
            <color indexed="81"/>
            <rFont val="Tahoma"/>
            <family val="2"/>
          </rPr>
          <t>&lt;0.4 ug/L</t>
        </r>
      </text>
    </comment>
    <comment ref="W823" authorId="3" shapeId="0" xr:uid="{B3D1F771-9719-4851-A3BA-55E872A1ACEA}">
      <text>
        <r>
          <rPr>
            <b/>
            <sz val="9"/>
            <color indexed="81"/>
            <rFont val="Tahoma"/>
            <family val="2"/>
          </rPr>
          <t>&lt;50.0 ug/L</t>
        </r>
      </text>
    </comment>
    <comment ref="AC823" authorId="3" shapeId="0" xr:uid="{174721EE-0B5F-4DC5-9ECB-CCF02D06A454}">
      <text>
        <r>
          <rPr>
            <b/>
            <sz val="9"/>
            <color indexed="81"/>
            <rFont val="Tahoma"/>
            <family val="2"/>
          </rPr>
          <t>&lt;0.10 mg/L</t>
        </r>
      </text>
    </comment>
    <comment ref="AE823" authorId="3" shapeId="0" xr:uid="{0A57FD27-5CD7-400A-B74A-5C34B48746BE}">
      <text>
        <r>
          <rPr>
            <b/>
            <sz val="9"/>
            <color indexed="81"/>
            <rFont val="Tahoma"/>
            <family val="2"/>
          </rPr>
          <t>&lt;0.50 ug/L for most components &lt;2.0 ug/L for Methylene chloride</t>
        </r>
      </text>
    </comment>
    <comment ref="AG823" authorId="3" shapeId="0" xr:uid="{1CF372B6-E471-4BB1-86B7-628345945992}">
      <text>
        <r>
          <rPr>
            <b/>
            <sz val="9"/>
            <color indexed="81"/>
            <rFont val="Tahoma"/>
            <family val="2"/>
          </rPr>
          <t>&lt;200 ug/L</t>
        </r>
      </text>
    </comment>
    <comment ref="AL823" authorId="5" shapeId="0" xr:uid="{9E3ED44A-44B5-42F3-B7BE-E221C446BF91}">
      <text>
        <r>
          <rPr>
            <b/>
            <sz val="9"/>
            <color indexed="81"/>
            <rFont val="Tahoma"/>
            <family val="2"/>
          </rPr>
          <t>&lt;2.0 ug/L</t>
        </r>
        <r>
          <rPr>
            <sz val="9"/>
            <color indexed="81"/>
            <rFont val="Tahoma"/>
            <family val="2"/>
          </rPr>
          <t xml:space="preserve">
</t>
        </r>
      </text>
    </comment>
    <comment ref="AM823" authorId="5" shapeId="0" xr:uid="{DBFFB976-0D1F-4EA3-BD7B-63A641FB7FE1}">
      <text>
        <r>
          <rPr>
            <b/>
            <sz val="9"/>
            <color indexed="81"/>
            <rFont val="Tahoma"/>
            <family val="2"/>
          </rPr>
          <t>&lt;1.0 ug/L</t>
        </r>
        <r>
          <rPr>
            <sz val="9"/>
            <color indexed="81"/>
            <rFont val="Tahoma"/>
            <family val="2"/>
          </rPr>
          <t xml:space="preserve">
</t>
        </r>
      </text>
    </comment>
    <comment ref="A846" authorId="7" shapeId="0" xr:uid="{84F32089-F639-47F9-A49B-713C5CACCDA7}">
      <text>
        <r>
          <rPr>
            <b/>
            <sz val="9"/>
            <color indexed="81"/>
            <rFont val="Tahoma"/>
            <family val="2"/>
          </rPr>
          <t>Chemical samples</t>
        </r>
        <r>
          <rPr>
            <sz val="9"/>
            <color indexed="81"/>
            <rFont val="Tahoma"/>
            <family val="2"/>
          </rPr>
          <t xml:space="preserve">
</t>
        </r>
      </text>
    </comment>
    <comment ref="O846" authorId="3" shapeId="0" xr:uid="{23031D01-5232-4D08-B791-82201C8AD735}">
      <text>
        <r>
          <rPr>
            <b/>
            <sz val="9"/>
            <color indexed="81"/>
            <rFont val="Tahoma"/>
            <family val="2"/>
          </rPr>
          <t>&lt;2.0 ug/L</t>
        </r>
      </text>
    </comment>
    <comment ref="Q846" authorId="3" shapeId="0" xr:uid="{C3BD3B99-D29C-4C85-9603-BE969A169AE1}">
      <text>
        <r>
          <rPr>
            <b/>
            <sz val="9"/>
            <color indexed="81"/>
            <rFont val="Tahoma"/>
            <family val="2"/>
          </rPr>
          <t>&lt;1.0 ug/L</t>
        </r>
      </text>
    </comment>
    <comment ref="R846" authorId="3" shapeId="0" xr:uid="{1BA35D8F-C4C3-4892-9F88-B006BE3D5B2A}">
      <text>
        <r>
          <rPr>
            <b/>
            <sz val="9"/>
            <color indexed="81"/>
            <rFont val="Tahoma"/>
            <family val="2"/>
          </rPr>
          <t>&lt;10.0 ug/L</t>
        </r>
      </text>
    </comment>
    <comment ref="S846" authorId="3" shapeId="0" xr:uid="{3701C89B-C826-4A1A-BA4E-5BAC677DD55D}">
      <text>
        <r>
          <rPr>
            <b/>
            <sz val="9"/>
            <color indexed="81"/>
            <rFont val="Tahoma"/>
            <family val="2"/>
          </rPr>
          <t>&lt;40.0 ug/L</t>
        </r>
      </text>
    </comment>
    <comment ref="T846" authorId="3" shapeId="0" xr:uid="{ABA09027-53B1-469A-8B2B-9565E6938328}">
      <text>
        <r>
          <rPr>
            <b/>
            <sz val="9"/>
            <color indexed="81"/>
            <rFont val="Tahoma"/>
            <family val="2"/>
          </rPr>
          <t>&lt;12.0 ug/L</t>
        </r>
      </text>
    </comment>
    <comment ref="U846" authorId="3" shapeId="0" xr:uid="{6D1BD9C8-05EA-4930-AB02-A46C07B5280F}">
      <text>
        <r>
          <rPr>
            <b/>
            <sz val="9"/>
            <color indexed="81"/>
            <rFont val="Tahoma"/>
            <family val="2"/>
          </rPr>
          <t>&lt;0.4 ug/L</t>
        </r>
      </text>
    </comment>
    <comment ref="W846" authorId="3" shapeId="0" xr:uid="{58C40F37-B7D4-44D9-8CC5-68316B70A361}">
      <text>
        <r>
          <rPr>
            <b/>
            <sz val="9"/>
            <color indexed="81"/>
            <rFont val="Tahoma"/>
            <family val="2"/>
          </rPr>
          <t>&lt;50.0 ug/L</t>
        </r>
      </text>
    </comment>
    <comment ref="Y846" authorId="3" shapeId="0" xr:uid="{523885B8-D0E8-4C4A-B2A6-85D9AEC5F147}">
      <text>
        <r>
          <rPr>
            <b/>
            <sz val="9"/>
            <color indexed="81"/>
            <rFont val="Tahoma"/>
            <family val="2"/>
          </rPr>
          <t>&lt;0.30 mg/L</t>
        </r>
      </text>
    </comment>
    <comment ref="AA846" authorId="3" shapeId="0" xr:uid="{F6AF8211-FCAB-4ADD-87D9-EEBD4FCE0E19}">
      <text>
        <r>
          <rPr>
            <b/>
            <sz val="9"/>
            <color indexed="81"/>
            <rFont val="Tahoma"/>
            <family val="2"/>
          </rPr>
          <t>&lt;0.30 mg/L</t>
        </r>
      </text>
    </comment>
    <comment ref="AC846" authorId="3" shapeId="0" xr:uid="{4F0CE87E-1BCD-4E84-8018-143922464B56}">
      <text>
        <r>
          <rPr>
            <b/>
            <sz val="9"/>
            <color indexed="81"/>
            <rFont val="Tahoma"/>
            <family val="2"/>
          </rPr>
          <t>&lt;0.10 mg/L</t>
        </r>
      </text>
    </comment>
    <comment ref="AE846" authorId="3" shapeId="0" xr:uid="{7CB45E58-290C-4E78-8FD4-5B1702855F4B}">
      <text>
        <r>
          <rPr>
            <b/>
            <sz val="9"/>
            <color indexed="81"/>
            <rFont val="Tahoma"/>
            <family val="2"/>
          </rPr>
          <t>&lt;200 ug/L</t>
        </r>
      </text>
    </comment>
    <comment ref="AG846" authorId="3" shapeId="0" xr:uid="{1A879F68-BD03-4476-8B43-8184D1FB009C}">
      <text>
        <r>
          <rPr>
            <b/>
            <sz val="9"/>
            <color indexed="81"/>
            <rFont val="Tahoma"/>
            <family val="2"/>
          </rPr>
          <t>&lt;200 ug/L</t>
        </r>
      </text>
    </comment>
    <comment ref="AL846" authorId="5" shapeId="0" xr:uid="{28531323-6175-42BD-BEF9-1B57019469B5}">
      <text>
        <r>
          <rPr>
            <b/>
            <sz val="9"/>
            <color indexed="81"/>
            <rFont val="Tahoma"/>
            <family val="2"/>
          </rPr>
          <t>&lt;2.0 ug/L</t>
        </r>
        <r>
          <rPr>
            <sz val="9"/>
            <color indexed="81"/>
            <rFont val="Tahoma"/>
            <family val="2"/>
          </rPr>
          <t xml:space="preserve">
</t>
        </r>
      </text>
    </comment>
    <comment ref="AM846" authorId="5" shapeId="0" xr:uid="{8E09333B-0DEA-40D9-AF21-96D597E2650E}">
      <text>
        <r>
          <rPr>
            <b/>
            <sz val="9"/>
            <color indexed="81"/>
            <rFont val="Tahoma"/>
            <family val="2"/>
          </rPr>
          <t>&lt;1.0 ug/L</t>
        </r>
        <r>
          <rPr>
            <sz val="9"/>
            <color indexed="81"/>
            <rFont val="Tahoma"/>
            <family val="2"/>
          </rPr>
          <t xml:space="preserve">
</t>
        </r>
      </text>
    </comment>
    <comment ref="A861" authorId="6" shapeId="0" xr:uid="{F2C755DA-7570-4291-B987-56B86C5E57A2}">
      <text>
        <r>
          <rPr>
            <b/>
            <sz val="9"/>
            <color indexed="81"/>
            <rFont val="Tahoma"/>
            <family val="2"/>
          </rPr>
          <t>Chemical sampling from Lower White River project</t>
        </r>
      </text>
    </comment>
    <comment ref="O861" authorId="3" shapeId="0" xr:uid="{B61B867B-475B-4C6A-AC6F-EBC67526D8B2}">
      <text>
        <r>
          <rPr>
            <b/>
            <sz val="9"/>
            <color indexed="81"/>
            <rFont val="Tahoma"/>
            <family val="2"/>
          </rPr>
          <t>&lt;2.0 ug/L</t>
        </r>
      </text>
    </comment>
    <comment ref="Q861" authorId="3" shapeId="0" xr:uid="{50B84C14-FC0B-46CE-A286-E7FFD63DCEF7}">
      <text>
        <r>
          <rPr>
            <b/>
            <sz val="9"/>
            <color indexed="81"/>
            <rFont val="Tahoma"/>
            <family val="2"/>
          </rPr>
          <t>&lt;1.0 ug/L</t>
        </r>
      </text>
    </comment>
    <comment ref="R861" authorId="3" shapeId="0" xr:uid="{C6EFCBCD-AF7C-416B-843B-EC2DBB518642}">
      <text>
        <r>
          <rPr>
            <b/>
            <sz val="9"/>
            <color indexed="81"/>
            <rFont val="Tahoma"/>
            <family val="2"/>
          </rPr>
          <t>&lt;10.0 ug/L</t>
        </r>
      </text>
    </comment>
    <comment ref="S861" authorId="3" shapeId="0" xr:uid="{6963ED96-A719-473B-83A0-7828FDE140F2}">
      <text>
        <r>
          <rPr>
            <b/>
            <sz val="9"/>
            <color indexed="81"/>
            <rFont val="Tahoma"/>
            <family val="2"/>
          </rPr>
          <t>&lt;40.0 ug/L</t>
        </r>
      </text>
    </comment>
    <comment ref="T861" authorId="3" shapeId="0" xr:uid="{A987B503-2A3C-43C0-93D8-6F5425AACD3A}">
      <text>
        <r>
          <rPr>
            <b/>
            <sz val="9"/>
            <color indexed="81"/>
            <rFont val="Tahoma"/>
            <family val="2"/>
          </rPr>
          <t>&lt;12.0 ug/L</t>
        </r>
      </text>
    </comment>
    <comment ref="U861" authorId="3" shapeId="0" xr:uid="{F68C9064-85D7-4D46-87FE-EC794EE273AB}">
      <text>
        <r>
          <rPr>
            <b/>
            <sz val="9"/>
            <color indexed="81"/>
            <rFont val="Tahoma"/>
            <family val="2"/>
          </rPr>
          <t>&lt;0.4 ug/L</t>
        </r>
      </text>
    </comment>
    <comment ref="W861" authorId="3" shapeId="0" xr:uid="{673A742E-04D1-46FE-A556-9C974A5C79ED}">
      <text>
        <r>
          <rPr>
            <b/>
            <sz val="9"/>
            <color indexed="81"/>
            <rFont val="Tahoma"/>
            <family val="2"/>
          </rPr>
          <t>&lt;50.0 ug/L</t>
        </r>
      </text>
    </comment>
    <comment ref="AA861" authorId="3" shapeId="0" xr:uid="{3D7B5F6D-655D-4056-A66D-A7E4FF17A0E0}">
      <text>
        <r>
          <rPr>
            <b/>
            <sz val="9"/>
            <color indexed="81"/>
            <rFont val="Tahoma"/>
            <family val="2"/>
          </rPr>
          <t>&lt;0.30 mg/L</t>
        </r>
      </text>
    </comment>
    <comment ref="AE861" authorId="3" shapeId="0" xr:uid="{9473E3FD-62A7-406A-8CDF-6A902E6492DD}">
      <text>
        <r>
          <rPr>
            <b/>
            <sz val="9"/>
            <color indexed="81"/>
            <rFont val="Tahoma"/>
            <family val="2"/>
          </rPr>
          <t>&lt;0.50 ug/L for most components &lt;2.0 ug/L for Methylene chloride</t>
        </r>
      </text>
    </comment>
    <comment ref="AG861" authorId="3" shapeId="0" xr:uid="{D0FDD344-B6FA-4D44-B80F-55CD5ECE740F}">
      <text>
        <r>
          <rPr>
            <b/>
            <sz val="9"/>
            <color indexed="81"/>
            <rFont val="Tahoma"/>
            <family val="2"/>
          </rPr>
          <t>&lt;200 ug/L</t>
        </r>
      </text>
    </comment>
    <comment ref="A868" authorId="7" shapeId="0" xr:uid="{15827827-BDAE-4A3D-8297-12C0C3C16206}">
      <text>
        <r>
          <rPr>
            <b/>
            <sz val="9"/>
            <color indexed="81"/>
            <rFont val="Tahoma"/>
            <family val="2"/>
          </rPr>
          <t>Chemical samples</t>
        </r>
        <r>
          <rPr>
            <sz val="9"/>
            <color indexed="81"/>
            <rFont val="Tahoma"/>
            <family val="2"/>
          </rPr>
          <t xml:space="preserve">
</t>
        </r>
      </text>
    </comment>
    <comment ref="O868" authorId="3" shapeId="0" xr:uid="{B0955154-899F-4A5F-A98E-7BC18A7F1A47}">
      <text>
        <r>
          <rPr>
            <b/>
            <sz val="9"/>
            <color indexed="81"/>
            <rFont val="Tahoma"/>
            <family val="2"/>
          </rPr>
          <t>&lt;2.0 ug/L</t>
        </r>
      </text>
    </comment>
    <comment ref="Q868" authorId="3" shapeId="0" xr:uid="{317FB2B9-C82A-4923-B494-5204C0E36790}">
      <text>
        <r>
          <rPr>
            <b/>
            <sz val="9"/>
            <color indexed="81"/>
            <rFont val="Tahoma"/>
            <family val="2"/>
          </rPr>
          <t>&lt;1.0 ug/L</t>
        </r>
      </text>
    </comment>
    <comment ref="R868" authorId="3" shapeId="0" xr:uid="{6D63E09B-D83C-470C-98B1-CB7BA7D01B47}">
      <text>
        <r>
          <rPr>
            <b/>
            <sz val="9"/>
            <color indexed="81"/>
            <rFont val="Tahoma"/>
            <family val="2"/>
          </rPr>
          <t>&lt;10.0 ug/L</t>
        </r>
      </text>
    </comment>
    <comment ref="S868" authorId="3" shapeId="0" xr:uid="{936FD68E-4B44-4166-9ECB-E093F2317304}">
      <text>
        <r>
          <rPr>
            <b/>
            <sz val="9"/>
            <color indexed="81"/>
            <rFont val="Tahoma"/>
            <family val="2"/>
          </rPr>
          <t>&lt;40.0 ug/L</t>
        </r>
      </text>
    </comment>
    <comment ref="T868" authorId="3" shapeId="0" xr:uid="{49359DA2-2E30-4539-BAE8-5A41CE11D671}">
      <text>
        <r>
          <rPr>
            <b/>
            <sz val="9"/>
            <color indexed="81"/>
            <rFont val="Tahoma"/>
            <family val="2"/>
          </rPr>
          <t>&lt;12.0 ug/L</t>
        </r>
      </text>
    </comment>
    <comment ref="U868" authorId="3" shapeId="0" xr:uid="{D1718C75-6943-4283-AB32-B835B7B43242}">
      <text>
        <r>
          <rPr>
            <b/>
            <sz val="9"/>
            <color indexed="81"/>
            <rFont val="Tahoma"/>
            <family val="2"/>
          </rPr>
          <t>&lt;0.4 ug/L</t>
        </r>
      </text>
    </comment>
    <comment ref="W868" authorId="3" shapeId="0" xr:uid="{3C2F46B8-A47C-4C82-B998-3CF128B994EB}">
      <text>
        <r>
          <rPr>
            <b/>
            <sz val="9"/>
            <color indexed="81"/>
            <rFont val="Tahoma"/>
            <family val="2"/>
          </rPr>
          <t>&lt;50.0 ug/L</t>
        </r>
      </text>
    </comment>
    <comment ref="AA868" authorId="3" shapeId="0" xr:uid="{A360304E-DC8D-4179-BC3B-D8736520B839}">
      <text>
        <r>
          <rPr>
            <b/>
            <sz val="9"/>
            <color indexed="81"/>
            <rFont val="Tahoma"/>
            <family val="2"/>
          </rPr>
          <t>&lt;0.30 mg/L</t>
        </r>
      </text>
    </comment>
    <comment ref="AC868" authorId="3" shapeId="0" xr:uid="{922911C7-05D1-4277-B245-3A0C1B98F854}">
      <text>
        <r>
          <rPr>
            <b/>
            <sz val="9"/>
            <color indexed="81"/>
            <rFont val="Tahoma"/>
            <family val="2"/>
          </rPr>
          <t>&lt;0.10 mg/L</t>
        </r>
      </text>
    </comment>
    <comment ref="AE868" authorId="3" shapeId="0" xr:uid="{ADC67972-E208-4EE6-94A2-C92D5F66C2F1}">
      <text>
        <r>
          <rPr>
            <b/>
            <sz val="9"/>
            <color indexed="81"/>
            <rFont val="Tahoma"/>
            <family val="2"/>
          </rPr>
          <t>&lt;0.50 ug/L for most components &lt;2.0 ug/L for Methylene chloride</t>
        </r>
      </text>
    </comment>
    <comment ref="AG868" authorId="3" shapeId="0" xr:uid="{97C0BF50-1DB4-4901-843B-918C0C5E844A}">
      <text>
        <r>
          <rPr>
            <b/>
            <sz val="9"/>
            <color indexed="81"/>
            <rFont val="Tahoma"/>
            <family val="2"/>
          </rPr>
          <t>&lt;200 ug/L</t>
        </r>
      </text>
    </comment>
    <comment ref="AL868" authorId="5" shapeId="0" xr:uid="{67351C8E-2CD2-4241-B74B-766770863168}">
      <text>
        <r>
          <rPr>
            <b/>
            <sz val="9"/>
            <color indexed="81"/>
            <rFont val="Tahoma"/>
            <family val="2"/>
          </rPr>
          <t>&lt;2.0 ug/L</t>
        </r>
        <r>
          <rPr>
            <sz val="9"/>
            <color indexed="81"/>
            <rFont val="Tahoma"/>
            <family val="2"/>
          </rPr>
          <t xml:space="preserve">
</t>
        </r>
      </text>
    </comment>
    <comment ref="AM868" authorId="5" shapeId="0" xr:uid="{B6E73C95-FA54-4CEE-B6BA-017DE5177198}">
      <text>
        <r>
          <rPr>
            <b/>
            <sz val="9"/>
            <color indexed="81"/>
            <rFont val="Tahoma"/>
            <family val="2"/>
          </rPr>
          <t>&lt;1.0 ug/L</t>
        </r>
        <r>
          <rPr>
            <sz val="9"/>
            <color indexed="81"/>
            <rFont val="Tahoma"/>
            <family val="2"/>
          </rPr>
          <t xml:space="preserve">
</t>
        </r>
      </text>
    </comment>
    <comment ref="A883" authorId="7" shapeId="0" xr:uid="{7CFF59E1-22D8-4EBF-8101-340B28ECC50F}">
      <text>
        <r>
          <rPr>
            <b/>
            <sz val="9"/>
            <color indexed="81"/>
            <rFont val="Tahoma"/>
            <family val="2"/>
          </rPr>
          <t>Chemical samples</t>
        </r>
        <r>
          <rPr>
            <sz val="9"/>
            <color indexed="81"/>
            <rFont val="Tahoma"/>
            <family val="2"/>
          </rPr>
          <t xml:space="preserve">
</t>
        </r>
      </text>
    </comment>
    <comment ref="O883" authorId="3" shapeId="0" xr:uid="{6C35222B-6301-4CBB-BE67-A5FFFF5766C7}">
      <text>
        <r>
          <rPr>
            <b/>
            <sz val="9"/>
            <color indexed="81"/>
            <rFont val="Tahoma"/>
            <family val="2"/>
          </rPr>
          <t>&lt;2.0 ug/L</t>
        </r>
      </text>
    </comment>
    <comment ref="Q883" authorId="3" shapeId="0" xr:uid="{6CF91349-5EAA-4E6E-8D25-1E32272EFB81}">
      <text>
        <r>
          <rPr>
            <b/>
            <sz val="9"/>
            <color indexed="81"/>
            <rFont val="Tahoma"/>
            <family val="2"/>
          </rPr>
          <t>&lt;1.0 ug/L</t>
        </r>
      </text>
    </comment>
    <comment ref="R883" authorId="3" shapeId="0" xr:uid="{1F36A4F3-A281-4F44-8777-50CE4E2FE98A}">
      <text>
        <r>
          <rPr>
            <b/>
            <sz val="9"/>
            <color indexed="81"/>
            <rFont val="Tahoma"/>
            <family val="2"/>
          </rPr>
          <t>&lt;10.0 ug/L</t>
        </r>
      </text>
    </comment>
    <comment ref="S883" authorId="3" shapeId="0" xr:uid="{802B6766-9F88-42D0-962A-6A75C6B5074F}">
      <text>
        <r>
          <rPr>
            <b/>
            <sz val="9"/>
            <color indexed="81"/>
            <rFont val="Tahoma"/>
            <family val="2"/>
          </rPr>
          <t>&lt;40.0 ug/L</t>
        </r>
      </text>
    </comment>
    <comment ref="T883" authorId="3" shapeId="0" xr:uid="{9BB26EF2-222E-4E32-B524-3807CF40B311}">
      <text>
        <r>
          <rPr>
            <b/>
            <sz val="9"/>
            <color indexed="81"/>
            <rFont val="Tahoma"/>
            <family val="2"/>
          </rPr>
          <t>&lt;12.0 ug/L</t>
        </r>
      </text>
    </comment>
    <comment ref="U883" authorId="3" shapeId="0" xr:uid="{8EB326FD-64B6-47F6-9671-6F40E569FD71}">
      <text>
        <r>
          <rPr>
            <b/>
            <sz val="9"/>
            <color indexed="81"/>
            <rFont val="Tahoma"/>
            <family val="2"/>
          </rPr>
          <t>&lt;0.4 ug/L</t>
        </r>
      </text>
    </comment>
    <comment ref="W883" authorId="3" shapeId="0" xr:uid="{35C4846A-DD5E-4E79-AEE4-4EA5107494CA}">
      <text>
        <r>
          <rPr>
            <b/>
            <sz val="9"/>
            <color indexed="81"/>
            <rFont val="Tahoma"/>
            <family val="2"/>
          </rPr>
          <t>&lt;50.0 ug/L</t>
        </r>
      </text>
    </comment>
    <comment ref="Y883" authorId="3" shapeId="0" xr:uid="{EFA591B3-465C-4EC1-AFE0-06731905F710}">
      <text>
        <r>
          <rPr>
            <b/>
            <sz val="9"/>
            <color indexed="81"/>
            <rFont val="Tahoma"/>
            <family val="2"/>
          </rPr>
          <t>&lt;0.30 mg/L</t>
        </r>
      </text>
    </comment>
    <comment ref="AE883" authorId="3" shapeId="0" xr:uid="{279698D5-03B9-4CA1-87C6-32AF9DC79255}">
      <text>
        <r>
          <rPr>
            <b/>
            <sz val="9"/>
            <color indexed="81"/>
            <rFont val="Tahoma"/>
            <family val="2"/>
          </rPr>
          <t>&lt;0.50 ug/L for most components &lt;2.0 ug/L for Methylene chloride</t>
        </r>
      </text>
    </comment>
    <comment ref="AL883" authorId="5" shapeId="0" xr:uid="{4DFF4146-484C-4C76-903A-DB862A487932}">
      <text>
        <r>
          <rPr>
            <b/>
            <sz val="9"/>
            <color indexed="81"/>
            <rFont val="Tahoma"/>
            <family val="2"/>
          </rPr>
          <t>&lt;2.0 ug/L</t>
        </r>
        <r>
          <rPr>
            <sz val="9"/>
            <color indexed="81"/>
            <rFont val="Tahoma"/>
            <family val="2"/>
          </rPr>
          <t xml:space="preserve">
</t>
        </r>
      </text>
    </comment>
    <comment ref="AM883" authorId="5" shapeId="0" xr:uid="{D15B0992-0B9E-4B52-8588-94180FA5EC2D}">
      <text>
        <r>
          <rPr>
            <b/>
            <sz val="9"/>
            <color indexed="81"/>
            <rFont val="Tahoma"/>
            <family val="2"/>
          </rPr>
          <t>&lt;1.0 ug/L</t>
        </r>
        <r>
          <rPr>
            <sz val="9"/>
            <color indexed="81"/>
            <rFont val="Tahoma"/>
            <family val="2"/>
          </rPr>
          <t xml:space="preserve">
</t>
        </r>
      </text>
    </comment>
    <comment ref="A892" authorId="6" shapeId="0" xr:uid="{BECF42CF-1E9F-4947-B231-6966FF72EAFF}">
      <text>
        <r>
          <rPr>
            <b/>
            <sz val="9"/>
            <color indexed="81"/>
            <rFont val="Tahoma"/>
            <family val="2"/>
          </rPr>
          <t>Chemical samples part of Lower White River project</t>
        </r>
      </text>
    </comment>
    <comment ref="O892" authorId="3" shapeId="0" xr:uid="{483C1C10-6CD9-47BE-9D00-CA2E3E0BBC8A}">
      <text>
        <r>
          <rPr>
            <b/>
            <sz val="9"/>
            <color indexed="81"/>
            <rFont val="Tahoma"/>
            <family val="2"/>
          </rPr>
          <t>&lt;2.0 ug/L</t>
        </r>
      </text>
    </comment>
    <comment ref="Q892" authorId="3" shapeId="0" xr:uid="{9645A348-B5B9-43E3-8022-4C694819B250}">
      <text>
        <r>
          <rPr>
            <b/>
            <sz val="9"/>
            <color indexed="81"/>
            <rFont val="Tahoma"/>
            <family val="2"/>
          </rPr>
          <t>&lt;1.0 ug/L</t>
        </r>
      </text>
    </comment>
    <comment ref="R892" authorId="3" shapeId="0" xr:uid="{8BB62E94-B285-4A4E-BFCF-778030B7208F}">
      <text>
        <r>
          <rPr>
            <b/>
            <sz val="9"/>
            <color indexed="81"/>
            <rFont val="Tahoma"/>
            <family val="2"/>
          </rPr>
          <t>&lt;10.0 ug/L</t>
        </r>
      </text>
    </comment>
    <comment ref="S892" authorId="3" shapeId="0" xr:uid="{870BE680-0D97-4935-998F-3F9E0FC69109}">
      <text>
        <r>
          <rPr>
            <b/>
            <sz val="9"/>
            <color indexed="81"/>
            <rFont val="Tahoma"/>
            <family val="2"/>
          </rPr>
          <t>&lt;40.0 ug/L</t>
        </r>
      </text>
    </comment>
    <comment ref="T892" authorId="3" shapeId="0" xr:uid="{ABC0146F-1C37-4AA4-A9B0-2FDB28A6A99A}">
      <text>
        <r>
          <rPr>
            <b/>
            <sz val="9"/>
            <color indexed="81"/>
            <rFont val="Tahoma"/>
            <family val="2"/>
          </rPr>
          <t>&lt;12.0 ug/L</t>
        </r>
      </text>
    </comment>
    <comment ref="U892" authorId="3" shapeId="0" xr:uid="{05ED3FB5-D5BA-4111-A427-09D29D553DF4}">
      <text>
        <r>
          <rPr>
            <b/>
            <sz val="9"/>
            <color indexed="81"/>
            <rFont val="Tahoma"/>
            <family val="2"/>
          </rPr>
          <t>&lt;0.4 ug/L</t>
        </r>
      </text>
    </comment>
    <comment ref="W892" authorId="3" shapeId="0" xr:uid="{40ADFC64-37A8-4C8C-9B41-C8853EEFBFFB}">
      <text>
        <r>
          <rPr>
            <b/>
            <sz val="9"/>
            <color indexed="81"/>
            <rFont val="Tahoma"/>
            <family val="2"/>
          </rPr>
          <t>&lt;50.0 ug/L</t>
        </r>
      </text>
    </comment>
    <comment ref="Y892" authorId="3" shapeId="0" xr:uid="{53064A16-C33F-4280-9D2B-6846159763E9}">
      <text>
        <r>
          <rPr>
            <b/>
            <sz val="9"/>
            <color indexed="81"/>
            <rFont val="Tahoma"/>
            <family val="2"/>
          </rPr>
          <t>&lt;0.30 mg/L</t>
        </r>
      </text>
    </comment>
    <comment ref="AA892" authorId="3" shapeId="0" xr:uid="{C9B73C54-65C2-4218-B77F-E00F9292850F}">
      <text>
        <r>
          <rPr>
            <b/>
            <sz val="9"/>
            <color indexed="81"/>
            <rFont val="Tahoma"/>
            <family val="2"/>
          </rPr>
          <t>&lt;0.30 mg/L</t>
        </r>
      </text>
    </comment>
    <comment ref="AE892" authorId="3" shapeId="0" xr:uid="{B55431D4-0456-4B58-AFFD-26CC98C11B2C}">
      <text>
        <r>
          <rPr>
            <b/>
            <sz val="9"/>
            <color indexed="81"/>
            <rFont val="Tahoma"/>
            <family val="2"/>
          </rPr>
          <t>&lt;0.50 ug/L for most components &lt;2.0 ug/L for Methylene chloride</t>
        </r>
      </text>
    </comment>
    <comment ref="K896" authorId="6" shapeId="0" xr:uid="{659F2D2E-B724-46B7-915A-3AFCFFDE2A70}">
      <text>
        <r>
          <rPr>
            <b/>
            <sz val="9"/>
            <color indexed="81"/>
            <rFont val="Tahoma"/>
            <family val="2"/>
          </rPr>
          <t>Greater Than</t>
        </r>
      </text>
    </comment>
    <comment ref="A904" authorId="6" shapeId="0" xr:uid="{3B80D4FE-B4D8-43E8-87DE-AD7799FC76C0}">
      <text>
        <r>
          <rPr>
            <b/>
            <sz val="9"/>
            <color indexed="81"/>
            <rFont val="Tahoma"/>
            <family val="2"/>
          </rPr>
          <t>Chemical samples part of Lower White River project</t>
        </r>
      </text>
    </comment>
    <comment ref="O904" authorId="3" shapeId="0" xr:uid="{A8BB1A6C-2873-47E6-B8BF-106245981D5F}">
      <text>
        <r>
          <rPr>
            <b/>
            <sz val="9"/>
            <color indexed="81"/>
            <rFont val="Tahoma"/>
            <family val="2"/>
          </rPr>
          <t>&lt;2.0 ug/L</t>
        </r>
      </text>
    </comment>
    <comment ref="Q904" authorId="3" shapeId="0" xr:uid="{3B3671E7-910A-4E08-AAB3-898DA5BABE11}">
      <text>
        <r>
          <rPr>
            <b/>
            <sz val="9"/>
            <color indexed="81"/>
            <rFont val="Tahoma"/>
            <family val="2"/>
          </rPr>
          <t>&lt;1.0 ug/L</t>
        </r>
      </text>
    </comment>
    <comment ref="R904" authorId="3" shapeId="0" xr:uid="{209036C9-50B7-4D74-806A-8EDA719F9B79}">
      <text>
        <r>
          <rPr>
            <b/>
            <sz val="9"/>
            <color indexed="81"/>
            <rFont val="Tahoma"/>
            <family val="2"/>
          </rPr>
          <t>&lt;10.0 ug/L</t>
        </r>
      </text>
    </comment>
    <comment ref="S904" authorId="3" shapeId="0" xr:uid="{DBAB6FC5-EF80-414E-8BF1-38B3C741BACB}">
      <text>
        <r>
          <rPr>
            <b/>
            <sz val="9"/>
            <color indexed="81"/>
            <rFont val="Tahoma"/>
            <family val="2"/>
          </rPr>
          <t>&lt;40.0 ug/L</t>
        </r>
      </text>
    </comment>
    <comment ref="T904" authorId="3" shapeId="0" xr:uid="{8CF3631E-C3BF-4EA0-8FE3-F8D151ADE5DF}">
      <text>
        <r>
          <rPr>
            <b/>
            <sz val="9"/>
            <color indexed="81"/>
            <rFont val="Tahoma"/>
            <family val="2"/>
          </rPr>
          <t>&lt;12.0 ug/L</t>
        </r>
      </text>
    </comment>
    <comment ref="U904" authorId="3" shapeId="0" xr:uid="{1D76A1D8-0DF0-471B-8ECB-0749A50A1B88}">
      <text>
        <r>
          <rPr>
            <b/>
            <sz val="9"/>
            <color indexed="81"/>
            <rFont val="Tahoma"/>
            <family val="2"/>
          </rPr>
          <t>&lt;0.4 ug/L</t>
        </r>
      </text>
    </comment>
    <comment ref="W904" authorId="3" shapeId="0" xr:uid="{7F54ADDC-57C9-428D-BA54-E5A32A41C17B}">
      <text>
        <r>
          <rPr>
            <b/>
            <sz val="9"/>
            <color indexed="81"/>
            <rFont val="Tahoma"/>
            <family val="2"/>
          </rPr>
          <t>&lt;50.0 ug/L</t>
        </r>
      </text>
    </comment>
    <comment ref="Y904" authorId="3" shapeId="0" xr:uid="{3529C462-D44D-4C8B-B3DA-8D8E3C1FF13E}">
      <text>
        <r>
          <rPr>
            <b/>
            <sz val="9"/>
            <color indexed="81"/>
            <rFont val="Tahoma"/>
            <family val="2"/>
          </rPr>
          <t>&lt;0.30 mg/L</t>
        </r>
      </text>
    </comment>
    <comment ref="AA904" authorId="3" shapeId="0" xr:uid="{E89A0240-062F-4E6D-9922-0AE3DCA2D1C2}">
      <text>
        <r>
          <rPr>
            <b/>
            <sz val="9"/>
            <color indexed="81"/>
            <rFont val="Tahoma"/>
            <family val="2"/>
          </rPr>
          <t>&lt;0.30 mg/L</t>
        </r>
      </text>
    </comment>
    <comment ref="AC904" authorId="3" shapeId="0" xr:uid="{87FAFB41-D0E3-4324-BCC8-AE8B48FE82E8}">
      <text>
        <r>
          <rPr>
            <b/>
            <sz val="9"/>
            <color indexed="81"/>
            <rFont val="Tahoma"/>
            <family val="2"/>
          </rPr>
          <t>&lt;0.10 mg/L</t>
        </r>
      </text>
    </comment>
    <comment ref="AE904" authorId="3" shapeId="0" xr:uid="{8395DD9C-EF38-4148-9511-DAD0A991A3B4}">
      <text>
        <r>
          <rPr>
            <b/>
            <sz val="9"/>
            <color indexed="81"/>
            <rFont val="Tahoma"/>
            <family val="2"/>
          </rPr>
          <t>&lt;0.50 ug/L for most components &lt;2.0 ug/L for Methylene chloride</t>
        </r>
      </text>
    </comment>
    <comment ref="AL904" authorId="5" shapeId="0" xr:uid="{F849A213-5356-422F-AF5E-A9576E2101F8}">
      <text>
        <r>
          <rPr>
            <b/>
            <sz val="9"/>
            <color indexed="81"/>
            <rFont val="Tahoma"/>
            <family val="2"/>
          </rPr>
          <t>&lt;2.0 ug/L</t>
        </r>
        <r>
          <rPr>
            <sz val="9"/>
            <color indexed="81"/>
            <rFont val="Tahoma"/>
            <family val="2"/>
          </rPr>
          <t xml:space="preserve">
</t>
        </r>
      </text>
    </comment>
    <comment ref="AM904" authorId="5" shapeId="0" xr:uid="{75B54BC5-3853-4654-85A5-1BB3AFD0B1EE}">
      <text>
        <r>
          <rPr>
            <b/>
            <sz val="9"/>
            <color indexed="81"/>
            <rFont val="Tahoma"/>
            <family val="2"/>
          </rPr>
          <t>&lt;1.0 ug/L</t>
        </r>
        <r>
          <rPr>
            <sz val="9"/>
            <color indexed="81"/>
            <rFont val="Tahoma"/>
            <family val="2"/>
          </rPr>
          <t xml:space="preserve">
</t>
        </r>
      </text>
    </comment>
    <comment ref="A906" authorId="7" shapeId="0" xr:uid="{A54A8F42-B52E-4CAF-B46B-0F55F927701E}">
      <text>
        <r>
          <rPr>
            <b/>
            <sz val="9"/>
            <color indexed="81"/>
            <rFont val="Tahoma"/>
            <family val="2"/>
          </rPr>
          <t>Chemical samples</t>
        </r>
        <r>
          <rPr>
            <sz val="9"/>
            <color indexed="81"/>
            <rFont val="Tahoma"/>
            <family val="2"/>
          </rPr>
          <t xml:space="preserve">
</t>
        </r>
      </text>
    </comment>
    <comment ref="K906" authorId="6" shapeId="0" xr:uid="{179A9C3E-77A5-465B-8358-A256FBA6D7A2}">
      <text>
        <r>
          <rPr>
            <b/>
            <sz val="9"/>
            <color indexed="81"/>
            <rFont val="Tahoma"/>
            <family val="2"/>
          </rPr>
          <t>Chemical only, no E. coli</t>
        </r>
      </text>
    </comment>
    <comment ref="O906" authorId="3" shapeId="0" xr:uid="{6D7647ED-C2CF-403B-B9E0-215EAFAC621D}">
      <text>
        <r>
          <rPr>
            <b/>
            <sz val="9"/>
            <color indexed="81"/>
            <rFont val="Tahoma"/>
            <family val="2"/>
          </rPr>
          <t>&lt;2.0 ug/L</t>
        </r>
      </text>
    </comment>
    <comment ref="Q906" authorId="3" shapeId="0" xr:uid="{887EC63F-AE99-4F02-871B-FA9DC6364D2A}">
      <text>
        <r>
          <rPr>
            <b/>
            <sz val="9"/>
            <color indexed="81"/>
            <rFont val="Tahoma"/>
            <family val="2"/>
          </rPr>
          <t>&lt;1.0 ug/L</t>
        </r>
      </text>
    </comment>
    <comment ref="R906" authorId="3" shapeId="0" xr:uid="{9D7CF483-8F7F-42D1-83D6-C7602EEBD4C7}">
      <text>
        <r>
          <rPr>
            <b/>
            <sz val="9"/>
            <color indexed="81"/>
            <rFont val="Tahoma"/>
            <family val="2"/>
          </rPr>
          <t>&lt;10.0 ug/L</t>
        </r>
      </text>
    </comment>
    <comment ref="S906" authorId="3" shapeId="0" xr:uid="{40F12C89-C4F7-4CE7-A713-D03BDC846DF8}">
      <text>
        <r>
          <rPr>
            <b/>
            <sz val="9"/>
            <color indexed="81"/>
            <rFont val="Tahoma"/>
            <family val="2"/>
          </rPr>
          <t>&lt;40.0 ug/L</t>
        </r>
      </text>
    </comment>
    <comment ref="T906" authorId="3" shapeId="0" xr:uid="{7D0E0A70-EA58-4BDB-B9CA-13C6E1F959E9}">
      <text>
        <r>
          <rPr>
            <b/>
            <sz val="9"/>
            <color indexed="81"/>
            <rFont val="Tahoma"/>
            <family val="2"/>
          </rPr>
          <t>&lt;12.0 ug/L</t>
        </r>
      </text>
    </comment>
    <comment ref="U906" authorId="3" shapeId="0" xr:uid="{7829910D-E916-48B9-ADA4-8AD906C527A1}">
      <text>
        <r>
          <rPr>
            <b/>
            <sz val="9"/>
            <color indexed="81"/>
            <rFont val="Tahoma"/>
            <family val="2"/>
          </rPr>
          <t>&lt;0.4 ug/L</t>
        </r>
      </text>
    </comment>
    <comment ref="W906" authorId="3" shapeId="0" xr:uid="{B0D0AFC9-62EE-4AD4-A712-10FA2FEBD7B8}">
      <text>
        <r>
          <rPr>
            <b/>
            <sz val="9"/>
            <color indexed="81"/>
            <rFont val="Tahoma"/>
            <family val="2"/>
          </rPr>
          <t>&lt;50.0 ug/L</t>
        </r>
      </text>
    </comment>
    <comment ref="Y906" authorId="3" shapeId="0" xr:uid="{BCED7BC1-6CC3-4D54-94BA-02F590D32BF1}">
      <text>
        <r>
          <rPr>
            <b/>
            <sz val="9"/>
            <color indexed="81"/>
            <rFont val="Tahoma"/>
            <family val="2"/>
          </rPr>
          <t>&lt;0.30 mg/L</t>
        </r>
      </text>
    </comment>
    <comment ref="AA906" authorId="3" shapeId="0" xr:uid="{BEF98692-99FE-400D-9F22-8F9BDEF4C089}">
      <text>
        <r>
          <rPr>
            <b/>
            <sz val="9"/>
            <color indexed="81"/>
            <rFont val="Tahoma"/>
            <family val="2"/>
          </rPr>
          <t>&lt;0.30 mg/L</t>
        </r>
      </text>
    </comment>
    <comment ref="AC906" authorId="3" shapeId="0" xr:uid="{A784C22C-37D0-4CD9-A627-E1F2240F5E5E}">
      <text>
        <r>
          <rPr>
            <b/>
            <sz val="9"/>
            <color indexed="81"/>
            <rFont val="Tahoma"/>
            <family val="2"/>
          </rPr>
          <t>&lt;0.10 mg/L</t>
        </r>
      </text>
    </comment>
    <comment ref="AE906" authorId="3" shapeId="0" xr:uid="{AB314FD9-0088-4773-9918-ACB67EDF3292}">
      <text>
        <r>
          <rPr>
            <b/>
            <sz val="9"/>
            <color indexed="81"/>
            <rFont val="Tahoma"/>
            <family val="2"/>
          </rPr>
          <t>&lt;0.50 ug/L for most components &lt;2.0 ug/L for Methylene chloride</t>
        </r>
      </text>
    </comment>
    <comment ref="AK906" authorId="5" shapeId="0" xr:uid="{5BF28997-064C-45C1-8FBC-87B8BC6A992C}">
      <text>
        <r>
          <rPr>
            <b/>
            <sz val="9"/>
            <color indexed="81"/>
            <rFont val="Tahoma"/>
            <family val="2"/>
          </rPr>
          <t>&lt;3.0 ug/L</t>
        </r>
        <r>
          <rPr>
            <sz val="9"/>
            <color indexed="81"/>
            <rFont val="Tahoma"/>
            <family val="2"/>
          </rPr>
          <t xml:space="preserve">
</t>
        </r>
      </text>
    </comment>
    <comment ref="AL906" authorId="5" shapeId="0" xr:uid="{EFC3A6BC-2F0C-4BAE-B618-70B0F9215201}">
      <text>
        <r>
          <rPr>
            <b/>
            <sz val="9"/>
            <color indexed="81"/>
            <rFont val="Tahoma"/>
            <family val="2"/>
          </rPr>
          <t>&lt;2.0 ug/L</t>
        </r>
        <r>
          <rPr>
            <sz val="9"/>
            <color indexed="81"/>
            <rFont val="Tahoma"/>
            <family val="2"/>
          </rPr>
          <t xml:space="preserve">
</t>
        </r>
      </text>
    </comment>
    <comment ref="AM906" authorId="5" shapeId="0" xr:uid="{2989ABBD-17DF-4664-B9E3-8AB95E77EE77}">
      <text>
        <r>
          <rPr>
            <b/>
            <sz val="9"/>
            <color indexed="81"/>
            <rFont val="Tahoma"/>
            <family val="2"/>
          </rPr>
          <t>&lt;1.0 ug/L</t>
        </r>
        <r>
          <rPr>
            <sz val="9"/>
            <color indexed="81"/>
            <rFont val="Tahoma"/>
            <family val="2"/>
          </rPr>
          <t xml:space="preserve">
</t>
        </r>
      </text>
    </comment>
    <comment ref="A919" authorId="6" shapeId="0" xr:uid="{3E1AEDC9-BFF8-424C-816F-719B857FCB04}">
      <text>
        <r>
          <rPr>
            <b/>
            <sz val="9"/>
            <color indexed="81"/>
            <rFont val="Tahoma"/>
            <family val="2"/>
          </rPr>
          <t>Chemical samples part of Lower White River project</t>
        </r>
      </text>
    </comment>
    <comment ref="Q919" authorId="3" shapeId="0" xr:uid="{6AEDFC27-CEE6-4881-AE18-02C3B2846B03}">
      <text>
        <r>
          <rPr>
            <b/>
            <sz val="9"/>
            <color indexed="81"/>
            <rFont val="Tahoma"/>
            <family val="2"/>
          </rPr>
          <t>&lt;1.0 ug/L</t>
        </r>
      </text>
    </comment>
    <comment ref="R919" authorId="3" shapeId="0" xr:uid="{A419324F-75B4-4353-9CDE-0B4C8F581522}">
      <text>
        <r>
          <rPr>
            <b/>
            <sz val="9"/>
            <color indexed="81"/>
            <rFont val="Tahoma"/>
            <family val="2"/>
          </rPr>
          <t>&lt;10.0 ug/L</t>
        </r>
      </text>
    </comment>
    <comment ref="S919" authorId="3" shapeId="0" xr:uid="{E75205A8-8665-4B93-AB08-2D4C5CF4566A}">
      <text>
        <r>
          <rPr>
            <b/>
            <sz val="9"/>
            <color indexed="81"/>
            <rFont val="Tahoma"/>
            <family val="2"/>
          </rPr>
          <t>&lt;40.0 ug/L</t>
        </r>
      </text>
    </comment>
    <comment ref="T919" authorId="3" shapeId="0" xr:uid="{A3B93A8F-B5FA-4D51-B10A-08E3F65C1416}">
      <text>
        <r>
          <rPr>
            <b/>
            <sz val="9"/>
            <color indexed="81"/>
            <rFont val="Tahoma"/>
            <family val="2"/>
          </rPr>
          <t>&lt;12.0 ug/L</t>
        </r>
      </text>
    </comment>
    <comment ref="U919" authorId="3" shapeId="0" xr:uid="{74C0F478-D75B-4B1E-96C7-D2F113B3945D}">
      <text>
        <r>
          <rPr>
            <b/>
            <sz val="9"/>
            <color indexed="81"/>
            <rFont val="Tahoma"/>
            <family val="2"/>
          </rPr>
          <t>&lt;0.4 ug/L</t>
        </r>
      </text>
    </comment>
    <comment ref="W919" authorId="3" shapeId="0" xr:uid="{49FA31C8-4E7E-4A02-B886-B0C0DC12A942}">
      <text>
        <r>
          <rPr>
            <b/>
            <sz val="9"/>
            <color indexed="81"/>
            <rFont val="Tahoma"/>
            <family val="2"/>
          </rPr>
          <t>&lt;50.0 ug/L</t>
        </r>
      </text>
    </comment>
    <comment ref="AA919" authorId="3" shapeId="0" xr:uid="{15194199-C7FF-46EB-8A97-1723C33D91AD}">
      <text>
        <r>
          <rPr>
            <b/>
            <sz val="9"/>
            <color indexed="81"/>
            <rFont val="Tahoma"/>
            <family val="2"/>
          </rPr>
          <t>&lt;0.30 mg/L</t>
        </r>
      </text>
    </comment>
    <comment ref="AC919" authorId="3" shapeId="0" xr:uid="{5C6592F8-4A4C-4910-89B5-23579DF3C504}">
      <text>
        <r>
          <rPr>
            <b/>
            <sz val="9"/>
            <color indexed="81"/>
            <rFont val="Tahoma"/>
            <family val="2"/>
          </rPr>
          <t>&lt;0.10 mg/L</t>
        </r>
      </text>
    </comment>
    <comment ref="AE919" authorId="3" shapeId="0" xr:uid="{E2ED94E4-B50C-4B9E-9DC9-153CF5B98679}">
      <text>
        <r>
          <rPr>
            <b/>
            <sz val="9"/>
            <color indexed="81"/>
            <rFont val="Tahoma"/>
            <family val="2"/>
          </rPr>
          <t>&lt;0.50 ug/L for most components &lt;2.0 ug/L for Methylene chloride</t>
        </r>
      </text>
    </comment>
    <comment ref="AG919" authorId="3" shapeId="0" xr:uid="{798C6D3C-BA63-4FBA-A9B2-F992421AB3FE}">
      <text>
        <r>
          <rPr>
            <b/>
            <sz val="9"/>
            <color indexed="81"/>
            <rFont val="Tahoma"/>
            <family val="2"/>
          </rPr>
          <t>&lt;200 ug/L</t>
        </r>
      </text>
    </comment>
    <comment ref="AL919" authorId="5" shapeId="0" xr:uid="{9BFBF34A-004D-4261-A532-5A7C917523FE}">
      <text>
        <r>
          <rPr>
            <b/>
            <sz val="9"/>
            <color indexed="81"/>
            <rFont val="Tahoma"/>
            <family val="2"/>
          </rPr>
          <t>&lt;2.0 ug/L</t>
        </r>
        <r>
          <rPr>
            <sz val="9"/>
            <color indexed="81"/>
            <rFont val="Tahoma"/>
            <family val="2"/>
          </rPr>
          <t xml:space="preserve">
</t>
        </r>
      </text>
    </comment>
    <comment ref="AM919" authorId="5" shapeId="0" xr:uid="{CC12FA5E-7783-473C-B170-13CE288E5EAF}">
      <text>
        <r>
          <rPr>
            <b/>
            <sz val="9"/>
            <color indexed="81"/>
            <rFont val="Tahoma"/>
            <family val="2"/>
          </rPr>
          <t>&lt;1.0 ug/L</t>
        </r>
        <r>
          <rPr>
            <sz val="9"/>
            <color indexed="81"/>
            <rFont val="Tahoma"/>
            <family val="2"/>
          </rPr>
          <t xml:space="preserve">
</t>
        </r>
      </text>
    </comment>
    <comment ref="A926" authorId="7" shapeId="0" xr:uid="{763CF2A8-A373-42F8-9DA4-1E27DF78DEA7}">
      <text>
        <r>
          <rPr>
            <b/>
            <sz val="9"/>
            <color indexed="81"/>
            <rFont val="Tahoma"/>
            <family val="2"/>
          </rPr>
          <t>Chemical samples</t>
        </r>
        <r>
          <rPr>
            <sz val="9"/>
            <color indexed="81"/>
            <rFont val="Tahoma"/>
            <family val="2"/>
          </rPr>
          <t xml:space="preserve">
</t>
        </r>
      </text>
    </comment>
    <comment ref="O926" authorId="3" shapeId="0" xr:uid="{47344B28-DFA6-4783-95A1-865EC7BC07F4}">
      <text>
        <r>
          <rPr>
            <b/>
            <sz val="9"/>
            <color indexed="81"/>
            <rFont val="Tahoma"/>
            <family val="2"/>
          </rPr>
          <t>&lt;2.0 ug/L</t>
        </r>
      </text>
    </comment>
    <comment ref="Q926" authorId="3" shapeId="0" xr:uid="{9FAFA905-946B-4995-9AAC-B0333A5E5635}">
      <text>
        <r>
          <rPr>
            <b/>
            <sz val="9"/>
            <color indexed="81"/>
            <rFont val="Tahoma"/>
            <family val="2"/>
          </rPr>
          <t>&lt;1.0 ug/L</t>
        </r>
      </text>
    </comment>
    <comment ref="R926" authorId="3" shapeId="0" xr:uid="{2E39CC8A-AE6F-45FB-B31A-13285FA625CE}">
      <text>
        <r>
          <rPr>
            <b/>
            <sz val="9"/>
            <color indexed="81"/>
            <rFont val="Tahoma"/>
            <family val="2"/>
          </rPr>
          <t>&lt;10.0 ug/L</t>
        </r>
      </text>
    </comment>
    <comment ref="S926" authorId="3" shapeId="0" xr:uid="{29346CB4-D0DF-48F2-96EF-75921D2DCD49}">
      <text>
        <r>
          <rPr>
            <b/>
            <sz val="9"/>
            <color indexed="81"/>
            <rFont val="Tahoma"/>
            <family val="2"/>
          </rPr>
          <t>&lt;40.0 ug/L</t>
        </r>
      </text>
    </comment>
    <comment ref="T926" authorId="3" shapeId="0" xr:uid="{E0CB6986-9163-4C39-BE53-F54D5897E1D2}">
      <text>
        <r>
          <rPr>
            <b/>
            <sz val="9"/>
            <color indexed="81"/>
            <rFont val="Tahoma"/>
            <family val="2"/>
          </rPr>
          <t>&lt;12.0 ug/L</t>
        </r>
      </text>
    </comment>
    <comment ref="U926" authorId="3" shapeId="0" xr:uid="{BEF3D8D4-C040-41E2-A4C3-EEC7483D3C8A}">
      <text>
        <r>
          <rPr>
            <b/>
            <sz val="9"/>
            <color indexed="81"/>
            <rFont val="Tahoma"/>
            <family val="2"/>
          </rPr>
          <t>&lt;0.4 ug/L</t>
        </r>
      </text>
    </comment>
    <comment ref="W926" authorId="3" shapeId="0" xr:uid="{78107E2D-006A-4105-9D64-D40FFDA3DC59}">
      <text>
        <r>
          <rPr>
            <b/>
            <sz val="9"/>
            <color indexed="81"/>
            <rFont val="Tahoma"/>
            <family val="2"/>
          </rPr>
          <t>&lt;50.0 ug/L</t>
        </r>
      </text>
    </comment>
    <comment ref="Y926" authorId="3" shapeId="0" xr:uid="{3E855257-E397-4F0E-A712-8F86C2E50EAD}">
      <text>
        <r>
          <rPr>
            <b/>
            <sz val="9"/>
            <color indexed="81"/>
            <rFont val="Tahoma"/>
            <family val="2"/>
          </rPr>
          <t>&lt;0.30 mg/L</t>
        </r>
      </text>
    </comment>
    <comment ref="AA926" authorId="3" shapeId="0" xr:uid="{5CEE572D-4D0A-4BE1-9E12-F5F262E80E10}">
      <text>
        <r>
          <rPr>
            <b/>
            <sz val="9"/>
            <color indexed="81"/>
            <rFont val="Tahoma"/>
            <family val="2"/>
          </rPr>
          <t>&lt;0.30 mg/L</t>
        </r>
      </text>
    </comment>
    <comment ref="AE926" authorId="3" shapeId="0" xr:uid="{D3E569F0-6724-426B-95B6-B20EF22274B0}">
      <text>
        <r>
          <rPr>
            <b/>
            <sz val="9"/>
            <color indexed="81"/>
            <rFont val="Tahoma"/>
            <family val="2"/>
          </rPr>
          <t>&lt;0.50 ug/L for most components &lt;2.0 ug/L for Methylene chloride</t>
        </r>
      </text>
    </comment>
    <comment ref="AG926" authorId="3" shapeId="0" xr:uid="{B55249F9-7FE3-49E7-8DD6-5C3DD24A9198}">
      <text>
        <r>
          <rPr>
            <b/>
            <sz val="9"/>
            <color indexed="81"/>
            <rFont val="Tahoma"/>
            <family val="2"/>
          </rPr>
          <t>&lt;200 ug/L</t>
        </r>
      </text>
    </comment>
    <comment ref="AL926" authorId="5" shapeId="0" xr:uid="{3B672A1B-B810-4825-B547-5DF0D045C7BD}">
      <text>
        <r>
          <rPr>
            <b/>
            <sz val="9"/>
            <color indexed="81"/>
            <rFont val="Tahoma"/>
            <family val="2"/>
          </rPr>
          <t>&lt;2.0 ug/L</t>
        </r>
        <r>
          <rPr>
            <sz val="9"/>
            <color indexed="81"/>
            <rFont val="Tahoma"/>
            <family val="2"/>
          </rPr>
          <t xml:space="preserve">
</t>
        </r>
      </text>
    </comment>
    <comment ref="AM926" authorId="5" shapeId="0" xr:uid="{B60991E1-3B84-4BAD-A455-5B8B78F00D1F}">
      <text>
        <r>
          <rPr>
            <b/>
            <sz val="9"/>
            <color indexed="81"/>
            <rFont val="Tahoma"/>
            <family val="2"/>
          </rPr>
          <t>&lt;1.0 ug/L</t>
        </r>
        <r>
          <rPr>
            <sz val="9"/>
            <color indexed="81"/>
            <rFont val="Tahoma"/>
            <family val="2"/>
          </rPr>
          <t xml:space="preserve">
</t>
        </r>
      </text>
    </comment>
    <comment ref="A934" authorId="6" shapeId="0" xr:uid="{2F44E2CF-F86F-4D2A-A9C1-EE9221BE4F1B}">
      <text>
        <r>
          <rPr>
            <b/>
            <sz val="9"/>
            <color indexed="81"/>
            <rFont val="Tahoma"/>
            <family val="2"/>
          </rPr>
          <t>Chemical samples part of Lower White River project</t>
        </r>
      </text>
    </comment>
    <comment ref="Q934" authorId="3" shapeId="0" xr:uid="{46FBF784-C701-4D24-B46C-CE4986A27F81}">
      <text>
        <r>
          <rPr>
            <b/>
            <sz val="9"/>
            <color indexed="81"/>
            <rFont val="Tahoma"/>
            <family val="2"/>
          </rPr>
          <t>&lt;1.0 ug/L</t>
        </r>
      </text>
    </comment>
    <comment ref="R934" authorId="3" shapeId="0" xr:uid="{7980940A-52B2-4952-AC29-C62DF5CF359E}">
      <text>
        <r>
          <rPr>
            <b/>
            <sz val="9"/>
            <color indexed="81"/>
            <rFont val="Tahoma"/>
            <family val="2"/>
          </rPr>
          <t>&lt;10.0 ug/L</t>
        </r>
      </text>
    </comment>
    <comment ref="S934" authorId="3" shapeId="0" xr:uid="{97035C04-826E-4E3A-B751-C907CA823A41}">
      <text>
        <r>
          <rPr>
            <b/>
            <sz val="9"/>
            <color indexed="81"/>
            <rFont val="Tahoma"/>
            <family val="2"/>
          </rPr>
          <t>&lt;40.0 ug/L</t>
        </r>
      </text>
    </comment>
    <comment ref="T934" authorId="3" shapeId="0" xr:uid="{9E124561-74A2-4A62-8E3A-57F2E39B503B}">
      <text>
        <r>
          <rPr>
            <b/>
            <sz val="9"/>
            <color indexed="81"/>
            <rFont val="Tahoma"/>
            <family val="2"/>
          </rPr>
          <t>&lt;12.0 ug/L</t>
        </r>
      </text>
    </comment>
    <comment ref="U934" authorId="3" shapeId="0" xr:uid="{C1464BD0-1EC4-4666-87A8-932A8EEA573E}">
      <text>
        <r>
          <rPr>
            <b/>
            <sz val="9"/>
            <color indexed="81"/>
            <rFont val="Tahoma"/>
            <family val="2"/>
          </rPr>
          <t>&lt;0.4 ug/L</t>
        </r>
      </text>
    </comment>
    <comment ref="W934" authorId="3" shapeId="0" xr:uid="{92BFAAEE-EE32-42CE-8C6E-B4DF5CEB08A3}">
      <text>
        <r>
          <rPr>
            <b/>
            <sz val="9"/>
            <color indexed="81"/>
            <rFont val="Tahoma"/>
            <family val="2"/>
          </rPr>
          <t>&lt;50.0 ug/L</t>
        </r>
      </text>
    </comment>
    <comment ref="Y934" authorId="3" shapeId="0" xr:uid="{EF3AAE71-9570-4E96-B0D3-FDFA8301E764}">
      <text>
        <r>
          <rPr>
            <b/>
            <sz val="9"/>
            <color indexed="81"/>
            <rFont val="Tahoma"/>
            <family val="2"/>
          </rPr>
          <t>&lt;0.30 mg/L</t>
        </r>
      </text>
    </comment>
    <comment ref="AA934" authorId="3" shapeId="0" xr:uid="{3E927D82-D120-41BD-B0A3-F4F71E464B24}">
      <text>
        <r>
          <rPr>
            <b/>
            <sz val="9"/>
            <color indexed="81"/>
            <rFont val="Tahoma"/>
            <family val="2"/>
          </rPr>
          <t>&lt;0.30 mg/L</t>
        </r>
      </text>
    </comment>
    <comment ref="AC934" authorId="3" shapeId="0" xr:uid="{6DA2EA09-9690-45A4-A73F-FD6FBC366308}">
      <text>
        <r>
          <rPr>
            <b/>
            <sz val="9"/>
            <color indexed="81"/>
            <rFont val="Tahoma"/>
            <family val="2"/>
          </rPr>
          <t>&lt;0.10 mg/L</t>
        </r>
      </text>
    </comment>
    <comment ref="AE934" authorId="3" shapeId="0" xr:uid="{4DF06925-21FA-452A-B5AC-69F5D392AA9E}">
      <text>
        <r>
          <rPr>
            <b/>
            <sz val="9"/>
            <color indexed="81"/>
            <rFont val="Tahoma"/>
            <family val="2"/>
          </rPr>
          <t>&lt;0.50 ug/L for most components &lt;2.0 ug/L for Methylene chloride</t>
        </r>
      </text>
    </comment>
    <comment ref="AG934" authorId="3" shapeId="0" xr:uid="{B3649660-23BA-4B43-828B-5C083734730E}">
      <text>
        <r>
          <rPr>
            <b/>
            <sz val="9"/>
            <color indexed="81"/>
            <rFont val="Tahoma"/>
            <family val="2"/>
          </rPr>
          <t>&lt;200 ug/L</t>
        </r>
      </text>
    </comment>
    <comment ref="AL934" authorId="5" shapeId="0" xr:uid="{B818EE43-F802-4409-9780-A983FF3E4F01}">
      <text>
        <r>
          <rPr>
            <b/>
            <sz val="9"/>
            <color indexed="81"/>
            <rFont val="Tahoma"/>
            <family val="2"/>
          </rPr>
          <t>&lt;2.0 ug/L</t>
        </r>
        <r>
          <rPr>
            <sz val="9"/>
            <color indexed="81"/>
            <rFont val="Tahoma"/>
            <family val="2"/>
          </rPr>
          <t xml:space="preserve">
</t>
        </r>
      </text>
    </comment>
    <comment ref="AM934" authorId="5" shapeId="0" xr:uid="{1F91030D-A9A6-40E6-80B0-BB64F0F48F4F}">
      <text>
        <r>
          <rPr>
            <b/>
            <sz val="9"/>
            <color indexed="81"/>
            <rFont val="Tahoma"/>
            <family val="2"/>
          </rPr>
          <t>&lt;1.0 ug/L</t>
        </r>
        <r>
          <rPr>
            <sz val="9"/>
            <color indexed="81"/>
            <rFont val="Tahoma"/>
            <family val="2"/>
          </rPr>
          <t xml:space="preserve">
</t>
        </r>
      </text>
    </comment>
    <comment ref="A940" authorId="6" shapeId="0" xr:uid="{EA546C28-5D55-464E-9F6F-F7FD12207B80}">
      <text>
        <r>
          <rPr>
            <b/>
            <sz val="9"/>
            <color indexed="81"/>
            <rFont val="Tahoma"/>
            <family val="2"/>
          </rPr>
          <t>Chemical Samples</t>
        </r>
      </text>
    </comment>
    <comment ref="O940" authorId="3" shapeId="0" xr:uid="{13077C40-2E1B-4CBC-B3B1-3747F8BB0E1D}">
      <text>
        <r>
          <rPr>
            <b/>
            <sz val="9"/>
            <color indexed="81"/>
            <rFont val="Tahoma"/>
            <family val="2"/>
          </rPr>
          <t>&lt;2.0 ug/L</t>
        </r>
      </text>
    </comment>
    <comment ref="Q940" authorId="3" shapeId="0" xr:uid="{9000B54B-CC59-4DF4-BB4F-5DFA0EB878E9}">
      <text>
        <r>
          <rPr>
            <b/>
            <sz val="9"/>
            <color indexed="81"/>
            <rFont val="Tahoma"/>
            <family val="2"/>
          </rPr>
          <t>&lt;1.0 ug/L</t>
        </r>
      </text>
    </comment>
    <comment ref="R940" authorId="3" shapeId="0" xr:uid="{16B449A7-CDCD-4A3D-9939-F5FFE16A4D3B}">
      <text>
        <r>
          <rPr>
            <b/>
            <sz val="9"/>
            <color indexed="81"/>
            <rFont val="Tahoma"/>
            <family val="2"/>
          </rPr>
          <t>&lt;10.0 ug/L</t>
        </r>
      </text>
    </comment>
    <comment ref="S940" authorId="3" shapeId="0" xr:uid="{3BA9DE77-6F8B-4480-AC9A-559130A589D0}">
      <text>
        <r>
          <rPr>
            <b/>
            <sz val="9"/>
            <color indexed="81"/>
            <rFont val="Tahoma"/>
            <family val="2"/>
          </rPr>
          <t>&lt;40.0 ug/L</t>
        </r>
      </text>
    </comment>
    <comment ref="T940" authorId="3" shapeId="0" xr:uid="{AAE4C2E6-FABB-4FE4-950D-BCE28E038912}">
      <text>
        <r>
          <rPr>
            <b/>
            <sz val="9"/>
            <color indexed="81"/>
            <rFont val="Tahoma"/>
            <family val="2"/>
          </rPr>
          <t>&lt;12.0 ug/L</t>
        </r>
      </text>
    </comment>
    <comment ref="U940" authorId="3" shapeId="0" xr:uid="{C1FE2E9E-E114-4BD6-9ECA-ED6F78C332DD}">
      <text>
        <r>
          <rPr>
            <b/>
            <sz val="9"/>
            <color indexed="81"/>
            <rFont val="Tahoma"/>
            <family val="2"/>
          </rPr>
          <t>&lt;0.4 ug/L</t>
        </r>
      </text>
    </comment>
    <comment ref="W940" authorId="3" shapeId="0" xr:uid="{CA35C575-C43D-4092-8868-0E083B503D44}">
      <text>
        <r>
          <rPr>
            <b/>
            <sz val="9"/>
            <color indexed="81"/>
            <rFont val="Tahoma"/>
            <family val="2"/>
          </rPr>
          <t>&lt;50.0 ug/L</t>
        </r>
      </text>
    </comment>
    <comment ref="Y940" authorId="3" shapeId="0" xr:uid="{A627A073-AE8F-4082-B643-12DDE4D8C5AA}">
      <text>
        <r>
          <rPr>
            <b/>
            <sz val="9"/>
            <color indexed="81"/>
            <rFont val="Tahoma"/>
            <family val="2"/>
          </rPr>
          <t>&lt;0.30 mg/L</t>
        </r>
      </text>
    </comment>
    <comment ref="AA940" authorId="3" shapeId="0" xr:uid="{45C7320B-73FD-4B24-9F6D-2F61AB273C70}">
      <text>
        <r>
          <rPr>
            <b/>
            <sz val="9"/>
            <color indexed="81"/>
            <rFont val="Tahoma"/>
            <family val="2"/>
          </rPr>
          <t>&lt;0.30 mg/L</t>
        </r>
      </text>
    </comment>
    <comment ref="AE940" authorId="3" shapeId="0" xr:uid="{45555A43-5DB7-46F7-AC0F-929AE0C81D5D}">
      <text>
        <r>
          <rPr>
            <b/>
            <sz val="9"/>
            <color indexed="81"/>
            <rFont val="Tahoma"/>
            <family val="2"/>
          </rPr>
          <t>&lt;0.50 ug/L for most components &lt;2.0 ug/L for Methylene chloride</t>
        </r>
      </text>
    </comment>
    <comment ref="AG940" authorId="3" shapeId="0" xr:uid="{764AC3F6-08B4-43D7-8D5C-A85E679A32FA}">
      <text>
        <r>
          <rPr>
            <b/>
            <sz val="9"/>
            <color indexed="81"/>
            <rFont val="Tahoma"/>
            <family val="2"/>
          </rPr>
          <t>&lt;200 ug/L</t>
        </r>
      </text>
    </comment>
    <comment ref="AL940" authorId="5" shapeId="0" xr:uid="{F2442D0F-03BA-4B66-A686-9EB402500387}">
      <text>
        <r>
          <rPr>
            <b/>
            <sz val="9"/>
            <color indexed="81"/>
            <rFont val="Tahoma"/>
            <family val="2"/>
          </rPr>
          <t>&lt;2.0 ug/L</t>
        </r>
        <r>
          <rPr>
            <sz val="9"/>
            <color indexed="81"/>
            <rFont val="Tahoma"/>
            <family val="2"/>
          </rPr>
          <t xml:space="preserve">
</t>
        </r>
      </text>
    </comment>
    <comment ref="AM940" authorId="5" shapeId="0" xr:uid="{2D7AAB91-076D-45A3-889B-8B4683843EF3}">
      <text>
        <r>
          <rPr>
            <b/>
            <sz val="9"/>
            <color indexed="81"/>
            <rFont val="Tahoma"/>
            <family val="2"/>
          </rPr>
          <t>&lt;1.0 ug/L</t>
        </r>
        <r>
          <rPr>
            <sz val="9"/>
            <color indexed="81"/>
            <rFont val="Tahoma"/>
            <family val="2"/>
          </rPr>
          <t xml:space="preserve">
</t>
        </r>
      </text>
    </comment>
    <comment ref="A949" authorId="6" shapeId="0" xr:uid="{6A88308F-F6ED-415F-9BC9-0D86274806CE}">
      <text>
        <r>
          <rPr>
            <b/>
            <sz val="9"/>
            <color indexed="81"/>
            <rFont val="Tahoma"/>
            <family val="2"/>
          </rPr>
          <t>Chemical samples part of Lower White River project</t>
        </r>
      </text>
    </comment>
    <comment ref="O949" authorId="3" shapeId="0" xr:uid="{CF911C86-5CDD-4B13-8DBF-F51779C1E909}">
      <text>
        <r>
          <rPr>
            <b/>
            <sz val="9"/>
            <color indexed="81"/>
            <rFont val="Tahoma"/>
            <family val="2"/>
          </rPr>
          <t>&lt;2.0 ug/L</t>
        </r>
      </text>
    </comment>
    <comment ref="Q949" authorId="3" shapeId="0" xr:uid="{25B4D112-9E1B-4851-87B8-731FE2F3E802}">
      <text>
        <r>
          <rPr>
            <b/>
            <sz val="9"/>
            <color indexed="81"/>
            <rFont val="Tahoma"/>
            <family val="2"/>
          </rPr>
          <t>&lt;1.0 ug/L</t>
        </r>
      </text>
    </comment>
    <comment ref="R949" authorId="3" shapeId="0" xr:uid="{8BDE4651-D717-494A-8445-B3087B9C8A4E}">
      <text>
        <r>
          <rPr>
            <b/>
            <sz val="9"/>
            <color indexed="81"/>
            <rFont val="Tahoma"/>
            <family val="2"/>
          </rPr>
          <t>&lt;10.0 ug/L</t>
        </r>
      </text>
    </comment>
    <comment ref="S949" authorId="3" shapeId="0" xr:uid="{1AF3452A-0F3E-49CC-9C1A-5C298FF72FC0}">
      <text>
        <r>
          <rPr>
            <b/>
            <sz val="9"/>
            <color indexed="81"/>
            <rFont val="Tahoma"/>
            <family val="2"/>
          </rPr>
          <t>&lt;40.0 ug/L</t>
        </r>
      </text>
    </comment>
    <comment ref="T949" authorId="3" shapeId="0" xr:uid="{50ED538E-CFA8-4AAF-B7C6-CAE4F3A6BEE1}">
      <text>
        <r>
          <rPr>
            <b/>
            <sz val="9"/>
            <color indexed="81"/>
            <rFont val="Tahoma"/>
            <family val="2"/>
          </rPr>
          <t>&lt;12.0 ug/L</t>
        </r>
      </text>
    </comment>
    <comment ref="U949" authorId="3" shapeId="0" xr:uid="{3E3D3769-094E-4CFF-9E3A-359F53CE9A78}">
      <text>
        <r>
          <rPr>
            <b/>
            <sz val="9"/>
            <color indexed="81"/>
            <rFont val="Tahoma"/>
            <family val="2"/>
          </rPr>
          <t>&lt;0.4 ug/L</t>
        </r>
      </text>
    </comment>
    <comment ref="W949" authorId="3" shapeId="0" xr:uid="{0C9E220D-052C-47D3-B89C-02B4603EDF7F}">
      <text>
        <r>
          <rPr>
            <b/>
            <sz val="9"/>
            <color indexed="81"/>
            <rFont val="Tahoma"/>
            <family val="2"/>
          </rPr>
          <t>&lt;50.0 ug/L</t>
        </r>
      </text>
    </comment>
    <comment ref="Y949" authorId="3" shapeId="0" xr:uid="{FB79BC4C-C97E-4E9F-A864-CBB6D6818881}">
      <text>
        <r>
          <rPr>
            <b/>
            <sz val="9"/>
            <color indexed="81"/>
            <rFont val="Tahoma"/>
            <family val="2"/>
          </rPr>
          <t>&lt;0.30 mg/L</t>
        </r>
      </text>
    </comment>
    <comment ref="AA949" authorId="3" shapeId="0" xr:uid="{40BE87A4-2019-41D3-A613-09197844FD80}">
      <text>
        <r>
          <rPr>
            <b/>
            <sz val="9"/>
            <color indexed="81"/>
            <rFont val="Tahoma"/>
            <family val="2"/>
          </rPr>
          <t>&lt;0.30 mg/L</t>
        </r>
      </text>
    </comment>
    <comment ref="AE949" authorId="3" shapeId="0" xr:uid="{71C3D015-D85C-4DEB-B691-0FA3BD2CB02D}">
      <text>
        <r>
          <rPr>
            <b/>
            <sz val="9"/>
            <color indexed="81"/>
            <rFont val="Tahoma"/>
            <family val="2"/>
          </rPr>
          <t>&lt;0.50 ug/L for most components &lt;2.0 ug/L for Methylene chloride</t>
        </r>
      </text>
    </comment>
    <comment ref="AG949" authorId="3" shapeId="0" xr:uid="{B16C9939-22AC-49FC-8FE3-BF9722654DCB}">
      <text>
        <r>
          <rPr>
            <b/>
            <sz val="9"/>
            <color indexed="81"/>
            <rFont val="Tahoma"/>
            <family val="2"/>
          </rPr>
          <t>&lt;200 ug/L</t>
        </r>
      </text>
    </comment>
    <comment ref="AL949" authorId="5" shapeId="0" xr:uid="{B752A3D7-F6A7-41BE-AAC4-2D03A4326D5A}">
      <text>
        <r>
          <rPr>
            <b/>
            <sz val="9"/>
            <color indexed="81"/>
            <rFont val="Tahoma"/>
            <family val="2"/>
          </rPr>
          <t>&lt;2.0 ug/L</t>
        </r>
        <r>
          <rPr>
            <sz val="9"/>
            <color indexed="81"/>
            <rFont val="Tahoma"/>
            <family val="2"/>
          </rPr>
          <t xml:space="preserve">
</t>
        </r>
      </text>
    </comment>
    <comment ref="AM949" authorId="5" shapeId="0" xr:uid="{24952417-873E-4498-89A4-A12C0213040B}">
      <text>
        <r>
          <rPr>
            <b/>
            <sz val="9"/>
            <color indexed="81"/>
            <rFont val="Tahoma"/>
            <family val="2"/>
          </rPr>
          <t>&lt;1.0 ug/L</t>
        </r>
        <r>
          <rPr>
            <sz val="9"/>
            <color indexed="81"/>
            <rFont val="Tahoma"/>
            <family val="2"/>
          </rPr>
          <t xml:space="preserve">
</t>
        </r>
      </text>
    </comment>
    <comment ref="A966" authorId="6" shapeId="0" xr:uid="{75D4530A-AA33-4681-B57B-7EFF116F2CD0}">
      <text>
        <r>
          <rPr>
            <b/>
            <sz val="9"/>
            <color indexed="81"/>
            <rFont val="Tahoma"/>
            <family val="2"/>
          </rPr>
          <t xml:space="preserve">Chemical samples </t>
        </r>
      </text>
    </comment>
    <comment ref="O966" authorId="3" shapeId="0" xr:uid="{62F7CC47-68D0-4571-9649-FCBE94595D5D}">
      <text>
        <r>
          <rPr>
            <b/>
            <sz val="9"/>
            <color indexed="81"/>
            <rFont val="Tahoma"/>
            <family val="2"/>
          </rPr>
          <t>&lt;2.0 ug/L</t>
        </r>
      </text>
    </comment>
    <comment ref="Q966" authorId="3" shapeId="0" xr:uid="{18AC62A6-B179-47CA-8C86-630BA57B4795}">
      <text>
        <r>
          <rPr>
            <b/>
            <sz val="9"/>
            <color indexed="81"/>
            <rFont val="Tahoma"/>
            <family val="2"/>
          </rPr>
          <t>&lt;1.0 ug/L</t>
        </r>
      </text>
    </comment>
    <comment ref="R966" authorId="3" shapeId="0" xr:uid="{BFE4FE65-C3EF-4491-9C81-A121AFBA3B01}">
      <text>
        <r>
          <rPr>
            <b/>
            <sz val="9"/>
            <color indexed="81"/>
            <rFont val="Tahoma"/>
            <family val="2"/>
          </rPr>
          <t>&lt;10.0 ug/L</t>
        </r>
      </text>
    </comment>
    <comment ref="S966" authorId="3" shapeId="0" xr:uid="{DA405BBD-1BBD-40C7-9A88-158B806C3DEF}">
      <text>
        <r>
          <rPr>
            <b/>
            <sz val="9"/>
            <color indexed="81"/>
            <rFont val="Tahoma"/>
            <family val="2"/>
          </rPr>
          <t>&lt;40.0 ug/L</t>
        </r>
      </text>
    </comment>
    <comment ref="T966" authorId="3" shapeId="0" xr:uid="{B69FDE0D-D844-4272-9E41-DC0DD8F596AE}">
      <text>
        <r>
          <rPr>
            <b/>
            <sz val="9"/>
            <color indexed="81"/>
            <rFont val="Tahoma"/>
            <family val="2"/>
          </rPr>
          <t>&lt;12.0 ug/L</t>
        </r>
      </text>
    </comment>
    <comment ref="U966" authorId="3" shapeId="0" xr:uid="{16364943-7358-4C89-A875-8A557E5B06C9}">
      <text>
        <r>
          <rPr>
            <b/>
            <sz val="9"/>
            <color indexed="81"/>
            <rFont val="Tahoma"/>
            <family val="2"/>
          </rPr>
          <t>&lt;0.4 ug/L</t>
        </r>
      </text>
    </comment>
    <comment ref="V966" authorId="3" shapeId="0" xr:uid="{D1DA3565-E784-4947-BFAB-B7BC3FB07840}">
      <text>
        <r>
          <rPr>
            <b/>
            <sz val="9"/>
            <color indexed="81"/>
            <rFont val="Tahoma"/>
            <family val="2"/>
          </rPr>
          <t>&lt;5.0 ug/L</t>
        </r>
      </text>
    </comment>
    <comment ref="W966" authorId="3" shapeId="0" xr:uid="{90DDCA4B-DA2C-4E8F-83AD-A4C49762297C}">
      <text>
        <r>
          <rPr>
            <b/>
            <sz val="9"/>
            <color indexed="81"/>
            <rFont val="Tahoma"/>
            <family val="2"/>
          </rPr>
          <t>&lt;50.0 ug/L</t>
        </r>
      </text>
    </comment>
    <comment ref="Y966" authorId="3" shapeId="0" xr:uid="{780105FB-E831-4335-B36C-3EB0B4219EF8}">
      <text>
        <r>
          <rPr>
            <b/>
            <sz val="9"/>
            <color indexed="81"/>
            <rFont val="Tahoma"/>
            <family val="2"/>
          </rPr>
          <t>&lt;0.30 mg/L</t>
        </r>
      </text>
    </comment>
    <comment ref="AA966" authorId="3" shapeId="0" xr:uid="{2E1024B4-BD11-494D-A392-5DF1D4015B3E}">
      <text>
        <r>
          <rPr>
            <b/>
            <sz val="9"/>
            <color indexed="81"/>
            <rFont val="Tahoma"/>
            <family val="2"/>
          </rPr>
          <t>&lt;0.30 mg/L</t>
        </r>
      </text>
    </comment>
    <comment ref="AE966" authorId="3" shapeId="0" xr:uid="{67E80D0B-309B-40D7-AE99-DE64A1A362FB}">
      <text>
        <r>
          <rPr>
            <b/>
            <sz val="9"/>
            <color indexed="81"/>
            <rFont val="Tahoma"/>
            <family val="2"/>
          </rPr>
          <t>&lt;0.50 ug/L for most components &lt;2.0 ug/L for Methylene chloride</t>
        </r>
      </text>
    </comment>
    <comment ref="AL966" authorId="5" shapeId="0" xr:uid="{F59D3687-55DF-438D-A3DF-8661C3D3F16A}">
      <text>
        <r>
          <rPr>
            <b/>
            <sz val="9"/>
            <color indexed="81"/>
            <rFont val="Tahoma"/>
            <family val="2"/>
          </rPr>
          <t>&lt;2.0 ug/L</t>
        </r>
        <r>
          <rPr>
            <sz val="9"/>
            <color indexed="81"/>
            <rFont val="Tahoma"/>
            <family val="2"/>
          </rPr>
          <t xml:space="preserve">
</t>
        </r>
      </text>
    </comment>
    <comment ref="AM966" authorId="5" shapeId="0" xr:uid="{74E66EE1-AB83-430F-809E-ADBB3B34D59E}">
      <text>
        <r>
          <rPr>
            <b/>
            <sz val="9"/>
            <color indexed="81"/>
            <rFont val="Tahoma"/>
            <family val="2"/>
          </rPr>
          <t>&lt;1.0 ug/L</t>
        </r>
        <r>
          <rPr>
            <sz val="9"/>
            <color indexed="81"/>
            <rFont val="Tahoma"/>
            <family val="2"/>
          </rPr>
          <t xml:space="preserve">
</t>
        </r>
      </text>
    </comment>
    <comment ref="A968" authorId="6" shapeId="0" xr:uid="{57313164-BAE3-477D-9584-C1A684F9BCBD}">
      <text>
        <r>
          <rPr>
            <b/>
            <sz val="9"/>
            <color indexed="81"/>
            <rFont val="Tahoma"/>
            <family val="2"/>
          </rPr>
          <t>Chemical samples part of Lower White River project</t>
        </r>
      </text>
    </comment>
    <comment ref="O968" authorId="3" shapeId="0" xr:uid="{49F50BAF-8917-4537-8EC4-F952804A9A2F}">
      <text>
        <r>
          <rPr>
            <b/>
            <sz val="9"/>
            <color indexed="81"/>
            <rFont val="Tahoma"/>
            <family val="2"/>
          </rPr>
          <t>&lt;2.0 ug/L</t>
        </r>
      </text>
    </comment>
    <comment ref="Q968" authorId="3" shapeId="0" xr:uid="{35C3D94C-D5FC-45C8-9299-7D347F61C6F4}">
      <text>
        <r>
          <rPr>
            <b/>
            <sz val="9"/>
            <color indexed="81"/>
            <rFont val="Tahoma"/>
            <family val="2"/>
          </rPr>
          <t>&lt;1.0 ug/L</t>
        </r>
      </text>
    </comment>
    <comment ref="R968" authorId="3" shapeId="0" xr:uid="{1B3D12BB-46D7-4505-9653-1CA243F1F1EC}">
      <text>
        <r>
          <rPr>
            <b/>
            <sz val="9"/>
            <color indexed="81"/>
            <rFont val="Tahoma"/>
            <family val="2"/>
          </rPr>
          <t>&lt;10.0 ug/L</t>
        </r>
      </text>
    </comment>
    <comment ref="S968" authorId="3" shapeId="0" xr:uid="{2DF52AD6-23CB-40CA-A92B-A865572F8606}">
      <text>
        <r>
          <rPr>
            <b/>
            <sz val="9"/>
            <color indexed="81"/>
            <rFont val="Tahoma"/>
            <family val="2"/>
          </rPr>
          <t>&lt;40.0 ug/L</t>
        </r>
      </text>
    </comment>
    <comment ref="T968" authorId="3" shapeId="0" xr:uid="{6F33B355-6EAA-4A84-8B07-217DE358EEB0}">
      <text>
        <r>
          <rPr>
            <b/>
            <sz val="9"/>
            <color indexed="81"/>
            <rFont val="Tahoma"/>
            <family val="2"/>
          </rPr>
          <t>&lt;12.0 ug/L</t>
        </r>
      </text>
    </comment>
    <comment ref="U968" authorId="3" shapeId="0" xr:uid="{262D3F95-2210-4BE6-BEAF-FC0610F764D3}">
      <text>
        <r>
          <rPr>
            <b/>
            <sz val="9"/>
            <color indexed="81"/>
            <rFont val="Tahoma"/>
            <family val="2"/>
          </rPr>
          <t>&lt;0.4 ug/L</t>
        </r>
      </text>
    </comment>
    <comment ref="V968" authorId="3" shapeId="0" xr:uid="{070307A5-0D6C-4D3A-9405-7894A02D8ACC}">
      <text>
        <r>
          <rPr>
            <b/>
            <sz val="9"/>
            <color indexed="81"/>
            <rFont val="Tahoma"/>
            <family val="2"/>
          </rPr>
          <t>&lt;5.0 ug/L</t>
        </r>
      </text>
    </comment>
    <comment ref="W968" authorId="3" shapeId="0" xr:uid="{6A505FAB-8F19-4CF1-B571-ADEEBE25F2B9}">
      <text>
        <r>
          <rPr>
            <b/>
            <sz val="9"/>
            <color indexed="81"/>
            <rFont val="Tahoma"/>
            <family val="2"/>
          </rPr>
          <t>&lt;50.0 ug/L</t>
        </r>
      </text>
    </comment>
    <comment ref="Y968" authorId="3" shapeId="0" xr:uid="{3947FE19-1671-4508-8475-B74F2A705691}">
      <text>
        <r>
          <rPr>
            <b/>
            <sz val="9"/>
            <color indexed="81"/>
            <rFont val="Tahoma"/>
            <family val="2"/>
          </rPr>
          <t>&lt;0.30 mg/L</t>
        </r>
      </text>
    </comment>
    <comment ref="AA968" authorId="3" shapeId="0" xr:uid="{44A5ACA2-ACE5-46BC-AA9D-503BD64303EA}">
      <text>
        <r>
          <rPr>
            <b/>
            <sz val="9"/>
            <color indexed="81"/>
            <rFont val="Tahoma"/>
            <family val="2"/>
          </rPr>
          <t>&lt;0.30 mg/L</t>
        </r>
      </text>
    </comment>
    <comment ref="AC968" authorId="3" shapeId="0" xr:uid="{3228BB70-E782-4AA8-9695-11DC62274125}">
      <text>
        <r>
          <rPr>
            <b/>
            <sz val="9"/>
            <color indexed="81"/>
            <rFont val="Tahoma"/>
            <family val="2"/>
          </rPr>
          <t>&lt;0.10 mg/L</t>
        </r>
      </text>
    </comment>
    <comment ref="AE968" authorId="3" shapeId="0" xr:uid="{52EE5B60-BC56-413C-8163-D1E080E43A06}">
      <text>
        <r>
          <rPr>
            <b/>
            <sz val="9"/>
            <color indexed="81"/>
            <rFont val="Tahoma"/>
            <family val="2"/>
          </rPr>
          <t>&lt;0.50 ug/L for most components &lt;2.0 ug/L for Methylene chloride</t>
        </r>
      </text>
    </comment>
    <comment ref="AL968" authorId="5" shapeId="0" xr:uid="{FB320AFD-6D67-48CD-8D37-73AE306821B6}">
      <text>
        <r>
          <rPr>
            <b/>
            <sz val="9"/>
            <color indexed="81"/>
            <rFont val="Tahoma"/>
            <family val="2"/>
          </rPr>
          <t>&lt;2.0 ug/L</t>
        </r>
        <r>
          <rPr>
            <sz val="9"/>
            <color indexed="81"/>
            <rFont val="Tahoma"/>
            <family val="2"/>
          </rPr>
          <t xml:space="preserve">
</t>
        </r>
      </text>
    </comment>
    <comment ref="AM968" authorId="5" shapeId="0" xr:uid="{62C77CB6-B645-43F2-9F3A-B81565E14619}">
      <text>
        <r>
          <rPr>
            <b/>
            <sz val="9"/>
            <color indexed="81"/>
            <rFont val="Tahoma"/>
            <family val="2"/>
          </rPr>
          <t>&lt;1.0 ug/L</t>
        </r>
        <r>
          <rPr>
            <sz val="9"/>
            <color indexed="81"/>
            <rFont val="Tahoma"/>
            <family val="2"/>
          </rPr>
          <t xml:space="preserve">
</t>
        </r>
      </text>
    </comment>
    <comment ref="K969" authorId="7" shapeId="0" xr:uid="{DF04C8BA-A6A6-4583-B1D6-669C618C5A27}">
      <text>
        <r>
          <rPr>
            <b/>
            <sz val="9"/>
            <color indexed="81"/>
            <rFont val="Tahoma"/>
            <family val="2"/>
          </rPr>
          <t>Less than</t>
        </r>
        <r>
          <rPr>
            <sz val="9"/>
            <color indexed="81"/>
            <rFont val="Tahoma"/>
            <family val="2"/>
          </rPr>
          <t xml:space="preserve">
</t>
        </r>
      </text>
    </comment>
    <comment ref="A979" authorId="6" shapeId="0" xr:uid="{4BCF0B67-1FC0-4E66-9938-385B755D20D3}">
      <text>
        <r>
          <rPr>
            <b/>
            <sz val="9"/>
            <color indexed="81"/>
            <rFont val="Tahoma"/>
            <family val="2"/>
          </rPr>
          <t>Chemical samples part of Lower White River project</t>
        </r>
      </text>
    </comment>
    <comment ref="O979" authorId="3" shapeId="0" xr:uid="{EBB17642-3D8B-458D-B765-C048820AB863}">
      <text>
        <r>
          <rPr>
            <b/>
            <sz val="9"/>
            <color indexed="81"/>
            <rFont val="Tahoma"/>
            <family val="2"/>
          </rPr>
          <t>&lt;2.0 ug/L</t>
        </r>
      </text>
    </comment>
    <comment ref="Q979" authorId="3" shapeId="0" xr:uid="{BE9A4F9C-2BBF-4F57-8285-8567E1F7DB52}">
      <text>
        <r>
          <rPr>
            <b/>
            <sz val="9"/>
            <color indexed="81"/>
            <rFont val="Tahoma"/>
            <family val="2"/>
          </rPr>
          <t>&lt;1.0 ug/L</t>
        </r>
      </text>
    </comment>
    <comment ref="R979" authorId="3" shapeId="0" xr:uid="{B56DB988-69FC-4CD1-8600-14E7722CF022}">
      <text>
        <r>
          <rPr>
            <b/>
            <sz val="9"/>
            <color indexed="81"/>
            <rFont val="Tahoma"/>
            <family val="2"/>
          </rPr>
          <t>&lt;10.0 ug/L</t>
        </r>
      </text>
    </comment>
    <comment ref="S979" authorId="3" shapeId="0" xr:uid="{84B299E5-9C22-4C05-B570-2CF0ABB3CC73}">
      <text>
        <r>
          <rPr>
            <b/>
            <sz val="9"/>
            <color indexed="81"/>
            <rFont val="Tahoma"/>
            <family val="2"/>
          </rPr>
          <t>&lt;40.0 ug/L</t>
        </r>
      </text>
    </comment>
    <comment ref="T979" authorId="3" shapeId="0" xr:uid="{9518E636-E44A-4EF0-B280-8460851BCC45}">
      <text>
        <r>
          <rPr>
            <b/>
            <sz val="9"/>
            <color indexed="81"/>
            <rFont val="Tahoma"/>
            <family val="2"/>
          </rPr>
          <t>&lt;12.0 ug/L</t>
        </r>
      </text>
    </comment>
    <comment ref="U979" authorId="3" shapeId="0" xr:uid="{DA062D83-B461-424A-8BF3-B8A82BD69003}">
      <text>
        <r>
          <rPr>
            <b/>
            <sz val="9"/>
            <color indexed="81"/>
            <rFont val="Tahoma"/>
            <family val="2"/>
          </rPr>
          <t>&lt;0.4 ug/L</t>
        </r>
      </text>
    </comment>
    <comment ref="V979" authorId="3" shapeId="0" xr:uid="{3E890BD5-591A-4F1E-9F85-AFFF45FD2A16}">
      <text>
        <r>
          <rPr>
            <b/>
            <sz val="9"/>
            <color indexed="81"/>
            <rFont val="Tahoma"/>
            <family val="2"/>
          </rPr>
          <t>&lt;5.0 ug/L</t>
        </r>
      </text>
    </comment>
    <comment ref="W979" authorId="3" shapeId="0" xr:uid="{F35F1B89-3243-4AF9-AC3F-B2603E90ADC0}">
      <text>
        <r>
          <rPr>
            <b/>
            <sz val="9"/>
            <color indexed="81"/>
            <rFont val="Tahoma"/>
            <family val="2"/>
          </rPr>
          <t>&lt;50.0 ug/L</t>
        </r>
      </text>
    </comment>
    <comment ref="Y979" authorId="3" shapeId="0" xr:uid="{ED26A793-426E-4C87-862B-615698654DCE}">
      <text>
        <r>
          <rPr>
            <b/>
            <sz val="9"/>
            <color indexed="81"/>
            <rFont val="Tahoma"/>
            <family val="2"/>
          </rPr>
          <t>&lt;0.30 mg/L</t>
        </r>
      </text>
    </comment>
    <comment ref="AA979" authorId="3" shapeId="0" xr:uid="{E352B2F7-E592-44C3-B420-13EADE7DB71E}">
      <text>
        <r>
          <rPr>
            <b/>
            <sz val="9"/>
            <color indexed="81"/>
            <rFont val="Tahoma"/>
            <family val="2"/>
          </rPr>
          <t>&lt;0.30 mg/L</t>
        </r>
      </text>
    </comment>
    <comment ref="AC979" authorId="3" shapeId="0" xr:uid="{FBCC5E66-8502-4EBC-992F-F94676E4A228}">
      <text>
        <r>
          <rPr>
            <b/>
            <sz val="9"/>
            <color indexed="81"/>
            <rFont val="Tahoma"/>
            <family val="2"/>
          </rPr>
          <t>&lt;0.10 mg/L</t>
        </r>
      </text>
    </comment>
    <comment ref="AE979" authorId="3" shapeId="0" xr:uid="{526CFFA0-0579-4276-A62F-E51C87BF21D1}">
      <text>
        <r>
          <rPr>
            <b/>
            <sz val="9"/>
            <color indexed="81"/>
            <rFont val="Tahoma"/>
            <family val="2"/>
          </rPr>
          <t>&lt;0.50 ug/L for most components &lt;2.0 ug/L for Methylene chloride</t>
        </r>
      </text>
    </comment>
    <comment ref="AK979" authorId="5" shapeId="0" xr:uid="{2A432450-4D80-4042-8D90-562206013C02}">
      <text>
        <r>
          <rPr>
            <b/>
            <sz val="9"/>
            <color indexed="81"/>
            <rFont val="Tahoma"/>
            <family val="2"/>
          </rPr>
          <t>&lt;3.0 ug/L</t>
        </r>
        <r>
          <rPr>
            <sz val="9"/>
            <color indexed="81"/>
            <rFont val="Tahoma"/>
            <family val="2"/>
          </rPr>
          <t xml:space="preserve">
</t>
        </r>
      </text>
    </comment>
    <comment ref="AL979" authorId="5" shapeId="0" xr:uid="{6E19AAA6-3196-468E-BE69-032112A08A38}">
      <text>
        <r>
          <rPr>
            <b/>
            <sz val="9"/>
            <color indexed="81"/>
            <rFont val="Tahoma"/>
            <family val="2"/>
          </rPr>
          <t>&lt;2.0 ug/L</t>
        </r>
        <r>
          <rPr>
            <sz val="9"/>
            <color indexed="81"/>
            <rFont val="Tahoma"/>
            <family val="2"/>
          </rPr>
          <t xml:space="preserve">
</t>
        </r>
      </text>
    </comment>
    <comment ref="AM979" authorId="5" shapeId="0" xr:uid="{BF0C8019-C4E1-443D-B53A-55EBA0A0BF11}">
      <text>
        <r>
          <rPr>
            <b/>
            <sz val="9"/>
            <color indexed="81"/>
            <rFont val="Tahoma"/>
            <family val="2"/>
          </rPr>
          <t>&lt;1.0 ug/L</t>
        </r>
        <r>
          <rPr>
            <sz val="9"/>
            <color indexed="81"/>
            <rFont val="Tahoma"/>
            <family val="2"/>
          </rPr>
          <t xml:space="preserve">
</t>
        </r>
      </text>
    </comment>
    <comment ref="A985" authorId="6" shapeId="0" xr:uid="{D96A988B-0215-4D54-8262-C3F03FE750D3}">
      <text>
        <r>
          <rPr>
            <b/>
            <sz val="9"/>
            <color indexed="81"/>
            <rFont val="Tahoma"/>
            <family val="2"/>
          </rPr>
          <t xml:space="preserve">Chemical samples </t>
        </r>
      </text>
    </comment>
    <comment ref="O985" authorId="3" shapeId="0" xr:uid="{F8866ECA-9A2F-49A0-8F86-F68F30C695C2}">
      <text>
        <r>
          <rPr>
            <b/>
            <sz val="9"/>
            <color indexed="81"/>
            <rFont val="Tahoma"/>
            <family val="2"/>
          </rPr>
          <t>&lt;2.0 ug/L</t>
        </r>
      </text>
    </comment>
    <comment ref="Q985" authorId="3" shapeId="0" xr:uid="{A4A73EA6-2C57-4371-89D8-A293734D923D}">
      <text>
        <r>
          <rPr>
            <b/>
            <sz val="9"/>
            <color indexed="81"/>
            <rFont val="Tahoma"/>
            <family val="2"/>
          </rPr>
          <t>&lt;1.0 ug/L</t>
        </r>
      </text>
    </comment>
    <comment ref="R985" authorId="3" shapeId="0" xr:uid="{16807C5B-4E90-43B6-86FD-7545AC3951F9}">
      <text>
        <r>
          <rPr>
            <b/>
            <sz val="9"/>
            <color indexed="81"/>
            <rFont val="Tahoma"/>
            <family val="2"/>
          </rPr>
          <t>&lt;10.0 ug/L</t>
        </r>
      </text>
    </comment>
    <comment ref="S985" authorId="3" shapeId="0" xr:uid="{BFEF1850-545B-4BF8-A5A8-9B307F38A15B}">
      <text>
        <r>
          <rPr>
            <b/>
            <sz val="9"/>
            <color indexed="81"/>
            <rFont val="Tahoma"/>
            <family val="2"/>
          </rPr>
          <t>&lt;40.0 ug/L</t>
        </r>
      </text>
    </comment>
    <comment ref="T985" authorId="3" shapeId="0" xr:uid="{D629620A-7539-445C-9098-B9EC85A8C3E3}">
      <text>
        <r>
          <rPr>
            <b/>
            <sz val="9"/>
            <color indexed="81"/>
            <rFont val="Tahoma"/>
            <family val="2"/>
          </rPr>
          <t>&lt;12.0 ug/L</t>
        </r>
      </text>
    </comment>
    <comment ref="U985" authorId="3" shapeId="0" xr:uid="{AA6B438E-0828-4866-B9CE-8A7FD365194D}">
      <text>
        <r>
          <rPr>
            <b/>
            <sz val="9"/>
            <color indexed="81"/>
            <rFont val="Tahoma"/>
            <family val="2"/>
          </rPr>
          <t>&lt;0.4 ug/L</t>
        </r>
      </text>
    </comment>
    <comment ref="V985" authorId="3" shapeId="0" xr:uid="{B36323E2-AA99-4B59-B1EE-1E78FF0E9D7D}">
      <text>
        <r>
          <rPr>
            <b/>
            <sz val="9"/>
            <color indexed="81"/>
            <rFont val="Tahoma"/>
            <family val="2"/>
          </rPr>
          <t>&lt;5.0 ug/L</t>
        </r>
      </text>
    </comment>
    <comment ref="W985" authorId="3" shapeId="0" xr:uid="{51D7D6AF-1849-4ABC-9418-B6B481B8167D}">
      <text>
        <r>
          <rPr>
            <b/>
            <sz val="9"/>
            <color indexed="81"/>
            <rFont val="Tahoma"/>
            <family val="2"/>
          </rPr>
          <t>&lt;50.0 ug/L</t>
        </r>
      </text>
    </comment>
    <comment ref="Y985" authorId="3" shapeId="0" xr:uid="{31E0B8D6-E54D-44A7-A175-7C396C7B17F3}">
      <text>
        <r>
          <rPr>
            <b/>
            <sz val="9"/>
            <color indexed="81"/>
            <rFont val="Tahoma"/>
            <family val="2"/>
          </rPr>
          <t>&lt;0.30 mg/L</t>
        </r>
      </text>
    </comment>
    <comment ref="AA985" authorId="3" shapeId="0" xr:uid="{8426F203-EE13-4984-926C-31847F94D856}">
      <text>
        <r>
          <rPr>
            <b/>
            <sz val="9"/>
            <color indexed="81"/>
            <rFont val="Tahoma"/>
            <family val="2"/>
          </rPr>
          <t>&lt;0.30 mg/L</t>
        </r>
      </text>
    </comment>
    <comment ref="AC985" authorId="3" shapeId="0" xr:uid="{DD27D725-A2FB-46A3-97A0-5F21A6A74D8A}">
      <text>
        <r>
          <rPr>
            <b/>
            <sz val="9"/>
            <color indexed="81"/>
            <rFont val="Tahoma"/>
            <family val="2"/>
          </rPr>
          <t>&lt;0.10 mg/L</t>
        </r>
      </text>
    </comment>
    <comment ref="AE985" authorId="3" shapeId="0" xr:uid="{64C5D9E1-C395-4F64-B807-F22731FC476F}">
      <text>
        <r>
          <rPr>
            <b/>
            <sz val="9"/>
            <color indexed="81"/>
            <rFont val="Tahoma"/>
            <family val="2"/>
          </rPr>
          <t>&lt;0.50 ug/L for most components &lt;2.0 ug/L for Methylene chloride</t>
        </r>
      </text>
    </comment>
    <comment ref="AG985" authorId="3" shapeId="0" xr:uid="{58A4F709-8134-4399-98D7-DC52FD0DE33E}">
      <text>
        <r>
          <rPr>
            <b/>
            <sz val="9"/>
            <color indexed="81"/>
            <rFont val="Tahoma"/>
            <family val="2"/>
          </rPr>
          <t>&lt;200 ug/L</t>
        </r>
      </text>
    </comment>
    <comment ref="AK985" authorId="5" shapeId="0" xr:uid="{BEBEF2DB-B892-4162-9EF9-9AD5D6A38C3A}">
      <text>
        <r>
          <rPr>
            <b/>
            <sz val="9"/>
            <color indexed="81"/>
            <rFont val="Tahoma"/>
            <family val="2"/>
          </rPr>
          <t>&lt;3.0 ug/L</t>
        </r>
        <r>
          <rPr>
            <sz val="9"/>
            <color indexed="81"/>
            <rFont val="Tahoma"/>
            <family val="2"/>
          </rPr>
          <t xml:space="preserve">
</t>
        </r>
      </text>
    </comment>
    <comment ref="AL985" authorId="5" shapeId="0" xr:uid="{5D48FC01-2C3F-4F92-A4A8-48A3BF0ED1C0}">
      <text>
        <r>
          <rPr>
            <b/>
            <sz val="9"/>
            <color indexed="81"/>
            <rFont val="Tahoma"/>
            <family val="2"/>
          </rPr>
          <t>&lt;2.0 ug/L</t>
        </r>
        <r>
          <rPr>
            <sz val="9"/>
            <color indexed="81"/>
            <rFont val="Tahoma"/>
            <family val="2"/>
          </rPr>
          <t xml:space="preserve">
</t>
        </r>
      </text>
    </comment>
    <comment ref="AM985" authorId="5" shapeId="0" xr:uid="{9B6ED71C-497F-4DA6-865A-0AFA727C9BC2}">
      <text>
        <r>
          <rPr>
            <b/>
            <sz val="9"/>
            <color indexed="81"/>
            <rFont val="Tahoma"/>
            <family val="2"/>
          </rPr>
          <t>&lt;1.0 ug/L</t>
        </r>
        <r>
          <rPr>
            <sz val="9"/>
            <color indexed="81"/>
            <rFont val="Tahoma"/>
            <family val="2"/>
          </rPr>
          <t xml:space="preserve">
</t>
        </r>
      </text>
    </comment>
    <comment ref="K999" authorId="7" shapeId="0" xr:uid="{AFC727E8-1CD1-4273-AD3A-F1F74AE0C250}">
      <text>
        <r>
          <rPr>
            <b/>
            <sz val="9"/>
            <color indexed="81"/>
            <rFont val="Tahoma"/>
            <family val="2"/>
          </rPr>
          <t>Less than</t>
        </r>
        <r>
          <rPr>
            <sz val="9"/>
            <color indexed="81"/>
            <rFont val="Tahoma"/>
            <family val="2"/>
          </rPr>
          <t xml:space="preserve">
</t>
        </r>
      </text>
    </comment>
    <comment ref="A1000" authorId="7" shapeId="0" xr:uid="{66485963-DBCE-4876-ADE0-F7F2AF0C6893}">
      <text>
        <r>
          <rPr>
            <b/>
            <sz val="9"/>
            <color indexed="81"/>
            <rFont val="Tahoma"/>
            <family val="2"/>
          </rPr>
          <t>Chemical samples</t>
        </r>
        <r>
          <rPr>
            <sz val="9"/>
            <color indexed="81"/>
            <rFont val="Tahoma"/>
            <family val="2"/>
          </rPr>
          <t xml:space="preserve">
</t>
        </r>
      </text>
    </comment>
    <comment ref="O1000" authorId="3" shapeId="0" xr:uid="{1C042E58-A1D6-4283-B6C3-AAF480649810}">
      <text>
        <r>
          <rPr>
            <b/>
            <sz val="9"/>
            <color indexed="81"/>
            <rFont val="Tahoma"/>
            <family val="2"/>
          </rPr>
          <t>&lt;2.0 ug/L</t>
        </r>
      </text>
    </comment>
    <comment ref="Q1000" authorId="3" shapeId="0" xr:uid="{52081D3F-BCBD-47FF-924D-B2C7BBBD39F8}">
      <text>
        <r>
          <rPr>
            <b/>
            <sz val="9"/>
            <color indexed="81"/>
            <rFont val="Tahoma"/>
            <family val="2"/>
          </rPr>
          <t>&lt;1.0 ug/L</t>
        </r>
      </text>
    </comment>
    <comment ref="R1000" authorId="3" shapeId="0" xr:uid="{D1FE2021-A102-4C12-B6A4-729968D40EE9}">
      <text>
        <r>
          <rPr>
            <b/>
            <sz val="9"/>
            <color indexed="81"/>
            <rFont val="Tahoma"/>
            <family val="2"/>
          </rPr>
          <t>&lt;10.0 ug/L</t>
        </r>
      </text>
    </comment>
    <comment ref="S1000" authorId="3" shapeId="0" xr:uid="{755EEC4B-ABA3-462A-BC8B-39BDE6A52BD7}">
      <text>
        <r>
          <rPr>
            <b/>
            <sz val="9"/>
            <color indexed="81"/>
            <rFont val="Tahoma"/>
            <family val="2"/>
          </rPr>
          <t>&lt;40.0 ug/L</t>
        </r>
      </text>
    </comment>
    <comment ref="T1000" authorId="3" shapeId="0" xr:uid="{441E602B-7FB2-4FD8-B8F4-4383A9F18826}">
      <text>
        <r>
          <rPr>
            <b/>
            <sz val="9"/>
            <color indexed="81"/>
            <rFont val="Tahoma"/>
            <family val="2"/>
          </rPr>
          <t>&lt;12.0 ug/L</t>
        </r>
      </text>
    </comment>
    <comment ref="U1000" authorId="3" shapeId="0" xr:uid="{DAC7D8C2-5053-4209-BEFF-198F53AEE13B}">
      <text>
        <r>
          <rPr>
            <b/>
            <sz val="9"/>
            <color indexed="81"/>
            <rFont val="Tahoma"/>
            <family val="2"/>
          </rPr>
          <t>&lt;0.4 ug/L</t>
        </r>
      </text>
    </comment>
    <comment ref="V1000" authorId="3" shapeId="0" xr:uid="{73A00C04-6A72-4FC0-95AF-7BD937626708}">
      <text>
        <r>
          <rPr>
            <b/>
            <sz val="9"/>
            <color indexed="81"/>
            <rFont val="Tahoma"/>
            <family val="2"/>
          </rPr>
          <t>&lt;5.0 ug/L</t>
        </r>
      </text>
    </comment>
    <comment ref="W1000" authorId="3" shapeId="0" xr:uid="{10809882-AA53-4004-A76A-099CCF98B4FC}">
      <text>
        <r>
          <rPr>
            <b/>
            <sz val="9"/>
            <color indexed="81"/>
            <rFont val="Tahoma"/>
            <family val="2"/>
          </rPr>
          <t>&lt;50.0 ug/L</t>
        </r>
      </text>
    </comment>
    <comment ref="Y1000" authorId="3" shapeId="0" xr:uid="{79333690-0089-44D5-869E-602D2CEC377C}">
      <text>
        <r>
          <rPr>
            <b/>
            <sz val="9"/>
            <color indexed="81"/>
            <rFont val="Tahoma"/>
            <family val="2"/>
          </rPr>
          <t>&lt;0.30 mg/L</t>
        </r>
      </text>
    </comment>
    <comment ref="AA1000" authorId="3" shapeId="0" xr:uid="{CC84FC55-6FC7-45CD-9CC7-FD2F708D4275}">
      <text>
        <r>
          <rPr>
            <b/>
            <sz val="9"/>
            <color indexed="81"/>
            <rFont val="Tahoma"/>
            <family val="2"/>
          </rPr>
          <t>&lt;0.30 mg/L</t>
        </r>
      </text>
    </comment>
    <comment ref="AC1000" authorId="3" shapeId="0" xr:uid="{6F127CF6-E77A-4287-BD23-84A34826FF35}">
      <text>
        <r>
          <rPr>
            <b/>
            <sz val="9"/>
            <color indexed="81"/>
            <rFont val="Tahoma"/>
            <family val="2"/>
          </rPr>
          <t>&lt;0.10 mg/L</t>
        </r>
      </text>
    </comment>
    <comment ref="AE1000" authorId="3" shapeId="0" xr:uid="{B03EE371-9C53-4EE8-A352-7675DEAC732E}">
      <text>
        <r>
          <rPr>
            <b/>
            <sz val="9"/>
            <color indexed="81"/>
            <rFont val="Tahoma"/>
            <family val="2"/>
          </rPr>
          <t>&lt;0.50 ug/L for most components &lt;2.0 ug/L for Methylene chloride</t>
        </r>
      </text>
    </comment>
    <comment ref="AG1000" authorId="3" shapeId="0" xr:uid="{03AE99ED-B638-42A2-849F-9AD02F6D3D53}">
      <text>
        <r>
          <rPr>
            <b/>
            <sz val="9"/>
            <color indexed="81"/>
            <rFont val="Tahoma"/>
            <family val="2"/>
          </rPr>
          <t>&lt;200 ug/L</t>
        </r>
      </text>
    </comment>
    <comment ref="AL1000" authorId="5" shapeId="0" xr:uid="{2B1A43D7-60FE-498B-B546-D56B00CB9590}">
      <text>
        <r>
          <rPr>
            <b/>
            <sz val="9"/>
            <color indexed="81"/>
            <rFont val="Tahoma"/>
            <family val="2"/>
          </rPr>
          <t>&lt;2.0 ug/L</t>
        </r>
        <r>
          <rPr>
            <sz val="9"/>
            <color indexed="81"/>
            <rFont val="Tahoma"/>
            <family val="2"/>
          </rPr>
          <t xml:space="preserve">
</t>
        </r>
      </text>
    </comment>
    <comment ref="AM1000" authorId="5" shapeId="0" xr:uid="{D1A3018C-F971-4485-B51B-8E4EB7D93330}">
      <text>
        <r>
          <rPr>
            <b/>
            <sz val="9"/>
            <color indexed="81"/>
            <rFont val="Tahoma"/>
            <family val="2"/>
          </rPr>
          <t>&lt;1.0 ug/L</t>
        </r>
        <r>
          <rPr>
            <sz val="9"/>
            <color indexed="81"/>
            <rFont val="Tahoma"/>
            <family val="2"/>
          </rPr>
          <t xml:space="preserve">
</t>
        </r>
      </text>
    </comment>
    <comment ref="A1008" authorId="7" shapeId="0" xr:uid="{64BF4550-3300-4A29-B073-2F901146C0E1}">
      <text>
        <r>
          <rPr>
            <b/>
            <sz val="9"/>
            <color indexed="81"/>
            <rFont val="Tahoma"/>
            <family val="2"/>
          </rPr>
          <t>Lower White sampling</t>
        </r>
        <r>
          <rPr>
            <sz val="9"/>
            <color indexed="81"/>
            <rFont val="Tahoma"/>
            <family val="2"/>
          </rPr>
          <t xml:space="preserve">
</t>
        </r>
      </text>
    </comment>
    <comment ref="O1008" authorId="3" shapeId="0" xr:uid="{DBD338B8-789B-4137-ADB7-8F710F092CAA}">
      <text>
        <r>
          <rPr>
            <b/>
            <sz val="9"/>
            <color indexed="81"/>
            <rFont val="Tahoma"/>
            <family val="2"/>
          </rPr>
          <t>&lt;2.0 ug/L</t>
        </r>
      </text>
    </comment>
    <comment ref="Q1008" authorId="3" shapeId="0" xr:uid="{44AF6878-B8CE-4AAA-B17A-384D554EEA37}">
      <text>
        <r>
          <rPr>
            <b/>
            <sz val="9"/>
            <color indexed="81"/>
            <rFont val="Tahoma"/>
            <family val="2"/>
          </rPr>
          <t>&lt;1.0 ug/L</t>
        </r>
      </text>
    </comment>
    <comment ref="R1008" authorId="3" shapeId="0" xr:uid="{5F22A05E-18C4-4EAF-9BC2-0D50A76BE0DF}">
      <text>
        <r>
          <rPr>
            <b/>
            <sz val="9"/>
            <color indexed="81"/>
            <rFont val="Tahoma"/>
            <family val="2"/>
          </rPr>
          <t>&lt;10.0 ug/L</t>
        </r>
      </text>
    </comment>
    <comment ref="S1008" authorId="3" shapeId="0" xr:uid="{698CD1F3-3F77-4F76-9678-64B9C901838E}">
      <text>
        <r>
          <rPr>
            <b/>
            <sz val="9"/>
            <color indexed="81"/>
            <rFont val="Tahoma"/>
            <family val="2"/>
          </rPr>
          <t>&lt;40.0 ug/L</t>
        </r>
      </text>
    </comment>
    <comment ref="T1008" authorId="3" shapeId="0" xr:uid="{E333F388-6C75-4F19-BBD4-53D6D8A2CDC2}">
      <text>
        <r>
          <rPr>
            <b/>
            <sz val="9"/>
            <color indexed="81"/>
            <rFont val="Tahoma"/>
            <family val="2"/>
          </rPr>
          <t>&lt;12.0 ug/L</t>
        </r>
      </text>
    </comment>
    <comment ref="U1008" authorId="3" shapeId="0" xr:uid="{042E3C7E-49BB-40CE-95C6-15D52BFAA32C}">
      <text>
        <r>
          <rPr>
            <b/>
            <sz val="9"/>
            <color indexed="81"/>
            <rFont val="Tahoma"/>
            <family val="2"/>
          </rPr>
          <t>&lt;0.4 ug/L</t>
        </r>
      </text>
    </comment>
    <comment ref="V1008" authorId="3" shapeId="0" xr:uid="{D70D5E7A-4E8F-4D85-BAD9-56FC0660A25B}">
      <text>
        <r>
          <rPr>
            <b/>
            <sz val="9"/>
            <color indexed="81"/>
            <rFont val="Tahoma"/>
            <family val="2"/>
          </rPr>
          <t>&lt;5.0 ug/L</t>
        </r>
      </text>
    </comment>
    <comment ref="W1008" authorId="3" shapeId="0" xr:uid="{26366ADD-AB8C-4586-9422-A282A6652862}">
      <text>
        <r>
          <rPr>
            <b/>
            <sz val="9"/>
            <color indexed="81"/>
            <rFont val="Tahoma"/>
            <family val="2"/>
          </rPr>
          <t>&lt;50.0 ug/L</t>
        </r>
      </text>
    </comment>
    <comment ref="Y1008" authorId="3" shapeId="0" xr:uid="{1B771321-07E4-48D6-A490-A6CB1401C265}">
      <text>
        <r>
          <rPr>
            <b/>
            <sz val="9"/>
            <color indexed="81"/>
            <rFont val="Tahoma"/>
            <family val="2"/>
          </rPr>
          <t>&lt;0.30 mg/L</t>
        </r>
      </text>
    </comment>
    <comment ref="AA1008" authorId="3" shapeId="0" xr:uid="{E99F251B-1A53-4936-BBC3-018CB41E6482}">
      <text>
        <r>
          <rPr>
            <b/>
            <sz val="9"/>
            <color indexed="81"/>
            <rFont val="Tahoma"/>
            <family val="2"/>
          </rPr>
          <t>&lt;0.30 mg/L</t>
        </r>
      </text>
    </comment>
    <comment ref="AB1008" authorId="3" shapeId="0" xr:uid="{1C956E33-170E-4DA9-A5FE-8A8F6E3DD0C0}">
      <text>
        <r>
          <rPr>
            <b/>
            <sz val="9"/>
            <color indexed="81"/>
            <rFont val="Tahoma"/>
            <family val="2"/>
          </rPr>
          <t>&lt;6.0 mg/L</t>
        </r>
      </text>
    </comment>
    <comment ref="AC1008" authorId="3" shapeId="0" xr:uid="{A7B1C835-F21F-43CE-8C1E-86F326B232B0}">
      <text>
        <r>
          <rPr>
            <b/>
            <sz val="9"/>
            <color indexed="81"/>
            <rFont val="Tahoma"/>
            <family val="2"/>
          </rPr>
          <t>&lt;0.10 mg/L</t>
        </r>
      </text>
    </comment>
    <comment ref="AE1008" authorId="3" shapeId="0" xr:uid="{75DBA823-BDA6-4C2A-A446-84F44AFBBAFD}">
      <text>
        <r>
          <rPr>
            <b/>
            <sz val="9"/>
            <color indexed="81"/>
            <rFont val="Tahoma"/>
            <family val="2"/>
          </rPr>
          <t>&lt;0.50 ug/L for most components &lt;2.0 ug/L for Methylene chloride</t>
        </r>
      </text>
    </comment>
    <comment ref="AG1008" authorId="3" shapeId="0" xr:uid="{63F51094-FFF7-4B5E-8773-3C59944CD2E6}">
      <text>
        <r>
          <rPr>
            <b/>
            <sz val="9"/>
            <color indexed="81"/>
            <rFont val="Tahoma"/>
            <family val="2"/>
          </rPr>
          <t>&lt;200 ug/L</t>
        </r>
      </text>
    </comment>
    <comment ref="AL1008" authorId="5" shapeId="0" xr:uid="{3BC5BAE9-7C1A-4BBB-8EDC-C266CA2A8469}">
      <text>
        <r>
          <rPr>
            <b/>
            <sz val="9"/>
            <color indexed="81"/>
            <rFont val="Tahoma"/>
            <family val="2"/>
          </rPr>
          <t>&lt;2.0 ug/L</t>
        </r>
        <r>
          <rPr>
            <sz val="9"/>
            <color indexed="81"/>
            <rFont val="Tahoma"/>
            <family val="2"/>
          </rPr>
          <t xml:space="preserve">
</t>
        </r>
      </text>
    </comment>
    <comment ref="AM1008" authorId="5" shapeId="0" xr:uid="{65ABACE4-BE5B-4B33-9618-582298B46717}">
      <text>
        <r>
          <rPr>
            <b/>
            <sz val="9"/>
            <color indexed="81"/>
            <rFont val="Tahoma"/>
            <family val="2"/>
          </rPr>
          <t>&lt;1.0 ug/L</t>
        </r>
        <r>
          <rPr>
            <sz val="9"/>
            <color indexed="81"/>
            <rFont val="Tahoma"/>
            <family val="2"/>
          </rPr>
          <t xml:space="preserve">
</t>
        </r>
      </text>
    </comment>
    <comment ref="K1012" authorId="7" shapeId="0" xr:uid="{287D9A63-457B-4CF7-AE23-74340745D3BC}">
      <text>
        <r>
          <rPr>
            <b/>
            <sz val="9"/>
            <color indexed="81"/>
            <rFont val="Tahoma"/>
            <family val="2"/>
          </rPr>
          <t>greater than</t>
        </r>
        <r>
          <rPr>
            <sz val="9"/>
            <color indexed="81"/>
            <rFont val="Tahoma"/>
            <family val="2"/>
          </rPr>
          <t xml:space="preserve">
</t>
        </r>
      </text>
    </comment>
    <comment ref="A1025" authorId="5" shapeId="0" xr:uid="{9CF3A9BD-3E9C-452A-90CA-5E45EBF575BC}">
      <text>
        <r>
          <rPr>
            <b/>
            <sz val="9"/>
            <color indexed="81"/>
            <rFont val="Tahoma"/>
            <family val="2"/>
          </rPr>
          <t>Chemical</t>
        </r>
        <r>
          <rPr>
            <sz val="9"/>
            <color indexed="81"/>
            <rFont val="Tahoma"/>
            <family val="2"/>
          </rPr>
          <t xml:space="preserve">
</t>
        </r>
      </text>
    </comment>
    <comment ref="O1025" authorId="3" shapeId="0" xr:uid="{BB32833A-157E-4638-B0A5-E531B0BD1D8F}">
      <text>
        <r>
          <rPr>
            <b/>
            <sz val="9"/>
            <color indexed="81"/>
            <rFont val="Tahoma"/>
            <family val="2"/>
          </rPr>
          <t>&lt;2.0 ug/L</t>
        </r>
      </text>
    </comment>
    <comment ref="Q1025" authorId="3" shapeId="0" xr:uid="{1486E170-A20D-4E96-BE8A-427E6A41DB92}">
      <text>
        <r>
          <rPr>
            <b/>
            <sz val="9"/>
            <color indexed="81"/>
            <rFont val="Tahoma"/>
            <family val="2"/>
          </rPr>
          <t>&lt;1.0 ug/L</t>
        </r>
      </text>
    </comment>
    <comment ref="R1025" authorId="3" shapeId="0" xr:uid="{60ACAC5B-FA7C-4D66-A220-3A21F6F80C27}">
      <text>
        <r>
          <rPr>
            <b/>
            <sz val="9"/>
            <color indexed="81"/>
            <rFont val="Tahoma"/>
            <family val="2"/>
          </rPr>
          <t>&lt;10.0 ug/L</t>
        </r>
      </text>
    </comment>
    <comment ref="S1025" authorId="3" shapeId="0" xr:uid="{C3A51792-B4BF-4043-9C45-99E5D30A879A}">
      <text>
        <r>
          <rPr>
            <b/>
            <sz val="9"/>
            <color indexed="81"/>
            <rFont val="Tahoma"/>
            <family val="2"/>
          </rPr>
          <t>&lt;40.0 ug/L</t>
        </r>
      </text>
    </comment>
    <comment ref="T1025" authorId="3" shapeId="0" xr:uid="{6248BC69-477D-4962-888A-70BD5AFF94CF}">
      <text>
        <r>
          <rPr>
            <b/>
            <sz val="9"/>
            <color indexed="81"/>
            <rFont val="Tahoma"/>
            <family val="2"/>
          </rPr>
          <t>&lt;12.0 ug/L</t>
        </r>
      </text>
    </comment>
    <comment ref="U1025" authorId="3" shapeId="0" xr:uid="{B3932B0A-C32D-46DA-8B16-91E3A047D4D8}">
      <text>
        <r>
          <rPr>
            <b/>
            <sz val="9"/>
            <color indexed="81"/>
            <rFont val="Tahoma"/>
            <family val="2"/>
          </rPr>
          <t>&lt;0.4 ug/L</t>
        </r>
      </text>
    </comment>
    <comment ref="V1025" authorId="3" shapeId="0" xr:uid="{3D5CB2B9-F945-4ED6-8F3A-934F3BED677F}">
      <text>
        <r>
          <rPr>
            <b/>
            <sz val="9"/>
            <color indexed="81"/>
            <rFont val="Tahoma"/>
            <family val="2"/>
          </rPr>
          <t>&lt;5.0 ug/L</t>
        </r>
      </text>
    </comment>
    <comment ref="W1025" authorId="3" shapeId="0" xr:uid="{B56441BB-02A3-461F-9F07-0D53711767E8}">
      <text>
        <r>
          <rPr>
            <b/>
            <sz val="9"/>
            <color indexed="81"/>
            <rFont val="Tahoma"/>
            <family val="2"/>
          </rPr>
          <t>&lt;50.0 ug/L</t>
        </r>
      </text>
    </comment>
    <comment ref="Y1025" authorId="3" shapeId="0" xr:uid="{D36AAD98-8FA4-40E7-A3C4-54F39AC567DD}">
      <text>
        <r>
          <rPr>
            <b/>
            <sz val="9"/>
            <color indexed="81"/>
            <rFont val="Tahoma"/>
            <family val="2"/>
          </rPr>
          <t>&lt;0.30 mg/L</t>
        </r>
      </text>
    </comment>
    <comment ref="AA1025" authorId="3" shapeId="0" xr:uid="{4CA18A18-33B6-4C6F-A2F9-DD206DAB9FFA}">
      <text>
        <r>
          <rPr>
            <b/>
            <sz val="9"/>
            <color indexed="81"/>
            <rFont val="Tahoma"/>
            <family val="2"/>
          </rPr>
          <t>&lt;0.30 mg/L</t>
        </r>
      </text>
    </comment>
    <comment ref="AC1025" authorId="3" shapeId="0" xr:uid="{0C74760B-C97A-47C0-9F02-EEA333836C7B}">
      <text>
        <r>
          <rPr>
            <b/>
            <sz val="9"/>
            <color indexed="81"/>
            <rFont val="Tahoma"/>
            <family val="2"/>
          </rPr>
          <t>&lt;0.10 mg/L</t>
        </r>
      </text>
    </comment>
    <comment ref="AE1025" authorId="3" shapeId="0" xr:uid="{5A8F5672-64E3-4070-928A-2D74BCBF5584}">
      <text>
        <r>
          <rPr>
            <b/>
            <sz val="9"/>
            <color indexed="81"/>
            <rFont val="Tahoma"/>
            <family val="2"/>
          </rPr>
          <t>&lt;0.50 ug/L for most components &lt;2.0 ug/L for Methylene chloride</t>
        </r>
      </text>
    </comment>
    <comment ref="AG1025" authorId="3" shapeId="0" xr:uid="{BF6E7D68-0F0B-4454-BE15-13DEACF8F720}">
      <text>
        <r>
          <rPr>
            <b/>
            <sz val="9"/>
            <color indexed="81"/>
            <rFont val="Tahoma"/>
            <family val="2"/>
          </rPr>
          <t>&lt;200 ug/L</t>
        </r>
      </text>
    </comment>
    <comment ref="AL1025" authorId="5" shapeId="0" xr:uid="{696DB957-6DA0-4A81-829D-0CFE7F3D84CF}">
      <text>
        <r>
          <rPr>
            <b/>
            <sz val="9"/>
            <color indexed="81"/>
            <rFont val="Tahoma"/>
            <family val="2"/>
          </rPr>
          <t>&lt;2.0 ug/L</t>
        </r>
        <r>
          <rPr>
            <sz val="9"/>
            <color indexed="81"/>
            <rFont val="Tahoma"/>
            <family val="2"/>
          </rPr>
          <t xml:space="preserve">
</t>
        </r>
      </text>
    </comment>
    <comment ref="AM1025" authorId="5" shapeId="0" xr:uid="{92B24CD5-C480-4844-86B4-8C7D3AFCFC58}">
      <text>
        <r>
          <rPr>
            <b/>
            <sz val="9"/>
            <color indexed="81"/>
            <rFont val="Tahoma"/>
            <family val="2"/>
          </rPr>
          <t>&lt;1.0 ug/L</t>
        </r>
        <r>
          <rPr>
            <sz val="9"/>
            <color indexed="81"/>
            <rFont val="Tahoma"/>
            <family val="2"/>
          </rPr>
          <t xml:space="preserve">
</t>
        </r>
      </text>
    </comment>
    <comment ref="A1046" authorId="7" shapeId="0" xr:uid="{0EB8E2FF-11DA-4D59-BCA2-A2D0512A74D4}">
      <text>
        <r>
          <rPr>
            <b/>
            <sz val="9"/>
            <color indexed="81"/>
            <rFont val="Tahoma"/>
            <family val="2"/>
          </rPr>
          <t>Chemicals</t>
        </r>
        <r>
          <rPr>
            <sz val="9"/>
            <color indexed="81"/>
            <rFont val="Tahoma"/>
            <family val="2"/>
          </rPr>
          <t xml:space="preserve">
</t>
        </r>
      </text>
    </comment>
    <comment ref="Q1046" authorId="3" shapeId="0" xr:uid="{215C0E3F-9C5B-458F-B64B-A880E3FBD235}">
      <text>
        <r>
          <rPr>
            <b/>
            <sz val="9"/>
            <color indexed="81"/>
            <rFont val="Tahoma"/>
            <family val="2"/>
          </rPr>
          <t>&lt;1.0 ug/L</t>
        </r>
      </text>
    </comment>
    <comment ref="R1046" authorId="3" shapeId="0" xr:uid="{970CFAEA-D19A-4D44-9D11-D212A2A0B64B}">
      <text>
        <r>
          <rPr>
            <b/>
            <sz val="9"/>
            <color indexed="81"/>
            <rFont val="Tahoma"/>
            <family val="2"/>
          </rPr>
          <t>&lt;10.0 ug/L</t>
        </r>
      </text>
    </comment>
    <comment ref="S1046" authorId="3" shapeId="0" xr:uid="{4B769B46-0181-4F9F-8D00-0B2FE286DFA1}">
      <text>
        <r>
          <rPr>
            <b/>
            <sz val="9"/>
            <color indexed="81"/>
            <rFont val="Tahoma"/>
            <family val="2"/>
          </rPr>
          <t>&lt;40.0 ug/L</t>
        </r>
      </text>
    </comment>
    <comment ref="T1046" authorId="3" shapeId="0" xr:uid="{B226C4C0-2FCE-4A46-A174-C4B4E25DCF0F}">
      <text>
        <r>
          <rPr>
            <b/>
            <sz val="9"/>
            <color indexed="81"/>
            <rFont val="Tahoma"/>
            <family val="2"/>
          </rPr>
          <t>&lt;12.0 ug/L</t>
        </r>
      </text>
    </comment>
    <comment ref="U1046" authorId="3" shapeId="0" xr:uid="{E9204B57-B2C1-4838-A9AB-7F3DB3684D7A}">
      <text>
        <r>
          <rPr>
            <b/>
            <sz val="9"/>
            <color indexed="81"/>
            <rFont val="Tahoma"/>
            <family val="2"/>
          </rPr>
          <t>&lt;0.4 ug/L</t>
        </r>
      </text>
    </comment>
    <comment ref="V1046" authorId="3" shapeId="0" xr:uid="{1C3590AB-90AE-429A-B758-A7B8B7E70736}">
      <text>
        <r>
          <rPr>
            <b/>
            <sz val="9"/>
            <color indexed="81"/>
            <rFont val="Tahoma"/>
            <family val="2"/>
          </rPr>
          <t>&lt;5.0 ug/L</t>
        </r>
      </text>
    </comment>
    <comment ref="W1046" authorId="3" shapeId="0" xr:uid="{607D33A0-5594-4237-A565-01E872EC2F55}">
      <text>
        <r>
          <rPr>
            <b/>
            <sz val="9"/>
            <color indexed="81"/>
            <rFont val="Tahoma"/>
            <family val="2"/>
          </rPr>
          <t>&lt;50.0 ug/L</t>
        </r>
      </text>
    </comment>
    <comment ref="AE1046" authorId="3" shapeId="0" xr:uid="{2894AC06-58F2-4D0E-A20E-576A084FDB30}">
      <text>
        <r>
          <rPr>
            <b/>
            <sz val="9"/>
            <color indexed="81"/>
            <rFont val="Tahoma"/>
            <family val="2"/>
          </rPr>
          <t>&lt;0.50 ug/L for most components &lt;2.0 ug/L for Methylene chloride</t>
        </r>
      </text>
    </comment>
    <comment ref="AG1046" authorId="3" shapeId="0" xr:uid="{D2461CE0-D24B-47B8-A3D1-D228D5B0310A}">
      <text>
        <r>
          <rPr>
            <b/>
            <sz val="9"/>
            <color indexed="81"/>
            <rFont val="Tahoma"/>
            <family val="2"/>
          </rPr>
          <t>&lt;200 ug/L</t>
        </r>
      </text>
    </comment>
    <comment ref="AL1046" authorId="5" shapeId="0" xr:uid="{CFC6322D-1DF6-45A6-AAB7-7B6C593C85DF}">
      <text>
        <r>
          <rPr>
            <b/>
            <sz val="9"/>
            <color indexed="81"/>
            <rFont val="Tahoma"/>
            <family val="2"/>
          </rPr>
          <t>&lt;2.0 ug/L</t>
        </r>
        <r>
          <rPr>
            <sz val="9"/>
            <color indexed="81"/>
            <rFont val="Tahoma"/>
            <family val="2"/>
          </rPr>
          <t xml:space="preserve">
</t>
        </r>
      </text>
    </comment>
    <comment ref="AM1046" authorId="5" shapeId="0" xr:uid="{2DBD7306-6B08-4284-8F8D-5F42600BAE6F}">
      <text>
        <r>
          <rPr>
            <b/>
            <sz val="9"/>
            <color indexed="81"/>
            <rFont val="Tahoma"/>
            <family val="2"/>
          </rPr>
          <t>&lt;1.0 ug/L</t>
        </r>
        <r>
          <rPr>
            <sz val="9"/>
            <color indexed="81"/>
            <rFont val="Tahoma"/>
            <family val="2"/>
          </rPr>
          <t xml:space="preserve">
</t>
        </r>
      </text>
    </comment>
    <comment ref="A1059" authorId="7" shapeId="0" xr:uid="{3AC5DCB0-D8EB-4270-B60E-D2496F1BC44A}">
      <text>
        <r>
          <rPr>
            <b/>
            <sz val="9"/>
            <color indexed="81"/>
            <rFont val="Tahoma"/>
            <family val="2"/>
          </rPr>
          <t>Chemicals</t>
        </r>
        <r>
          <rPr>
            <sz val="9"/>
            <color indexed="81"/>
            <rFont val="Tahoma"/>
            <family val="2"/>
          </rPr>
          <t xml:space="preserve">
</t>
        </r>
      </text>
    </comment>
    <comment ref="O1059" authorId="3" shapeId="0" xr:uid="{B3B43867-7CBF-4963-8743-4EE0CF39C839}">
      <text>
        <r>
          <rPr>
            <b/>
            <sz val="9"/>
            <color indexed="81"/>
            <rFont val="Tahoma"/>
            <family val="2"/>
          </rPr>
          <t>&lt;2.0 ug/L</t>
        </r>
      </text>
    </comment>
    <comment ref="Q1059" authorId="3" shapeId="0" xr:uid="{46CA0321-BE2C-4723-BC43-19CA11DF79B6}">
      <text>
        <r>
          <rPr>
            <b/>
            <sz val="9"/>
            <color indexed="81"/>
            <rFont val="Tahoma"/>
            <family val="2"/>
          </rPr>
          <t>&lt;1.0 ug/L</t>
        </r>
      </text>
    </comment>
    <comment ref="R1059" authorId="3" shapeId="0" xr:uid="{D391BFF6-DB0A-4A4E-A6FA-15145A3A6897}">
      <text>
        <r>
          <rPr>
            <b/>
            <sz val="9"/>
            <color indexed="81"/>
            <rFont val="Tahoma"/>
            <family val="2"/>
          </rPr>
          <t>&lt;10.0 ug/L</t>
        </r>
      </text>
    </comment>
    <comment ref="S1059" authorId="3" shapeId="0" xr:uid="{9FB7F3DB-2A6D-454E-AF5B-64220721421A}">
      <text>
        <r>
          <rPr>
            <b/>
            <sz val="9"/>
            <color indexed="81"/>
            <rFont val="Tahoma"/>
            <family val="2"/>
          </rPr>
          <t>&lt;40.0 ug/L</t>
        </r>
      </text>
    </comment>
    <comment ref="T1059" authorId="3" shapeId="0" xr:uid="{323605FC-C326-49FF-8122-60E1CA7BEE11}">
      <text>
        <r>
          <rPr>
            <b/>
            <sz val="9"/>
            <color indexed="81"/>
            <rFont val="Tahoma"/>
            <family val="2"/>
          </rPr>
          <t>&lt;12.0 ug/L</t>
        </r>
      </text>
    </comment>
    <comment ref="U1059" authorId="3" shapeId="0" xr:uid="{EBF0D5E7-6504-45FD-966A-8929356B35BD}">
      <text>
        <r>
          <rPr>
            <b/>
            <sz val="9"/>
            <color indexed="81"/>
            <rFont val="Tahoma"/>
            <family val="2"/>
          </rPr>
          <t>&lt;0.4 ug/L</t>
        </r>
      </text>
    </comment>
    <comment ref="V1059" authorId="3" shapeId="0" xr:uid="{7E068716-3E24-4131-8D63-0C2DB590616B}">
      <text>
        <r>
          <rPr>
            <b/>
            <sz val="9"/>
            <color indexed="81"/>
            <rFont val="Tahoma"/>
            <family val="2"/>
          </rPr>
          <t>&lt;5.0 ug/L</t>
        </r>
      </text>
    </comment>
    <comment ref="W1059" authorId="3" shapeId="0" xr:uid="{A8D371A2-C4CF-4473-9137-3D2928A9B776}">
      <text>
        <r>
          <rPr>
            <b/>
            <sz val="9"/>
            <color indexed="81"/>
            <rFont val="Tahoma"/>
            <family val="2"/>
          </rPr>
          <t>&lt;50.0 ug/L</t>
        </r>
      </text>
    </comment>
    <comment ref="Y1059" authorId="3" shapeId="0" xr:uid="{7A3A4A4B-0348-4590-9F04-7EBA74439B6E}">
      <text>
        <r>
          <rPr>
            <b/>
            <sz val="9"/>
            <color indexed="81"/>
            <rFont val="Tahoma"/>
            <family val="2"/>
          </rPr>
          <t>&lt;0.30 mg/L</t>
        </r>
      </text>
    </comment>
    <comment ref="AE1059" authorId="3" shapeId="0" xr:uid="{35D2C388-47FC-4484-BA36-30C13D40877D}">
      <text>
        <r>
          <rPr>
            <b/>
            <sz val="9"/>
            <color indexed="81"/>
            <rFont val="Tahoma"/>
            <family val="2"/>
          </rPr>
          <t>&lt;0.50 ug/L for most components &lt;2.0 ug/L for Methylene chloride</t>
        </r>
      </text>
    </comment>
    <comment ref="AG1059" authorId="3" shapeId="0" xr:uid="{4A83D791-94AA-40B8-ADF0-D4B6C5ADCC45}">
      <text>
        <r>
          <rPr>
            <b/>
            <sz val="9"/>
            <color indexed="81"/>
            <rFont val="Tahoma"/>
            <family val="2"/>
          </rPr>
          <t>&lt;200 ug/L</t>
        </r>
      </text>
    </comment>
    <comment ref="AL1059" authorId="5" shapeId="0" xr:uid="{A1963EC3-D23A-448B-B37F-FA326C5F675F}">
      <text>
        <r>
          <rPr>
            <b/>
            <sz val="9"/>
            <color indexed="81"/>
            <rFont val="Tahoma"/>
            <family val="2"/>
          </rPr>
          <t>&lt;2.0 ug/L</t>
        </r>
        <r>
          <rPr>
            <sz val="9"/>
            <color indexed="81"/>
            <rFont val="Tahoma"/>
            <family val="2"/>
          </rPr>
          <t xml:space="preserve">
</t>
        </r>
      </text>
    </comment>
    <comment ref="AM1059" authorId="5" shapeId="0" xr:uid="{2AD10B8E-5D74-4071-9C9A-0BEE72139A2A}">
      <text>
        <r>
          <rPr>
            <b/>
            <sz val="9"/>
            <color indexed="81"/>
            <rFont val="Tahoma"/>
            <family val="2"/>
          </rPr>
          <t>&lt;1.0 ug/L</t>
        </r>
        <r>
          <rPr>
            <sz val="9"/>
            <color indexed="81"/>
            <rFont val="Tahoma"/>
            <family val="2"/>
          </rPr>
          <t xml:space="preserve">
</t>
        </r>
      </text>
    </comment>
    <comment ref="A1084" authorId="7" shapeId="0" xr:uid="{4C5BDB3B-0367-45A1-BB02-A5B69E392F69}">
      <text>
        <r>
          <rPr>
            <b/>
            <sz val="9"/>
            <color indexed="81"/>
            <rFont val="Tahoma"/>
            <family val="2"/>
          </rPr>
          <t>Chemicals</t>
        </r>
        <r>
          <rPr>
            <sz val="9"/>
            <color indexed="81"/>
            <rFont val="Tahoma"/>
            <family val="2"/>
          </rPr>
          <t xml:space="preserve">
</t>
        </r>
      </text>
    </comment>
    <comment ref="O1084" authorId="3" shapeId="0" xr:uid="{3F2E4F43-0A13-4E1B-9A35-DF0AE48A6FA6}">
      <text>
        <r>
          <rPr>
            <b/>
            <sz val="9"/>
            <color indexed="81"/>
            <rFont val="Tahoma"/>
            <family val="2"/>
          </rPr>
          <t>&lt;2.0 ug/L</t>
        </r>
      </text>
    </comment>
    <comment ref="Q1084" authorId="3" shapeId="0" xr:uid="{1524A04C-CFE6-420C-9405-3F537AA011D0}">
      <text>
        <r>
          <rPr>
            <b/>
            <sz val="9"/>
            <color indexed="81"/>
            <rFont val="Tahoma"/>
            <family val="2"/>
          </rPr>
          <t>&lt;1.0 ug/L</t>
        </r>
      </text>
    </comment>
    <comment ref="R1084" authorId="3" shapeId="0" xr:uid="{158735A0-AAEF-4D88-B158-D26BBC1542BB}">
      <text>
        <r>
          <rPr>
            <b/>
            <sz val="9"/>
            <color indexed="81"/>
            <rFont val="Tahoma"/>
            <family val="2"/>
          </rPr>
          <t>&lt;10.0 ug/L</t>
        </r>
      </text>
    </comment>
    <comment ref="S1084" authorId="3" shapeId="0" xr:uid="{1298FB77-E33F-48E5-8DF8-1BA3DE6A9791}">
      <text>
        <r>
          <rPr>
            <b/>
            <sz val="9"/>
            <color indexed="81"/>
            <rFont val="Tahoma"/>
            <family val="2"/>
          </rPr>
          <t>&lt;40.0 ug/L</t>
        </r>
      </text>
    </comment>
    <comment ref="T1084" authorId="3" shapeId="0" xr:uid="{722949AA-8C63-44FA-AB41-FBF86E9F43CE}">
      <text>
        <r>
          <rPr>
            <b/>
            <sz val="9"/>
            <color indexed="81"/>
            <rFont val="Tahoma"/>
            <family val="2"/>
          </rPr>
          <t>&lt;12.0 ug/L</t>
        </r>
      </text>
    </comment>
    <comment ref="U1084" authorId="3" shapeId="0" xr:uid="{F478FFD1-E9AD-4E0F-B44B-6EDBDC7C616C}">
      <text>
        <r>
          <rPr>
            <b/>
            <sz val="9"/>
            <color indexed="81"/>
            <rFont val="Tahoma"/>
            <family val="2"/>
          </rPr>
          <t>&lt;0.4 ug/L</t>
        </r>
      </text>
    </comment>
    <comment ref="V1084" authorId="3" shapeId="0" xr:uid="{8504FAF2-21F9-48BF-A069-F40077E4E97A}">
      <text>
        <r>
          <rPr>
            <b/>
            <sz val="9"/>
            <color indexed="81"/>
            <rFont val="Tahoma"/>
            <family val="2"/>
          </rPr>
          <t>&lt;5.0 ug/L</t>
        </r>
      </text>
    </comment>
    <comment ref="W1084" authorId="3" shapeId="0" xr:uid="{A9E5A763-9360-4612-BD03-DFB46BC63008}">
      <text>
        <r>
          <rPr>
            <b/>
            <sz val="9"/>
            <color indexed="81"/>
            <rFont val="Tahoma"/>
            <family val="2"/>
          </rPr>
          <t>&lt;50.0 ug/L</t>
        </r>
      </text>
    </comment>
    <comment ref="AL1084" authorId="5" shapeId="0" xr:uid="{5910D209-15C3-43F0-B22D-C4F5D030C2DA}">
      <text>
        <r>
          <rPr>
            <b/>
            <sz val="9"/>
            <color indexed="81"/>
            <rFont val="Tahoma"/>
            <family val="2"/>
          </rPr>
          <t>&lt;2.0 ug/L</t>
        </r>
        <r>
          <rPr>
            <sz val="9"/>
            <color indexed="81"/>
            <rFont val="Tahoma"/>
            <family val="2"/>
          </rPr>
          <t xml:space="preserve">
</t>
        </r>
      </text>
    </comment>
    <comment ref="AM1084" authorId="5" shapeId="0" xr:uid="{CCB5C559-4752-4C1E-93DF-2D9A2EF7F51F}">
      <text>
        <r>
          <rPr>
            <b/>
            <sz val="9"/>
            <color indexed="81"/>
            <rFont val="Tahoma"/>
            <family val="2"/>
          </rPr>
          <t>&lt;1.0 ug/L</t>
        </r>
        <r>
          <rPr>
            <sz val="9"/>
            <color indexed="81"/>
            <rFont val="Tahoma"/>
            <family val="2"/>
          </rPr>
          <t xml:space="preserve">
</t>
        </r>
      </text>
    </comment>
    <comment ref="A1102" authorId="7" shapeId="0" xr:uid="{E26CB66C-0CCA-45E1-9A60-31F002537E77}">
      <text>
        <r>
          <rPr>
            <b/>
            <sz val="9"/>
            <color indexed="81"/>
            <rFont val="Tahoma"/>
            <family val="2"/>
          </rPr>
          <t>Chemicals</t>
        </r>
        <r>
          <rPr>
            <sz val="9"/>
            <color indexed="81"/>
            <rFont val="Tahoma"/>
            <family val="2"/>
          </rPr>
          <t xml:space="preserve">
</t>
        </r>
      </text>
    </comment>
    <comment ref="O1102" authorId="3" shapeId="0" xr:uid="{B12F1B08-59F8-427A-B7D0-B52189172469}">
      <text>
        <r>
          <rPr>
            <b/>
            <sz val="9"/>
            <color indexed="81"/>
            <rFont val="Tahoma"/>
            <family val="2"/>
          </rPr>
          <t>&lt;2.0 ug/L</t>
        </r>
      </text>
    </comment>
    <comment ref="Q1102" authorId="3" shapeId="0" xr:uid="{2CB157EA-7448-4BA3-8F37-7A7D0F845F99}">
      <text>
        <r>
          <rPr>
            <b/>
            <sz val="9"/>
            <color indexed="81"/>
            <rFont val="Tahoma"/>
            <family val="2"/>
          </rPr>
          <t>&lt;1.0 ug/L</t>
        </r>
      </text>
    </comment>
    <comment ref="R1102" authorId="3" shapeId="0" xr:uid="{4586EBDD-0DFD-4865-876D-7A5C5FBCB3F4}">
      <text>
        <r>
          <rPr>
            <b/>
            <sz val="9"/>
            <color indexed="81"/>
            <rFont val="Tahoma"/>
            <family val="2"/>
          </rPr>
          <t>&lt;10.0 ug/L</t>
        </r>
      </text>
    </comment>
    <comment ref="S1102" authorId="3" shapeId="0" xr:uid="{0CC8FE05-B545-4E52-8071-0C3778261380}">
      <text>
        <r>
          <rPr>
            <b/>
            <sz val="9"/>
            <color indexed="81"/>
            <rFont val="Tahoma"/>
            <family val="2"/>
          </rPr>
          <t>&lt;40.0 ug/L</t>
        </r>
      </text>
    </comment>
    <comment ref="T1102" authorId="3" shapeId="0" xr:uid="{026DFEE1-6369-4B4D-B5F2-DFCB7B9E82E1}">
      <text>
        <r>
          <rPr>
            <b/>
            <sz val="9"/>
            <color indexed="81"/>
            <rFont val="Tahoma"/>
            <family val="2"/>
          </rPr>
          <t>&lt;12.0 ug/L</t>
        </r>
      </text>
    </comment>
    <comment ref="U1102" authorId="3" shapeId="0" xr:uid="{2A6B8703-F5E2-4A20-8982-EEF2219505A4}">
      <text>
        <r>
          <rPr>
            <b/>
            <sz val="9"/>
            <color indexed="81"/>
            <rFont val="Tahoma"/>
            <family val="2"/>
          </rPr>
          <t>&lt;0.4 ug/L</t>
        </r>
      </text>
    </comment>
    <comment ref="V1102" authorId="3" shapeId="0" xr:uid="{6B41213F-DE30-4640-957B-50FA1A5F0A6E}">
      <text>
        <r>
          <rPr>
            <b/>
            <sz val="9"/>
            <color indexed="81"/>
            <rFont val="Tahoma"/>
            <family val="2"/>
          </rPr>
          <t>&lt;5.0 ug/L</t>
        </r>
      </text>
    </comment>
    <comment ref="W1102" authorId="3" shapeId="0" xr:uid="{0E7BAE27-288E-4B50-9B28-01AED249B2CB}">
      <text>
        <r>
          <rPr>
            <b/>
            <sz val="9"/>
            <color indexed="81"/>
            <rFont val="Tahoma"/>
            <family val="2"/>
          </rPr>
          <t>&lt;50.0 ug/L</t>
        </r>
      </text>
    </comment>
    <comment ref="AL1102" authorId="5" shapeId="0" xr:uid="{CDEEADD0-E0BC-4260-86D0-606EF4DA1455}">
      <text>
        <r>
          <rPr>
            <b/>
            <sz val="9"/>
            <color indexed="81"/>
            <rFont val="Tahoma"/>
            <family val="2"/>
          </rPr>
          <t>&lt;2.0 ug/L</t>
        </r>
        <r>
          <rPr>
            <sz val="9"/>
            <color indexed="81"/>
            <rFont val="Tahoma"/>
            <family val="2"/>
          </rPr>
          <t xml:space="preserve">
</t>
        </r>
      </text>
    </comment>
    <comment ref="AM1102" authorId="5" shapeId="0" xr:uid="{9A512F01-2111-4389-98E9-318A0F33C9AD}">
      <text>
        <r>
          <rPr>
            <b/>
            <sz val="9"/>
            <color indexed="81"/>
            <rFont val="Tahoma"/>
            <family val="2"/>
          </rPr>
          <t>&lt;1.0 ug/L</t>
        </r>
        <r>
          <rPr>
            <sz val="9"/>
            <color indexed="81"/>
            <rFont val="Tahoma"/>
            <family val="2"/>
          </rPr>
          <t xml:space="preserve">
</t>
        </r>
      </text>
    </comment>
    <comment ref="A1119" authorId="7" shapeId="0" xr:uid="{F885597C-71BB-433E-B979-EBF3C2A6774C}">
      <text>
        <r>
          <rPr>
            <b/>
            <sz val="9"/>
            <color indexed="81"/>
            <rFont val="Tahoma"/>
            <family val="2"/>
          </rPr>
          <t>Chemicals</t>
        </r>
        <r>
          <rPr>
            <sz val="9"/>
            <color indexed="81"/>
            <rFont val="Tahoma"/>
            <family val="2"/>
          </rPr>
          <t xml:space="preserve">
</t>
        </r>
      </text>
    </comment>
    <comment ref="O1119" authorId="3" shapeId="0" xr:uid="{A135B352-494B-4B0C-A315-BEDDA4F2D478}">
      <text>
        <r>
          <rPr>
            <b/>
            <sz val="9"/>
            <color indexed="81"/>
            <rFont val="Tahoma"/>
            <family val="2"/>
          </rPr>
          <t>&lt;2.0 ug/L</t>
        </r>
      </text>
    </comment>
    <comment ref="Q1119" authorId="3" shapeId="0" xr:uid="{B08CA833-6CBD-4FBB-9351-8200741BE0F6}">
      <text>
        <r>
          <rPr>
            <b/>
            <sz val="9"/>
            <color indexed="81"/>
            <rFont val="Tahoma"/>
            <family val="2"/>
          </rPr>
          <t>&lt;1.0 ug/L</t>
        </r>
      </text>
    </comment>
    <comment ref="R1119" authorId="3" shapeId="0" xr:uid="{7E35BA40-C03D-4BDE-8637-4C5032BE51BC}">
      <text>
        <r>
          <rPr>
            <b/>
            <sz val="9"/>
            <color indexed="81"/>
            <rFont val="Tahoma"/>
            <family val="2"/>
          </rPr>
          <t>&lt;10.0 ug/L</t>
        </r>
      </text>
    </comment>
    <comment ref="S1119" authorId="3" shapeId="0" xr:uid="{6F3142D7-2A1F-41AF-8002-51BB9826C80B}">
      <text>
        <r>
          <rPr>
            <b/>
            <sz val="9"/>
            <color indexed="81"/>
            <rFont val="Tahoma"/>
            <family val="2"/>
          </rPr>
          <t>&lt;40.0 ug/L</t>
        </r>
      </text>
    </comment>
    <comment ref="T1119" authorId="3" shapeId="0" xr:uid="{9AA3751F-419A-4D88-98CE-CB0DE5A88FB1}">
      <text>
        <r>
          <rPr>
            <b/>
            <sz val="9"/>
            <color indexed="81"/>
            <rFont val="Tahoma"/>
            <family val="2"/>
          </rPr>
          <t>&lt;12.0 ug/L</t>
        </r>
      </text>
    </comment>
    <comment ref="U1119" authorId="3" shapeId="0" xr:uid="{B657E943-B669-46A8-9A20-E0E757B1FD11}">
      <text>
        <r>
          <rPr>
            <b/>
            <sz val="9"/>
            <color indexed="81"/>
            <rFont val="Tahoma"/>
            <family val="2"/>
          </rPr>
          <t>&lt;0.4 ug/L</t>
        </r>
      </text>
    </comment>
    <comment ref="V1119" authorId="3" shapeId="0" xr:uid="{9DF1C79B-4DAA-4A1E-B7FA-BDA9DC70130A}">
      <text>
        <r>
          <rPr>
            <b/>
            <sz val="9"/>
            <color indexed="81"/>
            <rFont val="Tahoma"/>
            <family val="2"/>
          </rPr>
          <t>&lt;5.0 ug/L</t>
        </r>
      </text>
    </comment>
    <comment ref="W1119" authorId="3" shapeId="0" xr:uid="{CECD89E4-144F-42A3-AB9E-0C87BDC251C1}">
      <text>
        <r>
          <rPr>
            <b/>
            <sz val="9"/>
            <color indexed="81"/>
            <rFont val="Tahoma"/>
            <family val="2"/>
          </rPr>
          <t>&lt;50.0 ug/L</t>
        </r>
      </text>
    </comment>
    <comment ref="AL1119" authorId="5" shapeId="0" xr:uid="{A59160CC-6173-4C67-BCF1-07C015471F5F}">
      <text>
        <r>
          <rPr>
            <b/>
            <sz val="9"/>
            <color indexed="81"/>
            <rFont val="Tahoma"/>
            <family val="2"/>
          </rPr>
          <t>&lt;2.0 ug/L</t>
        </r>
        <r>
          <rPr>
            <sz val="9"/>
            <color indexed="81"/>
            <rFont val="Tahoma"/>
            <family val="2"/>
          </rPr>
          <t xml:space="preserve">
</t>
        </r>
      </text>
    </comment>
    <comment ref="AM1119" authorId="5" shapeId="0" xr:uid="{4C9D6C74-CB6A-4526-A13F-3803C93F9E9D}">
      <text>
        <r>
          <rPr>
            <b/>
            <sz val="9"/>
            <color indexed="81"/>
            <rFont val="Tahoma"/>
            <family val="2"/>
          </rPr>
          <t>&lt;1.0 ug/L</t>
        </r>
        <r>
          <rPr>
            <sz val="9"/>
            <color indexed="81"/>
            <rFont val="Tahoma"/>
            <family val="2"/>
          </rPr>
          <t xml:space="preserve">
</t>
        </r>
      </text>
    </comment>
    <comment ref="A1144" authorId="7" shapeId="0" xr:uid="{9C01AF93-890A-447E-AA85-479DD445988A}">
      <text>
        <r>
          <rPr>
            <b/>
            <sz val="9"/>
            <color indexed="81"/>
            <rFont val="Tahoma"/>
            <family val="2"/>
          </rPr>
          <t>Chemicals</t>
        </r>
        <r>
          <rPr>
            <sz val="9"/>
            <color indexed="81"/>
            <rFont val="Tahoma"/>
            <family val="2"/>
          </rPr>
          <t xml:space="preserve">
</t>
        </r>
      </text>
    </comment>
    <comment ref="O1144" authorId="3" shapeId="0" xr:uid="{9FDCD127-8052-4216-901C-3E2FED3324DC}">
      <text>
        <r>
          <rPr>
            <b/>
            <sz val="9"/>
            <color indexed="81"/>
            <rFont val="Tahoma"/>
            <family val="2"/>
          </rPr>
          <t>&lt;2.0 ug/L</t>
        </r>
      </text>
    </comment>
    <comment ref="Q1144" authorId="3" shapeId="0" xr:uid="{18838CE2-2523-4CA8-8926-2745D18F3386}">
      <text>
        <r>
          <rPr>
            <b/>
            <sz val="9"/>
            <color indexed="81"/>
            <rFont val="Tahoma"/>
            <family val="2"/>
          </rPr>
          <t>&lt;1.0 ug/L</t>
        </r>
      </text>
    </comment>
    <comment ref="R1144" authorId="3" shapeId="0" xr:uid="{41316576-615A-4BD8-AC58-5C3D59811C71}">
      <text>
        <r>
          <rPr>
            <b/>
            <sz val="9"/>
            <color indexed="81"/>
            <rFont val="Tahoma"/>
            <family val="2"/>
          </rPr>
          <t>&lt;10.0 ug/L</t>
        </r>
      </text>
    </comment>
    <comment ref="S1144" authorId="3" shapeId="0" xr:uid="{7F98F563-CF93-4811-A256-CA81C31DC1F3}">
      <text>
        <r>
          <rPr>
            <b/>
            <sz val="9"/>
            <color indexed="81"/>
            <rFont val="Tahoma"/>
            <family val="2"/>
          </rPr>
          <t>&lt;40.0 ug/L</t>
        </r>
      </text>
    </comment>
    <comment ref="T1144" authorId="3" shapeId="0" xr:uid="{77BC3F67-AE63-4DF1-83C1-5A78FAD403DE}">
      <text>
        <r>
          <rPr>
            <b/>
            <sz val="9"/>
            <color indexed="81"/>
            <rFont val="Tahoma"/>
            <family val="2"/>
          </rPr>
          <t>&lt;12.0 ug/L</t>
        </r>
      </text>
    </comment>
    <comment ref="U1144" authorId="3" shapeId="0" xr:uid="{DFBAA07A-84B2-4C45-BAFF-A565C6215560}">
      <text>
        <r>
          <rPr>
            <b/>
            <sz val="9"/>
            <color indexed="81"/>
            <rFont val="Tahoma"/>
            <family val="2"/>
          </rPr>
          <t>&lt;0.4 ug/L</t>
        </r>
      </text>
    </comment>
    <comment ref="V1144" authorId="3" shapeId="0" xr:uid="{31092488-635E-4951-9DA9-D6AE93309F1A}">
      <text>
        <r>
          <rPr>
            <b/>
            <sz val="9"/>
            <color indexed="81"/>
            <rFont val="Tahoma"/>
            <family val="2"/>
          </rPr>
          <t>&lt;5.0 ug/L</t>
        </r>
      </text>
    </comment>
    <comment ref="W1144" authorId="3" shapeId="0" xr:uid="{1F87421F-5466-49CE-BBA6-6EC2B809FE8C}">
      <text>
        <r>
          <rPr>
            <b/>
            <sz val="9"/>
            <color indexed="81"/>
            <rFont val="Tahoma"/>
            <family val="2"/>
          </rPr>
          <t>&lt;50.0 ug/L</t>
        </r>
      </text>
    </comment>
    <comment ref="Y1144" authorId="3" shapeId="0" xr:uid="{6C39D342-43CA-48C1-A900-4C14F9738ACD}">
      <text>
        <r>
          <rPr>
            <b/>
            <sz val="9"/>
            <color indexed="81"/>
            <rFont val="Tahoma"/>
            <family val="2"/>
          </rPr>
          <t>&lt;0.30 mg/L</t>
        </r>
      </text>
    </comment>
    <comment ref="AA1144" authorId="3" shapeId="0" xr:uid="{2254B058-EDFE-445B-87CB-95E899F1808D}">
      <text>
        <r>
          <rPr>
            <b/>
            <sz val="9"/>
            <color indexed="81"/>
            <rFont val="Tahoma"/>
            <family val="2"/>
          </rPr>
          <t>&lt;0.30 mg/L</t>
        </r>
      </text>
    </comment>
    <comment ref="AC1144" authorId="3" shapeId="0" xr:uid="{B7DDC22B-1D81-4C92-A077-2C3CCA6F2171}">
      <text>
        <r>
          <rPr>
            <b/>
            <sz val="9"/>
            <color indexed="81"/>
            <rFont val="Tahoma"/>
            <family val="2"/>
          </rPr>
          <t>&lt;0.10 mg/L</t>
        </r>
      </text>
    </comment>
    <comment ref="AE1144" authorId="3" shapeId="0" xr:uid="{76C1A35F-9D92-479F-85A8-4ABE4BFBC3D2}">
      <text>
        <r>
          <rPr>
            <b/>
            <sz val="9"/>
            <color indexed="81"/>
            <rFont val="Tahoma"/>
            <family val="2"/>
          </rPr>
          <t>&lt;0.50 ug/L for most components &lt;2.0 ug/L for Methylene chloride</t>
        </r>
      </text>
    </comment>
    <comment ref="AK1144" authorId="5" shapeId="0" xr:uid="{024FF271-D0AD-4D1F-9C6F-088F6AE9ECA9}">
      <text>
        <r>
          <rPr>
            <b/>
            <sz val="9"/>
            <color indexed="81"/>
            <rFont val="Tahoma"/>
            <family val="2"/>
          </rPr>
          <t>&lt;3.0 ug/L</t>
        </r>
        <r>
          <rPr>
            <sz val="9"/>
            <color indexed="81"/>
            <rFont val="Tahoma"/>
            <family val="2"/>
          </rPr>
          <t xml:space="preserve">
</t>
        </r>
      </text>
    </comment>
    <comment ref="AL1144" authorId="5" shapeId="0" xr:uid="{557BA948-8FE6-4B0B-B925-8516B13DD705}">
      <text>
        <r>
          <rPr>
            <b/>
            <sz val="9"/>
            <color indexed="81"/>
            <rFont val="Tahoma"/>
            <family val="2"/>
          </rPr>
          <t>&lt;2.0 ug/L</t>
        </r>
        <r>
          <rPr>
            <sz val="9"/>
            <color indexed="81"/>
            <rFont val="Tahoma"/>
            <family val="2"/>
          </rPr>
          <t xml:space="preserve">
</t>
        </r>
      </text>
    </comment>
    <comment ref="AM1144" authorId="5" shapeId="0" xr:uid="{C40834AD-706C-4312-9269-208AF1A41330}">
      <text>
        <r>
          <rPr>
            <b/>
            <sz val="9"/>
            <color indexed="81"/>
            <rFont val="Tahoma"/>
            <family val="2"/>
          </rPr>
          <t>&lt;1.0 ug/L</t>
        </r>
        <r>
          <rPr>
            <sz val="9"/>
            <color indexed="81"/>
            <rFont val="Tahoma"/>
            <family val="2"/>
          </rPr>
          <t xml:space="preserve">
</t>
        </r>
      </text>
    </comment>
    <comment ref="A1161" authorId="7" shapeId="0" xr:uid="{722E4FD0-0B6C-4086-ACCB-FC47FD64F899}">
      <text>
        <r>
          <rPr>
            <b/>
            <sz val="9"/>
            <color indexed="81"/>
            <rFont val="Tahoma"/>
            <family val="2"/>
          </rPr>
          <t>Chemicals</t>
        </r>
        <r>
          <rPr>
            <sz val="9"/>
            <color indexed="81"/>
            <rFont val="Tahoma"/>
            <family val="2"/>
          </rPr>
          <t xml:space="preserve">
</t>
        </r>
      </text>
    </comment>
    <comment ref="O1161" authorId="3" shapeId="0" xr:uid="{4064FD44-F7F8-4AD9-88DD-70D5C6A17D06}">
      <text>
        <r>
          <rPr>
            <b/>
            <sz val="9"/>
            <color indexed="81"/>
            <rFont val="Tahoma"/>
            <family val="2"/>
          </rPr>
          <t>&lt;2.0 ug/L</t>
        </r>
      </text>
    </comment>
    <comment ref="Q1161" authorId="3" shapeId="0" xr:uid="{B3C48583-0843-40AF-BE51-86C01F62734E}">
      <text>
        <r>
          <rPr>
            <b/>
            <sz val="9"/>
            <color indexed="81"/>
            <rFont val="Tahoma"/>
            <family val="2"/>
          </rPr>
          <t>&lt;1.0 ug/L</t>
        </r>
      </text>
    </comment>
    <comment ref="R1161" authorId="3" shapeId="0" xr:uid="{D8B999BB-460A-4C52-97DC-042774349B9F}">
      <text>
        <r>
          <rPr>
            <b/>
            <sz val="9"/>
            <color indexed="81"/>
            <rFont val="Tahoma"/>
            <family val="2"/>
          </rPr>
          <t>&lt;10.0 ug/L</t>
        </r>
      </text>
    </comment>
    <comment ref="S1161" authorId="3" shapeId="0" xr:uid="{FAE8F230-E5CD-4946-8C13-90091C5F3656}">
      <text>
        <r>
          <rPr>
            <b/>
            <sz val="9"/>
            <color indexed="81"/>
            <rFont val="Tahoma"/>
            <family val="2"/>
          </rPr>
          <t>&lt;40.0 ug/L</t>
        </r>
      </text>
    </comment>
    <comment ref="T1161" authorId="3" shapeId="0" xr:uid="{8BB2CDA4-4F36-4E1B-9E55-F56F09B30081}">
      <text>
        <r>
          <rPr>
            <b/>
            <sz val="9"/>
            <color indexed="81"/>
            <rFont val="Tahoma"/>
            <family val="2"/>
          </rPr>
          <t>&lt;12.0 ug/L</t>
        </r>
      </text>
    </comment>
    <comment ref="U1161" authorId="3" shapeId="0" xr:uid="{1A5AA774-6153-4772-9647-B137AC8C19A0}">
      <text>
        <r>
          <rPr>
            <b/>
            <sz val="9"/>
            <color indexed="81"/>
            <rFont val="Tahoma"/>
            <family val="2"/>
          </rPr>
          <t>&lt;0.4 ug/L</t>
        </r>
      </text>
    </comment>
    <comment ref="V1161" authorId="3" shapeId="0" xr:uid="{739D2D86-96AC-4FCD-AF40-22F86E1389EA}">
      <text>
        <r>
          <rPr>
            <b/>
            <sz val="9"/>
            <color indexed="81"/>
            <rFont val="Tahoma"/>
            <family val="2"/>
          </rPr>
          <t>&lt;5.0 ug/L</t>
        </r>
      </text>
    </comment>
    <comment ref="W1161" authorId="3" shapeId="0" xr:uid="{6D3767BE-5A26-4C41-980C-4F89B910C53A}">
      <text>
        <r>
          <rPr>
            <b/>
            <sz val="9"/>
            <color indexed="81"/>
            <rFont val="Tahoma"/>
            <family val="2"/>
          </rPr>
          <t>&lt;50.0 ug/L</t>
        </r>
      </text>
    </comment>
    <comment ref="Y1161" authorId="3" shapeId="0" xr:uid="{79D738D9-E916-43C7-BD90-CE0989118288}">
      <text>
        <r>
          <rPr>
            <b/>
            <sz val="9"/>
            <color indexed="81"/>
            <rFont val="Tahoma"/>
            <family val="2"/>
          </rPr>
          <t>&lt;0.30 mg/L</t>
        </r>
      </text>
    </comment>
    <comment ref="AA1161" authorId="3" shapeId="0" xr:uid="{7F26F979-739E-4BC9-8ED9-D8B3B1BC0A04}">
      <text>
        <r>
          <rPr>
            <b/>
            <sz val="9"/>
            <color indexed="81"/>
            <rFont val="Tahoma"/>
            <family val="2"/>
          </rPr>
          <t>&lt;0.30 mg/L</t>
        </r>
      </text>
    </comment>
    <comment ref="AC1161" authorId="3" shapeId="0" xr:uid="{DF13D84A-2697-4944-B017-F58EEE04A73B}">
      <text>
        <r>
          <rPr>
            <b/>
            <sz val="9"/>
            <color indexed="81"/>
            <rFont val="Tahoma"/>
            <family val="2"/>
          </rPr>
          <t>&lt;0.10 mg/L</t>
        </r>
      </text>
    </comment>
    <comment ref="AE1161" authorId="3" shapeId="0" xr:uid="{B2070B3D-2914-4067-BE7B-0BDDEB153721}">
      <text>
        <r>
          <rPr>
            <b/>
            <sz val="9"/>
            <color indexed="81"/>
            <rFont val="Tahoma"/>
            <family val="2"/>
          </rPr>
          <t>&lt;0.50 ug/L for most components &lt;2.0 ug/L for Methylene chloride</t>
        </r>
      </text>
    </comment>
    <comment ref="AG1161" authorId="3" shapeId="0" xr:uid="{B13134A0-3EC1-49C2-AC9C-CC60C6E27872}">
      <text>
        <r>
          <rPr>
            <b/>
            <sz val="9"/>
            <color indexed="81"/>
            <rFont val="Tahoma"/>
            <family val="2"/>
          </rPr>
          <t>&lt;200 ug/L</t>
        </r>
      </text>
    </comment>
    <comment ref="AL1161" authorId="5" shapeId="0" xr:uid="{CB9D63DF-B2C2-4D0A-825D-09F79F370024}">
      <text>
        <r>
          <rPr>
            <b/>
            <sz val="9"/>
            <color indexed="81"/>
            <rFont val="Tahoma"/>
            <family val="2"/>
          </rPr>
          <t>&lt;2.0 ug/L</t>
        </r>
        <r>
          <rPr>
            <sz val="9"/>
            <color indexed="81"/>
            <rFont val="Tahoma"/>
            <family val="2"/>
          </rPr>
          <t xml:space="preserve">
</t>
        </r>
      </text>
    </comment>
    <comment ref="AM1161" authorId="5" shapeId="0" xr:uid="{D5C93346-5A1C-4C01-869D-4D277925772C}">
      <text>
        <r>
          <rPr>
            <b/>
            <sz val="9"/>
            <color indexed="81"/>
            <rFont val="Tahoma"/>
            <family val="2"/>
          </rPr>
          <t>&lt;1.0 ug/L</t>
        </r>
        <r>
          <rPr>
            <sz val="9"/>
            <color indexed="81"/>
            <rFont val="Tahoma"/>
            <family val="2"/>
          </rPr>
          <t xml:space="preserve">
</t>
        </r>
      </text>
    </comment>
    <comment ref="K1178" authorId="7" shapeId="0" xr:uid="{228DE0B0-29DA-4973-AAFD-ACDECA3F20BA}">
      <text>
        <r>
          <rPr>
            <b/>
            <sz val="9"/>
            <color indexed="81"/>
            <rFont val="Tahoma"/>
            <family val="2"/>
          </rPr>
          <t>less than</t>
        </r>
      </text>
    </comment>
    <comment ref="A1182" authorId="7" shapeId="0" xr:uid="{4CB8945F-8DDF-40D2-AD10-571217135E05}">
      <text>
        <r>
          <rPr>
            <b/>
            <sz val="9"/>
            <color indexed="81"/>
            <rFont val="Tahoma"/>
            <family val="2"/>
          </rPr>
          <t>Chemicals</t>
        </r>
        <r>
          <rPr>
            <sz val="9"/>
            <color indexed="81"/>
            <rFont val="Tahoma"/>
            <family val="2"/>
          </rPr>
          <t xml:space="preserve">
</t>
        </r>
      </text>
    </comment>
    <comment ref="O1182" authorId="3" shapeId="0" xr:uid="{E8133308-B976-4646-BD7B-E83A920A52C7}">
      <text>
        <r>
          <rPr>
            <b/>
            <sz val="9"/>
            <color indexed="81"/>
            <rFont val="Tahoma"/>
            <family val="2"/>
          </rPr>
          <t>&lt;2.0 ug/L</t>
        </r>
      </text>
    </comment>
    <comment ref="Q1182" authorId="3" shapeId="0" xr:uid="{ABEBAF1F-CFC9-47F1-B9A2-8B1FDDEA70AF}">
      <text>
        <r>
          <rPr>
            <b/>
            <sz val="9"/>
            <color indexed="81"/>
            <rFont val="Tahoma"/>
            <family val="2"/>
          </rPr>
          <t>&lt;1.0 ug/L</t>
        </r>
      </text>
    </comment>
    <comment ref="R1182" authorId="3" shapeId="0" xr:uid="{763C0289-6784-4223-AAD0-9C7E009C797A}">
      <text>
        <r>
          <rPr>
            <b/>
            <sz val="9"/>
            <color indexed="81"/>
            <rFont val="Tahoma"/>
            <family val="2"/>
          </rPr>
          <t>&lt;10.0 ug/L</t>
        </r>
      </text>
    </comment>
    <comment ref="S1182" authorId="3" shapeId="0" xr:uid="{2C5F5F0E-0C64-4C35-9B00-260524369E92}">
      <text>
        <r>
          <rPr>
            <b/>
            <sz val="9"/>
            <color indexed="81"/>
            <rFont val="Tahoma"/>
            <family val="2"/>
          </rPr>
          <t>&lt;40.0 ug/L</t>
        </r>
      </text>
    </comment>
    <comment ref="T1182" authorId="3" shapeId="0" xr:uid="{3D9CA838-2454-4C51-8DFB-3804A77E20F1}">
      <text>
        <r>
          <rPr>
            <b/>
            <sz val="9"/>
            <color indexed="81"/>
            <rFont val="Tahoma"/>
            <family val="2"/>
          </rPr>
          <t>&lt;12.0 ug/L</t>
        </r>
      </text>
    </comment>
    <comment ref="U1182" authorId="3" shapeId="0" xr:uid="{92E22B9D-ACB2-475B-ACE9-8E5CA0203D1A}">
      <text>
        <r>
          <rPr>
            <b/>
            <sz val="9"/>
            <color indexed="81"/>
            <rFont val="Tahoma"/>
            <family val="2"/>
          </rPr>
          <t>&lt;0.4 ug/L</t>
        </r>
      </text>
    </comment>
    <comment ref="V1182" authorId="3" shapeId="0" xr:uid="{F4EE57F7-956C-4910-8DDF-07577673956D}">
      <text>
        <r>
          <rPr>
            <b/>
            <sz val="9"/>
            <color indexed="81"/>
            <rFont val="Tahoma"/>
            <family val="2"/>
          </rPr>
          <t>&lt;5.0 ug/L</t>
        </r>
      </text>
    </comment>
    <comment ref="W1182" authorId="3" shapeId="0" xr:uid="{024DFB84-1F65-41EE-B9CF-8DC6330C457D}">
      <text>
        <r>
          <rPr>
            <b/>
            <sz val="9"/>
            <color indexed="81"/>
            <rFont val="Tahoma"/>
            <family val="2"/>
          </rPr>
          <t>&lt;50.0 ug/L</t>
        </r>
      </text>
    </comment>
    <comment ref="Y1182" authorId="3" shapeId="0" xr:uid="{49787F7C-7A8A-4E3F-8137-0528C6EBBCFE}">
      <text>
        <r>
          <rPr>
            <b/>
            <sz val="9"/>
            <color indexed="81"/>
            <rFont val="Tahoma"/>
            <family val="2"/>
          </rPr>
          <t>&lt;0.30 mg/L</t>
        </r>
      </text>
    </comment>
    <comment ref="AA1182" authorId="3" shapeId="0" xr:uid="{06741208-870C-47E9-A8C8-D97A42EA8991}">
      <text>
        <r>
          <rPr>
            <b/>
            <sz val="9"/>
            <color indexed="81"/>
            <rFont val="Tahoma"/>
            <family val="2"/>
          </rPr>
          <t>&lt;0.30 mg/L</t>
        </r>
      </text>
    </comment>
    <comment ref="AE1182" authorId="3" shapeId="0" xr:uid="{13C47DAA-E518-45CF-A145-1A8214A8D068}">
      <text>
        <r>
          <rPr>
            <b/>
            <sz val="9"/>
            <color indexed="81"/>
            <rFont val="Tahoma"/>
            <family val="2"/>
          </rPr>
          <t>&lt;0.50 ug/L for most components &lt;2.0 ug/L for Methylene chloride</t>
        </r>
      </text>
    </comment>
    <comment ref="AG1182" authorId="3" shapeId="0" xr:uid="{427FB33E-BC6D-457C-B7A4-886DDCC781FD}">
      <text>
        <r>
          <rPr>
            <b/>
            <sz val="9"/>
            <color indexed="81"/>
            <rFont val="Tahoma"/>
            <family val="2"/>
          </rPr>
          <t>&lt;200 ug/L</t>
        </r>
      </text>
    </comment>
    <comment ref="AL1182" authorId="5" shapeId="0" xr:uid="{4C3ED9B3-3375-49AF-B241-0C2B6910CFDE}">
      <text>
        <r>
          <rPr>
            <b/>
            <sz val="9"/>
            <color indexed="81"/>
            <rFont val="Tahoma"/>
            <family val="2"/>
          </rPr>
          <t>&lt;2.0 ug/L</t>
        </r>
        <r>
          <rPr>
            <sz val="9"/>
            <color indexed="81"/>
            <rFont val="Tahoma"/>
            <family val="2"/>
          </rPr>
          <t xml:space="preserve">
</t>
        </r>
      </text>
    </comment>
    <comment ref="AM1182" authorId="5" shapeId="0" xr:uid="{099E7E28-F297-481E-BEBD-88E3B0A34C6E}">
      <text>
        <r>
          <rPr>
            <b/>
            <sz val="9"/>
            <color indexed="81"/>
            <rFont val="Tahoma"/>
            <family val="2"/>
          </rPr>
          <t>&lt;1.0 ug/L</t>
        </r>
        <r>
          <rPr>
            <sz val="9"/>
            <color indexed="81"/>
            <rFont val="Tahoma"/>
            <family val="2"/>
          </rPr>
          <t xml:space="preserve">
</t>
        </r>
      </text>
    </comment>
    <comment ref="K1190" authorId="7" shapeId="0" xr:uid="{18E1240E-D22F-4F60-9E0F-AF53E367121C}">
      <text>
        <r>
          <rPr>
            <b/>
            <sz val="9"/>
            <color indexed="81"/>
            <rFont val="Tahoma"/>
            <family val="2"/>
          </rPr>
          <t>greater than</t>
        </r>
        <r>
          <rPr>
            <sz val="9"/>
            <color indexed="81"/>
            <rFont val="Tahoma"/>
            <family val="2"/>
          </rPr>
          <t xml:space="preserve">
</t>
        </r>
      </text>
    </comment>
    <comment ref="A1205" authorId="7" shapeId="0" xr:uid="{7469F497-B90C-41B7-8D8D-32F063D0B561}">
      <text>
        <r>
          <rPr>
            <b/>
            <sz val="9"/>
            <color indexed="81"/>
            <rFont val="Tahoma"/>
            <family val="2"/>
          </rPr>
          <t>Chemicals</t>
        </r>
        <r>
          <rPr>
            <sz val="9"/>
            <color indexed="81"/>
            <rFont val="Tahoma"/>
            <family val="2"/>
          </rPr>
          <t xml:space="preserve">
</t>
        </r>
      </text>
    </comment>
    <comment ref="O1205" authorId="3" shapeId="0" xr:uid="{5A6F7FFB-A79D-477D-995E-AB01865F196B}">
      <text>
        <r>
          <rPr>
            <b/>
            <sz val="9"/>
            <color indexed="81"/>
            <rFont val="Tahoma"/>
            <family val="2"/>
          </rPr>
          <t>&lt;2.0 ug/L</t>
        </r>
      </text>
    </comment>
    <comment ref="Q1205" authorId="3" shapeId="0" xr:uid="{079C0462-20F5-42DB-AB6D-3D18347D6804}">
      <text>
        <r>
          <rPr>
            <b/>
            <sz val="9"/>
            <color indexed="81"/>
            <rFont val="Tahoma"/>
            <family val="2"/>
          </rPr>
          <t>&lt;1.0 ug/L</t>
        </r>
      </text>
    </comment>
    <comment ref="R1205" authorId="3" shapeId="0" xr:uid="{8470AA4C-473C-43BC-B918-2E0CA9CE79F5}">
      <text>
        <r>
          <rPr>
            <b/>
            <sz val="9"/>
            <color indexed="81"/>
            <rFont val="Tahoma"/>
            <family val="2"/>
          </rPr>
          <t>&lt;10.0 ug/L</t>
        </r>
      </text>
    </comment>
    <comment ref="S1205" authorId="3" shapeId="0" xr:uid="{84A13463-5824-40D9-AEE1-C3F05E9A8604}">
      <text>
        <r>
          <rPr>
            <b/>
            <sz val="9"/>
            <color indexed="81"/>
            <rFont val="Tahoma"/>
            <family val="2"/>
          </rPr>
          <t>&lt;40.0 ug/L</t>
        </r>
      </text>
    </comment>
    <comment ref="T1205" authorId="3" shapeId="0" xr:uid="{9104FB24-B3C3-4D67-8438-53D19BCECA19}">
      <text>
        <r>
          <rPr>
            <b/>
            <sz val="9"/>
            <color indexed="81"/>
            <rFont val="Tahoma"/>
            <family val="2"/>
          </rPr>
          <t>&lt;12.0 ug/L</t>
        </r>
      </text>
    </comment>
    <comment ref="U1205" authorId="3" shapeId="0" xr:uid="{036D7B5C-A69D-4315-A04A-33CFFB9EC353}">
      <text>
        <r>
          <rPr>
            <b/>
            <sz val="9"/>
            <color indexed="81"/>
            <rFont val="Tahoma"/>
            <family val="2"/>
          </rPr>
          <t>&lt;0.4 ug/L</t>
        </r>
      </text>
    </comment>
    <comment ref="V1205" authorId="3" shapeId="0" xr:uid="{4F4AD7B3-5C15-45C3-94BC-2562D2A91DDC}">
      <text>
        <r>
          <rPr>
            <b/>
            <sz val="9"/>
            <color indexed="81"/>
            <rFont val="Tahoma"/>
            <family val="2"/>
          </rPr>
          <t>&lt;5.0 ug/L</t>
        </r>
      </text>
    </comment>
    <comment ref="W1205" authorId="3" shapeId="0" xr:uid="{83F31804-4494-4F4F-AFB9-D884F7BEA215}">
      <text>
        <r>
          <rPr>
            <b/>
            <sz val="9"/>
            <color indexed="81"/>
            <rFont val="Tahoma"/>
            <family val="2"/>
          </rPr>
          <t>&lt;50.0 ug/L</t>
        </r>
      </text>
    </comment>
    <comment ref="Y1205" authorId="3" shapeId="0" xr:uid="{2360AD04-F7C7-47C3-81DB-027C27F9F1FA}">
      <text>
        <r>
          <rPr>
            <b/>
            <sz val="9"/>
            <color indexed="81"/>
            <rFont val="Tahoma"/>
            <family val="2"/>
          </rPr>
          <t>&lt;0.30 mg/L</t>
        </r>
      </text>
    </comment>
    <comment ref="AA1205" authorId="3" shapeId="0" xr:uid="{024F3EDB-2C73-4985-815B-625E1CA217BD}">
      <text>
        <r>
          <rPr>
            <b/>
            <sz val="9"/>
            <color indexed="81"/>
            <rFont val="Tahoma"/>
            <family val="2"/>
          </rPr>
          <t>&lt;0.30 mg/L</t>
        </r>
      </text>
    </comment>
    <comment ref="AE1205" authorId="3" shapeId="0" xr:uid="{54FBEE6D-811F-41F2-8568-D49490D433D6}">
      <text>
        <r>
          <rPr>
            <b/>
            <sz val="9"/>
            <color indexed="81"/>
            <rFont val="Tahoma"/>
            <family val="2"/>
          </rPr>
          <t>&lt;0.50 ug/L for most components &lt;2.0 ug/L for Methylene chloride</t>
        </r>
      </text>
    </comment>
    <comment ref="AG1205" authorId="3" shapeId="0" xr:uid="{9B106F28-03E6-47DA-855D-4CAC820C63FA}">
      <text>
        <r>
          <rPr>
            <b/>
            <sz val="9"/>
            <color indexed="81"/>
            <rFont val="Tahoma"/>
            <family val="2"/>
          </rPr>
          <t>&lt;200 ug/L</t>
        </r>
      </text>
    </comment>
    <comment ref="AL1205" authorId="5" shapeId="0" xr:uid="{D1E39B5D-2828-40B5-8FD0-EBAB65A39A60}">
      <text>
        <r>
          <rPr>
            <b/>
            <sz val="9"/>
            <color indexed="81"/>
            <rFont val="Tahoma"/>
            <family val="2"/>
          </rPr>
          <t>&lt;2.0 ug/L</t>
        </r>
        <r>
          <rPr>
            <sz val="9"/>
            <color indexed="81"/>
            <rFont val="Tahoma"/>
            <family val="2"/>
          </rPr>
          <t xml:space="preserve">
</t>
        </r>
      </text>
    </comment>
    <comment ref="AM1205" authorId="5" shapeId="0" xr:uid="{455AAFB8-08F4-4422-B302-F816C6C1754E}">
      <text>
        <r>
          <rPr>
            <b/>
            <sz val="9"/>
            <color indexed="81"/>
            <rFont val="Tahoma"/>
            <family val="2"/>
          </rPr>
          <t>&lt;1.0 ug/L</t>
        </r>
        <r>
          <rPr>
            <sz val="9"/>
            <color indexed="81"/>
            <rFont val="Tahoma"/>
            <family val="2"/>
          </rPr>
          <t xml:space="preserve">
</t>
        </r>
      </text>
    </comment>
    <comment ref="K1216" authorId="7" shapeId="0" xr:uid="{0BBD8C05-92CC-4420-8B79-BFFC48B85E04}">
      <text>
        <r>
          <rPr>
            <b/>
            <sz val="9"/>
            <color indexed="81"/>
            <rFont val="Tahoma"/>
            <family val="2"/>
          </rPr>
          <t>greater than</t>
        </r>
        <r>
          <rPr>
            <sz val="9"/>
            <color indexed="81"/>
            <rFont val="Tahoma"/>
            <family val="2"/>
          </rPr>
          <t xml:space="preserve">
</t>
        </r>
      </text>
    </comment>
    <comment ref="A1223" authorId="7" shapeId="0" xr:uid="{FB8649B7-09AF-4D9F-93FC-D1911BBB948A}">
      <text>
        <r>
          <rPr>
            <b/>
            <sz val="9"/>
            <color indexed="81"/>
            <rFont val="Tahoma"/>
            <family val="2"/>
          </rPr>
          <t>Chemicals</t>
        </r>
        <r>
          <rPr>
            <sz val="9"/>
            <color indexed="81"/>
            <rFont val="Tahoma"/>
            <family val="2"/>
          </rPr>
          <t xml:space="preserve">
</t>
        </r>
      </text>
    </comment>
    <comment ref="Q1223" authorId="3" shapeId="0" xr:uid="{97297C3A-D899-4D10-AFDA-7B594D5837DB}">
      <text>
        <r>
          <rPr>
            <b/>
            <sz val="9"/>
            <color indexed="81"/>
            <rFont val="Tahoma"/>
            <family val="2"/>
          </rPr>
          <t>&lt;1.0 ug/L</t>
        </r>
      </text>
    </comment>
    <comment ref="R1223" authorId="3" shapeId="0" xr:uid="{7A133D59-EAAC-4D63-97A6-250B28B5D1C0}">
      <text>
        <r>
          <rPr>
            <b/>
            <sz val="9"/>
            <color indexed="81"/>
            <rFont val="Tahoma"/>
            <family val="2"/>
          </rPr>
          <t>&lt;10.0 ug/L</t>
        </r>
      </text>
    </comment>
    <comment ref="S1223" authorId="3" shapeId="0" xr:uid="{5CC66F5E-F431-4B7F-8A72-49499303687A}">
      <text>
        <r>
          <rPr>
            <b/>
            <sz val="9"/>
            <color indexed="81"/>
            <rFont val="Tahoma"/>
            <family val="2"/>
          </rPr>
          <t>&lt;40.0 ug/L</t>
        </r>
      </text>
    </comment>
    <comment ref="T1223" authorId="3" shapeId="0" xr:uid="{3AEA9340-6AD6-4B02-93C4-A3320EBCE93C}">
      <text>
        <r>
          <rPr>
            <b/>
            <sz val="9"/>
            <color indexed="81"/>
            <rFont val="Tahoma"/>
            <family val="2"/>
          </rPr>
          <t>&lt;12.0 ug/L</t>
        </r>
      </text>
    </comment>
    <comment ref="U1223" authorId="3" shapeId="0" xr:uid="{BC01A905-305D-4A05-952D-92E8088F060B}">
      <text>
        <r>
          <rPr>
            <b/>
            <sz val="9"/>
            <color indexed="81"/>
            <rFont val="Tahoma"/>
            <family val="2"/>
          </rPr>
          <t>&lt;0.4 ug/L</t>
        </r>
      </text>
    </comment>
    <comment ref="V1223" authorId="3" shapeId="0" xr:uid="{BFB06186-D367-4C5A-AE41-A06035B7CC64}">
      <text>
        <r>
          <rPr>
            <b/>
            <sz val="9"/>
            <color indexed="81"/>
            <rFont val="Tahoma"/>
            <family val="2"/>
          </rPr>
          <t>&lt;5.0 ug/L</t>
        </r>
      </text>
    </comment>
    <comment ref="W1223" authorId="3" shapeId="0" xr:uid="{A462FEAB-19D5-48E4-B0BD-BD217C1F5060}">
      <text>
        <r>
          <rPr>
            <b/>
            <sz val="9"/>
            <color indexed="81"/>
            <rFont val="Tahoma"/>
            <family val="2"/>
          </rPr>
          <t>&lt;50.0 ug/L</t>
        </r>
      </text>
    </comment>
    <comment ref="Y1223" authorId="3" shapeId="0" xr:uid="{F74977A1-A34A-4E18-98C9-F70EBE6C1AC6}">
      <text>
        <r>
          <rPr>
            <b/>
            <sz val="9"/>
            <color indexed="81"/>
            <rFont val="Tahoma"/>
            <family val="2"/>
          </rPr>
          <t>&lt;0.30 mg/L</t>
        </r>
      </text>
    </comment>
    <comment ref="AA1223" authorId="3" shapeId="0" xr:uid="{971246E0-671C-4349-8ECD-D9B8F5638E42}">
      <text>
        <r>
          <rPr>
            <b/>
            <sz val="9"/>
            <color indexed="81"/>
            <rFont val="Tahoma"/>
            <family val="2"/>
          </rPr>
          <t>&lt;0.30 mg/L</t>
        </r>
      </text>
    </comment>
    <comment ref="AE1223" authorId="3" shapeId="0" xr:uid="{EA0CD025-342C-469F-AF4F-1C7C1FBEEA13}">
      <text>
        <r>
          <rPr>
            <b/>
            <sz val="9"/>
            <color indexed="81"/>
            <rFont val="Tahoma"/>
            <family val="2"/>
          </rPr>
          <t>&lt;0.50 ug/L for most components &lt;2.0 ug/L for Methylene chloride</t>
        </r>
      </text>
    </comment>
    <comment ref="AG1223" authorId="3" shapeId="0" xr:uid="{7E055C28-00AD-4478-8A87-3B2DCE2FFB8E}">
      <text>
        <r>
          <rPr>
            <b/>
            <sz val="9"/>
            <color indexed="81"/>
            <rFont val="Tahoma"/>
            <family val="2"/>
          </rPr>
          <t>&lt;200 ug/L</t>
        </r>
      </text>
    </comment>
    <comment ref="AL1223" authorId="5" shapeId="0" xr:uid="{FBB38ED4-9D53-437D-AF05-258604D7470B}">
      <text>
        <r>
          <rPr>
            <b/>
            <sz val="9"/>
            <color indexed="81"/>
            <rFont val="Tahoma"/>
            <family val="2"/>
          </rPr>
          <t>&lt;2.0 ug/L</t>
        </r>
        <r>
          <rPr>
            <sz val="9"/>
            <color indexed="81"/>
            <rFont val="Tahoma"/>
            <family val="2"/>
          </rPr>
          <t xml:space="preserve">
</t>
        </r>
      </text>
    </comment>
    <comment ref="AM1223" authorId="5" shapeId="0" xr:uid="{8190B8E0-36BD-428B-9E04-F74C5214FC20}">
      <text>
        <r>
          <rPr>
            <b/>
            <sz val="9"/>
            <color indexed="81"/>
            <rFont val="Tahoma"/>
            <family val="2"/>
          </rPr>
          <t>&lt;1.0 ug/L</t>
        </r>
        <r>
          <rPr>
            <sz val="9"/>
            <color indexed="81"/>
            <rFont val="Tahoma"/>
            <family val="2"/>
          </rPr>
          <t xml:space="preserve">
</t>
        </r>
      </text>
    </comment>
    <comment ref="A1243" authorId="7" shapeId="0" xr:uid="{EEB925E5-9E2B-4882-B0A7-4A16C2C26150}">
      <text>
        <r>
          <rPr>
            <b/>
            <sz val="9"/>
            <color indexed="81"/>
            <rFont val="Tahoma"/>
            <family val="2"/>
          </rPr>
          <t>Chemicals</t>
        </r>
        <r>
          <rPr>
            <sz val="9"/>
            <color indexed="81"/>
            <rFont val="Tahoma"/>
            <family val="2"/>
          </rPr>
          <t xml:space="preserve">
</t>
        </r>
      </text>
    </comment>
    <comment ref="O1243" authorId="3" shapeId="0" xr:uid="{F51B76A5-4091-44BF-8614-9DAD0877CFF8}">
      <text>
        <r>
          <rPr>
            <b/>
            <sz val="9"/>
            <color indexed="81"/>
            <rFont val="Tahoma"/>
            <family val="2"/>
          </rPr>
          <t>&lt;2.0 ug/L</t>
        </r>
      </text>
    </comment>
    <comment ref="Q1243" authorId="3" shapeId="0" xr:uid="{81947A36-692D-4D26-8232-233D8D61A433}">
      <text>
        <r>
          <rPr>
            <b/>
            <sz val="9"/>
            <color indexed="81"/>
            <rFont val="Tahoma"/>
            <family val="2"/>
          </rPr>
          <t>&lt;1.0 ug/L</t>
        </r>
      </text>
    </comment>
    <comment ref="R1243" authorId="3" shapeId="0" xr:uid="{E11DADA1-8D26-4CDE-954F-648B820D45F3}">
      <text>
        <r>
          <rPr>
            <b/>
            <sz val="9"/>
            <color indexed="81"/>
            <rFont val="Tahoma"/>
            <family val="2"/>
          </rPr>
          <t>&lt;10.0 ug/L</t>
        </r>
      </text>
    </comment>
    <comment ref="S1243" authorId="3" shapeId="0" xr:uid="{E061F4F7-1029-4E21-B2F8-1D8E11A17C03}">
      <text>
        <r>
          <rPr>
            <b/>
            <sz val="9"/>
            <color indexed="81"/>
            <rFont val="Tahoma"/>
            <family val="2"/>
          </rPr>
          <t>&lt;40.0 ug/L</t>
        </r>
      </text>
    </comment>
    <comment ref="T1243" authorId="3" shapeId="0" xr:uid="{B57D2845-D733-499D-B347-EA52FE81B557}">
      <text>
        <r>
          <rPr>
            <b/>
            <sz val="9"/>
            <color indexed="81"/>
            <rFont val="Tahoma"/>
            <family val="2"/>
          </rPr>
          <t>&lt;12.0 ug/L</t>
        </r>
      </text>
    </comment>
    <comment ref="U1243" authorId="3" shapeId="0" xr:uid="{3EE87A51-4B9E-44F8-985B-CAE2F2BBC52F}">
      <text>
        <r>
          <rPr>
            <b/>
            <sz val="9"/>
            <color indexed="81"/>
            <rFont val="Tahoma"/>
            <family val="2"/>
          </rPr>
          <t>&lt;0.4 ug/L</t>
        </r>
      </text>
    </comment>
    <comment ref="V1243" authorId="3" shapeId="0" xr:uid="{EE23B617-E5B4-4F8C-82DF-42464AB3B197}">
      <text>
        <r>
          <rPr>
            <b/>
            <sz val="9"/>
            <color indexed="81"/>
            <rFont val="Tahoma"/>
            <family val="2"/>
          </rPr>
          <t>&lt;5.0 ug/L</t>
        </r>
      </text>
    </comment>
    <comment ref="W1243" authorId="3" shapeId="0" xr:uid="{8C9701F7-068B-45EE-8A06-206CF25F6306}">
      <text>
        <r>
          <rPr>
            <b/>
            <sz val="9"/>
            <color indexed="81"/>
            <rFont val="Tahoma"/>
            <family val="2"/>
          </rPr>
          <t>&lt;50.0 ug/L</t>
        </r>
      </text>
    </comment>
    <comment ref="Y1243" authorId="3" shapeId="0" xr:uid="{00882BBD-A428-44A1-B721-165B9E1179EE}">
      <text>
        <r>
          <rPr>
            <b/>
            <sz val="9"/>
            <color indexed="81"/>
            <rFont val="Tahoma"/>
            <family val="2"/>
          </rPr>
          <t>&lt;0.30 mg/L</t>
        </r>
      </text>
    </comment>
    <comment ref="AA1243" authorId="3" shapeId="0" xr:uid="{A90E0F93-DEEC-47F6-9CAE-1ABB1639E989}">
      <text>
        <r>
          <rPr>
            <b/>
            <sz val="9"/>
            <color indexed="81"/>
            <rFont val="Tahoma"/>
            <family val="2"/>
          </rPr>
          <t>&lt;0.30 mg/L</t>
        </r>
      </text>
    </comment>
    <comment ref="AC1243" authorId="3" shapeId="0" xr:uid="{8C20D0C7-F7D6-44B6-BD45-938E9B1088B3}">
      <text>
        <r>
          <rPr>
            <b/>
            <sz val="9"/>
            <color indexed="81"/>
            <rFont val="Tahoma"/>
            <family val="2"/>
          </rPr>
          <t>&lt;0.10 mg/L</t>
        </r>
      </text>
    </comment>
    <comment ref="AE1243" authorId="3" shapeId="0" xr:uid="{693246C4-3524-4D76-B1E6-1C30576DD404}">
      <text>
        <r>
          <rPr>
            <b/>
            <sz val="9"/>
            <color indexed="81"/>
            <rFont val="Tahoma"/>
            <family val="2"/>
          </rPr>
          <t>&lt;0.50 ug/L for most components &lt;2.0 ug/L for Methylene chloride</t>
        </r>
      </text>
    </comment>
    <comment ref="AG1243" authorId="3" shapeId="0" xr:uid="{873615FC-5CBB-4F09-ACD3-DA9BBBBDA0FC}">
      <text>
        <r>
          <rPr>
            <b/>
            <sz val="9"/>
            <color indexed="81"/>
            <rFont val="Tahoma"/>
            <family val="2"/>
          </rPr>
          <t>&lt;200 ug/L</t>
        </r>
      </text>
    </comment>
    <comment ref="AL1243" authorId="5" shapeId="0" xr:uid="{35D7EEAE-4DE2-4CA1-9FB4-729408A61DAA}">
      <text>
        <r>
          <rPr>
            <b/>
            <sz val="9"/>
            <color indexed="81"/>
            <rFont val="Tahoma"/>
            <family val="2"/>
          </rPr>
          <t>&lt;2.0 ug/L</t>
        </r>
        <r>
          <rPr>
            <sz val="9"/>
            <color indexed="81"/>
            <rFont val="Tahoma"/>
            <family val="2"/>
          </rPr>
          <t xml:space="preserve">
</t>
        </r>
      </text>
    </comment>
    <comment ref="AM1243" authorId="5" shapeId="0" xr:uid="{A7391867-3864-42D9-8FED-3FA14D295B16}">
      <text>
        <r>
          <rPr>
            <b/>
            <sz val="9"/>
            <color indexed="81"/>
            <rFont val="Tahoma"/>
            <family val="2"/>
          </rPr>
          <t>&lt;1.0 ug/L</t>
        </r>
        <r>
          <rPr>
            <sz val="9"/>
            <color indexed="81"/>
            <rFont val="Tahoma"/>
            <family val="2"/>
          </rPr>
          <t xml:space="preserve">
</t>
        </r>
      </text>
    </comment>
    <comment ref="A1262" authorId="7" shapeId="0" xr:uid="{5450E0C1-FEC5-42AD-AB77-478A24E8953C}">
      <text>
        <r>
          <rPr>
            <b/>
            <sz val="9"/>
            <color indexed="81"/>
            <rFont val="Tahoma"/>
            <family val="2"/>
          </rPr>
          <t>Chemicals</t>
        </r>
        <r>
          <rPr>
            <sz val="9"/>
            <color indexed="81"/>
            <rFont val="Tahoma"/>
            <family val="2"/>
          </rPr>
          <t xml:space="preserve">
</t>
        </r>
      </text>
    </comment>
    <comment ref="O1262" authorId="3" shapeId="0" xr:uid="{69432FC5-62CC-4911-BD10-0FF8F092BEED}">
      <text>
        <r>
          <rPr>
            <b/>
            <sz val="9"/>
            <color indexed="81"/>
            <rFont val="Tahoma"/>
            <family val="2"/>
          </rPr>
          <t>&lt;2.0 ug/L</t>
        </r>
      </text>
    </comment>
    <comment ref="Q1262" authorId="3" shapeId="0" xr:uid="{872A08CB-20FB-4747-9FB1-2C04716D2F6B}">
      <text>
        <r>
          <rPr>
            <b/>
            <sz val="9"/>
            <color indexed="81"/>
            <rFont val="Tahoma"/>
            <family val="2"/>
          </rPr>
          <t>&lt;1.0 ug/L</t>
        </r>
      </text>
    </comment>
    <comment ref="R1262" authorId="3" shapeId="0" xr:uid="{BF6390B6-294E-43E2-9C89-4032C9574AF1}">
      <text>
        <r>
          <rPr>
            <b/>
            <sz val="9"/>
            <color indexed="81"/>
            <rFont val="Tahoma"/>
            <family val="2"/>
          </rPr>
          <t>&lt;10.0 ug/L</t>
        </r>
      </text>
    </comment>
    <comment ref="S1262" authorId="3" shapeId="0" xr:uid="{428EDEDE-8F3A-48CA-9977-CF82672A3A5F}">
      <text>
        <r>
          <rPr>
            <b/>
            <sz val="9"/>
            <color indexed="81"/>
            <rFont val="Tahoma"/>
            <family val="2"/>
          </rPr>
          <t>&lt;40.0 ug/L</t>
        </r>
      </text>
    </comment>
    <comment ref="T1262" authorId="3" shapeId="0" xr:uid="{1EEE1516-038E-4214-B319-F666D08BC3DD}">
      <text>
        <r>
          <rPr>
            <b/>
            <sz val="9"/>
            <color indexed="81"/>
            <rFont val="Tahoma"/>
            <family val="2"/>
          </rPr>
          <t>&lt;12.0 ug/L</t>
        </r>
      </text>
    </comment>
    <comment ref="U1262" authorId="3" shapeId="0" xr:uid="{590C5929-7289-41D7-9E94-754396FE87DA}">
      <text>
        <r>
          <rPr>
            <b/>
            <sz val="9"/>
            <color indexed="81"/>
            <rFont val="Tahoma"/>
            <family val="2"/>
          </rPr>
          <t>&lt;0.4 ug/L</t>
        </r>
      </text>
    </comment>
    <comment ref="V1262" authorId="3" shapeId="0" xr:uid="{CBD991F6-6C67-4C71-A52A-144B881A9D5C}">
      <text>
        <r>
          <rPr>
            <b/>
            <sz val="9"/>
            <color indexed="81"/>
            <rFont val="Tahoma"/>
            <family val="2"/>
          </rPr>
          <t>&lt;5.0 ug/L</t>
        </r>
      </text>
    </comment>
    <comment ref="W1262" authorId="3" shapeId="0" xr:uid="{BDC937B9-6267-46A3-97B3-FB9691CDB696}">
      <text>
        <r>
          <rPr>
            <b/>
            <sz val="9"/>
            <color indexed="81"/>
            <rFont val="Tahoma"/>
            <family val="2"/>
          </rPr>
          <t>&lt;50.0 ug/L</t>
        </r>
      </text>
    </comment>
    <comment ref="Y1262" authorId="3" shapeId="0" xr:uid="{4E8B429F-791C-4F02-B3A6-53768B6C25CD}">
      <text>
        <r>
          <rPr>
            <b/>
            <sz val="9"/>
            <color indexed="81"/>
            <rFont val="Tahoma"/>
            <family val="2"/>
          </rPr>
          <t>&lt;0.30 mg/L</t>
        </r>
      </text>
    </comment>
    <comment ref="AA1262" authorId="3" shapeId="0" xr:uid="{020C1701-C5F7-4F97-91DD-E893BD6C1029}">
      <text>
        <r>
          <rPr>
            <b/>
            <sz val="9"/>
            <color indexed="81"/>
            <rFont val="Tahoma"/>
            <family val="2"/>
          </rPr>
          <t>&lt;0.30 mg/L</t>
        </r>
      </text>
    </comment>
    <comment ref="AE1262" authorId="3" shapeId="0" xr:uid="{9823401B-BED4-4D36-875B-4B53BA96D2AA}">
      <text>
        <r>
          <rPr>
            <b/>
            <sz val="9"/>
            <color indexed="81"/>
            <rFont val="Tahoma"/>
            <family val="2"/>
          </rPr>
          <t>&lt;0.50 ug/L for most components &lt;2.0 ug/L for Methylene chloride</t>
        </r>
      </text>
    </comment>
    <comment ref="AG1262" authorId="3" shapeId="0" xr:uid="{4C9C74E3-2882-4F5B-A331-5658787F4FE5}">
      <text>
        <r>
          <rPr>
            <b/>
            <sz val="9"/>
            <color indexed="81"/>
            <rFont val="Tahoma"/>
            <family val="2"/>
          </rPr>
          <t>&lt;200 ug/L</t>
        </r>
      </text>
    </comment>
    <comment ref="AL1262" authorId="5" shapeId="0" xr:uid="{8DA3D761-954A-41AD-A2EC-3CDC89312052}">
      <text>
        <r>
          <rPr>
            <b/>
            <sz val="9"/>
            <color indexed="81"/>
            <rFont val="Tahoma"/>
            <family val="2"/>
          </rPr>
          <t>&lt;2.0 ug/L</t>
        </r>
        <r>
          <rPr>
            <sz val="9"/>
            <color indexed="81"/>
            <rFont val="Tahoma"/>
            <family val="2"/>
          </rPr>
          <t xml:space="preserve">
</t>
        </r>
      </text>
    </comment>
    <comment ref="AM1262" authorId="5" shapeId="0" xr:uid="{C43916C7-CC7D-424D-BA72-A3F8518B216F}">
      <text>
        <r>
          <rPr>
            <b/>
            <sz val="9"/>
            <color indexed="81"/>
            <rFont val="Tahoma"/>
            <family val="2"/>
          </rPr>
          <t>&lt;1.0 ug/L</t>
        </r>
        <r>
          <rPr>
            <sz val="9"/>
            <color indexed="81"/>
            <rFont val="Tahoma"/>
            <family val="2"/>
          </rPr>
          <t xml:space="preserve">
</t>
        </r>
      </text>
    </comment>
    <comment ref="A1283" authorId="7" shapeId="0" xr:uid="{62DC93C7-055D-4ED0-8E01-AB10BCE75E84}">
      <text>
        <r>
          <rPr>
            <b/>
            <sz val="9"/>
            <color indexed="81"/>
            <rFont val="Tahoma"/>
            <family val="2"/>
          </rPr>
          <t>Chemicals</t>
        </r>
        <r>
          <rPr>
            <sz val="9"/>
            <color indexed="81"/>
            <rFont val="Tahoma"/>
            <family val="2"/>
          </rPr>
          <t xml:space="preserve">
</t>
        </r>
      </text>
    </comment>
    <comment ref="O1283" authorId="3" shapeId="0" xr:uid="{4873D89B-6042-4DA6-8A22-01F886621120}">
      <text>
        <r>
          <rPr>
            <b/>
            <sz val="9"/>
            <color indexed="81"/>
            <rFont val="Tahoma"/>
            <family val="2"/>
          </rPr>
          <t>&lt;2.0 ug/L</t>
        </r>
      </text>
    </comment>
    <comment ref="Q1283" authorId="3" shapeId="0" xr:uid="{538FB35D-29DF-44AD-A076-E56B6C262E1E}">
      <text>
        <r>
          <rPr>
            <b/>
            <sz val="9"/>
            <color indexed="81"/>
            <rFont val="Tahoma"/>
            <family val="2"/>
          </rPr>
          <t>&lt;1.0 ug/L</t>
        </r>
      </text>
    </comment>
    <comment ref="R1283" authorId="3" shapeId="0" xr:uid="{75EE0FDD-52DB-422B-BCDB-33DB6077A207}">
      <text>
        <r>
          <rPr>
            <b/>
            <sz val="9"/>
            <color indexed="81"/>
            <rFont val="Tahoma"/>
            <family val="2"/>
          </rPr>
          <t>&lt;10.0 ug/L</t>
        </r>
      </text>
    </comment>
    <comment ref="S1283" authorId="3" shapeId="0" xr:uid="{7061BB92-F465-4A9A-9ABA-B34FCB5E68C1}">
      <text>
        <r>
          <rPr>
            <b/>
            <sz val="9"/>
            <color indexed="81"/>
            <rFont val="Tahoma"/>
            <family val="2"/>
          </rPr>
          <t>&lt;40.0 ug/L</t>
        </r>
      </text>
    </comment>
    <comment ref="T1283" authorId="3" shapeId="0" xr:uid="{ECAF91C9-EE0B-47C1-86F7-B5E434174940}">
      <text>
        <r>
          <rPr>
            <b/>
            <sz val="9"/>
            <color indexed="81"/>
            <rFont val="Tahoma"/>
            <family val="2"/>
          </rPr>
          <t>&lt;12.0 ug/L</t>
        </r>
      </text>
    </comment>
    <comment ref="U1283" authorId="3" shapeId="0" xr:uid="{8C5D1FE4-DBA0-4A30-8406-1A8B6A40808B}">
      <text>
        <r>
          <rPr>
            <b/>
            <sz val="9"/>
            <color indexed="81"/>
            <rFont val="Tahoma"/>
            <family val="2"/>
          </rPr>
          <t>&lt;0.4 ug/L</t>
        </r>
      </text>
    </comment>
    <comment ref="V1283" authorId="3" shapeId="0" xr:uid="{54963163-AB52-4058-B6D9-CE0834AB667C}">
      <text>
        <r>
          <rPr>
            <b/>
            <sz val="9"/>
            <color indexed="81"/>
            <rFont val="Tahoma"/>
            <family val="2"/>
          </rPr>
          <t>&lt;5.0 ug/L</t>
        </r>
      </text>
    </comment>
    <comment ref="W1283" authorId="3" shapeId="0" xr:uid="{F7383225-F320-4978-AB38-CABA02E177E2}">
      <text>
        <r>
          <rPr>
            <b/>
            <sz val="9"/>
            <color indexed="81"/>
            <rFont val="Tahoma"/>
            <family val="2"/>
          </rPr>
          <t>&lt;50.0 ug/L</t>
        </r>
      </text>
    </comment>
    <comment ref="Y1283" authorId="3" shapeId="0" xr:uid="{4F3E7F72-5E48-410B-93B2-31F9C0382D80}">
      <text>
        <r>
          <rPr>
            <b/>
            <sz val="9"/>
            <color indexed="81"/>
            <rFont val="Tahoma"/>
            <family val="2"/>
          </rPr>
          <t>&lt;0.30 mg/L</t>
        </r>
      </text>
    </comment>
    <comment ref="AA1283" authorId="3" shapeId="0" xr:uid="{D1C657DD-96AE-429D-8A19-E26CE9D99445}">
      <text>
        <r>
          <rPr>
            <b/>
            <sz val="9"/>
            <color indexed="81"/>
            <rFont val="Tahoma"/>
            <family val="2"/>
          </rPr>
          <t>&lt;0.30 mg/L</t>
        </r>
      </text>
    </comment>
    <comment ref="AC1283" authorId="3" shapeId="0" xr:uid="{001A2457-20B8-4522-B5C6-5C19B9F8E4EC}">
      <text>
        <r>
          <rPr>
            <b/>
            <sz val="9"/>
            <color indexed="81"/>
            <rFont val="Tahoma"/>
            <family val="2"/>
          </rPr>
          <t>&lt;0.10 mg/L</t>
        </r>
      </text>
    </comment>
    <comment ref="AE1283" authorId="3" shapeId="0" xr:uid="{CEAABC41-C0ED-4297-AF70-C011167C477C}">
      <text>
        <r>
          <rPr>
            <b/>
            <sz val="9"/>
            <color indexed="81"/>
            <rFont val="Tahoma"/>
            <family val="2"/>
          </rPr>
          <t>&lt;0.50 ug/L for most components &lt;2.0 ug/L for Methylene chloride</t>
        </r>
      </text>
    </comment>
    <comment ref="AL1283" authorId="5" shapeId="0" xr:uid="{A4570788-CD30-4F04-958C-F9038084EF18}">
      <text>
        <r>
          <rPr>
            <b/>
            <sz val="9"/>
            <color indexed="81"/>
            <rFont val="Tahoma"/>
            <family val="2"/>
          </rPr>
          <t>&lt;2.0 ug/L</t>
        </r>
        <r>
          <rPr>
            <sz val="9"/>
            <color indexed="81"/>
            <rFont val="Tahoma"/>
            <family val="2"/>
          </rPr>
          <t xml:space="preserve">
</t>
        </r>
      </text>
    </comment>
    <comment ref="AM1283" authorId="5" shapeId="0" xr:uid="{A91E3020-4E3D-4BE7-A233-54CDAFA0AE71}">
      <text>
        <r>
          <rPr>
            <b/>
            <sz val="9"/>
            <color indexed="81"/>
            <rFont val="Tahoma"/>
            <family val="2"/>
          </rPr>
          <t>&lt;1.0 ug/L</t>
        </r>
        <r>
          <rPr>
            <sz val="9"/>
            <color indexed="81"/>
            <rFont val="Tahoma"/>
            <family val="2"/>
          </rPr>
          <t xml:space="preserve">
</t>
        </r>
      </text>
    </comment>
    <comment ref="K1291" authorId="7" shapeId="0" xr:uid="{5E278C2A-945D-4A98-A2ED-2863A373B134}">
      <text>
        <r>
          <rPr>
            <b/>
            <sz val="9"/>
            <color indexed="81"/>
            <rFont val="Tahoma"/>
            <family val="2"/>
          </rPr>
          <t>less than</t>
        </r>
        <r>
          <rPr>
            <sz val="9"/>
            <color indexed="81"/>
            <rFont val="Tahoma"/>
            <family val="2"/>
          </rPr>
          <t xml:space="preserve">
</t>
        </r>
      </text>
    </comment>
    <comment ref="A1302" authorId="7" shapeId="0" xr:uid="{BEB4304A-EBF8-42A0-988E-43B9E2253F74}">
      <text>
        <r>
          <rPr>
            <b/>
            <sz val="9"/>
            <color indexed="81"/>
            <rFont val="Tahoma"/>
            <family val="2"/>
          </rPr>
          <t>Chemicals</t>
        </r>
        <r>
          <rPr>
            <sz val="9"/>
            <color indexed="81"/>
            <rFont val="Tahoma"/>
            <family val="2"/>
          </rPr>
          <t xml:space="preserve">
</t>
        </r>
      </text>
    </comment>
    <comment ref="K1302" authorId="7" shapeId="0" xr:uid="{28B26706-39E9-4334-BD03-D23122023284}">
      <text>
        <r>
          <rPr>
            <b/>
            <sz val="9"/>
            <color indexed="81"/>
            <rFont val="Tahoma"/>
            <family val="2"/>
          </rPr>
          <t>greater than</t>
        </r>
        <r>
          <rPr>
            <sz val="9"/>
            <color indexed="81"/>
            <rFont val="Tahoma"/>
            <family val="2"/>
          </rPr>
          <t xml:space="preserve">
</t>
        </r>
      </text>
    </comment>
    <comment ref="O1302" authorId="3" shapeId="0" xr:uid="{23FFE819-3155-47D9-A153-408CC6DAAFF0}">
      <text>
        <r>
          <rPr>
            <b/>
            <sz val="9"/>
            <color indexed="81"/>
            <rFont val="Tahoma"/>
            <family val="2"/>
          </rPr>
          <t>&lt;2.0 ug/L</t>
        </r>
      </text>
    </comment>
    <comment ref="Q1302" authorId="3" shapeId="0" xr:uid="{924FD541-4EC4-4E7B-BE06-EADC591F8AEB}">
      <text>
        <r>
          <rPr>
            <b/>
            <sz val="9"/>
            <color indexed="81"/>
            <rFont val="Tahoma"/>
            <family val="2"/>
          </rPr>
          <t>&lt;1.0 ug/L</t>
        </r>
      </text>
    </comment>
    <comment ref="R1302" authorId="3" shapeId="0" xr:uid="{E1CB3603-207A-4140-8331-5FEE8098007A}">
      <text>
        <r>
          <rPr>
            <b/>
            <sz val="9"/>
            <color indexed="81"/>
            <rFont val="Tahoma"/>
            <family val="2"/>
          </rPr>
          <t>&lt;10.0 ug/L</t>
        </r>
      </text>
    </comment>
    <comment ref="S1302" authorId="3" shapeId="0" xr:uid="{C31175EC-9C81-490E-88AB-EBC7E058ACA0}">
      <text>
        <r>
          <rPr>
            <b/>
            <sz val="9"/>
            <color indexed="81"/>
            <rFont val="Tahoma"/>
            <family val="2"/>
          </rPr>
          <t>&lt;40.0 ug/L</t>
        </r>
      </text>
    </comment>
    <comment ref="T1302" authorId="3" shapeId="0" xr:uid="{E3319057-18BF-4A0C-9618-7E7697E8FE5D}">
      <text>
        <r>
          <rPr>
            <b/>
            <sz val="9"/>
            <color indexed="81"/>
            <rFont val="Tahoma"/>
            <family val="2"/>
          </rPr>
          <t>&lt;12.0 ug/L</t>
        </r>
      </text>
    </comment>
    <comment ref="U1302" authorId="3" shapeId="0" xr:uid="{EC4AA83D-87B5-4B24-960F-640B4DD2FFA0}">
      <text>
        <r>
          <rPr>
            <b/>
            <sz val="9"/>
            <color indexed="81"/>
            <rFont val="Tahoma"/>
            <family val="2"/>
          </rPr>
          <t>&lt;0.4 ug/L</t>
        </r>
      </text>
    </comment>
    <comment ref="V1302" authorId="3" shapeId="0" xr:uid="{ED5B36E3-F1D6-45B5-A5D6-73D97DF518FE}">
      <text>
        <r>
          <rPr>
            <b/>
            <sz val="9"/>
            <color indexed="81"/>
            <rFont val="Tahoma"/>
            <family val="2"/>
          </rPr>
          <t>&lt;5.0 ug/L</t>
        </r>
      </text>
    </comment>
    <comment ref="W1302" authorId="3" shapeId="0" xr:uid="{54B6E4E8-2381-473A-9C23-6E8EEC62453F}">
      <text>
        <r>
          <rPr>
            <b/>
            <sz val="9"/>
            <color indexed="81"/>
            <rFont val="Tahoma"/>
            <family val="2"/>
          </rPr>
          <t>&lt;50.0 ug/L</t>
        </r>
      </text>
    </comment>
    <comment ref="Y1302" authorId="3" shapeId="0" xr:uid="{0B5065B0-DB33-4368-9F2C-236402D8F77D}">
      <text>
        <r>
          <rPr>
            <b/>
            <sz val="9"/>
            <color indexed="81"/>
            <rFont val="Tahoma"/>
            <family val="2"/>
          </rPr>
          <t>&lt;0.30 mg/L</t>
        </r>
      </text>
    </comment>
    <comment ref="AA1302" authorId="3" shapeId="0" xr:uid="{5819A9C4-8626-4A61-8CC8-B235361CD6E6}">
      <text>
        <r>
          <rPr>
            <b/>
            <sz val="9"/>
            <color indexed="81"/>
            <rFont val="Tahoma"/>
            <family val="2"/>
          </rPr>
          <t>&lt;0.30 mg/L</t>
        </r>
      </text>
    </comment>
    <comment ref="AC1302" authorId="3" shapeId="0" xr:uid="{2D64DA95-43A0-4129-B6B6-CF328BC7725C}">
      <text>
        <r>
          <rPr>
            <b/>
            <sz val="9"/>
            <color indexed="81"/>
            <rFont val="Tahoma"/>
            <family val="2"/>
          </rPr>
          <t>&lt;0.10 mg/L</t>
        </r>
      </text>
    </comment>
    <comment ref="AE1302" authorId="3" shapeId="0" xr:uid="{6450CE67-8DD4-42F6-91B3-EB90B49BDD51}">
      <text>
        <r>
          <rPr>
            <b/>
            <sz val="9"/>
            <color indexed="81"/>
            <rFont val="Tahoma"/>
            <family val="2"/>
          </rPr>
          <t>&lt;0.50 ug/L for most components &lt;2.0 ug/L for Methylene chloride</t>
        </r>
      </text>
    </comment>
    <comment ref="AL1302" authorId="5" shapeId="0" xr:uid="{C7502E79-6FD1-491B-A5E1-2378BB3A01D3}">
      <text>
        <r>
          <rPr>
            <b/>
            <sz val="9"/>
            <color indexed="81"/>
            <rFont val="Tahoma"/>
            <family val="2"/>
          </rPr>
          <t>&lt;2.0 ug/L</t>
        </r>
        <r>
          <rPr>
            <sz val="9"/>
            <color indexed="81"/>
            <rFont val="Tahoma"/>
            <family val="2"/>
          </rPr>
          <t xml:space="preserve">
</t>
        </r>
      </text>
    </comment>
    <comment ref="AM1302" authorId="5" shapeId="0" xr:uid="{C6DCC898-F175-41F5-BF21-0166A21B2E11}">
      <text>
        <r>
          <rPr>
            <b/>
            <sz val="9"/>
            <color indexed="81"/>
            <rFont val="Tahoma"/>
            <family val="2"/>
          </rPr>
          <t>&lt;1.0 ug/L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localadmin</author>
    <author>User</author>
    <author>gquirk</author>
    <author>Gretchen Quirk</author>
    <author>Janie Weiter</author>
  </authors>
  <commentList>
    <comment ref="A7" authorId="0" shapeId="0" xr:uid="{3F9C9731-93E6-4189-A97B-A07969E1BD9F}">
      <text>
        <r>
          <rPr>
            <b/>
            <sz val="9"/>
            <color indexed="81"/>
            <rFont val="Tahoma"/>
            <family val="2"/>
          </rPr>
          <t>sampled at McCarty</t>
        </r>
        <r>
          <rPr>
            <sz val="9"/>
            <color indexed="81"/>
            <rFont val="Tahoma"/>
            <family val="2"/>
          </rPr>
          <t xml:space="preserve">
</t>
        </r>
      </text>
    </comment>
    <comment ref="A24" authorId="0" shapeId="0" xr:uid="{BAD0DD7B-05D6-4D3C-891A-C8F94749412F}">
      <text>
        <r>
          <rPr>
            <b/>
            <sz val="9"/>
            <color indexed="81"/>
            <rFont val="Tahoma"/>
            <family val="2"/>
          </rPr>
          <t xml:space="preserve">Chemical samples </t>
        </r>
      </text>
    </comment>
    <comment ref="O24" authorId="1" shapeId="0" xr:uid="{D4490F60-B442-48DA-A7B1-C71250B81E21}">
      <text>
        <r>
          <rPr>
            <b/>
            <sz val="9"/>
            <color indexed="81"/>
            <rFont val="Tahoma"/>
            <family val="2"/>
          </rPr>
          <t>&lt;2.0 ug/L</t>
        </r>
      </text>
    </comment>
    <comment ref="Q24" authorId="1" shapeId="0" xr:uid="{23B43137-96DE-4C76-9812-88F2069D93E4}">
      <text>
        <r>
          <rPr>
            <b/>
            <sz val="9"/>
            <color indexed="81"/>
            <rFont val="Tahoma"/>
            <family val="2"/>
          </rPr>
          <t>&lt;1.0 ug/L</t>
        </r>
      </text>
    </comment>
    <comment ref="R24" authorId="1" shapeId="0" xr:uid="{B3AE9CD4-2D0C-4550-82C9-9057AE7BB582}">
      <text>
        <r>
          <rPr>
            <b/>
            <sz val="9"/>
            <color indexed="81"/>
            <rFont val="Tahoma"/>
            <family val="2"/>
          </rPr>
          <t>&lt;10.0 ug/L</t>
        </r>
      </text>
    </comment>
    <comment ref="S24" authorId="1" shapeId="0" xr:uid="{633359EE-A5F7-4C7C-A841-4D96A6686F4A}">
      <text>
        <r>
          <rPr>
            <b/>
            <sz val="9"/>
            <color indexed="81"/>
            <rFont val="Tahoma"/>
            <family val="2"/>
          </rPr>
          <t>&lt;40.0 ug/L</t>
        </r>
      </text>
    </comment>
    <comment ref="T24" authorId="1" shapeId="0" xr:uid="{E9C7CDF9-D968-42E1-AD38-717AE0EB90A3}">
      <text>
        <r>
          <rPr>
            <b/>
            <sz val="9"/>
            <color indexed="81"/>
            <rFont val="Tahoma"/>
            <family val="2"/>
          </rPr>
          <t>&lt;12.0 ug/L</t>
        </r>
      </text>
    </comment>
    <comment ref="U24" authorId="1" shapeId="0" xr:uid="{470E9C09-3272-499E-8572-4B6D0B85F6A8}">
      <text>
        <r>
          <rPr>
            <b/>
            <sz val="9"/>
            <color indexed="81"/>
            <rFont val="Tahoma"/>
            <family val="2"/>
          </rPr>
          <t>&lt;0.4 ug/L</t>
        </r>
      </text>
    </comment>
    <comment ref="V24" authorId="1" shapeId="0" xr:uid="{1DE0FBB1-C486-4897-93ED-7E54975941B3}">
      <text>
        <r>
          <rPr>
            <b/>
            <sz val="9"/>
            <color indexed="81"/>
            <rFont val="Tahoma"/>
            <family val="2"/>
          </rPr>
          <t>&lt;5.0 ug/L</t>
        </r>
      </text>
    </comment>
    <comment ref="W24" authorId="1" shapeId="0" xr:uid="{150667C5-CB72-4619-A3A3-AE14C9EE9BCE}">
      <text>
        <r>
          <rPr>
            <b/>
            <sz val="9"/>
            <color indexed="81"/>
            <rFont val="Tahoma"/>
            <family val="2"/>
          </rPr>
          <t>&lt;50.0 ug/L</t>
        </r>
      </text>
    </comment>
    <comment ref="Y24" authorId="1" shapeId="0" xr:uid="{3A1A3844-443C-4415-B103-3DC20F676C53}">
      <text>
        <r>
          <rPr>
            <b/>
            <sz val="9"/>
            <color indexed="81"/>
            <rFont val="Tahoma"/>
            <family val="2"/>
          </rPr>
          <t>&lt;0.30 mg/L</t>
        </r>
      </text>
    </comment>
    <comment ref="AA24" authorId="1" shapeId="0" xr:uid="{BEB54AB4-2010-4DD8-898F-E14435204056}">
      <text>
        <r>
          <rPr>
            <b/>
            <sz val="9"/>
            <color indexed="81"/>
            <rFont val="Tahoma"/>
            <family val="2"/>
          </rPr>
          <t>&lt;0.30 mg/L</t>
        </r>
      </text>
    </comment>
    <comment ref="AC24" authorId="1" shapeId="0" xr:uid="{3F2AB347-239C-4125-B2E8-22CB02DA9BB3}">
      <text>
        <r>
          <rPr>
            <b/>
            <sz val="9"/>
            <color indexed="81"/>
            <rFont val="Tahoma"/>
            <family val="2"/>
          </rPr>
          <t>&lt;0.10 mg/L</t>
        </r>
      </text>
    </comment>
    <comment ref="AE24" authorId="1" shapeId="0" xr:uid="{EB461A64-3319-4F74-8017-12019BCBC3F3}">
      <text>
        <r>
          <rPr>
            <b/>
            <sz val="9"/>
            <color indexed="81"/>
            <rFont val="Tahoma"/>
            <family val="2"/>
          </rPr>
          <t>&lt;0.50 ug/L for most components &lt;2.0 ug/L for Methylene chloride</t>
        </r>
      </text>
    </comment>
    <comment ref="AK24" authorId="2" shapeId="0" xr:uid="{FFDEB046-77A6-4FF2-BB0F-5462C2DAE4DC}">
      <text>
        <r>
          <rPr>
            <b/>
            <sz val="9"/>
            <color indexed="81"/>
            <rFont val="Tahoma"/>
            <family val="2"/>
          </rPr>
          <t>&lt;2.0 ug/L</t>
        </r>
        <r>
          <rPr>
            <sz val="9"/>
            <color indexed="81"/>
            <rFont val="Tahoma"/>
            <family val="2"/>
          </rPr>
          <t xml:space="preserve">
</t>
        </r>
      </text>
    </comment>
    <comment ref="AL24" authorId="2" shapeId="0" xr:uid="{26150B5C-42C1-441B-86C4-6698B13185E8}">
      <text>
        <r>
          <rPr>
            <b/>
            <sz val="9"/>
            <color indexed="81"/>
            <rFont val="Tahoma"/>
            <family val="2"/>
          </rPr>
          <t>&lt;1.0 ug/L</t>
        </r>
        <r>
          <rPr>
            <sz val="9"/>
            <color indexed="81"/>
            <rFont val="Tahoma"/>
            <family val="2"/>
          </rPr>
          <t xml:space="preserve">
</t>
        </r>
      </text>
    </comment>
    <comment ref="A41" authorId="0" shapeId="0" xr:uid="{0A28C875-1094-4600-83C9-DCA7DBBC5DB2}">
      <text>
        <r>
          <rPr>
            <b/>
            <sz val="9"/>
            <color indexed="81"/>
            <rFont val="Tahoma"/>
            <family val="2"/>
          </rPr>
          <t xml:space="preserve">Chemical samples </t>
        </r>
      </text>
    </comment>
    <comment ref="O41" authorId="1" shapeId="0" xr:uid="{9BDC5B8F-4BA6-4FE8-9649-522A53EE56B9}">
      <text>
        <r>
          <rPr>
            <b/>
            <sz val="9"/>
            <color indexed="81"/>
            <rFont val="Tahoma"/>
            <family val="2"/>
          </rPr>
          <t>&lt;2.0 ug/L</t>
        </r>
      </text>
    </comment>
    <comment ref="Q41" authorId="1" shapeId="0" xr:uid="{2B44CAEE-86F1-43BA-8258-CBF9BCA3B5FB}">
      <text>
        <r>
          <rPr>
            <b/>
            <sz val="9"/>
            <color indexed="81"/>
            <rFont val="Tahoma"/>
            <family val="2"/>
          </rPr>
          <t>&lt;1.0 ug/L</t>
        </r>
      </text>
    </comment>
    <comment ref="R41" authorId="1" shapeId="0" xr:uid="{18C50B8D-F7C1-4191-A87C-3E3EB520AC91}">
      <text>
        <r>
          <rPr>
            <b/>
            <sz val="9"/>
            <color indexed="81"/>
            <rFont val="Tahoma"/>
            <family val="2"/>
          </rPr>
          <t>&lt;10.0 ug/L</t>
        </r>
      </text>
    </comment>
    <comment ref="S41" authorId="1" shapeId="0" xr:uid="{96A1F192-3224-485C-99FB-683A2D1CA3A7}">
      <text>
        <r>
          <rPr>
            <b/>
            <sz val="9"/>
            <color indexed="81"/>
            <rFont val="Tahoma"/>
            <family val="2"/>
          </rPr>
          <t>&lt;40.0 ug/L</t>
        </r>
      </text>
    </comment>
    <comment ref="T41" authorId="1" shapeId="0" xr:uid="{CA07DF94-4139-4055-8D3D-F405F8E982D6}">
      <text>
        <r>
          <rPr>
            <b/>
            <sz val="9"/>
            <color indexed="81"/>
            <rFont val="Tahoma"/>
            <family val="2"/>
          </rPr>
          <t>&lt;12.0 ug/L</t>
        </r>
      </text>
    </comment>
    <comment ref="U41" authorId="1" shapeId="0" xr:uid="{6D9F878E-6A10-4782-98DD-0A8DAB403B91}">
      <text>
        <r>
          <rPr>
            <b/>
            <sz val="9"/>
            <color indexed="81"/>
            <rFont val="Tahoma"/>
            <family val="2"/>
          </rPr>
          <t>&lt;0.4 ug/L</t>
        </r>
      </text>
    </comment>
    <comment ref="V41" authorId="1" shapeId="0" xr:uid="{9FD6DC86-6777-4508-9338-911033F1928B}">
      <text>
        <r>
          <rPr>
            <b/>
            <sz val="9"/>
            <color indexed="81"/>
            <rFont val="Tahoma"/>
            <family val="2"/>
          </rPr>
          <t>&lt;5.0 ug/L</t>
        </r>
      </text>
    </comment>
    <comment ref="W41" authorId="1" shapeId="0" xr:uid="{B4D4C770-8DA3-4C6D-9110-B9B0CCC906B2}">
      <text>
        <r>
          <rPr>
            <b/>
            <sz val="9"/>
            <color indexed="81"/>
            <rFont val="Tahoma"/>
            <family val="2"/>
          </rPr>
          <t>&lt;50.0 ug/L</t>
        </r>
      </text>
    </comment>
    <comment ref="Y41" authorId="1" shapeId="0" xr:uid="{6752308C-19BC-48FF-A89C-AEDE296B9785}">
      <text>
        <r>
          <rPr>
            <b/>
            <sz val="9"/>
            <color indexed="81"/>
            <rFont val="Tahoma"/>
            <family val="2"/>
          </rPr>
          <t>&lt;0.30 mg/L</t>
        </r>
      </text>
    </comment>
    <comment ref="AC41" authorId="1" shapeId="0" xr:uid="{F6E37945-92DD-47C0-A4CB-65610CEB703A}">
      <text>
        <r>
          <rPr>
            <b/>
            <sz val="9"/>
            <color indexed="81"/>
            <rFont val="Tahoma"/>
            <family val="2"/>
          </rPr>
          <t>&lt;0.10 mg/L</t>
        </r>
      </text>
    </comment>
    <comment ref="AE41" authorId="1" shapeId="0" xr:uid="{9B78AEFE-DA58-45C9-B744-EE535977C160}">
      <text>
        <r>
          <rPr>
            <b/>
            <sz val="9"/>
            <color indexed="81"/>
            <rFont val="Tahoma"/>
            <family val="2"/>
          </rPr>
          <t>&lt;0.50 ug/L for most components &lt;2.0 ug/L for Methylene chloride</t>
        </r>
      </text>
    </comment>
    <comment ref="AG41" authorId="1" shapeId="0" xr:uid="{BB0ACCF3-A1BA-4B34-A404-B1C4A6C0A53C}">
      <text>
        <r>
          <rPr>
            <b/>
            <sz val="9"/>
            <color indexed="81"/>
            <rFont val="Tahoma"/>
            <family val="2"/>
          </rPr>
          <t>&lt;200 ug/L</t>
        </r>
      </text>
    </comment>
    <comment ref="AK41" authorId="2" shapeId="0" xr:uid="{2B466EEB-D110-4DD4-9215-67CC00C22D2E}">
      <text>
        <r>
          <rPr>
            <b/>
            <sz val="9"/>
            <color indexed="81"/>
            <rFont val="Tahoma"/>
            <family val="2"/>
          </rPr>
          <t>&lt;2.0 ug/L</t>
        </r>
        <r>
          <rPr>
            <sz val="9"/>
            <color indexed="81"/>
            <rFont val="Tahoma"/>
            <family val="2"/>
          </rPr>
          <t xml:space="preserve">
</t>
        </r>
      </text>
    </comment>
    <comment ref="AL41" authorId="2" shapeId="0" xr:uid="{81E8E200-ED6D-4387-9DDF-D6A6585C9CC6}">
      <text>
        <r>
          <rPr>
            <b/>
            <sz val="9"/>
            <color indexed="81"/>
            <rFont val="Tahoma"/>
            <family val="2"/>
          </rPr>
          <t>&lt;1.0 ug/L</t>
        </r>
        <r>
          <rPr>
            <sz val="9"/>
            <color indexed="81"/>
            <rFont val="Tahoma"/>
            <family val="2"/>
          </rPr>
          <t xml:space="preserve">
</t>
        </r>
      </text>
    </comment>
    <comment ref="A56" authorId="3" shapeId="0" xr:uid="{0228AC96-0F22-4867-BDA2-8F990E786F3D}">
      <text>
        <r>
          <rPr>
            <b/>
            <sz val="9"/>
            <color indexed="81"/>
            <rFont val="Tahoma"/>
            <family val="2"/>
          </rPr>
          <t>Chemical samples</t>
        </r>
        <r>
          <rPr>
            <sz val="9"/>
            <color indexed="81"/>
            <rFont val="Tahoma"/>
            <family val="2"/>
          </rPr>
          <t xml:space="preserve">
</t>
        </r>
      </text>
    </comment>
    <comment ref="O56" authorId="1" shapeId="0" xr:uid="{62F4A376-2A26-4E35-8B18-958ADC0D5FDD}">
      <text>
        <r>
          <rPr>
            <b/>
            <sz val="9"/>
            <color indexed="81"/>
            <rFont val="Tahoma"/>
            <family val="2"/>
          </rPr>
          <t>&lt;2.0 ug/L</t>
        </r>
      </text>
    </comment>
    <comment ref="Q56" authorId="1" shapeId="0" xr:uid="{D1B43AFD-8D78-4413-A982-097BE92169D4}">
      <text>
        <r>
          <rPr>
            <b/>
            <sz val="9"/>
            <color indexed="81"/>
            <rFont val="Tahoma"/>
            <family val="2"/>
          </rPr>
          <t>&lt;1.0 ug/L</t>
        </r>
      </text>
    </comment>
    <comment ref="R56" authorId="1" shapeId="0" xr:uid="{45DF74A7-6786-4BF4-9D6E-8CEF2248307D}">
      <text>
        <r>
          <rPr>
            <b/>
            <sz val="9"/>
            <color indexed="81"/>
            <rFont val="Tahoma"/>
            <family val="2"/>
          </rPr>
          <t>&lt;10.0 ug/L</t>
        </r>
      </text>
    </comment>
    <comment ref="S56" authorId="1" shapeId="0" xr:uid="{6B8603C9-17CB-4003-AE8F-F1397892F1B4}">
      <text>
        <r>
          <rPr>
            <b/>
            <sz val="9"/>
            <color indexed="81"/>
            <rFont val="Tahoma"/>
            <family val="2"/>
          </rPr>
          <t>&lt;40.0 ug/L</t>
        </r>
      </text>
    </comment>
    <comment ref="T56" authorId="1" shapeId="0" xr:uid="{EFAD790C-281B-4CE9-9267-0330BD428426}">
      <text>
        <r>
          <rPr>
            <b/>
            <sz val="9"/>
            <color indexed="81"/>
            <rFont val="Tahoma"/>
            <family val="2"/>
          </rPr>
          <t>&lt;12.0 ug/L</t>
        </r>
      </text>
    </comment>
    <comment ref="U56" authorId="1" shapeId="0" xr:uid="{52517E5B-57BC-446A-B343-DDCC1E32271F}">
      <text>
        <r>
          <rPr>
            <b/>
            <sz val="9"/>
            <color indexed="81"/>
            <rFont val="Tahoma"/>
            <family val="2"/>
          </rPr>
          <t>&lt;0.4 ug/L</t>
        </r>
      </text>
    </comment>
    <comment ref="V56" authorId="1" shapeId="0" xr:uid="{39CEDB9B-5FB1-43C4-8AEC-918ED51399EE}">
      <text>
        <r>
          <rPr>
            <b/>
            <sz val="9"/>
            <color indexed="81"/>
            <rFont val="Tahoma"/>
            <family val="2"/>
          </rPr>
          <t>&lt;5.0 ug/L</t>
        </r>
      </text>
    </comment>
    <comment ref="W56" authorId="1" shapeId="0" xr:uid="{E1E72403-8BDC-422E-B473-FC79DC7423EC}">
      <text>
        <r>
          <rPr>
            <b/>
            <sz val="9"/>
            <color indexed="81"/>
            <rFont val="Tahoma"/>
            <family val="2"/>
          </rPr>
          <t>&lt;50.0 ug/L</t>
        </r>
      </text>
    </comment>
    <comment ref="Y56" authorId="1" shapeId="0" xr:uid="{AC071B21-8A46-4CD8-A773-08C7A495D48F}">
      <text>
        <r>
          <rPr>
            <b/>
            <sz val="9"/>
            <color indexed="81"/>
            <rFont val="Tahoma"/>
            <family val="2"/>
          </rPr>
          <t>&lt;0.30 mg/L</t>
        </r>
      </text>
    </comment>
    <comment ref="AA56" authorId="1" shapeId="0" xr:uid="{405C846A-34FA-4D88-9C52-22652A1B14BE}">
      <text>
        <r>
          <rPr>
            <b/>
            <sz val="9"/>
            <color indexed="81"/>
            <rFont val="Tahoma"/>
            <family val="2"/>
          </rPr>
          <t>&lt;0.30 mg/L</t>
        </r>
      </text>
    </comment>
    <comment ref="AC56" authorId="1" shapeId="0" xr:uid="{44ABB039-650B-4439-84A8-98F31ECDF769}">
      <text>
        <r>
          <rPr>
            <b/>
            <sz val="9"/>
            <color indexed="81"/>
            <rFont val="Tahoma"/>
            <family val="2"/>
          </rPr>
          <t>&lt;0.10 mg/L</t>
        </r>
      </text>
    </comment>
    <comment ref="AE56" authorId="1" shapeId="0" xr:uid="{E0258CBA-4390-4571-8B06-8AE5E0511F32}">
      <text>
        <r>
          <rPr>
            <b/>
            <sz val="9"/>
            <color indexed="81"/>
            <rFont val="Tahoma"/>
            <family val="2"/>
          </rPr>
          <t>&lt;0.50 ug/L for most components &lt;2.0 ug/L for Methylene chloride</t>
        </r>
      </text>
    </comment>
    <comment ref="AG56" authorId="1" shapeId="0" xr:uid="{0A119C25-550B-4419-BC3E-39B6995CEEE9}">
      <text>
        <r>
          <rPr>
            <b/>
            <sz val="9"/>
            <color indexed="81"/>
            <rFont val="Tahoma"/>
            <family val="2"/>
          </rPr>
          <t>&lt;200 ug/L</t>
        </r>
      </text>
    </comment>
    <comment ref="AK56" authorId="2" shapeId="0" xr:uid="{2FCAD101-60FF-4E7A-A701-11F402D67F82}">
      <text>
        <r>
          <rPr>
            <b/>
            <sz val="9"/>
            <color indexed="81"/>
            <rFont val="Tahoma"/>
            <family val="2"/>
          </rPr>
          <t>&lt;2.0 ug/L</t>
        </r>
        <r>
          <rPr>
            <sz val="9"/>
            <color indexed="81"/>
            <rFont val="Tahoma"/>
            <family val="2"/>
          </rPr>
          <t xml:space="preserve">
</t>
        </r>
      </text>
    </comment>
    <comment ref="AL56" authorId="2" shapeId="0" xr:uid="{7BA51D41-3071-471C-90C9-51487FBB137C}">
      <text>
        <r>
          <rPr>
            <b/>
            <sz val="9"/>
            <color indexed="81"/>
            <rFont val="Tahoma"/>
            <family val="2"/>
          </rPr>
          <t>&lt;1.0 ug/L</t>
        </r>
        <r>
          <rPr>
            <sz val="9"/>
            <color indexed="81"/>
            <rFont val="Tahoma"/>
            <family val="2"/>
          </rPr>
          <t xml:space="preserve">
</t>
        </r>
      </text>
    </comment>
    <comment ref="K58" authorId="3" shapeId="0" xr:uid="{55A655BC-75CC-42FB-A7D9-0E3F831D981E}">
      <text>
        <r>
          <rPr>
            <b/>
            <sz val="9"/>
            <color indexed="81"/>
            <rFont val="Tahoma"/>
            <family val="2"/>
          </rPr>
          <t>greater than</t>
        </r>
        <r>
          <rPr>
            <sz val="9"/>
            <color indexed="81"/>
            <rFont val="Tahoma"/>
            <family val="2"/>
          </rPr>
          <t xml:space="preserve">
</t>
        </r>
      </text>
    </comment>
    <comment ref="A80" authorId="2" shapeId="0" xr:uid="{4EF2FBA1-4999-4072-B9EA-6E784E9AC8FD}">
      <text>
        <r>
          <rPr>
            <b/>
            <sz val="9"/>
            <color indexed="81"/>
            <rFont val="Tahoma"/>
            <family val="2"/>
          </rPr>
          <t>Chemical</t>
        </r>
        <r>
          <rPr>
            <sz val="9"/>
            <color indexed="81"/>
            <rFont val="Tahoma"/>
            <family val="2"/>
          </rPr>
          <t xml:space="preserve">
</t>
        </r>
      </text>
    </comment>
    <comment ref="O80" authorId="1" shapeId="0" xr:uid="{68569CB1-B393-43AE-A887-9D475C793240}">
      <text>
        <r>
          <rPr>
            <b/>
            <sz val="9"/>
            <color indexed="81"/>
            <rFont val="Tahoma"/>
            <family val="2"/>
          </rPr>
          <t>&lt;2.0 ug/L</t>
        </r>
      </text>
    </comment>
    <comment ref="Q80" authorId="1" shapeId="0" xr:uid="{1CA1AF71-6229-4D11-8CCD-859D79C40B67}">
      <text>
        <r>
          <rPr>
            <b/>
            <sz val="9"/>
            <color indexed="81"/>
            <rFont val="Tahoma"/>
            <family val="2"/>
          </rPr>
          <t>&lt;1.0 ug/L</t>
        </r>
      </text>
    </comment>
    <comment ref="R80" authorId="1" shapeId="0" xr:uid="{B15732DE-F684-4F90-A4C2-348BB56DC634}">
      <text>
        <r>
          <rPr>
            <b/>
            <sz val="9"/>
            <color indexed="81"/>
            <rFont val="Tahoma"/>
            <family val="2"/>
          </rPr>
          <t>&lt;10.0 ug/L</t>
        </r>
      </text>
    </comment>
    <comment ref="S80" authorId="1" shapeId="0" xr:uid="{D8EAD32F-D990-43E4-9F81-21E5B7F1BBB8}">
      <text>
        <r>
          <rPr>
            <b/>
            <sz val="9"/>
            <color indexed="81"/>
            <rFont val="Tahoma"/>
            <family val="2"/>
          </rPr>
          <t>&lt;40.0 ug/L</t>
        </r>
      </text>
    </comment>
    <comment ref="T80" authorId="1" shapeId="0" xr:uid="{AF16EA2F-1D41-41F1-B363-071F8EC83C71}">
      <text>
        <r>
          <rPr>
            <b/>
            <sz val="9"/>
            <color indexed="81"/>
            <rFont val="Tahoma"/>
            <family val="2"/>
          </rPr>
          <t>&lt;12.0 ug/L</t>
        </r>
      </text>
    </comment>
    <comment ref="U80" authorId="1" shapeId="0" xr:uid="{206E0F9E-E14A-4C95-885F-44ABFE67EF30}">
      <text>
        <r>
          <rPr>
            <b/>
            <sz val="9"/>
            <color indexed="81"/>
            <rFont val="Tahoma"/>
            <family val="2"/>
          </rPr>
          <t>&lt;0.4 ug/L</t>
        </r>
      </text>
    </comment>
    <comment ref="V80" authorId="1" shapeId="0" xr:uid="{AE8EB65E-C2FE-4BCD-B99E-2C18BA235DED}">
      <text>
        <r>
          <rPr>
            <b/>
            <sz val="9"/>
            <color indexed="81"/>
            <rFont val="Tahoma"/>
            <family val="2"/>
          </rPr>
          <t>&lt;5.0 ug/L</t>
        </r>
      </text>
    </comment>
    <comment ref="W80" authorId="1" shapeId="0" xr:uid="{33208247-00A2-42C9-86DE-EE94ED3D9E04}">
      <text>
        <r>
          <rPr>
            <b/>
            <sz val="9"/>
            <color indexed="81"/>
            <rFont val="Tahoma"/>
            <family val="2"/>
          </rPr>
          <t>&lt;50.0 ug/L</t>
        </r>
      </text>
    </comment>
    <comment ref="Y80" authorId="1" shapeId="0" xr:uid="{B4D40C6F-34C0-4178-98D8-4F2BF63A1E18}">
      <text>
        <r>
          <rPr>
            <b/>
            <sz val="9"/>
            <color indexed="81"/>
            <rFont val="Tahoma"/>
            <family val="2"/>
          </rPr>
          <t>&lt;0.30 mg/L</t>
        </r>
      </text>
    </comment>
    <comment ref="AA80" authorId="1" shapeId="0" xr:uid="{CBFAA240-F8AC-4F8B-9BB8-7AEF14BADA38}">
      <text>
        <r>
          <rPr>
            <b/>
            <sz val="9"/>
            <color indexed="81"/>
            <rFont val="Tahoma"/>
            <family val="2"/>
          </rPr>
          <t>&lt;0.30 mg/L</t>
        </r>
      </text>
    </comment>
    <comment ref="AC80" authorId="1" shapeId="0" xr:uid="{4FA4AE42-11DB-4EE6-A97E-334E4914734C}">
      <text>
        <r>
          <rPr>
            <b/>
            <sz val="9"/>
            <color indexed="81"/>
            <rFont val="Tahoma"/>
            <family val="2"/>
          </rPr>
          <t>&lt;0.10 mg/L</t>
        </r>
      </text>
    </comment>
    <comment ref="AE80" authorId="1" shapeId="0" xr:uid="{19A46D45-EBE2-4598-ADBF-9559918371F2}">
      <text>
        <r>
          <rPr>
            <b/>
            <sz val="9"/>
            <color indexed="81"/>
            <rFont val="Tahoma"/>
            <family val="2"/>
          </rPr>
          <t>&lt;0.50 ug/L for most components &lt;2.0 ug/L for Methylene chloride</t>
        </r>
      </text>
    </comment>
    <comment ref="AG80" authorId="1" shapeId="0" xr:uid="{3CD21BA2-9087-4A5D-A5A9-F0042E38AF7D}">
      <text>
        <r>
          <rPr>
            <b/>
            <sz val="9"/>
            <color indexed="81"/>
            <rFont val="Tahoma"/>
            <family val="2"/>
          </rPr>
          <t>&lt;200 ug/L</t>
        </r>
      </text>
    </comment>
    <comment ref="AK80" authorId="2" shapeId="0" xr:uid="{F1B232FA-66F7-44C6-BAD1-38A46FEF5732}">
      <text>
        <r>
          <rPr>
            <b/>
            <sz val="9"/>
            <color indexed="81"/>
            <rFont val="Tahoma"/>
            <family val="2"/>
          </rPr>
          <t>&lt;2.0 ug/L</t>
        </r>
        <r>
          <rPr>
            <sz val="9"/>
            <color indexed="81"/>
            <rFont val="Tahoma"/>
            <family val="2"/>
          </rPr>
          <t xml:space="preserve">
</t>
        </r>
      </text>
    </comment>
    <comment ref="AL80" authorId="2" shapeId="0" xr:uid="{3D1CB5BB-A31D-40BE-BCF4-0B5A862E094D}">
      <text>
        <r>
          <rPr>
            <b/>
            <sz val="9"/>
            <color indexed="81"/>
            <rFont val="Tahoma"/>
            <family val="2"/>
          </rPr>
          <t>&lt;1.0 ug/L</t>
        </r>
        <r>
          <rPr>
            <sz val="9"/>
            <color indexed="81"/>
            <rFont val="Tahoma"/>
            <family val="2"/>
          </rPr>
          <t xml:space="preserve">
</t>
        </r>
      </text>
    </comment>
    <comment ref="A101" authorId="3" shapeId="0" xr:uid="{AA871F7B-8F34-47EF-9D52-65B4E65EE8BF}">
      <text>
        <r>
          <rPr>
            <b/>
            <sz val="9"/>
            <color indexed="81"/>
            <rFont val="Tahoma"/>
            <family val="2"/>
          </rPr>
          <t>Chemicals</t>
        </r>
        <r>
          <rPr>
            <sz val="9"/>
            <color indexed="81"/>
            <rFont val="Tahoma"/>
            <family val="2"/>
          </rPr>
          <t xml:space="preserve">
</t>
        </r>
      </text>
    </comment>
    <comment ref="Q101" authorId="1" shapeId="0" xr:uid="{79E48FF4-BD1A-4DB4-AAF8-0200FAFCF2FD}">
      <text>
        <r>
          <rPr>
            <b/>
            <sz val="9"/>
            <color indexed="81"/>
            <rFont val="Tahoma"/>
            <family val="2"/>
          </rPr>
          <t>&lt;1.0 ug/L</t>
        </r>
      </text>
    </comment>
    <comment ref="R101" authorId="1" shapeId="0" xr:uid="{88719618-53B2-4C19-8D1C-376B35F2E94F}">
      <text>
        <r>
          <rPr>
            <b/>
            <sz val="9"/>
            <color indexed="81"/>
            <rFont val="Tahoma"/>
            <family val="2"/>
          </rPr>
          <t>&lt;10.0 ug/L</t>
        </r>
      </text>
    </comment>
    <comment ref="S101" authorId="1" shapeId="0" xr:uid="{9F343488-6675-489D-B558-40F21BCF47A2}">
      <text>
        <r>
          <rPr>
            <b/>
            <sz val="9"/>
            <color indexed="81"/>
            <rFont val="Tahoma"/>
            <family val="2"/>
          </rPr>
          <t>&lt;40.0 ug/L</t>
        </r>
      </text>
    </comment>
    <comment ref="T101" authorId="1" shapeId="0" xr:uid="{8FE3F847-74E0-42D4-ABAE-314366C37761}">
      <text>
        <r>
          <rPr>
            <b/>
            <sz val="9"/>
            <color indexed="81"/>
            <rFont val="Tahoma"/>
            <family val="2"/>
          </rPr>
          <t>&lt;12.0 ug/L</t>
        </r>
      </text>
    </comment>
    <comment ref="U101" authorId="1" shapeId="0" xr:uid="{1E9BA9F8-06CA-4537-ADDE-5E0650FB50A9}">
      <text>
        <r>
          <rPr>
            <b/>
            <sz val="9"/>
            <color indexed="81"/>
            <rFont val="Tahoma"/>
            <family val="2"/>
          </rPr>
          <t>&lt;0.4 ug/L</t>
        </r>
      </text>
    </comment>
    <comment ref="V101" authorId="1" shapeId="0" xr:uid="{BB50B700-1179-49B7-BB16-7403984FED97}">
      <text>
        <r>
          <rPr>
            <b/>
            <sz val="9"/>
            <color indexed="81"/>
            <rFont val="Tahoma"/>
            <family val="2"/>
          </rPr>
          <t>&lt;5.0 ug/L</t>
        </r>
      </text>
    </comment>
    <comment ref="W101" authorId="1" shapeId="0" xr:uid="{ACB1155C-720C-4A5F-9F91-FE1BF90AD988}">
      <text>
        <r>
          <rPr>
            <b/>
            <sz val="9"/>
            <color indexed="81"/>
            <rFont val="Tahoma"/>
            <family val="2"/>
          </rPr>
          <t>&lt;50.0 ug/L</t>
        </r>
      </text>
    </comment>
    <comment ref="Y101" authorId="1" shapeId="0" xr:uid="{5A8FA622-B470-4C03-9AB2-44C8AFC35109}">
      <text>
        <r>
          <rPr>
            <b/>
            <sz val="9"/>
            <color indexed="81"/>
            <rFont val="Tahoma"/>
            <family val="2"/>
          </rPr>
          <t>&lt;0.30 mg/L</t>
        </r>
      </text>
    </comment>
    <comment ref="AE101" authorId="1" shapeId="0" xr:uid="{5328BFC1-331A-472E-AC1E-84B3F4FB23FA}">
      <text>
        <r>
          <rPr>
            <b/>
            <sz val="9"/>
            <color indexed="81"/>
            <rFont val="Tahoma"/>
            <family val="2"/>
          </rPr>
          <t>&lt;0.50 ug/L for most components &lt;2.0 ug/L for Methylene chloride</t>
        </r>
      </text>
    </comment>
    <comment ref="AG101" authorId="1" shapeId="0" xr:uid="{138248F1-1946-4F7D-8560-1AA504C019C9}">
      <text>
        <r>
          <rPr>
            <b/>
            <sz val="9"/>
            <color indexed="81"/>
            <rFont val="Tahoma"/>
            <family val="2"/>
          </rPr>
          <t>&lt;200 ug/L</t>
        </r>
      </text>
    </comment>
    <comment ref="AK101" authorId="2" shapeId="0" xr:uid="{D3B391B6-A2E3-489E-AD7F-5A32109AAB61}">
      <text>
        <r>
          <rPr>
            <b/>
            <sz val="9"/>
            <color indexed="81"/>
            <rFont val="Tahoma"/>
            <family val="2"/>
          </rPr>
          <t>&lt;2.0 ug/L</t>
        </r>
        <r>
          <rPr>
            <sz val="9"/>
            <color indexed="81"/>
            <rFont val="Tahoma"/>
            <family val="2"/>
          </rPr>
          <t xml:space="preserve">
</t>
        </r>
      </text>
    </comment>
    <comment ref="AL101" authorId="2" shapeId="0" xr:uid="{5F694C8B-D030-4012-B119-FE8076EC0895}">
      <text>
        <r>
          <rPr>
            <b/>
            <sz val="9"/>
            <color indexed="81"/>
            <rFont val="Tahoma"/>
            <family val="2"/>
          </rPr>
          <t>&lt;1.0 ug/L</t>
        </r>
        <r>
          <rPr>
            <sz val="9"/>
            <color indexed="81"/>
            <rFont val="Tahoma"/>
            <family val="2"/>
          </rPr>
          <t xml:space="preserve">
</t>
        </r>
      </text>
    </comment>
    <comment ref="A114" authorId="3" shapeId="0" xr:uid="{D5A3783F-7F08-4D68-ACB6-C8F552B417F2}">
      <text>
        <r>
          <rPr>
            <b/>
            <sz val="9"/>
            <color indexed="81"/>
            <rFont val="Tahoma"/>
            <family val="2"/>
          </rPr>
          <t>Chemicals</t>
        </r>
        <r>
          <rPr>
            <sz val="9"/>
            <color indexed="81"/>
            <rFont val="Tahoma"/>
            <family val="2"/>
          </rPr>
          <t xml:space="preserve">
</t>
        </r>
      </text>
    </comment>
    <comment ref="O115" authorId="1" shapeId="0" xr:uid="{462377AB-9895-4C0C-8EBA-ED04D23B18FE}">
      <text>
        <r>
          <rPr>
            <b/>
            <sz val="9"/>
            <color indexed="81"/>
            <rFont val="Tahoma"/>
            <family val="2"/>
          </rPr>
          <t>&lt;2.0 ug/L</t>
        </r>
      </text>
    </comment>
    <comment ref="Q115" authorId="1" shapeId="0" xr:uid="{95EA443C-73A8-420D-87CD-79830245D28C}">
      <text>
        <r>
          <rPr>
            <b/>
            <sz val="9"/>
            <color indexed="81"/>
            <rFont val="Tahoma"/>
            <family val="2"/>
          </rPr>
          <t>&lt;1.0 ug/L</t>
        </r>
      </text>
    </comment>
    <comment ref="R115" authorId="1" shapeId="0" xr:uid="{D982AD69-0DE5-4EC7-87D0-BC5A17FC909A}">
      <text>
        <r>
          <rPr>
            <b/>
            <sz val="9"/>
            <color indexed="81"/>
            <rFont val="Tahoma"/>
            <family val="2"/>
          </rPr>
          <t>&lt;10.0 ug/L</t>
        </r>
      </text>
    </comment>
    <comment ref="S115" authorId="1" shapeId="0" xr:uid="{312DA945-139D-4AA6-9F72-726CC10AF284}">
      <text>
        <r>
          <rPr>
            <b/>
            <sz val="9"/>
            <color indexed="81"/>
            <rFont val="Tahoma"/>
            <family val="2"/>
          </rPr>
          <t>&lt;40.0 ug/L</t>
        </r>
      </text>
    </comment>
    <comment ref="T115" authorId="1" shapeId="0" xr:uid="{48DBDFE7-E6BC-4484-96AA-0830A991630E}">
      <text>
        <r>
          <rPr>
            <b/>
            <sz val="9"/>
            <color indexed="81"/>
            <rFont val="Tahoma"/>
            <family val="2"/>
          </rPr>
          <t>&lt;12.0 ug/L</t>
        </r>
      </text>
    </comment>
    <comment ref="U115" authorId="1" shapeId="0" xr:uid="{2E08803D-1D16-42AF-8809-43C25775CA61}">
      <text>
        <r>
          <rPr>
            <b/>
            <sz val="9"/>
            <color indexed="81"/>
            <rFont val="Tahoma"/>
            <family val="2"/>
          </rPr>
          <t>&lt;0.4 ug/L</t>
        </r>
      </text>
    </comment>
    <comment ref="V115" authorId="1" shapeId="0" xr:uid="{DB939B6F-749E-4567-B94B-EF509D80A2BB}">
      <text>
        <r>
          <rPr>
            <b/>
            <sz val="9"/>
            <color indexed="81"/>
            <rFont val="Tahoma"/>
            <family val="2"/>
          </rPr>
          <t>&lt;5.0 ug/L</t>
        </r>
      </text>
    </comment>
    <comment ref="W115" authorId="1" shapeId="0" xr:uid="{877167DE-01F4-4F02-8F50-E1FBCD9F25FA}">
      <text>
        <r>
          <rPr>
            <b/>
            <sz val="9"/>
            <color indexed="81"/>
            <rFont val="Tahoma"/>
            <family val="2"/>
          </rPr>
          <t>&lt;50.0 ug/L</t>
        </r>
      </text>
    </comment>
    <comment ref="Y115" authorId="1" shapeId="0" xr:uid="{E9A80183-E736-4D96-B9C4-BB4644CDC3EE}">
      <text>
        <r>
          <rPr>
            <b/>
            <sz val="9"/>
            <color indexed="81"/>
            <rFont val="Tahoma"/>
            <family val="2"/>
          </rPr>
          <t>&lt;0.30 mg/L</t>
        </r>
      </text>
    </comment>
    <comment ref="AC115" authorId="1" shapeId="0" xr:uid="{76CA4F2D-4F71-416C-AFAF-349F9610DD19}">
      <text>
        <r>
          <rPr>
            <b/>
            <sz val="9"/>
            <color indexed="81"/>
            <rFont val="Tahoma"/>
            <family val="2"/>
          </rPr>
          <t>&lt;0.10 mg/L</t>
        </r>
      </text>
    </comment>
    <comment ref="AE115" authorId="1" shapeId="0" xr:uid="{80A86207-8E1D-49A6-9F31-F4D56D8B8348}">
      <text>
        <r>
          <rPr>
            <b/>
            <sz val="9"/>
            <color indexed="81"/>
            <rFont val="Tahoma"/>
            <family val="2"/>
          </rPr>
          <t>&lt;0.50 ug/L for most components &lt;2.0 ug/L for Methylene chloride</t>
        </r>
      </text>
    </comment>
    <comment ref="AG115" authorId="1" shapeId="0" xr:uid="{FCA0F52E-E5EF-401A-880B-EFEBEC213A27}">
      <text>
        <r>
          <rPr>
            <b/>
            <sz val="9"/>
            <color indexed="81"/>
            <rFont val="Tahoma"/>
            <family val="2"/>
          </rPr>
          <t>&lt;200 ug/L</t>
        </r>
      </text>
    </comment>
    <comment ref="AK115" authorId="2" shapeId="0" xr:uid="{72DC8AD5-6CEF-4671-9CE7-3431B68411DA}">
      <text>
        <r>
          <rPr>
            <b/>
            <sz val="9"/>
            <color indexed="81"/>
            <rFont val="Tahoma"/>
            <family val="2"/>
          </rPr>
          <t>&lt;2.0 ug/L</t>
        </r>
        <r>
          <rPr>
            <sz val="9"/>
            <color indexed="81"/>
            <rFont val="Tahoma"/>
            <family val="2"/>
          </rPr>
          <t xml:space="preserve">
</t>
        </r>
      </text>
    </comment>
    <comment ref="AL115" authorId="2" shapeId="0" xr:uid="{02D1A1A5-6CEF-48F3-B1DE-13F82B2E88BA}">
      <text>
        <r>
          <rPr>
            <b/>
            <sz val="9"/>
            <color indexed="81"/>
            <rFont val="Tahoma"/>
            <family val="2"/>
          </rPr>
          <t>&lt;1.0 ug/L</t>
        </r>
        <r>
          <rPr>
            <sz val="9"/>
            <color indexed="81"/>
            <rFont val="Tahoma"/>
            <family val="2"/>
          </rPr>
          <t xml:space="preserve">
</t>
        </r>
      </text>
    </comment>
    <comment ref="A139" authorId="3" shapeId="0" xr:uid="{678C6AE5-BD08-4E3B-989F-9C417EB9CDE4}">
      <text>
        <r>
          <rPr>
            <b/>
            <sz val="9"/>
            <color indexed="81"/>
            <rFont val="Tahoma"/>
            <family val="2"/>
          </rPr>
          <t>Chemicals</t>
        </r>
        <r>
          <rPr>
            <sz val="9"/>
            <color indexed="81"/>
            <rFont val="Tahoma"/>
            <family val="2"/>
          </rPr>
          <t xml:space="preserve">
</t>
        </r>
      </text>
    </comment>
    <comment ref="O139" authorId="1" shapeId="0" xr:uid="{82E45199-3F48-4595-8A90-8BD4BD208391}">
      <text>
        <r>
          <rPr>
            <b/>
            <sz val="9"/>
            <color indexed="81"/>
            <rFont val="Tahoma"/>
            <family val="2"/>
          </rPr>
          <t>&lt;2.0 ug/L</t>
        </r>
      </text>
    </comment>
    <comment ref="Q139" authorId="1" shapeId="0" xr:uid="{8E324ACA-819E-4CA8-96A2-064C5604E2E3}">
      <text>
        <r>
          <rPr>
            <b/>
            <sz val="9"/>
            <color indexed="81"/>
            <rFont val="Tahoma"/>
            <family val="2"/>
          </rPr>
          <t>&lt;1.0 ug/L</t>
        </r>
      </text>
    </comment>
    <comment ref="R139" authorId="1" shapeId="0" xr:uid="{71BDD4AE-F285-4C88-BD57-F4408F131985}">
      <text>
        <r>
          <rPr>
            <b/>
            <sz val="9"/>
            <color indexed="81"/>
            <rFont val="Tahoma"/>
            <family val="2"/>
          </rPr>
          <t>&lt;10.0 ug/L</t>
        </r>
      </text>
    </comment>
    <comment ref="S139" authorId="1" shapeId="0" xr:uid="{7BDA173E-5054-47AE-9CF7-2B910964E8E2}">
      <text>
        <r>
          <rPr>
            <b/>
            <sz val="9"/>
            <color indexed="81"/>
            <rFont val="Tahoma"/>
            <family val="2"/>
          </rPr>
          <t>&lt;40.0 ug/L</t>
        </r>
      </text>
    </comment>
    <comment ref="T139" authorId="1" shapeId="0" xr:uid="{E9C1B435-3ED3-4639-ADE7-1C90FA72ED1C}">
      <text>
        <r>
          <rPr>
            <b/>
            <sz val="9"/>
            <color indexed="81"/>
            <rFont val="Tahoma"/>
            <family val="2"/>
          </rPr>
          <t>&lt;12.0 ug/L</t>
        </r>
      </text>
    </comment>
    <comment ref="U139" authorId="1" shapeId="0" xr:uid="{84F244E3-6AD8-41B3-8A9A-0D1D36F17116}">
      <text>
        <r>
          <rPr>
            <b/>
            <sz val="9"/>
            <color indexed="81"/>
            <rFont val="Tahoma"/>
            <family val="2"/>
          </rPr>
          <t>&lt;0.4 ug/L</t>
        </r>
      </text>
    </comment>
    <comment ref="V139" authorId="1" shapeId="0" xr:uid="{EE8FC5C5-0C9A-469F-A49D-D02D2C16C868}">
      <text>
        <r>
          <rPr>
            <b/>
            <sz val="9"/>
            <color indexed="81"/>
            <rFont val="Tahoma"/>
            <family val="2"/>
          </rPr>
          <t>&lt;5.0 ug/L</t>
        </r>
      </text>
    </comment>
    <comment ref="W139" authorId="1" shapeId="0" xr:uid="{15FF6A0C-91C6-454D-8EFE-B3144C5C44A9}">
      <text>
        <r>
          <rPr>
            <b/>
            <sz val="9"/>
            <color indexed="81"/>
            <rFont val="Tahoma"/>
            <family val="2"/>
          </rPr>
          <t>&lt;50.0 ug/L</t>
        </r>
      </text>
    </comment>
    <comment ref="AK139" authorId="2" shapeId="0" xr:uid="{B654EE66-2150-4D33-9DEE-1E9A4EF4E071}">
      <text>
        <r>
          <rPr>
            <b/>
            <sz val="9"/>
            <color indexed="81"/>
            <rFont val="Tahoma"/>
            <family val="2"/>
          </rPr>
          <t>&lt;2.0 ug/L</t>
        </r>
        <r>
          <rPr>
            <sz val="9"/>
            <color indexed="81"/>
            <rFont val="Tahoma"/>
            <family val="2"/>
          </rPr>
          <t xml:space="preserve">
</t>
        </r>
      </text>
    </comment>
    <comment ref="AL139" authorId="2" shapeId="0" xr:uid="{BC8DC373-D7BE-4DD4-BF41-D297AC2954CB}">
      <text>
        <r>
          <rPr>
            <b/>
            <sz val="9"/>
            <color indexed="81"/>
            <rFont val="Tahoma"/>
            <family val="2"/>
          </rPr>
          <t>&lt;1.0 ug/L</t>
        </r>
        <r>
          <rPr>
            <sz val="9"/>
            <color indexed="81"/>
            <rFont val="Tahoma"/>
            <family val="2"/>
          </rPr>
          <t xml:space="preserve">
</t>
        </r>
      </text>
    </comment>
    <comment ref="A157" authorId="3" shapeId="0" xr:uid="{BD00D421-8EEE-47BF-9434-D03C0CB1EA53}">
      <text>
        <r>
          <rPr>
            <b/>
            <sz val="9"/>
            <color indexed="81"/>
            <rFont val="Tahoma"/>
            <family val="2"/>
          </rPr>
          <t>Chemicals</t>
        </r>
        <r>
          <rPr>
            <sz val="9"/>
            <color indexed="81"/>
            <rFont val="Tahoma"/>
            <family val="2"/>
          </rPr>
          <t xml:space="preserve">
</t>
        </r>
      </text>
    </comment>
    <comment ref="O157" authorId="1" shapeId="0" xr:uid="{F48F1910-71AC-4F27-9428-6990125A8897}">
      <text>
        <r>
          <rPr>
            <b/>
            <sz val="9"/>
            <color indexed="81"/>
            <rFont val="Tahoma"/>
            <family val="2"/>
          </rPr>
          <t>&lt;2.0 ug/L</t>
        </r>
      </text>
    </comment>
    <comment ref="Q157" authorId="1" shapeId="0" xr:uid="{B8422D84-BC5B-40F5-A798-E056B60E5E4C}">
      <text>
        <r>
          <rPr>
            <b/>
            <sz val="9"/>
            <color indexed="81"/>
            <rFont val="Tahoma"/>
            <family val="2"/>
          </rPr>
          <t>&lt;1.0 ug/L</t>
        </r>
      </text>
    </comment>
    <comment ref="R157" authorId="1" shapeId="0" xr:uid="{2F8739D5-31C1-4E9F-8D61-258EFA6405BF}">
      <text>
        <r>
          <rPr>
            <b/>
            <sz val="9"/>
            <color indexed="81"/>
            <rFont val="Tahoma"/>
            <family val="2"/>
          </rPr>
          <t>&lt;10.0 ug/L</t>
        </r>
      </text>
    </comment>
    <comment ref="S157" authorId="1" shapeId="0" xr:uid="{28307667-E268-4D00-B6CE-8CD627DE01CD}">
      <text>
        <r>
          <rPr>
            <b/>
            <sz val="9"/>
            <color indexed="81"/>
            <rFont val="Tahoma"/>
            <family val="2"/>
          </rPr>
          <t>&lt;40.0 ug/L</t>
        </r>
      </text>
    </comment>
    <comment ref="T157" authorId="1" shapeId="0" xr:uid="{079135E4-3D5E-4A7F-97C5-629435462C62}">
      <text>
        <r>
          <rPr>
            <b/>
            <sz val="9"/>
            <color indexed="81"/>
            <rFont val="Tahoma"/>
            <family val="2"/>
          </rPr>
          <t>&lt;12.0 ug/L</t>
        </r>
      </text>
    </comment>
    <comment ref="U157" authorId="1" shapeId="0" xr:uid="{E6795EF5-AE63-4BF6-9463-C5214AD35978}">
      <text>
        <r>
          <rPr>
            <b/>
            <sz val="9"/>
            <color indexed="81"/>
            <rFont val="Tahoma"/>
            <family val="2"/>
          </rPr>
          <t>&lt;0.4 ug/L</t>
        </r>
      </text>
    </comment>
    <comment ref="V157" authorId="1" shapeId="0" xr:uid="{780EEE2B-A948-47B0-B1E5-91984499C079}">
      <text>
        <r>
          <rPr>
            <b/>
            <sz val="9"/>
            <color indexed="81"/>
            <rFont val="Tahoma"/>
            <family val="2"/>
          </rPr>
          <t>&lt;5.0 ug/L</t>
        </r>
      </text>
    </comment>
    <comment ref="W157" authorId="1" shapeId="0" xr:uid="{A897DB88-3F94-4F15-B350-CF1489C2C378}">
      <text>
        <r>
          <rPr>
            <b/>
            <sz val="9"/>
            <color indexed="81"/>
            <rFont val="Tahoma"/>
            <family val="2"/>
          </rPr>
          <t>&lt;50.0 ug/L</t>
        </r>
      </text>
    </comment>
    <comment ref="Y157" authorId="1" shapeId="0" xr:uid="{23F4BAE4-DE61-4912-955B-90B3D09707C6}">
      <text>
        <r>
          <rPr>
            <b/>
            <sz val="9"/>
            <color indexed="81"/>
            <rFont val="Tahoma"/>
            <family val="2"/>
          </rPr>
          <t>&lt;0.30 mg/L</t>
        </r>
      </text>
    </comment>
    <comment ref="AE157" authorId="1" shapeId="0" xr:uid="{EC85C83A-BD02-4915-9CE8-8BC2EFA0B408}">
      <text>
        <r>
          <rPr>
            <b/>
            <sz val="9"/>
            <color indexed="81"/>
            <rFont val="Tahoma"/>
            <family val="2"/>
          </rPr>
          <t>&lt;0.50 ug/L for most components &lt;2.0 ug/L for Methylene chloride</t>
        </r>
      </text>
    </comment>
    <comment ref="AG157" authorId="1" shapeId="0" xr:uid="{F7DCAB6E-7E73-43BA-9E92-8DDCBBDA36C6}">
      <text>
        <r>
          <rPr>
            <b/>
            <sz val="9"/>
            <color indexed="81"/>
            <rFont val="Tahoma"/>
            <family val="2"/>
          </rPr>
          <t>&lt;200 ug/L</t>
        </r>
      </text>
    </comment>
    <comment ref="AK157" authorId="2" shapeId="0" xr:uid="{2FE7AB4D-CC51-4777-AD34-33B0B3DE56AB}">
      <text>
        <r>
          <rPr>
            <b/>
            <sz val="9"/>
            <color indexed="81"/>
            <rFont val="Tahoma"/>
            <family val="2"/>
          </rPr>
          <t>&lt;2.0 ug/L</t>
        </r>
        <r>
          <rPr>
            <sz val="9"/>
            <color indexed="81"/>
            <rFont val="Tahoma"/>
            <family val="2"/>
          </rPr>
          <t xml:space="preserve">
</t>
        </r>
      </text>
    </comment>
    <comment ref="AL157" authorId="2" shapeId="0" xr:uid="{D858199D-AECA-45B5-8B7A-8C5A7359A45D}">
      <text>
        <r>
          <rPr>
            <b/>
            <sz val="9"/>
            <color indexed="81"/>
            <rFont val="Tahoma"/>
            <family val="2"/>
          </rPr>
          <t>&lt;1.0 ug/L</t>
        </r>
        <r>
          <rPr>
            <sz val="9"/>
            <color indexed="81"/>
            <rFont val="Tahoma"/>
            <family val="2"/>
          </rPr>
          <t xml:space="preserve">
</t>
        </r>
      </text>
    </comment>
    <comment ref="A174" authorId="3" shapeId="0" xr:uid="{E93D0EB1-84DF-438A-AB54-6DE2EDFD9438}">
      <text>
        <r>
          <rPr>
            <b/>
            <sz val="9"/>
            <color indexed="81"/>
            <rFont val="Tahoma"/>
            <family val="2"/>
          </rPr>
          <t>Chemicals</t>
        </r>
        <r>
          <rPr>
            <sz val="9"/>
            <color indexed="81"/>
            <rFont val="Tahoma"/>
            <family val="2"/>
          </rPr>
          <t xml:space="preserve">
</t>
        </r>
      </text>
    </comment>
    <comment ref="O174" authorId="1" shapeId="0" xr:uid="{E4690DB5-C4DF-4CF4-8979-BE6289E65A7F}">
      <text>
        <r>
          <rPr>
            <b/>
            <sz val="9"/>
            <color indexed="81"/>
            <rFont val="Tahoma"/>
            <family val="2"/>
          </rPr>
          <t>&lt;2.0 ug/L</t>
        </r>
      </text>
    </comment>
    <comment ref="Q174" authorId="1" shapeId="0" xr:uid="{E8E2EDCA-679C-424B-8B7B-6C18E31C74CA}">
      <text>
        <r>
          <rPr>
            <b/>
            <sz val="9"/>
            <color indexed="81"/>
            <rFont val="Tahoma"/>
            <family val="2"/>
          </rPr>
          <t>&lt;1.0 ug/L</t>
        </r>
      </text>
    </comment>
    <comment ref="R174" authorId="1" shapeId="0" xr:uid="{7BF57045-4329-45D9-A407-A94F18DA0ACF}">
      <text>
        <r>
          <rPr>
            <b/>
            <sz val="9"/>
            <color indexed="81"/>
            <rFont val="Tahoma"/>
            <family val="2"/>
          </rPr>
          <t>&lt;10.0 ug/L</t>
        </r>
      </text>
    </comment>
    <comment ref="S174" authorId="1" shapeId="0" xr:uid="{A8418939-8EF6-48EB-AABC-2243487A4BDB}">
      <text>
        <r>
          <rPr>
            <b/>
            <sz val="9"/>
            <color indexed="81"/>
            <rFont val="Tahoma"/>
            <family val="2"/>
          </rPr>
          <t>&lt;40.0 ug/L</t>
        </r>
      </text>
    </comment>
    <comment ref="T174" authorId="1" shapeId="0" xr:uid="{9330B9F8-84DB-4E78-B0CC-871FAF2EE9B8}">
      <text>
        <r>
          <rPr>
            <b/>
            <sz val="9"/>
            <color indexed="81"/>
            <rFont val="Tahoma"/>
            <family val="2"/>
          </rPr>
          <t>&lt;12.0 ug/L</t>
        </r>
      </text>
    </comment>
    <comment ref="U174" authorId="1" shapeId="0" xr:uid="{2AC3E732-C582-4242-92A1-9DA6253B5556}">
      <text>
        <r>
          <rPr>
            <b/>
            <sz val="9"/>
            <color indexed="81"/>
            <rFont val="Tahoma"/>
            <family val="2"/>
          </rPr>
          <t>&lt;0.4 ug/L</t>
        </r>
      </text>
    </comment>
    <comment ref="V174" authorId="1" shapeId="0" xr:uid="{FB7AAA2B-7651-4B36-8A05-5C357DD139C8}">
      <text>
        <r>
          <rPr>
            <b/>
            <sz val="9"/>
            <color indexed="81"/>
            <rFont val="Tahoma"/>
            <family val="2"/>
          </rPr>
          <t>&lt;5.0 ug/L</t>
        </r>
      </text>
    </comment>
    <comment ref="W174" authorId="1" shapeId="0" xr:uid="{F018EFA9-470F-443A-ABE9-685CB0853596}">
      <text>
        <r>
          <rPr>
            <b/>
            <sz val="9"/>
            <color indexed="81"/>
            <rFont val="Tahoma"/>
            <family val="2"/>
          </rPr>
          <t>&lt;50.0 ug/L</t>
        </r>
      </text>
    </comment>
    <comment ref="Y174" authorId="1" shapeId="0" xr:uid="{76F8F6BB-D7A0-4AE4-8397-F20F3BF98387}">
      <text>
        <r>
          <rPr>
            <b/>
            <sz val="9"/>
            <color indexed="81"/>
            <rFont val="Tahoma"/>
            <family val="2"/>
          </rPr>
          <t>&lt;0.30 mg/L</t>
        </r>
      </text>
    </comment>
    <comment ref="AE174" authorId="1" shapeId="0" xr:uid="{D535A188-01EA-44A1-832C-BD7150302C46}">
      <text>
        <r>
          <rPr>
            <b/>
            <sz val="9"/>
            <color indexed="81"/>
            <rFont val="Tahoma"/>
            <family val="2"/>
          </rPr>
          <t>&lt;0.50 ug/L for most components &lt;2.0 ug/L for Methylene chloride</t>
        </r>
      </text>
    </comment>
    <comment ref="AG174" authorId="1" shapeId="0" xr:uid="{5D936CB9-F8E1-43CE-B186-84AC3F628EAF}">
      <text>
        <r>
          <rPr>
            <b/>
            <sz val="9"/>
            <color indexed="81"/>
            <rFont val="Tahoma"/>
            <family val="2"/>
          </rPr>
          <t>&lt;200 ug/L</t>
        </r>
      </text>
    </comment>
    <comment ref="AK174" authorId="2" shapeId="0" xr:uid="{860BE9A9-362F-4074-8870-0949FAAD084B}">
      <text>
        <r>
          <rPr>
            <b/>
            <sz val="9"/>
            <color indexed="81"/>
            <rFont val="Tahoma"/>
            <family val="2"/>
          </rPr>
          <t>&lt;2.0 ug/L</t>
        </r>
        <r>
          <rPr>
            <sz val="9"/>
            <color indexed="81"/>
            <rFont val="Tahoma"/>
            <family val="2"/>
          </rPr>
          <t xml:space="preserve">
</t>
        </r>
      </text>
    </comment>
    <comment ref="AL174" authorId="2" shapeId="0" xr:uid="{E85D5B44-9BFE-4E65-8858-A54965667C2F}">
      <text>
        <r>
          <rPr>
            <b/>
            <sz val="9"/>
            <color indexed="81"/>
            <rFont val="Tahoma"/>
            <family val="2"/>
          </rPr>
          <t>&lt;1.0 ug/L</t>
        </r>
        <r>
          <rPr>
            <sz val="9"/>
            <color indexed="81"/>
            <rFont val="Tahoma"/>
            <family val="2"/>
          </rPr>
          <t xml:space="preserve">
</t>
        </r>
      </text>
    </comment>
    <comment ref="K191" authorId="3" shapeId="0" xr:uid="{2458B3D1-A74B-4533-A06C-767CBA75578B}">
      <text>
        <r>
          <rPr>
            <b/>
            <sz val="9"/>
            <color indexed="81"/>
            <rFont val="Tahoma"/>
            <family val="2"/>
          </rPr>
          <t>greater than</t>
        </r>
        <r>
          <rPr>
            <sz val="9"/>
            <color indexed="81"/>
            <rFont val="Tahoma"/>
            <family val="2"/>
          </rPr>
          <t xml:space="preserve">
</t>
        </r>
      </text>
    </comment>
    <comment ref="A199" authorId="3" shapeId="0" xr:uid="{0FC605C6-33E4-453C-964E-228BDF16EC68}">
      <text>
        <r>
          <rPr>
            <b/>
            <sz val="9"/>
            <color indexed="81"/>
            <rFont val="Tahoma"/>
            <family val="2"/>
          </rPr>
          <t>Chemicals</t>
        </r>
        <r>
          <rPr>
            <sz val="9"/>
            <color indexed="81"/>
            <rFont val="Tahoma"/>
            <family val="2"/>
          </rPr>
          <t xml:space="preserve">
</t>
        </r>
      </text>
    </comment>
    <comment ref="O199" authorId="1" shapeId="0" xr:uid="{D23661B7-59B2-4C3A-9A71-BBBE49B19C0C}">
      <text>
        <r>
          <rPr>
            <b/>
            <sz val="9"/>
            <color indexed="81"/>
            <rFont val="Tahoma"/>
            <family val="2"/>
          </rPr>
          <t>&lt;2.0 ug/L</t>
        </r>
      </text>
    </comment>
    <comment ref="Q199" authorId="1" shapeId="0" xr:uid="{7E7B7486-70B8-4682-9DBE-3CEE1D4632D2}">
      <text>
        <r>
          <rPr>
            <b/>
            <sz val="9"/>
            <color indexed="81"/>
            <rFont val="Tahoma"/>
            <family val="2"/>
          </rPr>
          <t>&lt;1.0 ug/L</t>
        </r>
      </text>
    </comment>
    <comment ref="R199" authorId="1" shapeId="0" xr:uid="{DE8FDB63-25CD-40E7-9324-E58329E43592}">
      <text>
        <r>
          <rPr>
            <b/>
            <sz val="9"/>
            <color indexed="81"/>
            <rFont val="Tahoma"/>
            <family val="2"/>
          </rPr>
          <t>&lt;10.0 ug/L</t>
        </r>
      </text>
    </comment>
    <comment ref="S199" authorId="1" shapeId="0" xr:uid="{87610467-5D32-4FEB-BB1C-9CD01701AEEB}">
      <text>
        <r>
          <rPr>
            <b/>
            <sz val="9"/>
            <color indexed="81"/>
            <rFont val="Tahoma"/>
            <family val="2"/>
          </rPr>
          <t>&lt;40.0 ug/L</t>
        </r>
      </text>
    </comment>
    <comment ref="T199" authorId="1" shapeId="0" xr:uid="{0DE35FC2-B101-4518-A0BF-A5041DE28121}">
      <text>
        <r>
          <rPr>
            <b/>
            <sz val="9"/>
            <color indexed="81"/>
            <rFont val="Tahoma"/>
            <family val="2"/>
          </rPr>
          <t>&lt;12.0 ug/L</t>
        </r>
      </text>
    </comment>
    <comment ref="U199" authorId="1" shapeId="0" xr:uid="{C56F4473-3F77-4215-8E99-888D21F51C08}">
      <text>
        <r>
          <rPr>
            <b/>
            <sz val="9"/>
            <color indexed="81"/>
            <rFont val="Tahoma"/>
            <family val="2"/>
          </rPr>
          <t>&lt;0.4 ug/L</t>
        </r>
      </text>
    </comment>
    <comment ref="V199" authorId="1" shapeId="0" xr:uid="{59EA4BAC-6409-4D84-A590-83FDCC1A3EDF}">
      <text>
        <r>
          <rPr>
            <b/>
            <sz val="9"/>
            <color indexed="81"/>
            <rFont val="Tahoma"/>
            <family val="2"/>
          </rPr>
          <t>&lt;5.0 ug/L</t>
        </r>
      </text>
    </comment>
    <comment ref="W199" authorId="1" shapeId="0" xr:uid="{AE7ACCD8-65F2-409D-B365-0614AE4808A5}">
      <text>
        <r>
          <rPr>
            <b/>
            <sz val="9"/>
            <color indexed="81"/>
            <rFont val="Tahoma"/>
            <family val="2"/>
          </rPr>
          <t>&lt;50.0 ug/L</t>
        </r>
      </text>
    </comment>
    <comment ref="Y199" authorId="1" shapeId="0" xr:uid="{778231D0-885A-462D-8C97-BC8174A82ED6}">
      <text>
        <r>
          <rPr>
            <b/>
            <sz val="9"/>
            <color indexed="81"/>
            <rFont val="Tahoma"/>
            <family val="2"/>
          </rPr>
          <t>&lt;0.30 mg/L</t>
        </r>
      </text>
    </comment>
    <comment ref="AA199" authorId="1" shapeId="0" xr:uid="{D2F63779-B879-43F1-8A4B-82DCAEF61AD8}">
      <text>
        <r>
          <rPr>
            <b/>
            <sz val="9"/>
            <color indexed="81"/>
            <rFont val="Tahoma"/>
            <family val="2"/>
          </rPr>
          <t>&lt;0.30 mg/L</t>
        </r>
      </text>
    </comment>
    <comment ref="AE199" authorId="1" shapeId="0" xr:uid="{C01A183E-7E82-4F56-9CF7-3ED82D5C4D8A}">
      <text>
        <r>
          <rPr>
            <b/>
            <sz val="9"/>
            <color indexed="81"/>
            <rFont val="Tahoma"/>
            <family val="2"/>
          </rPr>
          <t>&lt;0.50 ug/L for most components &lt;2.0 ug/L for Methylene chloride</t>
        </r>
      </text>
    </comment>
    <comment ref="AJ199" authorId="2" shapeId="0" xr:uid="{C73AD410-5B95-4D6E-8977-A51046DED318}">
      <text>
        <r>
          <rPr>
            <b/>
            <sz val="9"/>
            <color indexed="81"/>
            <rFont val="Tahoma"/>
            <family val="2"/>
          </rPr>
          <t>&lt;3.0 ug/L</t>
        </r>
        <r>
          <rPr>
            <sz val="9"/>
            <color indexed="81"/>
            <rFont val="Tahoma"/>
            <family val="2"/>
          </rPr>
          <t xml:space="preserve">
</t>
        </r>
      </text>
    </comment>
    <comment ref="AK199" authorId="2" shapeId="0" xr:uid="{7BE375BC-9CFC-4938-8F20-F6D31AD3758F}">
      <text>
        <r>
          <rPr>
            <b/>
            <sz val="9"/>
            <color indexed="81"/>
            <rFont val="Tahoma"/>
            <family val="2"/>
          </rPr>
          <t>&lt;2.0 ug/L</t>
        </r>
        <r>
          <rPr>
            <sz val="9"/>
            <color indexed="81"/>
            <rFont val="Tahoma"/>
            <family val="2"/>
          </rPr>
          <t xml:space="preserve">
</t>
        </r>
      </text>
    </comment>
    <comment ref="AL199" authorId="2" shapeId="0" xr:uid="{ABCF7A9F-9041-483E-BAC2-5078C43911B1}">
      <text>
        <r>
          <rPr>
            <b/>
            <sz val="9"/>
            <color indexed="81"/>
            <rFont val="Tahoma"/>
            <family val="2"/>
          </rPr>
          <t>&lt;1.0 ug/L</t>
        </r>
        <r>
          <rPr>
            <sz val="9"/>
            <color indexed="81"/>
            <rFont val="Tahoma"/>
            <family val="2"/>
          </rPr>
          <t xml:space="preserve">
</t>
        </r>
      </text>
    </comment>
    <comment ref="O215" authorId="1" shapeId="0" xr:uid="{9A5A8AF5-0BD9-4971-A603-29278DF306CF}">
      <text>
        <r>
          <rPr>
            <b/>
            <sz val="9"/>
            <color indexed="81"/>
            <rFont val="Tahoma"/>
            <family val="2"/>
          </rPr>
          <t>&lt;2.0 ug/L</t>
        </r>
      </text>
    </comment>
    <comment ref="Q215" authorId="1" shapeId="0" xr:uid="{94C8E4EA-4C84-4494-BFA5-D05C24FE9B1E}">
      <text>
        <r>
          <rPr>
            <b/>
            <sz val="9"/>
            <color indexed="81"/>
            <rFont val="Tahoma"/>
            <family val="2"/>
          </rPr>
          <t>&lt;1.0 ug/L</t>
        </r>
      </text>
    </comment>
    <comment ref="R215" authorId="1" shapeId="0" xr:uid="{8251F48E-C677-4D8C-A1DD-95DDB7CBF846}">
      <text>
        <r>
          <rPr>
            <b/>
            <sz val="9"/>
            <color indexed="81"/>
            <rFont val="Tahoma"/>
            <family val="2"/>
          </rPr>
          <t>&lt;10.0 ug/L</t>
        </r>
      </text>
    </comment>
    <comment ref="S215" authorId="1" shapeId="0" xr:uid="{8526A84F-0F3B-4762-9D2B-C5B59419E687}">
      <text>
        <r>
          <rPr>
            <b/>
            <sz val="9"/>
            <color indexed="81"/>
            <rFont val="Tahoma"/>
            <family val="2"/>
          </rPr>
          <t>&lt;40.0 ug/L</t>
        </r>
      </text>
    </comment>
    <comment ref="T215" authorId="1" shapeId="0" xr:uid="{8BC25445-8A31-450A-974A-FAB367398844}">
      <text>
        <r>
          <rPr>
            <b/>
            <sz val="9"/>
            <color indexed="81"/>
            <rFont val="Tahoma"/>
            <family val="2"/>
          </rPr>
          <t>&lt;12.0 ug/L</t>
        </r>
      </text>
    </comment>
    <comment ref="U215" authorId="1" shapeId="0" xr:uid="{58A3D212-37A7-4128-A822-F087DAF07D2E}">
      <text>
        <r>
          <rPr>
            <b/>
            <sz val="9"/>
            <color indexed="81"/>
            <rFont val="Tahoma"/>
            <family val="2"/>
          </rPr>
          <t>&lt;0.4 ug/L</t>
        </r>
      </text>
    </comment>
    <comment ref="V215" authorId="1" shapeId="0" xr:uid="{B3FC7E75-3B36-4F83-9447-621F70CA82DF}">
      <text>
        <r>
          <rPr>
            <b/>
            <sz val="9"/>
            <color indexed="81"/>
            <rFont val="Tahoma"/>
            <family val="2"/>
          </rPr>
          <t>&lt;5.0 ug/L</t>
        </r>
      </text>
    </comment>
    <comment ref="W215" authorId="1" shapeId="0" xr:uid="{1EF64834-0657-4424-8A4D-968977EA058D}">
      <text>
        <r>
          <rPr>
            <b/>
            <sz val="9"/>
            <color indexed="81"/>
            <rFont val="Tahoma"/>
            <family val="2"/>
          </rPr>
          <t>&lt;50.0 ug/L</t>
        </r>
      </text>
    </comment>
    <comment ref="Y215" authorId="1" shapeId="0" xr:uid="{B6FDC678-CEE6-4796-91D7-8AA5B5768AB9}">
      <text>
        <r>
          <rPr>
            <b/>
            <sz val="9"/>
            <color indexed="81"/>
            <rFont val="Tahoma"/>
            <family val="2"/>
          </rPr>
          <t>&lt;0.30 mg/L</t>
        </r>
      </text>
    </comment>
    <comment ref="AA215" authorId="1" shapeId="0" xr:uid="{D98D58CA-312B-4E16-AE2C-0CFBB1B044C1}">
      <text>
        <r>
          <rPr>
            <b/>
            <sz val="9"/>
            <color indexed="81"/>
            <rFont val="Tahoma"/>
            <family val="2"/>
          </rPr>
          <t>&lt;0.30 mg/L</t>
        </r>
      </text>
    </comment>
    <comment ref="AE215" authorId="1" shapeId="0" xr:uid="{9187ADA1-75EA-421D-9415-B39E7F49C052}">
      <text>
        <r>
          <rPr>
            <b/>
            <sz val="9"/>
            <color indexed="81"/>
            <rFont val="Tahoma"/>
            <family val="2"/>
          </rPr>
          <t>&lt;0.50 ug/L for most components &lt;2.0 ug/L for Methylene chloride</t>
        </r>
      </text>
    </comment>
    <comment ref="AG215" authorId="1" shapeId="0" xr:uid="{2CD45DC5-AD37-4326-846A-6A57141646CE}">
      <text>
        <r>
          <rPr>
            <b/>
            <sz val="9"/>
            <color indexed="81"/>
            <rFont val="Tahoma"/>
            <family val="2"/>
          </rPr>
          <t>&lt;200 ug/L</t>
        </r>
      </text>
    </comment>
    <comment ref="AK215" authorId="2" shapeId="0" xr:uid="{537C57A0-DB04-483D-A263-307CC3AA6B3F}">
      <text>
        <r>
          <rPr>
            <b/>
            <sz val="9"/>
            <color indexed="81"/>
            <rFont val="Tahoma"/>
            <family val="2"/>
          </rPr>
          <t>&lt;2.0 ug/L</t>
        </r>
        <r>
          <rPr>
            <sz val="9"/>
            <color indexed="81"/>
            <rFont val="Tahoma"/>
            <family val="2"/>
          </rPr>
          <t xml:space="preserve">
</t>
        </r>
      </text>
    </comment>
    <comment ref="AL215" authorId="2" shapeId="0" xr:uid="{167F77CF-D9BA-4BE9-B1C0-8958448D77C4}">
      <text>
        <r>
          <rPr>
            <b/>
            <sz val="9"/>
            <color indexed="81"/>
            <rFont val="Tahoma"/>
            <family val="2"/>
          </rPr>
          <t>&lt;1.0 ug/L</t>
        </r>
        <r>
          <rPr>
            <sz val="9"/>
            <color indexed="81"/>
            <rFont val="Tahoma"/>
            <family val="2"/>
          </rPr>
          <t xml:space="preserve">
</t>
        </r>
      </text>
    </comment>
    <comment ref="A216" authorId="3" shapeId="0" xr:uid="{3CAA1B2A-EFD3-4614-82A8-972B37701A75}">
      <text>
        <r>
          <rPr>
            <b/>
            <sz val="9"/>
            <color indexed="81"/>
            <rFont val="Tahoma"/>
            <family val="2"/>
          </rPr>
          <t>Chemicals</t>
        </r>
        <r>
          <rPr>
            <sz val="9"/>
            <color indexed="81"/>
            <rFont val="Tahoma"/>
            <family val="2"/>
          </rPr>
          <t xml:space="preserve">
</t>
        </r>
      </text>
    </comment>
    <comment ref="K233" authorId="3" shapeId="0" xr:uid="{047D791B-79A3-486B-985C-415DA8585E33}">
      <text>
        <r>
          <rPr>
            <b/>
            <sz val="9"/>
            <color indexed="81"/>
            <rFont val="Tahoma"/>
            <family val="2"/>
          </rPr>
          <t>less than</t>
        </r>
      </text>
    </comment>
    <comment ref="A237" authorId="3" shapeId="0" xr:uid="{1F00FB07-210B-4E72-9BC1-90187C873DFB}">
      <text>
        <r>
          <rPr>
            <b/>
            <sz val="9"/>
            <color indexed="81"/>
            <rFont val="Tahoma"/>
            <family val="2"/>
          </rPr>
          <t>Chemicals</t>
        </r>
        <r>
          <rPr>
            <sz val="9"/>
            <color indexed="81"/>
            <rFont val="Tahoma"/>
            <family val="2"/>
          </rPr>
          <t xml:space="preserve">
</t>
        </r>
      </text>
    </comment>
    <comment ref="O237" authorId="1" shapeId="0" xr:uid="{A14F7FC5-711F-432D-B946-D44418DE721C}">
      <text>
        <r>
          <rPr>
            <b/>
            <sz val="9"/>
            <color indexed="81"/>
            <rFont val="Tahoma"/>
            <family val="2"/>
          </rPr>
          <t>&lt;2.0 ug/L</t>
        </r>
      </text>
    </comment>
    <comment ref="Q237" authorId="1" shapeId="0" xr:uid="{F562630D-7654-46E4-AF4C-9CEC4834A29E}">
      <text>
        <r>
          <rPr>
            <b/>
            <sz val="9"/>
            <color indexed="81"/>
            <rFont val="Tahoma"/>
            <family val="2"/>
          </rPr>
          <t>&lt;1.0 ug/L</t>
        </r>
      </text>
    </comment>
    <comment ref="R237" authorId="1" shapeId="0" xr:uid="{50EB3A4E-6268-42F2-B387-00A6C2A917CC}">
      <text>
        <r>
          <rPr>
            <b/>
            <sz val="9"/>
            <color indexed="81"/>
            <rFont val="Tahoma"/>
            <family val="2"/>
          </rPr>
          <t>&lt;10.0 ug/L</t>
        </r>
      </text>
    </comment>
    <comment ref="S237" authorId="1" shapeId="0" xr:uid="{D1A27CC0-580B-419E-A4E4-544B8314B0D1}">
      <text>
        <r>
          <rPr>
            <b/>
            <sz val="9"/>
            <color indexed="81"/>
            <rFont val="Tahoma"/>
            <family val="2"/>
          </rPr>
          <t>&lt;40.0 ug/L</t>
        </r>
      </text>
    </comment>
    <comment ref="T237" authorId="1" shapeId="0" xr:uid="{C936CC4D-F55E-47CC-9729-526232E1633B}">
      <text>
        <r>
          <rPr>
            <b/>
            <sz val="9"/>
            <color indexed="81"/>
            <rFont val="Tahoma"/>
            <family val="2"/>
          </rPr>
          <t>&lt;12.0 ug/L</t>
        </r>
      </text>
    </comment>
    <comment ref="U237" authorId="1" shapeId="0" xr:uid="{B5948908-BAB5-46DA-ACCC-9C87D8D3816C}">
      <text>
        <r>
          <rPr>
            <b/>
            <sz val="9"/>
            <color indexed="81"/>
            <rFont val="Tahoma"/>
            <family val="2"/>
          </rPr>
          <t>&lt;0.4 ug/L</t>
        </r>
      </text>
    </comment>
    <comment ref="V237" authorId="1" shapeId="0" xr:uid="{229E5AED-E668-4542-84DA-AC7701E0985C}">
      <text>
        <r>
          <rPr>
            <b/>
            <sz val="9"/>
            <color indexed="81"/>
            <rFont val="Tahoma"/>
            <family val="2"/>
          </rPr>
          <t>&lt;5.0 ug/L</t>
        </r>
      </text>
    </comment>
    <comment ref="W237" authorId="1" shapeId="0" xr:uid="{F4775C8D-68A0-4C30-BDC7-5718096EEA2B}">
      <text>
        <r>
          <rPr>
            <b/>
            <sz val="9"/>
            <color indexed="81"/>
            <rFont val="Tahoma"/>
            <family val="2"/>
          </rPr>
          <t>&lt;50.0 ug/L</t>
        </r>
      </text>
    </comment>
    <comment ref="Y237" authorId="1" shapeId="0" xr:uid="{9ACDA7F8-D653-47F7-AF35-852FACE6BE11}">
      <text>
        <r>
          <rPr>
            <b/>
            <sz val="9"/>
            <color indexed="81"/>
            <rFont val="Tahoma"/>
            <family val="2"/>
          </rPr>
          <t>&lt;0.30 mg/L</t>
        </r>
      </text>
    </comment>
    <comment ref="AA237" authorId="1" shapeId="0" xr:uid="{1B8CDB9A-3D88-4F6A-A84B-80CD4BF16EFF}">
      <text>
        <r>
          <rPr>
            <b/>
            <sz val="9"/>
            <color indexed="81"/>
            <rFont val="Tahoma"/>
            <family val="2"/>
          </rPr>
          <t>&lt;0.30 mg/L</t>
        </r>
      </text>
    </comment>
    <comment ref="AE237" authorId="1" shapeId="0" xr:uid="{C6B59819-04C6-474E-A05C-D6D16705EA22}">
      <text>
        <r>
          <rPr>
            <b/>
            <sz val="9"/>
            <color indexed="81"/>
            <rFont val="Tahoma"/>
            <family val="2"/>
          </rPr>
          <t>&lt;0.50 ug/L for most components &lt;2.0 ug/L for Methylene chloride</t>
        </r>
      </text>
    </comment>
    <comment ref="AG237" authorId="1" shapeId="0" xr:uid="{5BC60141-726E-4C02-8709-8DCCD4E8C2FE}">
      <text>
        <r>
          <rPr>
            <b/>
            <sz val="9"/>
            <color indexed="81"/>
            <rFont val="Tahoma"/>
            <family val="2"/>
          </rPr>
          <t>&lt;200 ug/L</t>
        </r>
      </text>
    </comment>
    <comment ref="AK237" authorId="2" shapeId="0" xr:uid="{AC938925-5A10-40B3-8155-5715A70DFD30}">
      <text>
        <r>
          <rPr>
            <b/>
            <sz val="9"/>
            <color indexed="81"/>
            <rFont val="Tahoma"/>
            <family val="2"/>
          </rPr>
          <t>&lt;2.0 ug/L</t>
        </r>
        <r>
          <rPr>
            <sz val="9"/>
            <color indexed="81"/>
            <rFont val="Tahoma"/>
            <family val="2"/>
          </rPr>
          <t xml:space="preserve">
</t>
        </r>
      </text>
    </comment>
    <comment ref="AL237" authorId="2" shapeId="0" xr:uid="{E4CEA5A3-325C-4DF2-B517-E876E0F3CCC4}">
      <text>
        <r>
          <rPr>
            <b/>
            <sz val="9"/>
            <color indexed="81"/>
            <rFont val="Tahoma"/>
            <family val="2"/>
          </rPr>
          <t>&lt;1.0 ug/L</t>
        </r>
        <r>
          <rPr>
            <sz val="9"/>
            <color indexed="81"/>
            <rFont val="Tahoma"/>
            <family val="2"/>
          </rPr>
          <t xml:space="preserve">
</t>
        </r>
      </text>
    </comment>
    <comment ref="K245" authorId="3" shapeId="0" xr:uid="{0CF70598-FF09-42F0-AD4D-F3AB3D757841}">
      <text>
        <r>
          <rPr>
            <b/>
            <sz val="9"/>
            <color indexed="81"/>
            <rFont val="Tahoma"/>
            <family val="2"/>
          </rPr>
          <t>greater than</t>
        </r>
        <r>
          <rPr>
            <sz val="9"/>
            <color indexed="81"/>
            <rFont val="Tahoma"/>
            <family val="2"/>
          </rPr>
          <t xml:space="preserve">
</t>
        </r>
      </text>
    </comment>
    <comment ref="A260" authorId="3" shapeId="0" xr:uid="{A960F1CF-6210-4349-8AA7-253FC50C6231}">
      <text>
        <r>
          <rPr>
            <b/>
            <sz val="9"/>
            <color indexed="81"/>
            <rFont val="Tahoma"/>
            <family val="2"/>
          </rPr>
          <t>Chemicals</t>
        </r>
        <r>
          <rPr>
            <sz val="9"/>
            <color indexed="81"/>
            <rFont val="Tahoma"/>
            <family val="2"/>
          </rPr>
          <t xml:space="preserve">
</t>
        </r>
      </text>
    </comment>
    <comment ref="O260" authorId="1" shapeId="0" xr:uid="{2B8E11FA-9320-4DDB-A6D6-37CF6D7C6C97}">
      <text>
        <r>
          <rPr>
            <b/>
            <sz val="9"/>
            <color indexed="81"/>
            <rFont val="Tahoma"/>
            <family val="2"/>
          </rPr>
          <t>&lt;2.0 ug/L</t>
        </r>
      </text>
    </comment>
    <comment ref="Q260" authorId="1" shapeId="0" xr:uid="{387139CE-30EB-4AB1-A863-EB2A6F0A18F2}">
      <text>
        <r>
          <rPr>
            <b/>
            <sz val="9"/>
            <color indexed="81"/>
            <rFont val="Tahoma"/>
            <family val="2"/>
          </rPr>
          <t>&lt;1.0 ug/L</t>
        </r>
      </text>
    </comment>
    <comment ref="R260" authorId="1" shapeId="0" xr:uid="{65E3B14E-717D-4D97-8258-79A18A9C8F13}">
      <text>
        <r>
          <rPr>
            <b/>
            <sz val="9"/>
            <color indexed="81"/>
            <rFont val="Tahoma"/>
            <family val="2"/>
          </rPr>
          <t>&lt;10.0 ug/L</t>
        </r>
      </text>
    </comment>
    <comment ref="S260" authorId="1" shapeId="0" xr:uid="{5AE431B3-7A27-4585-AE4B-59F8DE26EACC}">
      <text>
        <r>
          <rPr>
            <b/>
            <sz val="9"/>
            <color indexed="81"/>
            <rFont val="Tahoma"/>
            <family val="2"/>
          </rPr>
          <t>&lt;40.0 ug/L</t>
        </r>
      </text>
    </comment>
    <comment ref="T260" authorId="1" shapeId="0" xr:uid="{400F25E2-7568-4BCC-A5FA-B472A9D4064C}">
      <text>
        <r>
          <rPr>
            <b/>
            <sz val="9"/>
            <color indexed="81"/>
            <rFont val="Tahoma"/>
            <family val="2"/>
          </rPr>
          <t>&lt;12.0 ug/L</t>
        </r>
      </text>
    </comment>
    <comment ref="U260" authorId="1" shapeId="0" xr:uid="{FC767821-EE8D-464F-BD53-76D38B8BCD52}">
      <text>
        <r>
          <rPr>
            <b/>
            <sz val="9"/>
            <color indexed="81"/>
            <rFont val="Tahoma"/>
            <family val="2"/>
          </rPr>
          <t>&lt;0.4 ug/L</t>
        </r>
      </text>
    </comment>
    <comment ref="V260" authorId="1" shapeId="0" xr:uid="{1A5638D2-D5A5-41C3-82BF-1096A94026D6}">
      <text>
        <r>
          <rPr>
            <b/>
            <sz val="9"/>
            <color indexed="81"/>
            <rFont val="Tahoma"/>
            <family val="2"/>
          </rPr>
          <t>&lt;5.0 ug/L</t>
        </r>
      </text>
    </comment>
    <comment ref="W260" authorId="1" shapeId="0" xr:uid="{42FE2E67-CAB8-4FC5-8CFD-1FC0C782C7D8}">
      <text>
        <r>
          <rPr>
            <b/>
            <sz val="9"/>
            <color indexed="81"/>
            <rFont val="Tahoma"/>
            <family val="2"/>
          </rPr>
          <t>&lt;50.0 ug/L</t>
        </r>
      </text>
    </comment>
    <comment ref="Y260" authorId="1" shapeId="0" xr:uid="{0C6BC2F3-0B01-4749-B6A6-16EE9D150BB3}">
      <text>
        <r>
          <rPr>
            <b/>
            <sz val="9"/>
            <color indexed="81"/>
            <rFont val="Tahoma"/>
            <family val="2"/>
          </rPr>
          <t>&lt;0.30 mg/L</t>
        </r>
      </text>
    </comment>
    <comment ref="AA260" authorId="1" shapeId="0" xr:uid="{556DF72C-A13C-4D3E-84F6-D42CC50AC312}">
      <text>
        <r>
          <rPr>
            <b/>
            <sz val="9"/>
            <color indexed="81"/>
            <rFont val="Tahoma"/>
            <family val="2"/>
          </rPr>
          <t>&lt;0.30 mg/L</t>
        </r>
      </text>
    </comment>
    <comment ref="AE260" authorId="1" shapeId="0" xr:uid="{BBADE524-2793-43A4-B236-2E8F3C9914DA}">
      <text>
        <r>
          <rPr>
            <b/>
            <sz val="9"/>
            <color indexed="81"/>
            <rFont val="Tahoma"/>
            <family val="2"/>
          </rPr>
          <t>&lt;0.50 ug/L for most components &lt;2.0 ug/L for Methylene chloride</t>
        </r>
      </text>
    </comment>
    <comment ref="AG260" authorId="1" shapeId="0" xr:uid="{D4BB34B1-E46D-4E63-B08E-222AE89029A1}">
      <text>
        <r>
          <rPr>
            <b/>
            <sz val="9"/>
            <color indexed="81"/>
            <rFont val="Tahoma"/>
            <family val="2"/>
          </rPr>
          <t>&lt;200 ug/L</t>
        </r>
      </text>
    </comment>
    <comment ref="AK260" authorId="2" shapeId="0" xr:uid="{5BDEACB5-DDD9-4F8C-8629-2D29C01D7BE4}">
      <text>
        <r>
          <rPr>
            <b/>
            <sz val="9"/>
            <color indexed="81"/>
            <rFont val="Tahoma"/>
            <family val="2"/>
          </rPr>
          <t>&lt;2.0 ug/L</t>
        </r>
        <r>
          <rPr>
            <sz val="9"/>
            <color indexed="81"/>
            <rFont val="Tahoma"/>
            <family val="2"/>
          </rPr>
          <t xml:space="preserve">
</t>
        </r>
      </text>
    </comment>
    <comment ref="AL260" authorId="2" shapeId="0" xr:uid="{C4C0C79D-EA98-4C11-9FB5-10314C5A60BD}">
      <text>
        <r>
          <rPr>
            <b/>
            <sz val="9"/>
            <color indexed="81"/>
            <rFont val="Tahoma"/>
            <family val="2"/>
          </rPr>
          <t>&lt;1.0 ug/L</t>
        </r>
        <r>
          <rPr>
            <sz val="9"/>
            <color indexed="81"/>
            <rFont val="Tahoma"/>
            <family val="2"/>
          </rPr>
          <t xml:space="preserve">
</t>
        </r>
      </text>
    </comment>
    <comment ref="K271" authorId="3" shapeId="0" xr:uid="{366347E5-B553-455D-9B2D-304A336D63B9}">
      <text>
        <r>
          <rPr>
            <b/>
            <sz val="9"/>
            <color indexed="81"/>
            <rFont val="Tahoma"/>
            <family val="2"/>
          </rPr>
          <t>greater than</t>
        </r>
        <r>
          <rPr>
            <sz val="9"/>
            <color indexed="81"/>
            <rFont val="Tahoma"/>
            <family val="2"/>
          </rPr>
          <t xml:space="preserve">
</t>
        </r>
      </text>
    </comment>
    <comment ref="A278" authorId="3" shapeId="0" xr:uid="{35B4F6CC-1B41-432D-9B52-6C8884491FD2}">
      <text>
        <r>
          <rPr>
            <b/>
            <sz val="9"/>
            <color indexed="81"/>
            <rFont val="Tahoma"/>
            <family val="2"/>
          </rPr>
          <t>Chemicals</t>
        </r>
        <r>
          <rPr>
            <sz val="9"/>
            <color indexed="81"/>
            <rFont val="Tahoma"/>
            <family val="2"/>
          </rPr>
          <t xml:space="preserve">
</t>
        </r>
      </text>
    </comment>
    <comment ref="Q278" authorId="1" shapeId="0" xr:uid="{A63D2F08-A2F4-4184-87F3-65F1AAEC3F25}">
      <text>
        <r>
          <rPr>
            <b/>
            <sz val="9"/>
            <color indexed="81"/>
            <rFont val="Tahoma"/>
            <family val="2"/>
          </rPr>
          <t>&lt;1.0 ug/L</t>
        </r>
      </text>
    </comment>
    <comment ref="R278" authorId="1" shapeId="0" xr:uid="{295C7224-03D9-4401-9F54-D68CE7067D4A}">
      <text>
        <r>
          <rPr>
            <b/>
            <sz val="9"/>
            <color indexed="81"/>
            <rFont val="Tahoma"/>
            <family val="2"/>
          </rPr>
          <t>&lt;10.0 ug/L</t>
        </r>
      </text>
    </comment>
    <comment ref="S278" authorId="1" shapeId="0" xr:uid="{B9FA7DF9-1A88-49E2-AAF3-146A2230866E}">
      <text>
        <r>
          <rPr>
            <b/>
            <sz val="9"/>
            <color indexed="81"/>
            <rFont val="Tahoma"/>
            <family val="2"/>
          </rPr>
          <t>&lt;40.0 ug/L</t>
        </r>
      </text>
    </comment>
    <comment ref="T278" authorId="1" shapeId="0" xr:uid="{2B5D4164-C22A-47D5-8A9A-756821BF6021}">
      <text>
        <r>
          <rPr>
            <b/>
            <sz val="9"/>
            <color indexed="81"/>
            <rFont val="Tahoma"/>
            <family val="2"/>
          </rPr>
          <t>&lt;12.0 ug/L</t>
        </r>
      </text>
    </comment>
    <comment ref="U278" authorId="1" shapeId="0" xr:uid="{7ECA6037-0427-4005-8E55-56FFF1BC9E12}">
      <text>
        <r>
          <rPr>
            <b/>
            <sz val="9"/>
            <color indexed="81"/>
            <rFont val="Tahoma"/>
            <family val="2"/>
          </rPr>
          <t>&lt;0.4 ug/L</t>
        </r>
      </text>
    </comment>
    <comment ref="V278" authorId="1" shapeId="0" xr:uid="{0C1FC814-8BBB-40D7-B1FE-BFFE67889075}">
      <text>
        <r>
          <rPr>
            <b/>
            <sz val="9"/>
            <color indexed="81"/>
            <rFont val="Tahoma"/>
            <family val="2"/>
          </rPr>
          <t>&lt;5.0 ug/L</t>
        </r>
      </text>
    </comment>
    <comment ref="W278" authorId="1" shapeId="0" xr:uid="{F45C8215-5821-4B48-865B-01FAB7D79F93}">
      <text>
        <r>
          <rPr>
            <b/>
            <sz val="9"/>
            <color indexed="81"/>
            <rFont val="Tahoma"/>
            <family val="2"/>
          </rPr>
          <t>&lt;50.0 ug/L</t>
        </r>
      </text>
    </comment>
    <comment ref="Y278" authorId="1" shapeId="0" xr:uid="{069AD548-0EEA-4036-8505-95C4183474F3}">
      <text>
        <r>
          <rPr>
            <b/>
            <sz val="9"/>
            <color indexed="81"/>
            <rFont val="Tahoma"/>
            <family val="2"/>
          </rPr>
          <t>&lt;0.30 mg/L</t>
        </r>
      </text>
    </comment>
    <comment ref="AA278" authorId="1" shapeId="0" xr:uid="{CDE791B8-9D18-45D8-9B37-FFA18C6BAA4D}">
      <text>
        <r>
          <rPr>
            <b/>
            <sz val="9"/>
            <color indexed="81"/>
            <rFont val="Tahoma"/>
            <family val="2"/>
          </rPr>
          <t>&lt;0.30 mg/L</t>
        </r>
      </text>
    </comment>
    <comment ref="AE278" authorId="1" shapeId="0" xr:uid="{D8A607B2-6BA5-4AD8-97C8-CC1FC5EEEF36}">
      <text>
        <r>
          <rPr>
            <b/>
            <sz val="9"/>
            <color indexed="81"/>
            <rFont val="Tahoma"/>
            <family val="2"/>
          </rPr>
          <t>&lt;0.50 ug/L for most components &lt;2.0 ug/L for Methylene chloride</t>
        </r>
      </text>
    </comment>
    <comment ref="AK278" authorId="2" shapeId="0" xr:uid="{3EB2F728-8778-4E65-9420-4E1FD8DE264F}">
      <text>
        <r>
          <rPr>
            <b/>
            <sz val="9"/>
            <color indexed="81"/>
            <rFont val="Tahoma"/>
            <family val="2"/>
          </rPr>
          <t>&lt;2.0 ug/L</t>
        </r>
        <r>
          <rPr>
            <sz val="9"/>
            <color indexed="81"/>
            <rFont val="Tahoma"/>
            <family val="2"/>
          </rPr>
          <t xml:space="preserve">
</t>
        </r>
      </text>
    </comment>
    <comment ref="AL278" authorId="2" shapeId="0" xr:uid="{4BA2E8A0-4197-481D-B7CD-25460EEAC76F}">
      <text>
        <r>
          <rPr>
            <b/>
            <sz val="9"/>
            <color indexed="81"/>
            <rFont val="Tahoma"/>
            <family val="2"/>
          </rPr>
          <t>&lt;1.0 ug/L</t>
        </r>
        <r>
          <rPr>
            <sz val="9"/>
            <color indexed="81"/>
            <rFont val="Tahoma"/>
            <family val="2"/>
          </rPr>
          <t xml:space="preserve">
</t>
        </r>
      </text>
    </comment>
    <comment ref="A298" authorId="3" shapeId="0" xr:uid="{4847EE98-8151-4C61-B84D-4B7F0FF82C15}">
      <text>
        <r>
          <rPr>
            <b/>
            <sz val="9"/>
            <color indexed="81"/>
            <rFont val="Tahoma"/>
            <family val="2"/>
          </rPr>
          <t>Chemicals</t>
        </r>
        <r>
          <rPr>
            <sz val="9"/>
            <color indexed="81"/>
            <rFont val="Tahoma"/>
            <family val="2"/>
          </rPr>
          <t xml:space="preserve">
</t>
        </r>
      </text>
    </comment>
    <comment ref="O298" authorId="1" shapeId="0" xr:uid="{F56144DE-4F43-4FAA-A7F5-2D795E606B40}">
      <text>
        <r>
          <rPr>
            <b/>
            <sz val="9"/>
            <color indexed="81"/>
            <rFont val="Tahoma"/>
            <family val="2"/>
          </rPr>
          <t>&lt;2.0 ug/L</t>
        </r>
      </text>
    </comment>
    <comment ref="Q298" authorId="1" shapeId="0" xr:uid="{37C50F1F-E792-4382-A09C-F41879BA0F7B}">
      <text>
        <r>
          <rPr>
            <b/>
            <sz val="9"/>
            <color indexed="81"/>
            <rFont val="Tahoma"/>
            <family val="2"/>
          </rPr>
          <t>&lt;1.0 ug/L</t>
        </r>
      </text>
    </comment>
    <comment ref="R298" authorId="1" shapeId="0" xr:uid="{C8E65248-36A5-4FC7-98CC-17FCB399463F}">
      <text>
        <r>
          <rPr>
            <b/>
            <sz val="9"/>
            <color indexed="81"/>
            <rFont val="Tahoma"/>
            <family val="2"/>
          </rPr>
          <t>&lt;10.0 ug/L</t>
        </r>
      </text>
    </comment>
    <comment ref="S298" authorId="1" shapeId="0" xr:uid="{F201787B-9AE4-4089-A7C0-BB0E2A708C02}">
      <text>
        <r>
          <rPr>
            <b/>
            <sz val="9"/>
            <color indexed="81"/>
            <rFont val="Tahoma"/>
            <family val="2"/>
          </rPr>
          <t>&lt;40.0 ug/L</t>
        </r>
      </text>
    </comment>
    <comment ref="T298" authorId="1" shapeId="0" xr:uid="{7D832C84-934B-44AC-9056-247E3F1E97DE}">
      <text>
        <r>
          <rPr>
            <b/>
            <sz val="9"/>
            <color indexed="81"/>
            <rFont val="Tahoma"/>
            <family val="2"/>
          </rPr>
          <t>&lt;12.0 ug/L</t>
        </r>
      </text>
    </comment>
    <comment ref="U298" authorId="1" shapeId="0" xr:uid="{21E218F2-323E-487E-B4E5-4F5EA6DFE31D}">
      <text>
        <r>
          <rPr>
            <b/>
            <sz val="9"/>
            <color indexed="81"/>
            <rFont val="Tahoma"/>
            <family val="2"/>
          </rPr>
          <t>&lt;0.4 ug/L</t>
        </r>
      </text>
    </comment>
    <comment ref="V298" authorId="1" shapeId="0" xr:uid="{43510F89-9087-4E52-B94A-BC2F09E203D8}">
      <text>
        <r>
          <rPr>
            <b/>
            <sz val="9"/>
            <color indexed="81"/>
            <rFont val="Tahoma"/>
            <family val="2"/>
          </rPr>
          <t>&lt;5.0 ug/L</t>
        </r>
      </text>
    </comment>
    <comment ref="W298" authorId="1" shapeId="0" xr:uid="{B2D63EB6-FBF7-4F2B-BBFB-57D58C0BFAA0}">
      <text>
        <r>
          <rPr>
            <b/>
            <sz val="9"/>
            <color indexed="81"/>
            <rFont val="Tahoma"/>
            <family val="2"/>
          </rPr>
          <t>&lt;50.0 ug/L</t>
        </r>
      </text>
    </comment>
    <comment ref="Y298" authorId="1" shapeId="0" xr:uid="{21A5921F-0EE3-42A8-B051-BFE3A492157D}">
      <text>
        <r>
          <rPr>
            <b/>
            <sz val="9"/>
            <color indexed="81"/>
            <rFont val="Tahoma"/>
            <family val="2"/>
          </rPr>
          <t>&lt;0.30 mg/L</t>
        </r>
      </text>
    </comment>
    <comment ref="AA298" authorId="1" shapeId="0" xr:uid="{F8E1C1D2-092E-4D8B-883B-D8F616507568}">
      <text>
        <r>
          <rPr>
            <b/>
            <sz val="9"/>
            <color indexed="81"/>
            <rFont val="Tahoma"/>
            <family val="2"/>
          </rPr>
          <t>&lt;0.30 mg/L</t>
        </r>
      </text>
    </comment>
    <comment ref="AC298" authorId="1" shapeId="0" xr:uid="{B04FDEAC-CAB8-47AA-95C2-8A68F1757681}">
      <text>
        <r>
          <rPr>
            <b/>
            <sz val="9"/>
            <color indexed="81"/>
            <rFont val="Tahoma"/>
            <family val="2"/>
          </rPr>
          <t>&lt;0.10 mg/L</t>
        </r>
      </text>
    </comment>
    <comment ref="AE298" authorId="1" shapeId="0" xr:uid="{13C6D6ED-12A0-4C13-8C02-D68DB7EE110F}">
      <text>
        <r>
          <rPr>
            <b/>
            <sz val="9"/>
            <color indexed="81"/>
            <rFont val="Tahoma"/>
            <family val="2"/>
          </rPr>
          <t>&lt;0.50 ug/L for most components &lt;2.0 ug/L for Methylene chloride</t>
        </r>
      </text>
    </comment>
    <comment ref="AG298" authorId="1" shapeId="0" xr:uid="{1280E53D-A06B-4374-AC52-30B20A0D6D9B}">
      <text>
        <r>
          <rPr>
            <b/>
            <sz val="9"/>
            <color indexed="81"/>
            <rFont val="Tahoma"/>
            <family val="2"/>
          </rPr>
          <t>&lt;200 ug/L</t>
        </r>
      </text>
    </comment>
    <comment ref="AK298" authorId="2" shapeId="0" xr:uid="{A5F2B750-5050-466E-BE86-39ECD2BE3DA5}">
      <text>
        <r>
          <rPr>
            <b/>
            <sz val="9"/>
            <color indexed="81"/>
            <rFont val="Tahoma"/>
            <family val="2"/>
          </rPr>
          <t>&lt;2.0 ug/L</t>
        </r>
        <r>
          <rPr>
            <sz val="9"/>
            <color indexed="81"/>
            <rFont val="Tahoma"/>
            <family val="2"/>
          </rPr>
          <t xml:space="preserve">
</t>
        </r>
      </text>
    </comment>
    <comment ref="AL298" authorId="2" shapeId="0" xr:uid="{4C0BF59B-7C5E-48E9-B44B-57031CE5A4CC}">
      <text>
        <r>
          <rPr>
            <b/>
            <sz val="9"/>
            <color indexed="81"/>
            <rFont val="Tahoma"/>
            <family val="2"/>
          </rPr>
          <t>&lt;1.0 ug/L</t>
        </r>
        <r>
          <rPr>
            <sz val="9"/>
            <color indexed="81"/>
            <rFont val="Tahoma"/>
            <family val="2"/>
          </rPr>
          <t xml:space="preserve">
</t>
        </r>
      </text>
    </comment>
    <comment ref="K300" authorId="4" shapeId="0" xr:uid="{DE9CD07D-3819-453D-BE60-FD2054D6E9AF}">
      <text>
        <r>
          <rPr>
            <b/>
            <sz val="9"/>
            <color indexed="81"/>
            <rFont val="Tahoma"/>
            <family val="2"/>
          </rPr>
          <t>Janie Weiter:</t>
        </r>
        <r>
          <rPr>
            <sz val="9"/>
            <color indexed="81"/>
            <rFont val="Tahoma"/>
            <family val="2"/>
          </rPr>
          <t xml:space="preserve">
Less than
</t>
        </r>
      </text>
    </comment>
    <comment ref="A317" authorId="3" shapeId="0" xr:uid="{DC935C49-F4E3-4207-9F40-6C67C1595591}">
      <text>
        <r>
          <rPr>
            <b/>
            <sz val="9"/>
            <color indexed="81"/>
            <rFont val="Tahoma"/>
            <family val="2"/>
          </rPr>
          <t>Chemicals</t>
        </r>
        <r>
          <rPr>
            <sz val="9"/>
            <color indexed="81"/>
            <rFont val="Tahoma"/>
            <family val="2"/>
          </rPr>
          <t xml:space="preserve">
</t>
        </r>
      </text>
    </comment>
    <comment ref="O317" authorId="1" shapeId="0" xr:uid="{1A6D73EE-F995-4C0C-B758-064EF1219776}">
      <text>
        <r>
          <rPr>
            <b/>
            <sz val="9"/>
            <color indexed="81"/>
            <rFont val="Tahoma"/>
            <family val="2"/>
          </rPr>
          <t>&lt;2.0 ug/L</t>
        </r>
      </text>
    </comment>
    <comment ref="Q317" authorId="1" shapeId="0" xr:uid="{C785BF3A-42DE-49F8-9894-BB83D4BBDDAE}">
      <text>
        <r>
          <rPr>
            <b/>
            <sz val="9"/>
            <color indexed="81"/>
            <rFont val="Tahoma"/>
            <family val="2"/>
          </rPr>
          <t>&lt;1.0 ug/L</t>
        </r>
      </text>
    </comment>
    <comment ref="R317" authorId="1" shapeId="0" xr:uid="{DA2F424F-9D06-453C-8850-9135ECC59787}">
      <text>
        <r>
          <rPr>
            <b/>
            <sz val="9"/>
            <color indexed="81"/>
            <rFont val="Tahoma"/>
            <family val="2"/>
          </rPr>
          <t>&lt;10.0 ug/L</t>
        </r>
      </text>
    </comment>
    <comment ref="S317" authorId="1" shapeId="0" xr:uid="{43FA50A2-911C-4DE6-92CE-AF83F10ED582}">
      <text>
        <r>
          <rPr>
            <b/>
            <sz val="9"/>
            <color indexed="81"/>
            <rFont val="Tahoma"/>
            <family val="2"/>
          </rPr>
          <t>&lt;40.0 ug/L</t>
        </r>
      </text>
    </comment>
    <comment ref="T317" authorId="1" shapeId="0" xr:uid="{43AAFF62-E4BD-414A-8992-6EE82DD9E37A}">
      <text>
        <r>
          <rPr>
            <b/>
            <sz val="9"/>
            <color indexed="81"/>
            <rFont val="Tahoma"/>
            <family val="2"/>
          </rPr>
          <t>&lt;12.0 ug/L</t>
        </r>
      </text>
    </comment>
    <comment ref="U317" authorId="1" shapeId="0" xr:uid="{698D2682-4ED2-4D52-876A-6ED4DE667116}">
      <text>
        <r>
          <rPr>
            <b/>
            <sz val="9"/>
            <color indexed="81"/>
            <rFont val="Tahoma"/>
            <family val="2"/>
          </rPr>
          <t>&lt;0.4 ug/L</t>
        </r>
      </text>
    </comment>
    <comment ref="V317" authorId="1" shapeId="0" xr:uid="{C723C966-A83C-40A7-8A46-C90DC2C557E4}">
      <text>
        <r>
          <rPr>
            <b/>
            <sz val="9"/>
            <color indexed="81"/>
            <rFont val="Tahoma"/>
            <family val="2"/>
          </rPr>
          <t>&lt;5.0 ug/L</t>
        </r>
      </text>
    </comment>
    <comment ref="W317" authorId="1" shapeId="0" xr:uid="{7CBBEA5F-1A4B-4A5A-9DB0-334B185AFF6A}">
      <text>
        <r>
          <rPr>
            <b/>
            <sz val="9"/>
            <color indexed="81"/>
            <rFont val="Tahoma"/>
            <family val="2"/>
          </rPr>
          <t>&lt;50.0 ug/L</t>
        </r>
      </text>
    </comment>
    <comment ref="Y317" authorId="1" shapeId="0" xr:uid="{DFC154C8-17B9-4452-AE16-4AC59B147D16}">
      <text>
        <r>
          <rPr>
            <b/>
            <sz val="9"/>
            <color indexed="81"/>
            <rFont val="Tahoma"/>
            <family val="2"/>
          </rPr>
          <t>&lt;0.30 mg/L</t>
        </r>
      </text>
    </comment>
    <comment ref="AA317" authorId="1" shapeId="0" xr:uid="{5B52463B-6E8A-4DB5-A2EF-57214EDC8A4D}">
      <text>
        <r>
          <rPr>
            <b/>
            <sz val="9"/>
            <color indexed="81"/>
            <rFont val="Tahoma"/>
            <family val="2"/>
          </rPr>
          <t>&lt;0.30 mg/L</t>
        </r>
      </text>
    </comment>
    <comment ref="AC317" authorId="1" shapeId="0" xr:uid="{D80F959B-EBA0-49D0-9B49-AC099BB2E54E}">
      <text>
        <r>
          <rPr>
            <b/>
            <sz val="9"/>
            <color indexed="81"/>
            <rFont val="Tahoma"/>
            <family val="2"/>
          </rPr>
          <t>&lt;0.10 mg/L</t>
        </r>
      </text>
    </comment>
    <comment ref="AE317" authorId="1" shapeId="0" xr:uid="{89547686-4E5A-468A-B95E-4D929D029085}">
      <text>
        <r>
          <rPr>
            <b/>
            <sz val="9"/>
            <color indexed="81"/>
            <rFont val="Tahoma"/>
            <family val="2"/>
          </rPr>
          <t>&lt;0.50 ug/L for most components &lt;2.0 ug/L for Methylene chloride</t>
        </r>
      </text>
    </comment>
    <comment ref="AG317" authorId="1" shapeId="0" xr:uid="{5C367368-946A-4D26-A184-B7978748872B}">
      <text>
        <r>
          <rPr>
            <b/>
            <sz val="9"/>
            <color indexed="81"/>
            <rFont val="Tahoma"/>
            <family val="2"/>
          </rPr>
          <t>&lt;200 ug/L</t>
        </r>
      </text>
    </comment>
    <comment ref="AK317" authorId="2" shapeId="0" xr:uid="{54633E71-6F33-4C9D-A759-CC1377E48D72}">
      <text>
        <r>
          <rPr>
            <b/>
            <sz val="9"/>
            <color indexed="81"/>
            <rFont val="Tahoma"/>
            <family val="2"/>
          </rPr>
          <t>&lt;2.0 ug/L</t>
        </r>
        <r>
          <rPr>
            <sz val="9"/>
            <color indexed="81"/>
            <rFont val="Tahoma"/>
            <family val="2"/>
          </rPr>
          <t xml:space="preserve">
</t>
        </r>
      </text>
    </comment>
    <comment ref="AL317" authorId="2" shapeId="0" xr:uid="{D481BE52-C4D3-4C7A-8571-D7B0A04C61FA}">
      <text>
        <r>
          <rPr>
            <b/>
            <sz val="9"/>
            <color indexed="81"/>
            <rFont val="Tahoma"/>
            <family val="2"/>
          </rPr>
          <t>&lt;1.0 ug/L</t>
        </r>
        <r>
          <rPr>
            <sz val="9"/>
            <color indexed="81"/>
            <rFont val="Tahoma"/>
            <family val="2"/>
          </rPr>
          <t xml:space="preserve">
</t>
        </r>
      </text>
    </comment>
    <comment ref="A338" authorId="3" shapeId="0" xr:uid="{B83C3BB6-1083-4D78-942D-04F6E86E94EC}">
      <text>
        <r>
          <rPr>
            <b/>
            <sz val="9"/>
            <color indexed="81"/>
            <rFont val="Tahoma"/>
            <family val="2"/>
          </rPr>
          <t>Chemicals</t>
        </r>
        <r>
          <rPr>
            <sz val="9"/>
            <color indexed="81"/>
            <rFont val="Tahoma"/>
            <family val="2"/>
          </rPr>
          <t xml:space="preserve">
</t>
        </r>
      </text>
    </comment>
    <comment ref="O338" authorId="1" shapeId="0" xr:uid="{44A9E779-E70A-4651-B313-EEC55E870C71}">
      <text>
        <r>
          <rPr>
            <b/>
            <sz val="9"/>
            <color indexed="81"/>
            <rFont val="Tahoma"/>
            <family val="2"/>
          </rPr>
          <t>&lt;2.0 ug/L</t>
        </r>
      </text>
    </comment>
    <comment ref="Q338" authorId="1" shapeId="0" xr:uid="{19FC718B-8721-4875-BB64-103EB3F209F6}">
      <text>
        <r>
          <rPr>
            <b/>
            <sz val="9"/>
            <color indexed="81"/>
            <rFont val="Tahoma"/>
            <family val="2"/>
          </rPr>
          <t>&lt;1.0 ug/L</t>
        </r>
      </text>
    </comment>
    <comment ref="R338" authorId="1" shapeId="0" xr:uid="{6FE943E7-FF91-4AC7-8819-FE779BE37ABC}">
      <text>
        <r>
          <rPr>
            <b/>
            <sz val="9"/>
            <color indexed="81"/>
            <rFont val="Tahoma"/>
            <family val="2"/>
          </rPr>
          <t>&lt;10.0 ug/L</t>
        </r>
      </text>
    </comment>
    <comment ref="S338" authorId="1" shapeId="0" xr:uid="{4D246211-2C7B-49BD-94B4-83A2EB948FFD}">
      <text>
        <r>
          <rPr>
            <b/>
            <sz val="9"/>
            <color indexed="81"/>
            <rFont val="Tahoma"/>
            <family val="2"/>
          </rPr>
          <t>&lt;40.0 ug/L</t>
        </r>
      </text>
    </comment>
    <comment ref="T338" authorId="1" shapeId="0" xr:uid="{A4F7633E-68D5-44E0-96AE-8A15A7F92395}">
      <text>
        <r>
          <rPr>
            <b/>
            <sz val="9"/>
            <color indexed="81"/>
            <rFont val="Tahoma"/>
            <family val="2"/>
          </rPr>
          <t>&lt;12.0 ug/L</t>
        </r>
      </text>
    </comment>
    <comment ref="U338" authorId="1" shapeId="0" xr:uid="{0C4AB42A-0956-48C8-ADF4-B2E1F41A77EA}">
      <text>
        <r>
          <rPr>
            <b/>
            <sz val="9"/>
            <color indexed="81"/>
            <rFont val="Tahoma"/>
            <family val="2"/>
          </rPr>
          <t>&lt;0.4 ug/L</t>
        </r>
      </text>
    </comment>
    <comment ref="V338" authorId="1" shapeId="0" xr:uid="{B7FD75CD-F961-4BC5-A4EC-110AC6E2389E}">
      <text>
        <r>
          <rPr>
            <b/>
            <sz val="9"/>
            <color indexed="81"/>
            <rFont val="Tahoma"/>
            <family val="2"/>
          </rPr>
          <t>&lt;5.0 ug/L</t>
        </r>
      </text>
    </comment>
    <comment ref="W338" authorId="1" shapeId="0" xr:uid="{76318AAA-F28A-4C4B-8DCE-3566439C69C5}">
      <text>
        <r>
          <rPr>
            <b/>
            <sz val="9"/>
            <color indexed="81"/>
            <rFont val="Tahoma"/>
            <family val="2"/>
          </rPr>
          <t>&lt;50.0 ug/L</t>
        </r>
      </text>
    </comment>
    <comment ref="Y338" authorId="1" shapeId="0" xr:uid="{996E972B-6376-4D6A-BE70-C2CCCA040D84}">
      <text>
        <r>
          <rPr>
            <b/>
            <sz val="9"/>
            <color indexed="81"/>
            <rFont val="Tahoma"/>
            <family val="2"/>
          </rPr>
          <t>&lt;0.30 mg/L</t>
        </r>
      </text>
    </comment>
    <comment ref="AA338" authorId="1" shapeId="0" xr:uid="{EB407328-6417-46EF-B9AA-2A65499B8E87}">
      <text>
        <r>
          <rPr>
            <b/>
            <sz val="9"/>
            <color indexed="81"/>
            <rFont val="Tahoma"/>
            <family val="2"/>
          </rPr>
          <t>&lt;0.30 mg/L</t>
        </r>
      </text>
    </comment>
    <comment ref="AC338" authorId="1" shapeId="0" xr:uid="{FD1F69DC-BCEB-4636-94B3-64C884C7DEEC}">
      <text>
        <r>
          <rPr>
            <b/>
            <sz val="9"/>
            <color indexed="81"/>
            <rFont val="Tahoma"/>
            <family val="2"/>
          </rPr>
          <t>&lt;0.10 mg/L</t>
        </r>
      </text>
    </comment>
    <comment ref="AE338" authorId="1" shapeId="0" xr:uid="{8A96DC73-8157-40F8-964C-0F9B561AE1B6}">
      <text>
        <r>
          <rPr>
            <b/>
            <sz val="9"/>
            <color indexed="81"/>
            <rFont val="Tahoma"/>
            <family val="2"/>
          </rPr>
          <t>&lt;0.50 ug/L for most components &lt;2.0 ug/L for Methylene chloride</t>
        </r>
      </text>
    </comment>
    <comment ref="AK338" authorId="2" shapeId="0" xr:uid="{9FBD084D-01FA-4A4A-A78D-AF6501A91F9C}">
      <text>
        <r>
          <rPr>
            <b/>
            <sz val="9"/>
            <color indexed="81"/>
            <rFont val="Tahoma"/>
            <family val="2"/>
          </rPr>
          <t>&lt;2.0 ug/L</t>
        </r>
        <r>
          <rPr>
            <sz val="9"/>
            <color indexed="81"/>
            <rFont val="Tahoma"/>
            <family val="2"/>
          </rPr>
          <t xml:space="preserve">
</t>
        </r>
      </text>
    </comment>
    <comment ref="AL338" authorId="2" shapeId="0" xr:uid="{3A30E2D7-F1B6-4975-8459-D2570D385007}">
      <text>
        <r>
          <rPr>
            <b/>
            <sz val="9"/>
            <color indexed="81"/>
            <rFont val="Tahoma"/>
            <family val="2"/>
          </rPr>
          <t>&lt;1.0 ug/L</t>
        </r>
        <r>
          <rPr>
            <sz val="9"/>
            <color indexed="81"/>
            <rFont val="Tahoma"/>
            <family val="2"/>
          </rPr>
          <t xml:space="preserve">
</t>
        </r>
      </text>
    </comment>
    <comment ref="A357" authorId="3" shapeId="0" xr:uid="{08293577-5374-45C8-8DD0-CBB83B6AC194}">
      <text>
        <r>
          <rPr>
            <b/>
            <sz val="9"/>
            <color indexed="81"/>
            <rFont val="Tahoma"/>
            <family val="2"/>
          </rPr>
          <t>Chemicals</t>
        </r>
        <r>
          <rPr>
            <sz val="9"/>
            <color indexed="81"/>
            <rFont val="Tahoma"/>
            <family val="2"/>
          </rPr>
          <t xml:space="preserve">
</t>
        </r>
      </text>
    </comment>
    <comment ref="K357" authorId="3" shapeId="0" xr:uid="{04877AD2-541C-43B2-9F5E-1A37006C3EFC}">
      <text>
        <r>
          <rPr>
            <b/>
            <sz val="9"/>
            <color indexed="81"/>
            <rFont val="Tahoma"/>
            <family val="2"/>
          </rPr>
          <t>greater than</t>
        </r>
        <r>
          <rPr>
            <sz val="9"/>
            <color indexed="81"/>
            <rFont val="Tahoma"/>
            <family val="2"/>
          </rPr>
          <t xml:space="preserve">
</t>
        </r>
      </text>
    </comment>
    <comment ref="O357" authorId="1" shapeId="0" xr:uid="{B3BDB693-144C-4D6B-9D0B-928EE0F84983}">
      <text>
        <r>
          <rPr>
            <b/>
            <sz val="9"/>
            <color indexed="81"/>
            <rFont val="Tahoma"/>
            <family val="2"/>
          </rPr>
          <t>&lt;2.0 ug/L</t>
        </r>
      </text>
    </comment>
    <comment ref="Q357" authorId="1" shapeId="0" xr:uid="{8486C737-EFB8-473B-8752-C7569E633614}">
      <text>
        <r>
          <rPr>
            <b/>
            <sz val="9"/>
            <color indexed="81"/>
            <rFont val="Tahoma"/>
            <family val="2"/>
          </rPr>
          <t>&lt;1.0 ug/L</t>
        </r>
      </text>
    </comment>
    <comment ref="R357" authorId="1" shapeId="0" xr:uid="{29616E0A-A3A3-43A4-8CEE-67FC6B640B35}">
      <text>
        <r>
          <rPr>
            <b/>
            <sz val="9"/>
            <color indexed="81"/>
            <rFont val="Tahoma"/>
            <family val="2"/>
          </rPr>
          <t>&lt;10.0 ug/L</t>
        </r>
      </text>
    </comment>
    <comment ref="S357" authorId="1" shapeId="0" xr:uid="{C1EF6FC3-1575-4B7D-8607-A525E48AF3BA}">
      <text>
        <r>
          <rPr>
            <b/>
            <sz val="9"/>
            <color indexed="81"/>
            <rFont val="Tahoma"/>
            <family val="2"/>
          </rPr>
          <t>&lt;40.0 ug/L</t>
        </r>
      </text>
    </comment>
    <comment ref="T357" authorId="1" shapeId="0" xr:uid="{75774673-B5C8-4403-A0B1-CA633DCC08A2}">
      <text>
        <r>
          <rPr>
            <b/>
            <sz val="9"/>
            <color indexed="81"/>
            <rFont val="Tahoma"/>
            <family val="2"/>
          </rPr>
          <t>&lt;12.0 ug/L</t>
        </r>
      </text>
    </comment>
    <comment ref="U357" authorId="1" shapeId="0" xr:uid="{462F5E60-FB97-4310-B628-A92AF39FE73F}">
      <text>
        <r>
          <rPr>
            <b/>
            <sz val="9"/>
            <color indexed="81"/>
            <rFont val="Tahoma"/>
            <family val="2"/>
          </rPr>
          <t>&lt;0.4 ug/L</t>
        </r>
      </text>
    </comment>
    <comment ref="V357" authorId="1" shapeId="0" xr:uid="{E876A4F2-CC8C-4907-BD45-4C32F1EE9D88}">
      <text>
        <r>
          <rPr>
            <b/>
            <sz val="9"/>
            <color indexed="81"/>
            <rFont val="Tahoma"/>
            <family val="2"/>
          </rPr>
          <t>&lt;5.0 ug/L</t>
        </r>
      </text>
    </comment>
    <comment ref="W357" authorId="1" shapeId="0" xr:uid="{EA0A6028-F61F-47DB-99CE-F6E93F7E2421}">
      <text>
        <r>
          <rPr>
            <b/>
            <sz val="9"/>
            <color indexed="81"/>
            <rFont val="Tahoma"/>
            <family val="2"/>
          </rPr>
          <t>&lt;50.0 ug/L</t>
        </r>
      </text>
    </comment>
    <comment ref="Y357" authorId="1" shapeId="0" xr:uid="{82E96187-6F4F-4046-91A9-59B588008BD7}">
      <text>
        <r>
          <rPr>
            <b/>
            <sz val="9"/>
            <color indexed="81"/>
            <rFont val="Tahoma"/>
            <family val="2"/>
          </rPr>
          <t>&lt;0.30 mg/L</t>
        </r>
      </text>
    </comment>
    <comment ref="AA357" authorId="1" shapeId="0" xr:uid="{02B55253-0F9E-4EA7-906A-58A79D2F7CED}">
      <text>
        <r>
          <rPr>
            <b/>
            <sz val="9"/>
            <color indexed="81"/>
            <rFont val="Tahoma"/>
            <family val="2"/>
          </rPr>
          <t>&lt;0.30 mg/L</t>
        </r>
      </text>
    </comment>
    <comment ref="AC357" authorId="1" shapeId="0" xr:uid="{D7BF8542-CBAA-48FF-812E-DF6A423986C7}">
      <text>
        <r>
          <rPr>
            <b/>
            <sz val="9"/>
            <color indexed="81"/>
            <rFont val="Tahoma"/>
            <family val="2"/>
          </rPr>
          <t>&lt;0.10 mg/L</t>
        </r>
      </text>
    </comment>
    <comment ref="AE357" authorId="1" shapeId="0" xr:uid="{88DAB2D8-AE42-4FD4-8C41-ABB25821954A}">
      <text>
        <r>
          <rPr>
            <b/>
            <sz val="9"/>
            <color indexed="81"/>
            <rFont val="Tahoma"/>
            <family val="2"/>
          </rPr>
          <t>&lt;0.50 ug/L for most components &lt;2.0 ug/L for Methylene chloride</t>
        </r>
      </text>
    </comment>
    <comment ref="AK357" authorId="2" shapeId="0" xr:uid="{D640F871-6AE8-4A49-BC57-4AD27592E955}">
      <text>
        <r>
          <rPr>
            <b/>
            <sz val="9"/>
            <color indexed="81"/>
            <rFont val="Tahoma"/>
            <family val="2"/>
          </rPr>
          <t>&lt;2.0 ug/L</t>
        </r>
        <r>
          <rPr>
            <sz val="9"/>
            <color indexed="81"/>
            <rFont val="Tahoma"/>
            <family val="2"/>
          </rPr>
          <t xml:space="preserve">
</t>
        </r>
      </text>
    </comment>
    <comment ref="AL357" authorId="2" shapeId="0" xr:uid="{1819EA87-C555-4249-8398-4C4B781D2BFA}">
      <text>
        <r>
          <rPr>
            <b/>
            <sz val="9"/>
            <color indexed="81"/>
            <rFont val="Tahoma"/>
            <family val="2"/>
          </rPr>
          <t>&lt;1.0 ug/L</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Artoo</author>
    <author>JKETTERM</author>
    <author>End User</author>
    <author>H&amp;H</author>
    <author>User</author>
    <author>ice2</author>
    <author>gquirk</author>
    <author>Gretchen Quirk</author>
    <author>localadmin</author>
    <author>Janie Weiter</author>
  </authors>
  <commentList>
    <comment ref="K11" authorId="0" shapeId="0" xr:uid="{55F80BF6-C875-45E0-9AAD-68C13D4CE23C}">
      <text>
        <r>
          <rPr>
            <b/>
            <sz val="8"/>
            <color indexed="81"/>
            <rFont val="Tahoma"/>
            <family val="2"/>
          </rPr>
          <t xml:space="preserve">less than
</t>
        </r>
      </text>
    </comment>
    <comment ref="A12" authorId="1" shapeId="0" xr:uid="{D2C3CD28-DDC1-4A5E-BBB5-F7EB0FAF58BF}">
      <text>
        <r>
          <rPr>
            <b/>
            <sz val="8"/>
            <color indexed="81"/>
            <rFont val="Tahoma"/>
            <family val="2"/>
          </rPr>
          <t>chemical sample</t>
        </r>
      </text>
    </comment>
    <comment ref="K12" authorId="2" shapeId="0" xr:uid="{7406120A-D636-4ED2-83A6-0A6A0171F887}">
      <text>
        <r>
          <rPr>
            <b/>
            <sz val="8"/>
            <color indexed="81"/>
            <rFont val="Tahoma"/>
            <family val="2"/>
          </rPr>
          <t>less than</t>
        </r>
        <r>
          <rPr>
            <sz val="8"/>
            <color indexed="81"/>
            <rFont val="Tahoma"/>
            <family val="2"/>
          </rPr>
          <t xml:space="preserve">
</t>
        </r>
      </text>
    </comment>
    <comment ref="K16" authorId="2" shapeId="0" xr:uid="{B514FC48-1B3D-4FF5-AF6A-E3E92FD15876}">
      <text>
        <r>
          <rPr>
            <b/>
            <sz val="8"/>
            <color indexed="81"/>
            <rFont val="Tahoma"/>
            <family val="2"/>
          </rPr>
          <t>less than</t>
        </r>
        <r>
          <rPr>
            <sz val="8"/>
            <color indexed="81"/>
            <rFont val="Tahoma"/>
            <family val="2"/>
          </rPr>
          <t xml:space="preserve">
</t>
        </r>
      </text>
    </comment>
    <comment ref="A28" authorId="1" shapeId="0" xr:uid="{AAD095C2-F74B-40D1-AF22-9D8F8AAF680B}">
      <text>
        <r>
          <rPr>
            <b/>
            <sz val="8"/>
            <color indexed="81"/>
            <rFont val="Tahoma"/>
            <family val="2"/>
          </rPr>
          <t>CHEMICAL SAMPLES</t>
        </r>
      </text>
    </comment>
    <comment ref="A42" authorId="3" shapeId="0" xr:uid="{4F3FE5F9-763E-4DD4-837A-FF49ED92B3FE}">
      <text>
        <r>
          <rPr>
            <b/>
            <sz val="8"/>
            <color indexed="81"/>
            <rFont val="Tahoma"/>
            <family val="2"/>
          </rPr>
          <t>CHEMICAL SAMPLES</t>
        </r>
        <r>
          <rPr>
            <sz val="8"/>
            <color indexed="81"/>
            <rFont val="Tahoma"/>
            <family val="2"/>
          </rPr>
          <t xml:space="preserve">
</t>
        </r>
      </text>
    </comment>
    <comment ref="A54" authorId="3" shapeId="0" xr:uid="{36796761-2079-4497-814B-4E6445CA7072}">
      <text>
        <r>
          <rPr>
            <b/>
            <sz val="10"/>
            <color indexed="81"/>
            <rFont val="Tahoma"/>
            <family val="2"/>
          </rPr>
          <t>CHEMICAL SAMPLES</t>
        </r>
      </text>
    </comment>
    <comment ref="K67" authorId="3" shapeId="0" xr:uid="{4FC98AD1-68B1-4619-9DB1-02119AA68624}">
      <text>
        <r>
          <rPr>
            <b/>
            <sz val="8"/>
            <color indexed="81"/>
            <rFont val="Tahoma"/>
            <family val="2"/>
          </rPr>
          <t>less than</t>
        </r>
      </text>
    </comment>
    <comment ref="K70" authorId="0" shapeId="0" xr:uid="{9A17869A-E132-49A7-A631-55313DC911C5}">
      <text>
        <r>
          <rPr>
            <b/>
            <sz val="11"/>
            <color indexed="81"/>
            <rFont val="Tahoma"/>
            <family val="2"/>
          </rPr>
          <t>less than</t>
        </r>
      </text>
    </comment>
    <comment ref="A71" authorId="3" shapeId="0" xr:uid="{445E8830-EF0E-4983-B71A-EF5513AA9613}">
      <text>
        <r>
          <rPr>
            <b/>
            <sz val="10"/>
            <color indexed="81"/>
            <rFont val="Tahoma"/>
            <family val="2"/>
          </rPr>
          <t>CHEMICAL SAMPLES</t>
        </r>
      </text>
    </comment>
    <comment ref="K75" authorId="0" shapeId="0" xr:uid="{E1918895-6606-4B2B-8C45-5B3B31F66F91}">
      <text>
        <r>
          <rPr>
            <b/>
            <sz val="11"/>
            <color indexed="81"/>
            <rFont val="Tahoma"/>
            <family val="2"/>
          </rPr>
          <t>less than</t>
        </r>
      </text>
    </comment>
    <comment ref="A93" authorId="3" shapeId="0" xr:uid="{211508E2-3C80-4D20-B60F-E618DE0DFDB7}">
      <text>
        <r>
          <rPr>
            <b/>
            <sz val="10"/>
            <color indexed="81"/>
            <rFont val="Tahoma"/>
            <family val="2"/>
          </rPr>
          <t>CHEMICAL SAMPLES</t>
        </r>
      </text>
    </comment>
    <comment ref="K97" authorId="0" shapeId="0" xr:uid="{2B9CA895-D4A4-4271-9500-5619C4C2343D}">
      <text>
        <r>
          <rPr>
            <b/>
            <sz val="11"/>
            <color indexed="81"/>
            <rFont val="Tahoma"/>
            <family val="2"/>
          </rPr>
          <t>less than</t>
        </r>
      </text>
    </comment>
    <comment ref="A106" authorId="3" shapeId="0" xr:uid="{D2CA5649-F7F0-4720-BC84-313F779234EB}">
      <text>
        <r>
          <rPr>
            <b/>
            <sz val="10"/>
            <color indexed="81"/>
            <rFont val="Tahoma"/>
            <family val="2"/>
          </rPr>
          <t>CHEMICAL SAMPLES</t>
        </r>
      </text>
    </comment>
    <comment ref="K118" authorId="0" shapeId="0" xr:uid="{46D2C660-D62D-4A1D-81AB-D0A9BBAD6033}">
      <text>
        <r>
          <rPr>
            <b/>
            <sz val="11"/>
            <color indexed="81"/>
            <rFont val="Tahoma"/>
            <family val="2"/>
          </rPr>
          <t>less than</t>
        </r>
      </text>
    </comment>
    <comment ref="K130" authorId="0" shapeId="0" xr:uid="{4BDB7D0F-2301-4C9C-958D-55E7FA235C68}">
      <text>
        <r>
          <rPr>
            <b/>
            <sz val="11"/>
            <color indexed="81"/>
            <rFont val="Tahoma"/>
            <family val="2"/>
          </rPr>
          <t>less than</t>
        </r>
      </text>
    </comment>
    <comment ref="A131" authorId="3" shapeId="0" xr:uid="{82DA49D9-3D4B-4739-A2F4-BDEFF3724598}">
      <text>
        <r>
          <rPr>
            <b/>
            <sz val="10"/>
            <color indexed="81"/>
            <rFont val="Tahoma"/>
            <family val="2"/>
          </rPr>
          <t>CHEMICAL SAMPLES</t>
        </r>
      </text>
    </comment>
    <comment ref="K131" authorId="0" shapeId="0" xr:uid="{01D66879-F612-4DFA-BBC5-D2BB751F88AE}">
      <text>
        <r>
          <rPr>
            <b/>
            <sz val="11"/>
            <color indexed="81"/>
            <rFont val="Tahoma"/>
            <family val="2"/>
          </rPr>
          <t>less than</t>
        </r>
      </text>
    </comment>
    <comment ref="K134" authorId="0" shapeId="0" xr:uid="{4D092B74-2FBA-4F23-88DE-987F59C90A79}">
      <text>
        <r>
          <rPr>
            <b/>
            <sz val="8"/>
            <color indexed="81"/>
            <rFont val="Tahoma"/>
            <family val="2"/>
          </rPr>
          <t>Artoo:</t>
        </r>
        <r>
          <rPr>
            <sz val="8"/>
            <color indexed="81"/>
            <rFont val="Tahoma"/>
            <family val="2"/>
          </rPr>
          <t xml:space="preserve">
less than</t>
        </r>
      </text>
    </comment>
    <comment ref="A149" authorId="3" shapeId="0" xr:uid="{2F1EF802-88BD-49C1-AAB1-1B934E48D6F6}">
      <text>
        <r>
          <rPr>
            <b/>
            <sz val="10"/>
            <color indexed="81"/>
            <rFont val="Tahoma"/>
            <family val="2"/>
          </rPr>
          <t>CHEMICAL SAMPLES</t>
        </r>
      </text>
    </comment>
    <comment ref="K150" authorId="3" shapeId="0" xr:uid="{4481A2AF-6EC2-4B56-B637-654A818691F8}">
      <text>
        <r>
          <rPr>
            <b/>
            <sz val="8"/>
            <color indexed="81"/>
            <rFont val="Tahoma"/>
            <family val="2"/>
          </rPr>
          <t>H&amp;H:</t>
        </r>
        <r>
          <rPr>
            <sz val="8"/>
            <color indexed="81"/>
            <rFont val="Tahoma"/>
            <family val="2"/>
          </rPr>
          <t xml:space="preserve">
greater than</t>
        </r>
      </text>
    </comment>
    <comment ref="K160" authorId="3" shapeId="0" xr:uid="{DE80A0C2-639F-4CAA-B77F-B2AE75DFA393}">
      <text>
        <r>
          <rPr>
            <b/>
            <sz val="8"/>
            <color indexed="81"/>
            <rFont val="Tahoma"/>
            <family val="2"/>
          </rPr>
          <t>H&amp;H:</t>
        </r>
        <r>
          <rPr>
            <sz val="8"/>
            <color indexed="81"/>
            <rFont val="Tahoma"/>
            <family val="2"/>
          </rPr>
          <t xml:space="preserve">
less than</t>
        </r>
      </text>
    </comment>
    <comment ref="A165" authorId="3" shapeId="0" xr:uid="{CBEFCFDC-96BD-4577-9A16-ED5A8473A036}">
      <text>
        <r>
          <rPr>
            <b/>
            <sz val="10"/>
            <color indexed="81"/>
            <rFont val="Tahoma"/>
            <family val="2"/>
          </rPr>
          <t>CHEMICAL SAMPLES</t>
        </r>
      </text>
    </comment>
    <comment ref="K168" authorId="3" shapeId="0" xr:uid="{DE0BCA03-0768-4F03-A0CA-EEE71F116E7D}">
      <text>
        <r>
          <rPr>
            <b/>
            <sz val="8"/>
            <color indexed="81"/>
            <rFont val="Tahoma"/>
            <family val="2"/>
          </rPr>
          <t>less than</t>
        </r>
        <r>
          <rPr>
            <sz val="8"/>
            <color indexed="81"/>
            <rFont val="Tahoma"/>
            <family val="2"/>
          </rPr>
          <t xml:space="preserve">
</t>
        </r>
      </text>
    </comment>
    <comment ref="K178" authorId="0" shapeId="0" xr:uid="{8556247D-7AEB-4AD0-AC2F-6BD63059587C}">
      <text>
        <r>
          <rPr>
            <b/>
            <sz val="11"/>
            <color indexed="81"/>
            <rFont val="Tahoma"/>
            <family val="2"/>
          </rPr>
          <t>less than</t>
        </r>
      </text>
    </comment>
    <comment ref="K183" authorId="0" shapeId="0" xr:uid="{21277779-547F-406D-824B-A5D65BC960AE}">
      <text>
        <r>
          <rPr>
            <b/>
            <sz val="11"/>
            <color indexed="81"/>
            <rFont val="Tahoma"/>
            <family val="2"/>
          </rPr>
          <t>less than</t>
        </r>
      </text>
    </comment>
    <comment ref="K187" authorId="3" shapeId="0" xr:uid="{C284250F-D7ED-4D56-9F69-94C2DBF50E90}">
      <text>
        <r>
          <rPr>
            <b/>
            <sz val="8"/>
            <color indexed="81"/>
            <rFont val="Tahoma"/>
            <family val="2"/>
          </rPr>
          <t>H&amp;H:</t>
        </r>
        <r>
          <rPr>
            <sz val="8"/>
            <color indexed="81"/>
            <rFont val="Tahoma"/>
            <family val="2"/>
          </rPr>
          <t xml:space="preserve">
less than
</t>
        </r>
      </text>
    </comment>
    <comment ref="K188" authorId="3" shapeId="0" xr:uid="{EB09D32E-F3A5-4283-ABEE-69794AC30CED}">
      <text>
        <r>
          <rPr>
            <b/>
            <sz val="8"/>
            <color indexed="81"/>
            <rFont val="Tahoma"/>
            <family val="2"/>
          </rPr>
          <t>less than</t>
        </r>
        <r>
          <rPr>
            <sz val="8"/>
            <color indexed="81"/>
            <rFont val="Tahoma"/>
            <family val="2"/>
          </rPr>
          <t xml:space="preserve">
</t>
        </r>
      </text>
    </comment>
    <comment ref="A193" authorId="3" shapeId="0" xr:uid="{3A902E44-D5F5-40FB-9769-424F264E80D2}">
      <text>
        <r>
          <rPr>
            <b/>
            <sz val="10"/>
            <color indexed="81"/>
            <rFont val="Tahoma"/>
            <family val="2"/>
          </rPr>
          <t>CHEMICAL SAMPLES</t>
        </r>
      </text>
    </comment>
    <comment ref="K196" authorId="3" shapeId="0" xr:uid="{9DECE6ED-4FC3-424E-9FFA-7186EB7156A0}">
      <text>
        <r>
          <rPr>
            <b/>
            <sz val="8"/>
            <color indexed="81"/>
            <rFont val="Tahoma"/>
            <family val="2"/>
          </rPr>
          <t>H&amp;H:</t>
        </r>
        <r>
          <rPr>
            <sz val="8"/>
            <color indexed="81"/>
            <rFont val="Tahoma"/>
            <family val="2"/>
          </rPr>
          <t xml:space="preserve">
less than</t>
        </r>
      </text>
    </comment>
    <comment ref="A210" authorId="3" shapeId="0" xr:uid="{9886AEBC-0160-4953-8CAC-CBE8CAFF7A4C}">
      <text>
        <r>
          <rPr>
            <b/>
            <sz val="10"/>
            <color indexed="81"/>
            <rFont val="Tahoma"/>
            <family val="2"/>
          </rPr>
          <t>CHEMICAL
SAMPLES</t>
        </r>
      </text>
    </comment>
    <comment ref="A225" authorId="3" shapeId="0" xr:uid="{D8C0CC34-A402-41F4-A6C3-3A2553DC7D08}">
      <text>
        <r>
          <rPr>
            <b/>
            <sz val="10"/>
            <color indexed="81"/>
            <rFont val="Tahoma"/>
            <family val="2"/>
          </rPr>
          <t>CHEMICAL SAMPLES</t>
        </r>
      </text>
    </comment>
    <comment ref="K232" authorId="3" shapeId="0" xr:uid="{78579306-10A9-43E5-AD97-E4E871BC3296}">
      <text>
        <r>
          <rPr>
            <b/>
            <sz val="10"/>
            <color indexed="81"/>
            <rFont val="Tahoma"/>
            <family val="2"/>
          </rPr>
          <t>less than</t>
        </r>
        <r>
          <rPr>
            <sz val="10"/>
            <color indexed="81"/>
            <rFont val="Tahoma"/>
            <family val="2"/>
          </rPr>
          <t xml:space="preserve">
</t>
        </r>
      </text>
    </comment>
    <comment ref="M247" authorId="3" shapeId="0" xr:uid="{E0451255-ABAA-4381-9321-2148057E14FD}">
      <text>
        <r>
          <rPr>
            <b/>
            <sz val="10"/>
            <color indexed="81"/>
            <rFont val="Tahoma"/>
            <family val="2"/>
          </rPr>
          <t>Not a valid Geometric Mean</t>
        </r>
      </text>
    </comment>
    <comment ref="A251" authorId="3" shapeId="0" xr:uid="{BB5BC0C5-0955-49E2-9390-F96E09C9222B}">
      <text>
        <r>
          <rPr>
            <b/>
            <sz val="10"/>
            <color indexed="81"/>
            <rFont val="Tahoma"/>
            <family val="2"/>
          </rPr>
          <t>CHEMICAL SAMPLES</t>
        </r>
      </text>
    </comment>
    <comment ref="A269" authorId="3" shapeId="0" xr:uid="{DEFB2ABE-AEB7-4AE6-84D3-D0B6EC274818}">
      <text>
        <r>
          <rPr>
            <b/>
            <sz val="10"/>
            <color indexed="81"/>
            <rFont val="Tahoma"/>
            <family val="2"/>
          </rPr>
          <t>CHEMICAL SAMPLES</t>
        </r>
      </text>
    </comment>
    <comment ref="A285" authorId="3" shapeId="0" xr:uid="{E7F3A6D1-A3F7-437A-B464-3D2B5A381244}">
      <text>
        <r>
          <rPr>
            <b/>
            <sz val="10"/>
            <color indexed="81"/>
            <rFont val="Tahoma"/>
            <family val="2"/>
          </rPr>
          <t>CHEMICAL SAMPLES</t>
        </r>
      </text>
    </comment>
    <comment ref="A311" authorId="3" shapeId="0" xr:uid="{3EA3F9F9-2C7D-412D-B96E-A9807ADC02F5}">
      <text>
        <r>
          <rPr>
            <b/>
            <sz val="10"/>
            <color indexed="81"/>
            <rFont val="Tahoma"/>
            <family val="2"/>
          </rPr>
          <t>CHEMICAL SAMPLES</t>
        </r>
      </text>
    </comment>
    <comment ref="K313" authorId="3" shapeId="0" xr:uid="{F16EF799-041E-46C9-88AD-1F1CCEC86B7B}">
      <text>
        <r>
          <rPr>
            <b/>
            <sz val="10"/>
            <color indexed="81"/>
            <rFont val="Tahoma"/>
            <family val="2"/>
          </rPr>
          <t>less than</t>
        </r>
        <r>
          <rPr>
            <sz val="10"/>
            <color indexed="81"/>
            <rFont val="Tahoma"/>
            <family val="2"/>
          </rPr>
          <t xml:space="preserve">
</t>
        </r>
      </text>
    </comment>
    <comment ref="K315" authorId="3" shapeId="0" xr:uid="{4A716A1D-4FD5-4E15-84A2-26A1E6F4CD02}">
      <text>
        <r>
          <rPr>
            <b/>
            <sz val="10"/>
            <color indexed="81"/>
            <rFont val="Tahoma"/>
            <family val="2"/>
          </rPr>
          <t>less than</t>
        </r>
        <r>
          <rPr>
            <sz val="10"/>
            <color indexed="81"/>
            <rFont val="Tahoma"/>
            <family val="2"/>
          </rPr>
          <t xml:space="preserve">
</t>
        </r>
      </text>
    </comment>
    <comment ref="K317" authorId="3" shapeId="0" xr:uid="{4AD1A19A-9EE0-43D6-89AE-B57539F1F5B9}">
      <text>
        <r>
          <rPr>
            <b/>
            <sz val="10"/>
            <color indexed="81"/>
            <rFont val="Tahoma"/>
            <family val="2"/>
          </rPr>
          <t>less than</t>
        </r>
        <r>
          <rPr>
            <sz val="10"/>
            <color indexed="81"/>
            <rFont val="Tahoma"/>
            <family val="2"/>
          </rPr>
          <t xml:space="preserve">
</t>
        </r>
      </text>
    </comment>
    <comment ref="K322" authorId="3" shapeId="0" xr:uid="{A47B872B-0928-4A6A-8415-B75D8057EF0E}">
      <text>
        <r>
          <rPr>
            <b/>
            <sz val="10"/>
            <color indexed="81"/>
            <rFont val="Tahoma"/>
            <family val="2"/>
          </rPr>
          <t>less than</t>
        </r>
        <r>
          <rPr>
            <sz val="10"/>
            <color indexed="81"/>
            <rFont val="Tahoma"/>
            <family val="2"/>
          </rPr>
          <t xml:space="preserve">
</t>
        </r>
      </text>
    </comment>
    <comment ref="A329" authorId="3" shapeId="0" xr:uid="{159DFDB7-52F4-4262-967A-4390910E630D}">
      <text>
        <r>
          <rPr>
            <b/>
            <sz val="10"/>
            <color indexed="81"/>
            <rFont val="Tahoma"/>
            <family val="2"/>
          </rPr>
          <t>CHEMICAL SAMPLES</t>
        </r>
      </text>
    </comment>
    <comment ref="A346" authorId="3" shapeId="0" xr:uid="{521948F9-F0B3-41B1-B2B1-08316C07764D}">
      <text>
        <r>
          <rPr>
            <b/>
            <sz val="10"/>
            <color indexed="81"/>
            <rFont val="Tahoma"/>
            <family val="2"/>
          </rPr>
          <t>CHEMICAL SAMPLES</t>
        </r>
      </text>
    </comment>
    <comment ref="K351" authorId="3" shapeId="0" xr:uid="{4F12DCF6-6200-4189-B7E5-DC853495D2EB}">
      <text>
        <r>
          <rPr>
            <b/>
            <sz val="10"/>
            <color indexed="81"/>
            <rFont val="Tahoma"/>
            <family val="2"/>
          </rPr>
          <t>less than</t>
        </r>
        <r>
          <rPr>
            <sz val="10"/>
            <color indexed="81"/>
            <rFont val="Tahoma"/>
            <family val="2"/>
          </rPr>
          <t xml:space="preserve">
</t>
        </r>
      </text>
    </comment>
    <comment ref="K360" authorId="3" shapeId="0" xr:uid="{298ED3E1-F73F-4FD3-AB82-092A71814B7A}">
      <text>
        <r>
          <rPr>
            <b/>
            <sz val="10"/>
            <color indexed="81"/>
            <rFont val="Tahoma"/>
            <family val="2"/>
          </rPr>
          <t>less than</t>
        </r>
        <r>
          <rPr>
            <sz val="10"/>
            <color indexed="81"/>
            <rFont val="Tahoma"/>
            <family val="2"/>
          </rPr>
          <t xml:space="preserve">
</t>
        </r>
      </text>
    </comment>
    <comment ref="A368" authorId="3" shapeId="0" xr:uid="{ED2AA3C5-2F0A-4FE5-AD9D-CA66C4AA7B14}">
      <text>
        <r>
          <rPr>
            <b/>
            <sz val="10"/>
            <color indexed="81"/>
            <rFont val="Tahoma"/>
            <family val="2"/>
          </rPr>
          <t>CHEMICAL SAMPLES</t>
        </r>
      </text>
    </comment>
    <comment ref="K368" authorId="3" shapeId="0" xr:uid="{8284C9C5-C57A-4ACE-8FC9-F2E71E6ADEBC}">
      <text>
        <r>
          <rPr>
            <b/>
            <sz val="10"/>
            <color indexed="81"/>
            <rFont val="Tahoma"/>
            <family val="2"/>
          </rPr>
          <t>less than</t>
        </r>
        <r>
          <rPr>
            <sz val="10"/>
            <color indexed="81"/>
            <rFont val="Tahoma"/>
            <family val="2"/>
          </rPr>
          <t xml:space="preserve">
</t>
        </r>
      </text>
    </comment>
    <comment ref="A388" authorId="3" shapeId="0" xr:uid="{60D29DF2-6875-496F-98A3-919957904B45}">
      <text>
        <r>
          <rPr>
            <b/>
            <sz val="10"/>
            <color indexed="81"/>
            <rFont val="Tahoma"/>
            <family val="2"/>
          </rPr>
          <t>CHEMICAL SAMPLES</t>
        </r>
      </text>
    </comment>
    <comment ref="A405" authorId="3" shapeId="0" xr:uid="{248584D5-CBB9-40F0-9BB5-DA7DC34D9D7C}">
      <text>
        <r>
          <rPr>
            <b/>
            <sz val="10"/>
            <color indexed="81"/>
            <rFont val="Tahoma"/>
            <family val="2"/>
          </rPr>
          <t>CHEMICAL SAMPLES</t>
        </r>
      </text>
    </comment>
    <comment ref="K415" authorId="3" shapeId="0" xr:uid="{8DB0E857-83C0-479F-9FEF-9595BA4D0713}">
      <text>
        <r>
          <rPr>
            <b/>
            <sz val="10"/>
            <color indexed="81"/>
            <rFont val="Tahoma"/>
            <family val="2"/>
          </rPr>
          <t>less than</t>
        </r>
        <r>
          <rPr>
            <sz val="10"/>
            <color indexed="81"/>
            <rFont val="Tahoma"/>
            <family val="2"/>
          </rPr>
          <t xml:space="preserve">
</t>
        </r>
      </text>
    </comment>
    <comment ref="K421" authorId="3" shapeId="0" xr:uid="{266AECFF-D092-4F1F-B821-5415CF5F894E}">
      <text>
        <r>
          <rPr>
            <b/>
            <sz val="10"/>
            <color indexed="81"/>
            <rFont val="Tahoma"/>
            <family val="2"/>
          </rPr>
          <t>less than</t>
        </r>
        <r>
          <rPr>
            <sz val="10"/>
            <color indexed="81"/>
            <rFont val="Tahoma"/>
            <family val="2"/>
          </rPr>
          <t xml:space="preserve">
</t>
        </r>
      </text>
    </comment>
    <comment ref="K423" authorId="3" shapeId="0" xr:uid="{5AAA6D7F-CC14-4FFC-8614-1638E67C2002}">
      <text>
        <r>
          <rPr>
            <b/>
            <sz val="10"/>
            <color indexed="81"/>
            <rFont val="Tahoma"/>
            <family val="2"/>
          </rPr>
          <t>less than</t>
        </r>
        <r>
          <rPr>
            <sz val="10"/>
            <color indexed="81"/>
            <rFont val="Tahoma"/>
            <family val="2"/>
          </rPr>
          <t xml:space="preserve">
</t>
        </r>
      </text>
    </comment>
    <comment ref="K424" authorId="3" shapeId="0" xr:uid="{B7B04FE8-21F7-4314-9260-8B4AED8120F9}">
      <text>
        <r>
          <rPr>
            <b/>
            <sz val="10"/>
            <color indexed="81"/>
            <rFont val="Tahoma"/>
            <family val="2"/>
          </rPr>
          <t>less than</t>
        </r>
        <r>
          <rPr>
            <sz val="10"/>
            <color indexed="81"/>
            <rFont val="Tahoma"/>
            <family val="2"/>
          </rPr>
          <t xml:space="preserve">
</t>
        </r>
      </text>
    </comment>
    <comment ref="K426" authorId="3" shapeId="0" xr:uid="{66B45D2F-A9B6-436A-B381-A6AD26BEB00D}">
      <text>
        <r>
          <rPr>
            <b/>
            <sz val="10"/>
            <color indexed="81"/>
            <rFont val="Tahoma"/>
            <family val="2"/>
          </rPr>
          <t>less than</t>
        </r>
        <r>
          <rPr>
            <sz val="10"/>
            <color indexed="81"/>
            <rFont val="Tahoma"/>
            <family val="2"/>
          </rPr>
          <t xml:space="preserve">
</t>
        </r>
      </text>
    </comment>
    <comment ref="A428" authorId="3" shapeId="0" xr:uid="{B2644CD5-6470-401D-B5C2-5A47F3569EAD}">
      <text>
        <r>
          <rPr>
            <b/>
            <sz val="10"/>
            <color indexed="81"/>
            <rFont val="Tahoma"/>
            <family val="2"/>
          </rPr>
          <t>CHEMICAL SAMPLES</t>
        </r>
      </text>
    </comment>
    <comment ref="K428" authorId="3" shapeId="0" xr:uid="{F82D94D0-5F86-4AC6-B72C-14CD290B2329}">
      <text>
        <r>
          <rPr>
            <b/>
            <sz val="10"/>
            <color indexed="81"/>
            <rFont val="Tahoma"/>
            <family val="2"/>
          </rPr>
          <t>less than</t>
        </r>
        <r>
          <rPr>
            <sz val="10"/>
            <color indexed="81"/>
            <rFont val="Tahoma"/>
            <family val="2"/>
          </rPr>
          <t xml:space="preserve">
</t>
        </r>
      </text>
    </comment>
    <comment ref="K432" authorId="3" shapeId="0" xr:uid="{6349543B-A19E-40AB-9D6B-F3B2CB3E8C47}">
      <text>
        <r>
          <rPr>
            <b/>
            <sz val="10"/>
            <color indexed="81"/>
            <rFont val="Tahoma"/>
            <family val="2"/>
          </rPr>
          <t>less than</t>
        </r>
        <r>
          <rPr>
            <sz val="10"/>
            <color indexed="81"/>
            <rFont val="Tahoma"/>
            <family val="2"/>
          </rPr>
          <t xml:space="preserve">
</t>
        </r>
      </text>
    </comment>
    <comment ref="A450" authorId="3" shapeId="0" xr:uid="{1DDA07AD-F75A-4F91-872E-E4262C921B80}">
      <text>
        <r>
          <rPr>
            <b/>
            <sz val="10"/>
            <color indexed="81"/>
            <rFont val="Tahoma"/>
            <family val="2"/>
          </rPr>
          <t>CHEMICAL SAMPLES</t>
        </r>
      </text>
    </comment>
    <comment ref="A465" authorId="3" shapeId="0" xr:uid="{0855A1AB-33A2-412B-93D0-F5BBDDA552E4}">
      <text>
        <r>
          <rPr>
            <b/>
            <sz val="10"/>
            <color indexed="81"/>
            <rFont val="Tahoma"/>
            <family val="2"/>
          </rPr>
          <t>CHEMICAL SAMPLES</t>
        </r>
      </text>
    </comment>
    <comment ref="K475" authorId="3" shapeId="0" xr:uid="{37AE53C0-D6F9-4E70-88DB-65891474A36B}">
      <text>
        <r>
          <rPr>
            <b/>
            <sz val="8"/>
            <color indexed="81"/>
            <rFont val="Tahoma"/>
            <family val="2"/>
          </rPr>
          <t>Less Than</t>
        </r>
      </text>
    </comment>
    <comment ref="A488" authorId="3" shapeId="0" xr:uid="{5FE73BAE-32CD-4459-B57E-5EDA0F6962FC}">
      <text>
        <r>
          <rPr>
            <b/>
            <sz val="10"/>
            <color indexed="81"/>
            <rFont val="Tahoma"/>
            <family val="2"/>
          </rPr>
          <t>CHEMICAL SAMPLES</t>
        </r>
      </text>
    </comment>
    <comment ref="K490" authorId="3" shapeId="0" xr:uid="{2851186B-E8E7-40E5-8E96-03F6E6BC06C4}">
      <text>
        <r>
          <rPr>
            <b/>
            <sz val="8"/>
            <color indexed="81"/>
            <rFont val="Tahoma"/>
            <family val="2"/>
          </rPr>
          <t>Less Than</t>
        </r>
      </text>
    </comment>
    <comment ref="K492" authorId="3" shapeId="0" xr:uid="{D5D95625-8AC0-46E8-AD2B-C0BF3C9FBA4E}">
      <text>
        <r>
          <rPr>
            <b/>
            <sz val="8"/>
            <color indexed="81"/>
            <rFont val="Tahoma"/>
            <family val="2"/>
          </rPr>
          <t>Less Than</t>
        </r>
      </text>
    </comment>
    <comment ref="A510" authorId="3" shapeId="0" xr:uid="{D2D689E2-05B0-44EB-A58E-983110ACC873}">
      <text>
        <r>
          <rPr>
            <b/>
            <sz val="10"/>
            <color indexed="81"/>
            <rFont val="Tahoma"/>
            <family val="2"/>
          </rPr>
          <t>CHEMICAL SAMPLES</t>
        </r>
      </text>
    </comment>
    <comment ref="A525" authorId="4" shapeId="0" xr:uid="{B5283BA1-F04B-4D0B-B966-35C6605BEC9C}">
      <text>
        <r>
          <rPr>
            <b/>
            <sz val="9"/>
            <color indexed="81"/>
            <rFont val="Tahoma"/>
            <family val="2"/>
          </rPr>
          <t>CHEMICAL SAMPLES</t>
        </r>
      </text>
    </comment>
    <comment ref="K529" authorId="3" shapeId="0" xr:uid="{88507530-CC34-4589-A897-1055AC203FE7}">
      <text>
        <r>
          <rPr>
            <b/>
            <sz val="8"/>
            <color indexed="81"/>
            <rFont val="Tahoma"/>
            <family val="2"/>
          </rPr>
          <t>Less Than</t>
        </r>
      </text>
    </comment>
    <comment ref="K547" authorId="3" shapeId="0" xr:uid="{12095163-D662-44A4-8B8B-0DA1D1B21943}">
      <text>
        <r>
          <rPr>
            <b/>
            <sz val="8"/>
            <color indexed="81"/>
            <rFont val="Tahoma"/>
            <family val="2"/>
          </rPr>
          <t>Less Than</t>
        </r>
      </text>
    </comment>
    <comment ref="K550" authorId="3" shapeId="0" xr:uid="{C2D215D1-2D15-4CBF-BC3D-A825367861B9}">
      <text>
        <r>
          <rPr>
            <b/>
            <sz val="8"/>
            <color indexed="81"/>
            <rFont val="Tahoma"/>
            <family val="2"/>
          </rPr>
          <t>Less Than</t>
        </r>
      </text>
    </comment>
    <comment ref="A551" authorId="4" shapeId="0" xr:uid="{D8B8B860-D4A3-417A-8A51-DA1E2F32AA2D}">
      <text>
        <r>
          <rPr>
            <b/>
            <sz val="9"/>
            <color indexed="81"/>
            <rFont val="Tahoma"/>
            <family val="2"/>
          </rPr>
          <t>CHEMICAL
SAMPLES</t>
        </r>
        <r>
          <rPr>
            <sz val="9"/>
            <color indexed="81"/>
            <rFont val="Tahoma"/>
            <family val="2"/>
          </rPr>
          <t xml:space="preserve">
</t>
        </r>
      </text>
    </comment>
    <comment ref="K552" authorId="4" shapeId="0" xr:uid="{BCA8D37A-E982-4403-9A66-FE7131FDB53D}">
      <text>
        <r>
          <rPr>
            <b/>
            <sz val="9"/>
            <color indexed="81"/>
            <rFont val="Tahoma"/>
            <family val="2"/>
          </rPr>
          <t>unable to collect sample.</t>
        </r>
      </text>
    </comment>
    <comment ref="K555" authorId="3" shapeId="0" xr:uid="{72AB7256-6FD1-4827-B469-F1D659732C87}">
      <text>
        <r>
          <rPr>
            <b/>
            <sz val="8"/>
            <color indexed="81"/>
            <rFont val="Tahoma"/>
            <family val="2"/>
          </rPr>
          <t>Less Than</t>
        </r>
      </text>
    </comment>
    <comment ref="A570" authorId="4" shapeId="0" xr:uid="{7C2F41FE-6FFB-4601-AE92-01F3E974F406}">
      <text>
        <r>
          <rPr>
            <b/>
            <sz val="9"/>
            <color indexed="81"/>
            <rFont val="Tahoma"/>
            <family val="2"/>
          </rPr>
          <t>CHEMICAL
SAMPLES</t>
        </r>
        <r>
          <rPr>
            <sz val="9"/>
            <color indexed="81"/>
            <rFont val="Tahoma"/>
            <family val="2"/>
          </rPr>
          <t xml:space="preserve">
</t>
        </r>
      </text>
    </comment>
    <comment ref="Z570" authorId="4" shapeId="0" xr:uid="{41DD6C3F-4954-4CCB-A11C-724565292070}">
      <text>
        <r>
          <rPr>
            <b/>
            <sz val="9"/>
            <color indexed="81"/>
            <rFont val="Tahoma"/>
            <family val="2"/>
          </rPr>
          <t>User:</t>
        </r>
        <r>
          <rPr>
            <sz val="9"/>
            <color indexed="81"/>
            <rFont val="Tahoma"/>
            <family val="2"/>
          </rPr>
          <t xml:space="preserve">
out of hold time</t>
        </r>
      </text>
    </comment>
    <comment ref="A585" authorId="5" shapeId="0" xr:uid="{7F492BC8-9564-4AD7-A108-F63376D9AEBC}">
      <text>
        <r>
          <rPr>
            <b/>
            <sz val="8"/>
            <color indexed="81"/>
            <rFont val="Tahoma"/>
            <family val="2"/>
          </rPr>
          <t>Chemical Samples</t>
        </r>
      </text>
    </comment>
    <comment ref="K585" authorId="3" shapeId="0" xr:uid="{ADABF7C8-D977-408F-A026-8AA7FBD82B71}">
      <text>
        <r>
          <rPr>
            <b/>
            <sz val="8"/>
            <color indexed="81"/>
            <rFont val="Tahoma"/>
            <family val="2"/>
          </rPr>
          <t>Less Than</t>
        </r>
      </text>
    </comment>
    <comment ref="K606" authorId="3" shapeId="0" xr:uid="{4BC8545F-E5BA-44F9-BC5C-6163A252653D}">
      <text>
        <r>
          <rPr>
            <b/>
            <sz val="8"/>
            <color indexed="81"/>
            <rFont val="Tahoma"/>
            <family val="2"/>
          </rPr>
          <t>Less Than</t>
        </r>
      </text>
    </comment>
    <comment ref="A611" authorId="5" shapeId="0" xr:uid="{6386D098-5DCE-4109-9AB6-6E1A4238184C}">
      <text>
        <r>
          <rPr>
            <b/>
            <sz val="8"/>
            <color indexed="81"/>
            <rFont val="Tahoma"/>
            <family val="2"/>
          </rPr>
          <t>Chemical Samples</t>
        </r>
      </text>
    </comment>
    <comment ref="A629" authorId="5" shapeId="0" xr:uid="{F36CAAF3-4842-46B1-A791-7072F6ED37F7}">
      <text>
        <r>
          <rPr>
            <b/>
            <sz val="8"/>
            <color indexed="81"/>
            <rFont val="Tahoma"/>
            <family val="2"/>
          </rPr>
          <t>Chemical Samples</t>
        </r>
      </text>
    </comment>
    <comment ref="A645" authorId="5" shapeId="0" xr:uid="{8D1B3B7B-0452-4B28-A0AA-8EFE89E19F27}">
      <text>
        <r>
          <rPr>
            <b/>
            <sz val="8"/>
            <color indexed="81"/>
            <rFont val="Tahoma"/>
            <family val="2"/>
          </rPr>
          <t>Chemical Samples</t>
        </r>
      </text>
    </comment>
    <comment ref="K653" authorId="3" shapeId="0" xr:uid="{67DE413E-ADF1-467C-80B0-E47BA06767E0}">
      <text>
        <r>
          <rPr>
            <b/>
            <sz val="8"/>
            <color indexed="81"/>
            <rFont val="Tahoma"/>
            <family val="2"/>
          </rPr>
          <t>Less Than</t>
        </r>
      </text>
    </comment>
    <comment ref="K669" authorId="3" shapeId="0" xr:uid="{58E87619-7FA7-4B9A-9073-243C32581DBE}">
      <text>
        <r>
          <rPr>
            <b/>
            <sz val="8"/>
            <color indexed="81"/>
            <rFont val="Tahoma"/>
            <family val="2"/>
          </rPr>
          <t>Less Than</t>
        </r>
      </text>
    </comment>
    <comment ref="A670" authorId="5" shapeId="0" xr:uid="{D3CA905E-222E-4257-9A3D-BDC1319493ED}">
      <text>
        <r>
          <rPr>
            <b/>
            <sz val="8"/>
            <color indexed="81"/>
            <rFont val="Tahoma"/>
            <family val="2"/>
          </rPr>
          <t>Chemical Samples</t>
        </r>
      </text>
    </comment>
    <comment ref="O670" authorId="4" shapeId="0" xr:uid="{6D3E0035-6BDE-4E30-BBBD-B93FBB6AC9F1}">
      <text>
        <r>
          <rPr>
            <b/>
            <sz val="9"/>
            <color indexed="81"/>
            <rFont val="Tahoma"/>
            <family val="2"/>
          </rPr>
          <t>&lt;2.0 ug/L</t>
        </r>
      </text>
    </comment>
    <comment ref="Q670" authorId="4" shapeId="0" xr:uid="{04DCC30B-4C5E-4293-BC08-4A949855CF8A}">
      <text>
        <r>
          <rPr>
            <b/>
            <sz val="9"/>
            <color indexed="81"/>
            <rFont val="Tahoma"/>
            <family val="2"/>
          </rPr>
          <t>&lt;0.80 ug/L</t>
        </r>
      </text>
    </comment>
    <comment ref="R670" authorId="4" shapeId="0" xr:uid="{192C1CA6-EF3A-476E-B9B2-FE5D9481581B}">
      <text>
        <r>
          <rPr>
            <b/>
            <sz val="9"/>
            <color indexed="81"/>
            <rFont val="Tahoma"/>
            <family val="2"/>
          </rPr>
          <t>&lt;2.0 ug/L</t>
        </r>
      </text>
    </comment>
    <comment ref="S670" authorId="4" shapeId="0" xr:uid="{E2470BB2-1958-4845-8C3B-F200D8C66E8A}">
      <text>
        <r>
          <rPr>
            <b/>
            <sz val="9"/>
            <color indexed="81"/>
            <rFont val="Tahoma"/>
            <family val="2"/>
          </rPr>
          <t>&lt;40.0 ug/L</t>
        </r>
      </text>
    </comment>
    <comment ref="T670" authorId="4" shapeId="0" xr:uid="{C6F19992-880D-4022-8C91-CBF1C0B71F95}">
      <text>
        <r>
          <rPr>
            <b/>
            <sz val="9"/>
            <color indexed="81"/>
            <rFont val="Tahoma"/>
            <family val="2"/>
          </rPr>
          <t>&lt;4.0 ug/L</t>
        </r>
      </text>
    </comment>
    <comment ref="U670" authorId="4" shapeId="0" xr:uid="{711102B8-F884-44E8-9959-A20749274A9C}">
      <text>
        <r>
          <rPr>
            <b/>
            <sz val="9"/>
            <color indexed="81"/>
            <rFont val="Tahoma"/>
            <family val="2"/>
          </rPr>
          <t>&lt;4.0 ug/L</t>
        </r>
      </text>
    </comment>
    <comment ref="W670" authorId="4" shapeId="0" xr:uid="{BA24A866-BD16-4566-AA78-A56FC08FC4A3}">
      <text>
        <r>
          <rPr>
            <b/>
            <sz val="9"/>
            <color indexed="81"/>
            <rFont val="Tahoma"/>
            <family val="2"/>
          </rPr>
          <t>&lt;55.0 ug/L</t>
        </r>
      </text>
    </comment>
    <comment ref="Y670" authorId="4" shapeId="0" xr:uid="{3A692EE1-ABF7-4E56-B150-2C7A91F4C3FC}">
      <text>
        <r>
          <rPr>
            <b/>
            <sz val="9"/>
            <color indexed="81"/>
            <rFont val="Tahoma"/>
            <family val="2"/>
          </rPr>
          <t>&lt;0.30 mg/L</t>
        </r>
      </text>
    </comment>
    <comment ref="AA670" authorId="4" shapeId="0" xr:uid="{505C71D0-EB94-40C1-B529-2EA3EF56EC29}">
      <text>
        <r>
          <rPr>
            <b/>
            <sz val="9"/>
            <color indexed="81"/>
            <rFont val="Tahoma"/>
            <family val="2"/>
          </rPr>
          <t>&lt;30.0 mg/L</t>
        </r>
      </text>
    </comment>
    <comment ref="AE670" authorId="4" shapeId="0" xr:uid="{530105AE-7590-46DF-9A2D-280E6DD31CF9}">
      <text>
        <r>
          <rPr>
            <b/>
            <sz val="9"/>
            <color indexed="81"/>
            <rFont val="Tahoma"/>
            <family val="2"/>
          </rPr>
          <t>&lt;0.50 ug/L for most components &lt;2.0 ug/L for Methylene chloride</t>
        </r>
      </text>
    </comment>
    <comment ref="K674" authorId="3" shapeId="0" xr:uid="{F34401F2-15F8-4CEE-8A28-8B7FA2DFFCF5}">
      <text>
        <r>
          <rPr>
            <b/>
            <sz val="8"/>
            <color indexed="81"/>
            <rFont val="Tahoma"/>
            <family val="2"/>
          </rPr>
          <t>Less Than</t>
        </r>
      </text>
    </comment>
    <comment ref="K675" authorId="3" shapeId="0" xr:uid="{B3CD265D-9E6C-454B-B9C0-D9D6DC24585B}">
      <text>
        <r>
          <rPr>
            <b/>
            <sz val="8"/>
            <color indexed="81"/>
            <rFont val="Tahoma"/>
            <family val="2"/>
          </rPr>
          <t>Less Than</t>
        </r>
      </text>
    </comment>
    <comment ref="A688" authorId="5" shapeId="0" xr:uid="{FE2772D9-0C1B-4B06-BBD9-F8DE678AEFBD}">
      <text>
        <r>
          <rPr>
            <b/>
            <sz val="8"/>
            <color indexed="81"/>
            <rFont val="Tahoma"/>
            <family val="2"/>
          </rPr>
          <t>Chemical Samples</t>
        </r>
      </text>
    </comment>
    <comment ref="O688" authorId="4" shapeId="0" xr:uid="{15FB08AD-C4BF-4130-9A82-3FE55B54EE5E}">
      <text>
        <r>
          <rPr>
            <b/>
            <sz val="9"/>
            <color indexed="81"/>
            <rFont val="Tahoma"/>
            <family val="2"/>
          </rPr>
          <t>&lt;2.0 ug/L</t>
        </r>
      </text>
    </comment>
    <comment ref="Q688" authorId="4" shapeId="0" xr:uid="{2B2F94D1-1A30-4100-857B-87E612C6A558}">
      <text>
        <r>
          <rPr>
            <b/>
            <sz val="9"/>
            <color indexed="81"/>
            <rFont val="Tahoma"/>
            <family val="2"/>
          </rPr>
          <t>&lt;0.80 ug/L</t>
        </r>
      </text>
    </comment>
    <comment ref="R688" authorId="4" shapeId="0" xr:uid="{6047BA83-3C1F-44DB-B770-E74FDFBE6873}">
      <text>
        <r>
          <rPr>
            <b/>
            <sz val="9"/>
            <color indexed="81"/>
            <rFont val="Tahoma"/>
            <family val="2"/>
          </rPr>
          <t>&lt;2.0 ug/L</t>
        </r>
      </text>
    </comment>
    <comment ref="S688" authorId="4" shapeId="0" xr:uid="{40CF2D78-5E43-4BE3-AC5D-78344F7F17BE}">
      <text>
        <r>
          <rPr>
            <b/>
            <sz val="9"/>
            <color indexed="81"/>
            <rFont val="Tahoma"/>
            <family val="2"/>
          </rPr>
          <t>&lt;40.0 ug/L</t>
        </r>
      </text>
    </comment>
    <comment ref="T688" authorId="4" shapeId="0" xr:uid="{91D36436-729E-4D91-A701-AA69D82466CD}">
      <text>
        <r>
          <rPr>
            <b/>
            <sz val="9"/>
            <color indexed="81"/>
            <rFont val="Tahoma"/>
            <family val="2"/>
          </rPr>
          <t>&lt;4.0 ug/L</t>
        </r>
      </text>
    </comment>
    <comment ref="U688" authorId="4" shapeId="0" xr:uid="{0D9FB40D-A0B1-45DD-9FE4-482BA6B3F90C}">
      <text>
        <r>
          <rPr>
            <b/>
            <sz val="9"/>
            <color indexed="81"/>
            <rFont val="Tahoma"/>
            <family val="2"/>
          </rPr>
          <t>&lt;4.0 ug/L</t>
        </r>
      </text>
    </comment>
    <comment ref="V688" authorId="4" shapeId="0" xr:uid="{E2AF521E-E340-484B-9816-7BFCCB760D13}">
      <text>
        <r>
          <rPr>
            <b/>
            <sz val="9"/>
            <color indexed="81"/>
            <rFont val="Tahoma"/>
            <family val="2"/>
          </rPr>
          <t>&lt;2.0 ug/L</t>
        </r>
      </text>
    </comment>
    <comment ref="W688" authorId="4" shapeId="0" xr:uid="{CC7E013D-B9A7-47FD-9000-D70CF3E2ED17}">
      <text>
        <r>
          <rPr>
            <b/>
            <sz val="9"/>
            <color indexed="81"/>
            <rFont val="Tahoma"/>
            <family val="2"/>
          </rPr>
          <t>&lt;55.0 ug/L</t>
        </r>
      </text>
    </comment>
    <comment ref="Y688" authorId="4" shapeId="0" xr:uid="{89785A9B-D26A-4D71-B299-B09C949B8CB6}">
      <text>
        <r>
          <rPr>
            <b/>
            <sz val="9"/>
            <color indexed="81"/>
            <rFont val="Tahoma"/>
            <family val="2"/>
          </rPr>
          <t>&lt;0.30 mg/L</t>
        </r>
      </text>
    </comment>
    <comment ref="AA688" authorId="4" shapeId="0" xr:uid="{E6F50A7E-A1E1-4FC0-B4AB-2C51D609D5D7}">
      <text>
        <r>
          <rPr>
            <b/>
            <sz val="9"/>
            <color indexed="81"/>
            <rFont val="Tahoma"/>
            <family val="2"/>
          </rPr>
          <t>&lt;30.0 mg/L</t>
        </r>
      </text>
    </comment>
    <comment ref="AC688" authorId="4" shapeId="0" xr:uid="{946EB3C3-F0F5-4B6F-931B-8691C88BD027}">
      <text>
        <r>
          <rPr>
            <b/>
            <sz val="9"/>
            <color indexed="81"/>
            <rFont val="Tahoma"/>
            <family val="2"/>
          </rPr>
          <t>&lt;0.10 mg/L</t>
        </r>
      </text>
    </comment>
    <comment ref="AE688" authorId="4" shapeId="0" xr:uid="{0AFEB608-81C4-4DC2-8F47-E44FFF062239}">
      <text>
        <r>
          <rPr>
            <b/>
            <sz val="9"/>
            <color indexed="81"/>
            <rFont val="Tahoma"/>
            <family val="2"/>
          </rPr>
          <t>&lt;0.50 ug/L for most components &lt;2.0 ug/L for Methylene chloride</t>
        </r>
      </text>
    </comment>
    <comment ref="AG688" authorId="4" shapeId="0" xr:uid="{1AECEA43-2866-4DF4-8889-D76116969572}">
      <text>
        <r>
          <rPr>
            <b/>
            <sz val="9"/>
            <color indexed="81"/>
            <rFont val="Tahoma"/>
            <family val="2"/>
          </rPr>
          <t>&lt;200 ug/L</t>
        </r>
      </text>
    </comment>
    <comment ref="A704" authorId="5" shapeId="0" xr:uid="{B618693F-970E-457D-9534-3A9C034C5BB2}">
      <text>
        <r>
          <rPr>
            <b/>
            <sz val="8"/>
            <color indexed="81"/>
            <rFont val="Tahoma"/>
            <family val="2"/>
          </rPr>
          <t>Chemical Samples</t>
        </r>
      </text>
    </comment>
    <comment ref="O704" authorId="4" shapeId="0" xr:uid="{A17F7DB0-7A45-43E0-A0C5-568AC85F32DA}">
      <text>
        <r>
          <rPr>
            <b/>
            <sz val="9"/>
            <color indexed="81"/>
            <rFont val="Tahoma"/>
            <family val="2"/>
          </rPr>
          <t>&lt;2.0 ug/L</t>
        </r>
      </text>
    </comment>
    <comment ref="Q704" authorId="4" shapeId="0" xr:uid="{0AE61D5B-A0AA-4931-AD1A-37198B4C87E9}">
      <text>
        <r>
          <rPr>
            <b/>
            <sz val="9"/>
            <color indexed="81"/>
            <rFont val="Tahoma"/>
            <family val="2"/>
          </rPr>
          <t>&lt;0.80 ug/L</t>
        </r>
      </text>
    </comment>
    <comment ref="R704" authorId="4" shapeId="0" xr:uid="{968E235F-2665-495D-9557-E5A26DB7C5B4}">
      <text>
        <r>
          <rPr>
            <b/>
            <sz val="9"/>
            <color indexed="81"/>
            <rFont val="Tahoma"/>
            <family val="2"/>
          </rPr>
          <t>&lt;2.0 ug/L</t>
        </r>
      </text>
    </comment>
    <comment ref="S704" authorId="4" shapeId="0" xr:uid="{A78952AE-23D4-4389-B5DF-D3FE2A97A0BB}">
      <text>
        <r>
          <rPr>
            <b/>
            <sz val="9"/>
            <color indexed="81"/>
            <rFont val="Tahoma"/>
            <family val="2"/>
          </rPr>
          <t>&lt;40.0 ug/L</t>
        </r>
      </text>
    </comment>
    <comment ref="T704" authorId="4" shapeId="0" xr:uid="{4EF47F63-61A7-40AE-B6BD-3BAF71F50DE5}">
      <text>
        <r>
          <rPr>
            <b/>
            <sz val="9"/>
            <color indexed="81"/>
            <rFont val="Tahoma"/>
            <family val="2"/>
          </rPr>
          <t>&lt;4.0 ug/L</t>
        </r>
      </text>
    </comment>
    <comment ref="U704" authorId="4" shapeId="0" xr:uid="{37325F87-5BAA-414B-941F-62DB758319A4}">
      <text>
        <r>
          <rPr>
            <b/>
            <sz val="9"/>
            <color indexed="81"/>
            <rFont val="Tahoma"/>
            <family val="2"/>
          </rPr>
          <t>&lt;4.0 ug/L</t>
        </r>
      </text>
    </comment>
    <comment ref="V704" authorId="4" shapeId="0" xr:uid="{6A537F16-9AB7-48F4-A10C-1FC209251134}">
      <text>
        <r>
          <rPr>
            <b/>
            <sz val="9"/>
            <color indexed="81"/>
            <rFont val="Tahoma"/>
            <family val="2"/>
          </rPr>
          <t>&lt;2.0 ug/L</t>
        </r>
      </text>
    </comment>
    <comment ref="W704" authorId="4" shapeId="0" xr:uid="{469100EA-2197-4578-8407-3C2F20A81BD5}">
      <text>
        <r>
          <rPr>
            <b/>
            <sz val="9"/>
            <color indexed="81"/>
            <rFont val="Tahoma"/>
            <family val="2"/>
          </rPr>
          <t>&lt;55.0 ug/L</t>
        </r>
      </text>
    </comment>
    <comment ref="Y704" authorId="4" shapeId="0" xr:uid="{3A7DE42D-6B19-460C-B434-BBCDBEBE4838}">
      <text>
        <r>
          <rPr>
            <b/>
            <sz val="9"/>
            <color indexed="81"/>
            <rFont val="Tahoma"/>
            <family val="2"/>
          </rPr>
          <t>&lt;0.30 mg/L</t>
        </r>
      </text>
    </comment>
    <comment ref="AA704" authorId="4" shapeId="0" xr:uid="{9511ECFC-AFEB-49F7-8704-9C8C4100349F}">
      <text>
        <r>
          <rPr>
            <b/>
            <sz val="9"/>
            <color indexed="81"/>
            <rFont val="Tahoma"/>
            <family val="2"/>
          </rPr>
          <t>&lt;30.0 mg/L</t>
        </r>
      </text>
    </comment>
    <comment ref="AC704" authorId="4" shapeId="0" xr:uid="{459B880D-C8DA-4CAA-B7FE-3BB52523F29E}">
      <text>
        <r>
          <rPr>
            <b/>
            <sz val="9"/>
            <color indexed="81"/>
            <rFont val="Tahoma"/>
            <family val="2"/>
          </rPr>
          <t>&lt;0.10 mg/L</t>
        </r>
      </text>
    </comment>
    <comment ref="AE704" authorId="4" shapeId="0" xr:uid="{9A6ABBE3-8240-4FF2-B9DD-21A67F2BFD12}">
      <text>
        <r>
          <rPr>
            <b/>
            <sz val="9"/>
            <color indexed="81"/>
            <rFont val="Tahoma"/>
            <family val="2"/>
          </rPr>
          <t>&lt;0.50 ug/L for most components &lt;2.0 ug/L for Methylene chloride</t>
        </r>
      </text>
    </comment>
    <comment ref="AG704" authorId="4" shapeId="0" xr:uid="{601EDBC3-94E1-42C7-A547-7AA276646482}">
      <text>
        <r>
          <rPr>
            <b/>
            <sz val="9"/>
            <color indexed="81"/>
            <rFont val="Tahoma"/>
            <family val="2"/>
          </rPr>
          <t>&lt;200 ug/L</t>
        </r>
      </text>
    </comment>
    <comment ref="K719" authorId="3" shapeId="0" xr:uid="{6D8E4359-A885-4CCF-B9B1-651560D17125}">
      <text>
        <r>
          <rPr>
            <b/>
            <sz val="8"/>
            <color indexed="81"/>
            <rFont val="Tahoma"/>
            <family val="2"/>
          </rPr>
          <t>Less Than</t>
        </r>
      </text>
    </comment>
    <comment ref="K721" authorId="3" shapeId="0" xr:uid="{7F8D7842-E65E-48CE-868F-E6FF3E26015C}">
      <text>
        <r>
          <rPr>
            <b/>
            <sz val="10"/>
            <color indexed="81"/>
            <rFont val="Tahoma"/>
            <family val="2"/>
          </rPr>
          <t>less than</t>
        </r>
        <r>
          <rPr>
            <sz val="10"/>
            <color indexed="81"/>
            <rFont val="Tahoma"/>
            <family val="2"/>
          </rPr>
          <t xml:space="preserve">
</t>
        </r>
      </text>
    </comment>
    <comment ref="A729" authorId="5" shapeId="0" xr:uid="{48763F0E-91E5-4F31-8407-51265A401FC7}">
      <text>
        <r>
          <rPr>
            <b/>
            <sz val="8"/>
            <color indexed="81"/>
            <rFont val="Tahoma"/>
            <family val="2"/>
          </rPr>
          <t>Chemical Samples</t>
        </r>
      </text>
    </comment>
    <comment ref="K729" authorId="3" shapeId="0" xr:uid="{4B1B2617-746C-442E-9763-5BC02ACB5526}">
      <text>
        <r>
          <rPr>
            <b/>
            <sz val="10"/>
            <color indexed="81"/>
            <rFont val="Tahoma"/>
            <family val="2"/>
          </rPr>
          <t>less than</t>
        </r>
        <r>
          <rPr>
            <sz val="10"/>
            <color indexed="81"/>
            <rFont val="Tahoma"/>
            <family val="2"/>
          </rPr>
          <t xml:space="preserve">
</t>
        </r>
      </text>
    </comment>
    <comment ref="O729" authorId="4" shapeId="0" xr:uid="{924636A7-136E-4984-884B-B12931FA12B5}">
      <text>
        <r>
          <rPr>
            <b/>
            <sz val="9"/>
            <color indexed="81"/>
            <rFont val="Tahoma"/>
            <family val="2"/>
          </rPr>
          <t>&lt;2.0 ug/L</t>
        </r>
      </text>
    </comment>
    <comment ref="Q729" authorId="4" shapeId="0" xr:uid="{F7F8EE7C-F8F7-414F-AA36-B2184B08CFA1}">
      <text>
        <r>
          <rPr>
            <b/>
            <sz val="9"/>
            <color indexed="81"/>
            <rFont val="Tahoma"/>
            <family val="2"/>
          </rPr>
          <t>&lt;0.8 ug/L</t>
        </r>
      </text>
    </comment>
    <comment ref="R729" authorId="4" shapeId="0" xr:uid="{518DBA82-25DC-4720-9D37-32188448DB19}">
      <text>
        <r>
          <rPr>
            <b/>
            <sz val="9"/>
            <color indexed="81"/>
            <rFont val="Tahoma"/>
            <family val="2"/>
          </rPr>
          <t>&lt;10.0 ug/L</t>
        </r>
      </text>
    </comment>
    <comment ref="S729" authorId="4" shapeId="0" xr:uid="{0AFD0CC7-C264-4178-B9D4-3537D47B0664}">
      <text>
        <r>
          <rPr>
            <b/>
            <sz val="9"/>
            <color indexed="81"/>
            <rFont val="Tahoma"/>
            <family val="2"/>
          </rPr>
          <t>&lt;40.0 ug/L</t>
        </r>
      </text>
    </comment>
    <comment ref="T729" authorId="4" shapeId="0" xr:uid="{10A76EC7-7B64-423C-8A39-6758190FA2E6}">
      <text>
        <r>
          <rPr>
            <b/>
            <sz val="9"/>
            <color indexed="81"/>
            <rFont val="Tahoma"/>
            <family val="2"/>
          </rPr>
          <t>&lt;4.0 ug/L</t>
        </r>
      </text>
    </comment>
    <comment ref="U729" authorId="4" shapeId="0" xr:uid="{25E3271E-FEAC-4DEA-9EB5-063B67757DED}">
      <text>
        <r>
          <rPr>
            <b/>
            <sz val="9"/>
            <color indexed="81"/>
            <rFont val="Tahoma"/>
            <family val="2"/>
          </rPr>
          <t>&lt;0.4 ug/L</t>
        </r>
      </text>
    </comment>
    <comment ref="W729" authorId="4" shapeId="0" xr:uid="{00A6CD83-83A8-49CC-B18A-F00789BF2E78}">
      <text>
        <r>
          <rPr>
            <b/>
            <sz val="9"/>
            <color indexed="81"/>
            <rFont val="Tahoma"/>
            <family val="2"/>
          </rPr>
          <t>&lt;50.0 ug/L</t>
        </r>
      </text>
    </comment>
    <comment ref="Y729" authorId="4" shapeId="0" xr:uid="{D10D4A60-4059-4701-9B1B-7476EAF0419B}">
      <text>
        <r>
          <rPr>
            <b/>
            <sz val="9"/>
            <color indexed="81"/>
            <rFont val="Tahoma"/>
            <family val="2"/>
          </rPr>
          <t>&lt;0.30 mg/L</t>
        </r>
      </text>
    </comment>
    <comment ref="AA729" authorId="4" shapeId="0" xr:uid="{E33E19BD-6B75-4F06-BBD7-087C5DFC3355}">
      <text>
        <r>
          <rPr>
            <b/>
            <sz val="9"/>
            <color indexed="81"/>
            <rFont val="Tahoma"/>
            <family val="2"/>
          </rPr>
          <t>&lt;0.30 mg/L</t>
        </r>
      </text>
    </comment>
    <comment ref="AE729" authorId="4" shapeId="0" xr:uid="{AA2FB86F-5EE5-40A6-BEC4-1EC050E56015}">
      <text>
        <r>
          <rPr>
            <b/>
            <sz val="9"/>
            <color indexed="81"/>
            <rFont val="Tahoma"/>
            <family val="2"/>
          </rPr>
          <t>&lt;0.50 ug/L for most components &lt;2.0 ug/L for Methylene chloride</t>
        </r>
      </text>
    </comment>
    <comment ref="AG729" authorId="4" shapeId="0" xr:uid="{D9E0871E-346D-4ACF-A624-AC47C0D91D4D}">
      <text>
        <r>
          <rPr>
            <b/>
            <sz val="9"/>
            <color indexed="81"/>
            <rFont val="Tahoma"/>
            <family val="2"/>
          </rPr>
          <t>&lt;200.0 ug/L</t>
        </r>
      </text>
    </comment>
    <comment ref="AK729" authorId="6" shapeId="0" xr:uid="{E635EDC3-CD34-42E0-B9BE-0C494E595012}">
      <text>
        <r>
          <rPr>
            <b/>
            <sz val="9"/>
            <color indexed="81"/>
            <rFont val="Tahoma"/>
            <family val="2"/>
          </rPr>
          <t>&lt;2.0 ug/L</t>
        </r>
        <r>
          <rPr>
            <sz val="9"/>
            <color indexed="81"/>
            <rFont val="Tahoma"/>
            <family val="2"/>
          </rPr>
          <t xml:space="preserve">
</t>
        </r>
      </text>
    </comment>
    <comment ref="AL729" authorId="6" shapeId="0" xr:uid="{23B56DB7-FB57-4252-B12A-3EF6E2D7752F}">
      <text>
        <r>
          <rPr>
            <b/>
            <sz val="9"/>
            <color indexed="81"/>
            <rFont val="Tahoma"/>
            <family val="2"/>
          </rPr>
          <t>&lt;1.0 ug/L</t>
        </r>
        <r>
          <rPr>
            <sz val="9"/>
            <color indexed="81"/>
            <rFont val="Tahoma"/>
            <family val="2"/>
          </rPr>
          <t xml:space="preserve">
</t>
        </r>
      </text>
    </comment>
    <comment ref="K730" authorId="3" shapeId="0" xr:uid="{F5B158EC-7B8A-4AF2-998D-6C6F092593C7}">
      <text>
        <r>
          <rPr>
            <b/>
            <sz val="10"/>
            <color indexed="81"/>
            <rFont val="Tahoma"/>
            <family val="2"/>
          </rPr>
          <t>less than</t>
        </r>
        <r>
          <rPr>
            <sz val="10"/>
            <color indexed="81"/>
            <rFont val="Tahoma"/>
            <family val="2"/>
          </rPr>
          <t xml:space="preserve">
</t>
        </r>
      </text>
    </comment>
    <comment ref="K736" authorId="3" shapeId="0" xr:uid="{C61F12CB-0111-4563-89BB-11A6B9E2791F}">
      <text>
        <r>
          <rPr>
            <b/>
            <sz val="10"/>
            <color indexed="81"/>
            <rFont val="Tahoma"/>
            <family val="2"/>
          </rPr>
          <t>less than</t>
        </r>
        <r>
          <rPr>
            <sz val="10"/>
            <color indexed="81"/>
            <rFont val="Tahoma"/>
            <family val="2"/>
          </rPr>
          <t xml:space="preserve">
</t>
        </r>
      </text>
    </comment>
    <comment ref="K738" authorId="3" shapeId="0" xr:uid="{923072B3-FB90-477D-BC86-347B215445A0}">
      <text>
        <r>
          <rPr>
            <b/>
            <sz val="10"/>
            <color indexed="81"/>
            <rFont val="Tahoma"/>
            <family val="2"/>
          </rPr>
          <t>less than</t>
        </r>
        <r>
          <rPr>
            <sz val="10"/>
            <color indexed="81"/>
            <rFont val="Tahoma"/>
            <family val="2"/>
          </rPr>
          <t xml:space="preserve">
</t>
        </r>
      </text>
    </comment>
    <comment ref="A747" authorId="5" shapeId="0" xr:uid="{2CEFAECC-51A4-4C00-A62B-E609572A2D9A}">
      <text>
        <r>
          <rPr>
            <b/>
            <sz val="8"/>
            <color indexed="81"/>
            <rFont val="Tahoma"/>
            <family val="2"/>
          </rPr>
          <t>Chemical Samples</t>
        </r>
      </text>
    </comment>
    <comment ref="Q747" authorId="4" shapeId="0" xr:uid="{A4AF456D-17E7-4086-94F4-7FA3C0B2E224}">
      <text>
        <r>
          <rPr>
            <b/>
            <sz val="9"/>
            <color indexed="81"/>
            <rFont val="Tahoma"/>
            <family val="2"/>
          </rPr>
          <t>&lt;0.8 ug/L</t>
        </r>
      </text>
    </comment>
    <comment ref="R747" authorId="4" shapeId="0" xr:uid="{8DBBEE13-60D5-4077-B959-97EFB187B93E}">
      <text>
        <r>
          <rPr>
            <b/>
            <sz val="9"/>
            <color indexed="81"/>
            <rFont val="Tahoma"/>
            <family val="2"/>
          </rPr>
          <t>&lt;10.0 ug/L</t>
        </r>
      </text>
    </comment>
    <comment ref="S747" authorId="4" shapeId="0" xr:uid="{38E7C0D2-14B9-44F0-9167-002BA8EF6EDF}">
      <text>
        <r>
          <rPr>
            <b/>
            <sz val="9"/>
            <color indexed="81"/>
            <rFont val="Tahoma"/>
            <family val="2"/>
          </rPr>
          <t>&lt;40.0 ug/L</t>
        </r>
      </text>
    </comment>
    <comment ref="T747" authorId="4" shapeId="0" xr:uid="{9F65E6D0-31AB-426C-807F-07BAB3C00DD3}">
      <text>
        <r>
          <rPr>
            <b/>
            <sz val="9"/>
            <color indexed="81"/>
            <rFont val="Tahoma"/>
            <family val="2"/>
          </rPr>
          <t>&lt;4.0 ug/L</t>
        </r>
      </text>
    </comment>
    <comment ref="U747" authorId="4" shapeId="0" xr:uid="{C4508C94-FFC3-40FE-A33D-5E61A4EA5263}">
      <text>
        <r>
          <rPr>
            <b/>
            <sz val="9"/>
            <color indexed="81"/>
            <rFont val="Tahoma"/>
            <family val="2"/>
          </rPr>
          <t>&lt;0.4 ug/L</t>
        </r>
      </text>
    </comment>
    <comment ref="W747" authorId="4" shapeId="0" xr:uid="{3F933B8B-C212-4A34-8F28-8C071066586D}">
      <text>
        <r>
          <rPr>
            <b/>
            <sz val="9"/>
            <color indexed="81"/>
            <rFont val="Tahoma"/>
            <family val="2"/>
          </rPr>
          <t>&lt;50.0 ug/L</t>
        </r>
      </text>
    </comment>
    <comment ref="AA747" authorId="4" shapeId="0" xr:uid="{1E6F7CF5-1FB2-4B8D-8FA7-C7221366F3F1}">
      <text>
        <r>
          <rPr>
            <b/>
            <sz val="9"/>
            <color indexed="81"/>
            <rFont val="Tahoma"/>
            <family val="2"/>
          </rPr>
          <t>&lt;0.30 mg/L</t>
        </r>
      </text>
    </comment>
    <comment ref="AE747" authorId="4" shapeId="0" xr:uid="{A6144FC9-68FB-4265-9494-4362DB1C4654}">
      <text>
        <r>
          <rPr>
            <b/>
            <sz val="9"/>
            <color indexed="81"/>
            <rFont val="Tahoma"/>
            <family val="2"/>
          </rPr>
          <t>&lt;0.50 ug/L for most components &lt;2.0 ug/L for Methylene chloride</t>
        </r>
      </text>
    </comment>
    <comment ref="AK747" authorId="6" shapeId="0" xr:uid="{48CA428A-C7B7-4AF9-B4C0-CDD8BF7D336D}">
      <text>
        <r>
          <rPr>
            <b/>
            <sz val="9"/>
            <color indexed="81"/>
            <rFont val="Tahoma"/>
            <family val="2"/>
          </rPr>
          <t>&lt;2.0 ug/L</t>
        </r>
        <r>
          <rPr>
            <sz val="9"/>
            <color indexed="81"/>
            <rFont val="Tahoma"/>
            <family val="2"/>
          </rPr>
          <t xml:space="preserve">
</t>
        </r>
      </text>
    </comment>
    <comment ref="AL747" authorId="6" shapeId="0" xr:uid="{5B43A637-B92A-459C-B4A6-BDF38A390790}">
      <text>
        <r>
          <rPr>
            <b/>
            <sz val="9"/>
            <color indexed="81"/>
            <rFont val="Tahoma"/>
            <family val="2"/>
          </rPr>
          <t>&lt;1.0 ug/L</t>
        </r>
        <r>
          <rPr>
            <sz val="9"/>
            <color indexed="81"/>
            <rFont val="Tahoma"/>
            <family val="2"/>
          </rPr>
          <t xml:space="preserve">
</t>
        </r>
      </text>
    </comment>
    <comment ref="A764" authorId="5" shapeId="0" xr:uid="{C58D103B-9476-4E64-9419-998E8CA3E4B3}">
      <text>
        <r>
          <rPr>
            <b/>
            <sz val="8"/>
            <color indexed="81"/>
            <rFont val="Tahoma"/>
            <family val="2"/>
          </rPr>
          <t>Chemical Samples</t>
        </r>
      </text>
    </comment>
    <comment ref="O765" authorId="4" shapeId="0" xr:uid="{20C78AFD-FF2A-414F-87AA-F7D4084105A6}">
      <text>
        <r>
          <rPr>
            <b/>
            <sz val="9"/>
            <color indexed="81"/>
            <rFont val="Tahoma"/>
            <family val="2"/>
          </rPr>
          <t>&lt;2.0 ug/L</t>
        </r>
      </text>
    </comment>
    <comment ref="Q765" authorId="4" shapeId="0" xr:uid="{8F5D8542-18BB-4ABE-BB85-38108629F8FA}">
      <text>
        <r>
          <rPr>
            <b/>
            <sz val="9"/>
            <color indexed="81"/>
            <rFont val="Tahoma"/>
            <family val="2"/>
          </rPr>
          <t>&lt;0.8 ug/L</t>
        </r>
      </text>
    </comment>
    <comment ref="R765" authorId="4" shapeId="0" xr:uid="{47FE2037-AA17-4236-8FB9-BED32DCBCDAC}">
      <text>
        <r>
          <rPr>
            <b/>
            <sz val="9"/>
            <color indexed="81"/>
            <rFont val="Tahoma"/>
            <family val="2"/>
          </rPr>
          <t>&lt;10.0 ug/L</t>
        </r>
      </text>
    </comment>
    <comment ref="S765" authorId="4" shapeId="0" xr:uid="{047F9FDC-5CA2-4017-90AF-D53D5A738821}">
      <text>
        <r>
          <rPr>
            <b/>
            <sz val="9"/>
            <color indexed="81"/>
            <rFont val="Tahoma"/>
            <family val="2"/>
          </rPr>
          <t>&lt;40.0 ug/L</t>
        </r>
      </text>
    </comment>
    <comment ref="T765" authorId="4" shapeId="0" xr:uid="{05BE47DC-6631-4F79-A5E9-A4D07D2ABADB}">
      <text>
        <r>
          <rPr>
            <b/>
            <sz val="9"/>
            <color indexed="81"/>
            <rFont val="Tahoma"/>
            <family val="2"/>
          </rPr>
          <t>&lt;4.0 ug/L</t>
        </r>
      </text>
    </comment>
    <comment ref="U765" authorId="4" shapeId="0" xr:uid="{FDC2713D-B93E-4440-A14A-CFDA847B1ECA}">
      <text>
        <r>
          <rPr>
            <b/>
            <sz val="9"/>
            <color indexed="81"/>
            <rFont val="Tahoma"/>
            <family val="2"/>
          </rPr>
          <t>&lt;0.4 ug/L</t>
        </r>
      </text>
    </comment>
    <comment ref="W765" authorId="4" shapeId="0" xr:uid="{7AF547C9-B938-4251-9155-7DDD17556C5A}">
      <text>
        <r>
          <rPr>
            <b/>
            <sz val="9"/>
            <color indexed="81"/>
            <rFont val="Tahoma"/>
            <family val="2"/>
          </rPr>
          <t>&lt;50.0 ug/L</t>
        </r>
      </text>
    </comment>
    <comment ref="Y765" authorId="4" shapeId="0" xr:uid="{A50827B4-D33D-413F-8E91-B940FD68057D}">
      <text>
        <r>
          <rPr>
            <b/>
            <sz val="9"/>
            <color indexed="81"/>
            <rFont val="Tahoma"/>
            <family val="2"/>
          </rPr>
          <t>&lt;0.30 mg/L</t>
        </r>
      </text>
    </comment>
    <comment ref="AA765" authorId="4" shapeId="0" xr:uid="{B3E0F0A9-6B45-4821-9243-9824396F4E8F}">
      <text>
        <r>
          <rPr>
            <b/>
            <sz val="9"/>
            <color indexed="81"/>
            <rFont val="Tahoma"/>
            <family val="2"/>
          </rPr>
          <t>&lt;0.30 mg/L</t>
        </r>
      </text>
    </comment>
    <comment ref="AC765" authorId="4" shapeId="0" xr:uid="{DA7EC631-E58A-48AC-AD2F-8868A242A1B3}">
      <text>
        <r>
          <rPr>
            <b/>
            <sz val="9"/>
            <color indexed="81"/>
            <rFont val="Tahoma"/>
            <family val="2"/>
          </rPr>
          <t>&lt;0.10 mg/L</t>
        </r>
      </text>
    </comment>
    <comment ref="AE765" authorId="4" shapeId="0" xr:uid="{DA337608-407E-4674-8B07-0107B93A96B7}">
      <text>
        <r>
          <rPr>
            <b/>
            <sz val="9"/>
            <color indexed="81"/>
            <rFont val="Tahoma"/>
            <family val="2"/>
          </rPr>
          <t>&lt;0.50 ug/L for most components &lt;2.0 ug/L for Methylene chloride</t>
        </r>
      </text>
    </comment>
    <comment ref="AG765" authorId="4" shapeId="0" xr:uid="{FDDC1505-AC78-486A-A584-956D2397B0F7}">
      <text>
        <r>
          <rPr>
            <b/>
            <sz val="9"/>
            <color indexed="81"/>
            <rFont val="Tahoma"/>
            <family val="2"/>
          </rPr>
          <t>&lt;200.0 ug/L</t>
        </r>
      </text>
    </comment>
    <comment ref="AK765" authorId="6" shapeId="0" xr:uid="{41D64580-209C-459F-9F3D-960E5ED277C2}">
      <text>
        <r>
          <rPr>
            <b/>
            <sz val="9"/>
            <color indexed="81"/>
            <rFont val="Tahoma"/>
            <family val="2"/>
          </rPr>
          <t>&lt;2.0 ug/L</t>
        </r>
        <r>
          <rPr>
            <sz val="9"/>
            <color indexed="81"/>
            <rFont val="Tahoma"/>
            <family val="2"/>
          </rPr>
          <t xml:space="preserve">
</t>
        </r>
      </text>
    </comment>
    <comment ref="AL765" authorId="6" shapeId="0" xr:uid="{7F764F9B-FBE9-4A60-AE6B-513E379FE7B3}">
      <text>
        <r>
          <rPr>
            <b/>
            <sz val="9"/>
            <color indexed="81"/>
            <rFont val="Tahoma"/>
            <family val="2"/>
          </rPr>
          <t>&lt;1.0 ug/L</t>
        </r>
        <r>
          <rPr>
            <sz val="9"/>
            <color indexed="81"/>
            <rFont val="Tahoma"/>
            <family val="2"/>
          </rPr>
          <t xml:space="preserve">
</t>
        </r>
      </text>
    </comment>
    <comment ref="K772" authorId="3" shapeId="0" xr:uid="{FFF771D1-9338-4D12-9999-4E691BC72FCD}">
      <text>
        <r>
          <rPr>
            <b/>
            <sz val="10"/>
            <color indexed="81"/>
            <rFont val="Tahoma"/>
            <family val="2"/>
          </rPr>
          <t>less than</t>
        </r>
        <r>
          <rPr>
            <sz val="10"/>
            <color indexed="81"/>
            <rFont val="Tahoma"/>
            <family val="2"/>
          </rPr>
          <t xml:space="preserve">
</t>
        </r>
      </text>
    </comment>
    <comment ref="K781" authorId="3" shapeId="0" xr:uid="{DE5CEBBD-EC3D-4D4C-BCB0-F1D629F1443E}">
      <text>
        <r>
          <rPr>
            <b/>
            <sz val="10"/>
            <color indexed="81"/>
            <rFont val="Tahoma"/>
            <family val="2"/>
          </rPr>
          <t>less than</t>
        </r>
        <r>
          <rPr>
            <sz val="10"/>
            <color indexed="81"/>
            <rFont val="Tahoma"/>
            <family val="2"/>
          </rPr>
          <t xml:space="preserve">
</t>
        </r>
      </text>
    </comment>
    <comment ref="K784" authorId="3" shapeId="0" xr:uid="{8713B506-8A07-476C-BCE4-BF8BB5593446}">
      <text>
        <r>
          <rPr>
            <b/>
            <sz val="10"/>
            <color indexed="81"/>
            <rFont val="Tahoma"/>
            <family val="2"/>
          </rPr>
          <t>less than</t>
        </r>
        <r>
          <rPr>
            <sz val="10"/>
            <color indexed="81"/>
            <rFont val="Tahoma"/>
            <family val="2"/>
          </rPr>
          <t xml:space="preserve">
</t>
        </r>
      </text>
    </comment>
    <comment ref="K786" authorId="3" shapeId="0" xr:uid="{BF7425CB-47E7-4B86-ADF7-E3D733237F53}">
      <text>
        <r>
          <rPr>
            <b/>
            <sz val="10"/>
            <color indexed="81"/>
            <rFont val="Tahoma"/>
            <family val="2"/>
          </rPr>
          <t>less than</t>
        </r>
        <r>
          <rPr>
            <sz val="10"/>
            <color indexed="81"/>
            <rFont val="Tahoma"/>
            <family val="2"/>
          </rPr>
          <t xml:space="preserve">
</t>
        </r>
      </text>
    </comment>
    <comment ref="A787" authorId="4" shapeId="0" xr:uid="{5347DEFE-12BA-4512-9504-A2F8169C8780}">
      <text>
        <r>
          <rPr>
            <b/>
            <sz val="9"/>
            <color indexed="81"/>
            <rFont val="Tahoma"/>
            <family val="2"/>
          </rPr>
          <t>Chemical samples</t>
        </r>
        <r>
          <rPr>
            <sz val="9"/>
            <color indexed="81"/>
            <rFont val="Tahoma"/>
            <family val="2"/>
          </rPr>
          <t xml:space="preserve">
</t>
        </r>
      </text>
    </comment>
    <comment ref="O787" authorId="4" shapeId="0" xr:uid="{375B6821-2EFA-4A8A-9751-1F2E1E730770}">
      <text>
        <r>
          <rPr>
            <b/>
            <sz val="9"/>
            <color indexed="81"/>
            <rFont val="Tahoma"/>
            <family val="2"/>
          </rPr>
          <t>&lt;2.0 ug/L</t>
        </r>
      </text>
    </comment>
    <comment ref="Q787" authorId="4" shapeId="0" xr:uid="{08BCD3EF-2AEF-43B9-89D8-56400A58C1F5}">
      <text>
        <r>
          <rPr>
            <b/>
            <sz val="9"/>
            <color indexed="81"/>
            <rFont val="Tahoma"/>
            <family val="2"/>
          </rPr>
          <t>&lt;0.8 ug/L</t>
        </r>
      </text>
    </comment>
    <comment ref="R787" authorId="4" shapeId="0" xr:uid="{0C599CB7-BC33-4F58-8FF4-C253D44BC4D8}">
      <text>
        <r>
          <rPr>
            <b/>
            <sz val="9"/>
            <color indexed="81"/>
            <rFont val="Tahoma"/>
            <family val="2"/>
          </rPr>
          <t>&lt;10.0 ug/L</t>
        </r>
      </text>
    </comment>
    <comment ref="S787" authorId="4" shapeId="0" xr:uid="{C4A8E7BF-7313-4A8C-A280-269B73177A61}">
      <text>
        <r>
          <rPr>
            <b/>
            <sz val="9"/>
            <color indexed="81"/>
            <rFont val="Tahoma"/>
            <family val="2"/>
          </rPr>
          <t>&lt;40.0 ug/L</t>
        </r>
      </text>
    </comment>
    <comment ref="T787" authorId="4" shapeId="0" xr:uid="{D9597C1D-9031-43F3-863D-689941C5065D}">
      <text>
        <r>
          <rPr>
            <b/>
            <sz val="9"/>
            <color indexed="81"/>
            <rFont val="Tahoma"/>
            <family val="2"/>
          </rPr>
          <t>&lt;4.0 ug/L</t>
        </r>
      </text>
    </comment>
    <comment ref="U787" authorId="4" shapeId="0" xr:uid="{602E9DBD-6BD8-4410-BBA7-E3C3C11D3881}">
      <text>
        <r>
          <rPr>
            <b/>
            <sz val="9"/>
            <color indexed="81"/>
            <rFont val="Tahoma"/>
            <family val="2"/>
          </rPr>
          <t>&lt;0.4 ug/L</t>
        </r>
      </text>
    </comment>
    <comment ref="W787" authorId="4" shapeId="0" xr:uid="{73FD1D73-5DE6-492C-8F99-7D3ED4599B5A}">
      <text>
        <r>
          <rPr>
            <b/>
            <sz val="9"/>
            <color indexed="81"/>
            <rFont val="Tahoma"/>
            <family val="2"/>
          </rPr>
          <t>&lt;50.0 ug/L</t>
        </r>
      </text>
    </comment>
    <comment ref="Y787" authorId="4" shapeId="0" xr:uid="{D7BF1630-BADF-4593-81F6-81B963CDC6F9}">
      <text>
        <r>
          <rPr>
            <b/>
            <sz val="9"/>
            <color indexed="81"/>
            <rFont val="Tahoma"/>
            <family val="2"/>
          </rPr>
          <t>&lt;0.30 mg/L</t>
        </r>
      </text>
    </comment>
    <comment ref="AA787" authorId="4" shapeId="0" xr:uid="{64203BE5-AD23-44D9-97C5-0F72E2174C24}">
      <text>
        <r>
          <rPr>
            <b/>
            <sz val="9"/>
            <color indexed="81"/>
            <rFont val="Tahoma"/>
            <family val="2"/>
          </rPr>
          <t>&lt;0.30 mg/L</t>
        </r>
      </text>
    </comment>
    <comment ref="AC787" authorId="4" shapeId="0" xr:uid="{03EF2791-2923-4336-8F67-DC85956888EF}">
      <text>
        <r>
          <rPr>
            <b/>
            <sz val="9"/>
            <color indexed="81"/>
            <rFont val="Tahoma"/>
            <family val="2"/>
          </rPr>
          <t>&lt;0.10 mg/L</t>
        </r>
      </text>
    </comment>
    <comment ref="AE787" authorId="4" shapeId="0" xr:uid="{3463DDF1-98E2-4D6C-83CC-2AB1DE242AE3}">
      <text>
        <r>
          <rPr>
            <b/>
            <sz val="9"/>
            <color indexed="81"/>
            <rFont val="Tahoma"/>
            <family val="2"/>
          </rPr>
          <t>&lt;0.50 ug/L for most components &lt;2.0 ug/L for Methylene chloride</t>
        </r>
      </text>
    </comment>
    <comment ref="AG787" authorId="4" shapeId="0" xr:uid="{AE80584A-6DA6-4CAE-8D57-9B51D62B73F1}">
      <text>
        <r>
          <rPr>
            <b/>
            <sz val="9"/>
            <color indexed="81"/>
            <rFont val="Tahoma"/>
            <family val="2"/>
          </rPr>
          <t>&lt;200.0 ug/L</t>
        </r>
      </text>
    </comment>
    <comment ref="AK787" authorId="6" shapeId="0" xr:uid="{0020CBE4-01B0-4DFA-918A-84CFBB2383A5}">
      <text>
        <r>
          <rPr>
            <b/>
            <sz val="9"/>
            <color indexed="81"/>
            <rFont val="Tahoma"/>
            <family val="2"/>
          </rPr>
          <t>&lt;2.0 ug/L</t>
        </r>
        <r>
          <rPr>
            <sz val="9"/>
            <color indexed="81"/>
            <rFont val="Tahoma"/>
            <family val="2"/>
          </rPr>
          <t xml:space="preserve">
</t>
        </r>
      </text>
    </comment>
    <comment ref="AL787" authorId="6" shapeId="0" xr:uid="{79855524-FFCA-41E0-8780-F7BBC65C541F}">
      <text>
        <r>
          <rPr>
            <b/>
            <sz val="9"/>
            <color indexed="81"/>
            <rFont val="Tahoma"/>
            <family val="2"/>
          </rPr>
          <t>&lt;1.0 ug/L</t>
        </r>
        <r>
          <rPr>
            <sz val="9"/>
            <color indexed="81"/>
            <rFont val="Tahoma"/>
            <family val="2"/>
          </rPr>
          <t xml:space="preserve">
</t>
        </r>
      </text>
    </comment>
    <comment ref="K788" authorId="3" shapeId="0" xr:uid="{32A436BF-A00E-4D7D-AC10-939698667F59}">
      <text>
        <r>
          <rPr>
            <b/>
            <sz val="10"/>
            <color indexed="81"/>
            <rFont val="Tahoma"/>
            <family val="2"/>
          </rPr>
          <t>less than</t>
        </r>
        <r>
          <rPr>
            <sz val="10"/>
            <color indexed="81"/>
            <rFont val="Tahoma"/>
            <family val="2"/>
          </rPr>
          <t xml:space="preserve">
</t>
        </r>
      </text>
    </comment>
    <comment ref="K793" authorId="3" shapeId="0" xr:uid="{0C0E1134-3794-405B-AA7A-7EBCD2A676C9}">
      <text>
        <r>
          <rPr>
            <b/>
            <sz val="10"/>
            <color indexed="81"/>
            <rFont val="Tahoma"/>
            <family val="2"/>
          </rPr>
          <t>less than</t>
        </r>
        <r>
          <rPr>
            <sz val="10"/>
            <color indexed="81"/>
            <rFont val="Tahoma"/>
            <family val="2"/>
          </rPr>
          <t xml:space="preserve">
</t>
        </r>
      </text>
    </comment>
    <comment ref="A808" authorId="7" shapeId="0" xr:uid="{FEDF6048-E019-4548-8ECF-0954FC5F0706}">
      <text>
        <r>
          <rPr>
            <b/>
            <sz val="9"/>
            <color indexed="81"/>
            <rFont val="Tahoma"/>
            <family val="2"/>
          </rPr>
          <t>Chemical</t>
        </r>
        <r>
          <rPr>
            <sz val="9"/>
            <color indexed="81"/>
            <rFont val="Tahoma"/>
            <family val="2"/>
          </rPr>
          <t xml:space="preserve">
</t>
        </r>
      </text>
    </comment>
    <comment ref="O808" authorId="4" shapeId="0" xr:uid="{CE83CB33-7A85-4F7C-BD5D-6E9F6E37CE75}">
      <text>
        <r>
          <rPr>
            <b/>
            <sz val="9"/>
            <color indexed="81"/>
            <rFont val="Tahoma"/>
            <family val="2"/>
          </rPr>
          <t>&lt;2.0 ug/L</t>
        </r>
      </text>
    </comment>
    <comment ref="Q808" authorId="4" shapeId="0" xr:uid="{46DE65AE-2699-42C7-AF7B-2C777069C1F5}">
      <text>
        <r>
          <rPr>
            <b/>
            <sz val="9"/>
            <color indexed="81"/>
            <rFont val="Tahoma"/>
            <family val="2"/>
          </rPr>
          <t>&lt;1.0 ug/L</t>
        </r>
      </text>
    </comment>
    <comment ref="R808" authorId="4" shapeId="0" xr:uid="{03EDFAF0-FAA8-4D8C-A297-2F28A60EB755}">
      <text>
        <r>
          <rPr>
            <b/>
            <sz val="9"/>
            <color indexed="81"/>
            <rFont val="Tahoma"/>
            <family val="2"/>
          </rPr>
          <t>&lt;10.0 ug/L</t>
        </r>
      </text>
    </comment>
    <comment ref="S808" authorId="4" shapeId="0" xr:uid="{D21F1010-7C7D-4F65-9150-A474BAC91AC8}">
      <text>
        <r>
          <rPr>
            <b/>
            <sz val="9"/>
            <color indexed="81"/>
            <rFont val="Tahoma"/>
            <family val="2"/>
          </rPr>
          <t>&lt;40.0 ug/L</t>
        </r>
      </text>
    </comment>
    <comment ref="T808" authorId="4" shapeId="0" xr:uid="{E3902F64-671C-48D8-99C3-005B3CDD40F6}">
      <text>
        <r>
          <rPr>
            <b/>
            <sz val="9"/>
            <color indexed="81"/>
            <rFont val="Tahoma"/>
            <family val="2"/>
          </rPr>
          <t>&lt;12.0 ug/L</t>
        </r>
      </text>
    </comment>
    <comment ref="U808" authorId="4" shapeId="0" xr:uid="{0506175A-BB30-4BB8-9E2B-F582FEA08170}">
      <text>
        <r>
          <rPr>
            <b/>
            <sz val="9"/>
            <color indexed="81"/>
            <rFont val="Tahoma"/>
            <family val="2"/>
          </rPr>
          <t>&lt;0.4 ug/L</t>
        </r>
      </text>
    </comment>
    <comment ref="W808" authorId="4" shapeId="0" xr:uid="{AD13A9C3-0453-434C-AF78-C347C54F62B3}">
      <text>
        <r>
          <rPr>
            <b/>
            <sz val="9"/>
            <color indexed="81"/>
            <rFont val="Tahoma"/>
            <family val="2"/>
          </rPr>
          <t>&lt;50.0 ug/L</t>
        </r>
      </text>
    </comment>
    <comment ref="AA808" authorId="4" shapeId="0" xr:uid="{21B2BB1E-AD53-482C-979B-93AC9CBD778A}">
      <text>
        <r>
          <rPr>
            <b/>
            <sz val="9"/>
            <color indexed="81"/>
            <rFont val="Tahoma"/>
            <family val="2"/>
          </rPr>
          <t>&lt;0.30 mg/L</t>
        </r>
      </text>
    </comment>
    <comment ref="AE808" authorId="4" shapeId="0" xr:uid="{3BEEB4D4-FBAD-4055-9BF7-F2AF34D7B14B}">
      <text>
        <r>
          <rPr>
            <b/>
            <sz val="9"/>
            <color indexed="81"/>
            <rFont val="Tahoma"/>
            <family val="2"/>
          </rPr>
          <t>&lt;0.50 ug/L for most components &lt;2.0 ug/L for Methylene chloride</t>
        </r>
      </text>
    </comment>
    <comment ref="AK808" authorId="6" shapeId="0" xr:uid="{7383EB3F-C44B-4E0B-B22F-F154C8804A9E}">
      <text>
        <r>
          <rPr>
            <b/>
            <sz val="9"/>
            <color indexed="81"/>
            <rFont val="Tahoma"/>
            <family val="2"/>
          </rPr>
          <t>&lt;2.0 ug/L</t>
        </r>
        <r>
          <rPr>
            <sz val="9"/>
            <color indexed="81"/>
            <rFont val="Tahoma"/>
            <family val="2"/>
          </rPr>
          <t xml:space="preserve">
</t>
        </r>
      </text>
    </comment>
    <comment ref="AL808" authorId="6" shapeId="0" xr:uid="{83A83730-6000-485D-B3B4-64DC2CDF648B}">
      <text>
        <r>
          <rPr>
            <b/>
            <sz val="9"/>
            <color indexed="81"/>
            <rFont val="Tahoma"/>
            <family val="2"/>
          </rPr>
          <t>&lt;1.0 ug/L</t>
        </r>
        <r>
          <rPr>
            <sz val="9"/>
            <color indexed="81"/>
            <rFont val="Tahoma"/>
            <family val="2"/>
          </rPr>
          <t xml:space="preserve">
</t>
        </r>
      </text>
    </comment>
    <comment ref="K817" authorId="3" shapeId="0" xr:uid="{F6491D40-6692-4D3C-AA23-8175A6B00ABD}">
      <text>
        <r>
          <rPr>
            <b/>
            <sz val="10"/>
            <color indexed="81"/>
            <rFont val="Tahoma"/>
            <family val="2"/>
          </rPr>
          <t>less than</t>
        </r>
        <r>
          <rPr>
            <sz val="10"/>
            <color indexed="81"/>
            <rFont val="Tahoma"/>
            <family val="2"/>
          </rPr>
          <t xml:space="preserve">
</t>
        </r>
      </text>
    </comment>
    <comment ref="K819" authorId="3" shapeId="0" xr:uid="{F1E90083-571A-47DE-B083-AC8581C15285}">
      <text>
        <r>
          <rPr>
            <b/>
            <sz val="10"/>
            <color indexed="81"/>
            <rFont val="Tahoma"/>
            <family val="2"/>
          </rPr>
          <t>less than</t>
        </r>
        <r>
          <rPr>
            <sz val="10"/>
            <color indexed="81"/>
            <rFont val="Tahoma"/>
            <family val="2"/>
          </rPr>
          <t xml:space="preserve">
</t>
        </r>
      </text>
    </comment>
    <comment ref="A823" authorId="7" shapeId="0" xr:uid="{999E2E7E-A81E-40CE-B68D-DB774C1634E4}">
      <text>
        <r>
          <rPr>
            <b/>
            <sz val="9"/>
            <color indexed="81"/>
            <rFont val="Tahoma"/>
            <family val="2"/>
          </rPr>
          <t>Chemical Samples</t>
        </r>
        <r>
          <rPr>
            <sz val="9"/>
            <color indexed="81"/>
            <rFont val="Tahoma"/>
            <family val="2"/>
          </rPr>
          <t xml:space="preserve">
</t>
        </r>
      </text>
    </comment>
    <comment ref="O823" authorId="4" shapeId="0" xr:uid="{D39210CF-DA51-4B26-932B-688981545014}">
      <text>
        <r>
          <rPr>
            <b/>
            <sz val="9"/>
            <color indexed="81"/>
            <rFont val="Tahoma"/>
            <family val="2"/>
          </rPr>
          <t>&lt;2.0 ug/L</t>
        </r>
      </text>
    </comment>
    <comment ref="Q823" authorId="4" shapeId="0" xr:uid="{72B41C30-D523-46B1-AFD0-CC51A5E8C0F3}">
      <text>
        <r>
          <rPr>
            <b/>
            <sz val="9"/>
            <color indexed="81"/>
            <rFont val="Tahoma"/>
            <family val="2"/>
          </rPr>
          <t>&lt;1.0 ug/L</t>
        </r>
      </text>
    </comment>
    <comment ref="R823" authorId="4" shapeId="0" xr:uid="{9FEB5C29-7AE1-43E7-9BC7-A135C7064655}">
      <text>
        <r>
          <rPr>
            <b/>
            <sz val="9"/>
            <color indexed="81"/>
            <rFont val="Tahoma"/>
            <family val="2"/>
          </rPr>
          <t>&lt;10.0 ug/L</t>
        </r>
      </text>
    </comment>
    <comment ref="S823" authorId="4" shapeId="0" xr:uid="{B74F62DA-7D8F-4618-A007-BFDE333AF926}">
      <text>
        <r>
          <rPr>
            <b/>
            <sz val="9"/>
            <color indexed="81"/>
            <rFont val="Tahoma"/>
            <family val="2"/>
          </rPr>
          <t>&lt;40.0 ug/L</t>
        </r>
      </text>
    </comment>
    <comment ref="T823" authorId="4" shapeId="0" xr:uid="{99FFF6B2-FC34-4CDA-879B-7A0954E7253F}">
      <text>
        <r>
          <rPr>
            <b/>
            <sz val="9"/>
            <color indexed="81"/>
            <rFont val="Tahoma"/>
            <family val="2"/>
          </rPr>
          <t>&lt;12.0 ug/L</t>
        </r>
      </text>
    </comment>
    <comment ref="U823" authorId="4" shapeId="0" xr:uid="{89F85B23-F4C0-4817-B2EE-C770358B81BF}">
      <text>
        <r>
          <rPr>
            <b/>
            <sz val="9"/>
            <color indexed="81"/>
            <rFont val="Tahoma"/>
            <family val="2"/>
          </rPr>
          <t>&lt;0.4 ug/L</t>
        </r>
      </text>
    </comment>
    <comment ref="W823" authorId="4" shapeId="0" xr:uid="{784219EB-EBC3-4EB5-98A3-564D18063707}">
      <text>
        <r>
          <rPr>
            <b/>
            <sz val="9"/>
            <color indexed="81"/>
            <rFont val="Tahoma"/>
            <family val="2"/>
          </rPr>
          <t>&lt;50.0 ug/L</t>
        </r>
      </text>
    </comment>
    <comment ref="AE823" authorId="4" shapeId="0" xr:uid="{F056BEE4-2A37-4F15-931D-D1D344FBB78D}">
      <text>
        <r>
          <rPr>
            <b/>
            <sz val="9"/>
            <color indexed="81"/>
            <rFont val="Tahoma"/>
            <family val="2"/>
          </rPr>
          <t>&lt;0.50 ug/L for most components &lt;2.0 ug/L for Methylene chloride</t>
        </r>
      </text>
    </comment>
    <comment ref="AG823" authorId="4" shapeId="0" xr:uid="{04B8801E-B976-44F8-AFF3-07BFBE912A63}">
      <text>
        <r>
          <rPr>
            <b/>
            <sz val="9"/>
            <color indexed="81"/>
            <rFont val="Tahoma"/>
            <family val="2"/>
          </rPr>
          <t>&lt;200.0 ug/L</t>
        </r>
      </text>
    </comment>
    <comment ref="AK823" authorId="6" shapeId="0" xr:uid="{14032410-4C75-49B1-A185-2A2FEA14EA10}">
      <text>
        <r>
          <rPr>
            <b/>
            <sz val="9"/>
            <color indexed="81"/>
            <rFont val="Tahoma"/>
            <family val="2"/>
          </rPr>
          <t>&lt;2.0 ug/L</t>
        </r>
        <r>
          <rPr>
            <sz val="9"/>
            <color indexed="81"/>
            <rFont val="Tahoma"/>
            <family val="2"/>
          </rPr>
          <t xml:space="preserve">
</t>
        </r>
      </text>
    </comment>
    <comment ref="AL823" authorId="6" shapeId="0" xr:uid="{B473DF1B-FE0F-497A-8620-1845285DB495}">
      <text>
        <r>
          <rPr>
            <b/>
            <sz val="9"/>
            <color indexed="81"/>
            <rFont val="Tahoma"/>
            <family val="2"/>
          </rPr>
          <t>&lt;1.0 ug/L</t>
        </r>
        <r>
          <rPr>
            <sz val="9"/>
            <color indexed="81"/>
            <rFont val="Tahoma"/>
            <family val="2"/>
          </rPr>
          <t xml:space="preserve">
</t>
        </r>
      </text>
    </comment>
    <comment ref="K836" authorId="3" shapeId="0" xr:uid="{1E2B28C7-31EB-4634-847A-0E60078F9636}">
      <text>
        <r>
          <rPr>
            <b/>
            <sz val="10"/>
            <color indexed="81"/>
            <rFont val="Tahoma"/>
            <family val="2"/>
          </rPr>
          <t>less than</t>
        </r>
        <r>
          <rPr>
            <sz val="10"/>
            <color indexed="81"/>
            <rFont val="Tahoma"/>
            <family val="2"/>
          </rPr>
          <t xml:space="preserve">
</t>
        </r>
      </text>
    </comment>
    <comment ref="K840" authorId="3" shapeId="0" xr:uid="{8CA07C6A-99A3-4CBE-BE09-AB081E2242C5}">
      <text>
        <r>
          <rPr>
            <b/>
            <sz val="10"/>
            <color indexed="81"/>
            <rFont val="Tahoma"/>
            <family val="2"/>
          </rPr>
          <t>less than</t>
        </r>
        <r>
          <rPr>
            <sz val="10"/>
            <color indexed="81"/>
            <rFont val="Tahoma"/>
            <family val="2"/>
          </rPr>
          <t xml:space="preserve">
</t>
        </r>
      </text>
    </comment>
    <comment ref="K842" authorId="3" shapeId="0" xr:uid="{DB9197A8-A867-4C29-85C9-40D911BE0F9E}">
      <text>
        <r>
          <rPr>
            <b/>
            <sz val="10"/>
            <color indexed="81"/>
            <rFont val="Tahoma"/>
            <family val="2"/>
          </rPr>
          <t>less than</t>
        </r>
        <r>
          <rPr>
            <sz val="10"/>
            <color indexed="81"/>
            <rFont val="Tahoma"/>
            <family val="2"/>
          </rPr>
          <t xml:space="preserve">
</t>
        </r>
      </text>
    </comment>
    <comment ref="A846" authorId="7" shapeId="0" xr:uid="{3E5C35EA-3DB5-4932-B1DD-50CEE0D1DD34}">
      <text>
        <r>
          <rPr>
            <b/>
            <sz val="9"/>
            <color indexed="81"/>
            <rFont val="Tahoma"/>
            <family val="2"/>
          </rPr>
          <t>Chemical samples</t>
        </r>
        <r>
          <rPr>
            <sz val="9"/>
            <color indexed="81"/>
            <rFont val="Tahoma"/>
            <family val="2"/>
          </rPr>
          <t xml:space="preserve">
</t>
        </r>
      </text>
    </comment>
    <comment ref="K846" authorId="3" shapeId="0" xr:uid="{DAEB6C1F-3143-48AA-8FC2-CCD43567847E}">
      <text>
        <r>
          <rPr>
            <b/>
            <sz val="10"/>
            <color indexed="81"/>
            <rFont val="Tahoma"/>
            <family val="2"/>
          </rPr>
          <t>less than</t>
        </r>
        <r>
          <rPr>
            <sz val="10"/>
            <color indexed="81"/>
            <rFont val="Tahoma"/>
            <family val="2"/>
          </rPr>
          <t xml:space="preserve">
</t>
        </r>
      </text>
    </comment>
    <comment ref="O846" authorId="4" shapeId="0" xr:uid="{1D36F961-C9E7-478B-BA85-9E9E42105A51}">
      <text>
        <r>
          <rPr>
            <b/>
            <sz val="9"/>
            <color indexed="81"/>
            <rFont val="Tahoma"/>
            <family val="2"/>
          </rPr>
          <t>&lt;2.0 ug/L</t>
        </r>
      </text>
    </comment>
    <comment ref="Q846" authorId="4" shapeId="0" xr:uid="{C94AC602-C2F4-4755-B3C1-712C119D3D22}">
      <text>
        <r>
          <rPr>
            <b/>
            <sz val="9"/>
            <color indexed="81"/>
            <rFont val="Tahoma"/>
            <family val="2"/>
          </rPr>
          <t>&lt;1.0 ug/L</t>
        </r>
      </text>
    </comment>
    <comment ref="R846" authorId="4" shapeId="0" xr:uid="{124EB430-9D4B-4046-AB49-9871C655B968}">
      <text>
        <r>
          <rPr>
            <b/>
            <sz val="9"/>
            <color indexed="81"/>
            <rFont val="Tahoma"/>
            <family val="2"/>
          </rPr>
          <t>&lt;10.0 ug/L</t>
        </r>
      </text>
    </comment>
    <comment ref="S846" authorId="4" shapeId="0" xr:uid="{D0E0AB6F-3906-486E-8BC7-4936457FA239}">
      <text>
        <r>
          <rPr>
            <b/>
            <sz val="9"/>
            <color indexed="81"/>
            <rFont val="Tahoma"/>
            <family val="2"/>
          </rPr>
          <t>&lt;40.0 ug/L</t>
        </r>
      </text>
    </comment>
    <comment ref="T846" authorId="4" shapeId="0" xr:uid="{85CED9A8-5209-414E-9545-E1677728B5E8}">
      <text>
        <r>
          <rPr>
            <b/>
            <sz val="9"/>
            <color indexed="81"/>
            <rFont val="Tahoma"/>
            <family val="2"/>
          </rPr>
          <t>&lt;12.0 ug/L</t>
        </r>
      </text>
    </comment>
    <comment ref="U846" authorId="4" shapeId="0" xr:uid="{FF8A4EAB-97B0-46D6-A184-AAF119182F38}">
      <text>
        <r>
          <rPr>
            <b/>
            <sz val="9"/>
            <color indexed="81"/>
            <rFont val="Tahoma"/>
            <family val="2"/>
          </rPr>
          <t>&lt;0.4 ug/L</t>
        </r>
      </text>
    </comment>
    <comment ref="W846" authorId="4" shapeId="0" xr:uid="{BC7FDD3A-DDF2-45AB-9335-42EB574740F3}">
      <text>
        <r>
          <rPr>
            <b/>
            <sz val="9"/>
            <color indexed="81"/>
            <rFont val="Tahoma"/>
            <family val="2"/>
          </rPr>
          <t>&lt;50.0 ug/L</t>
        </r>
      </text>
    </comment>
    <comment ref="Y846" authorId="4" shapeId="0" xr:uid="{FA33A702-8E4F-4A8C-86F6-699EF39D405A}">
      <text>
        <r>
          <rPr>
            <b/>
            <sz val="9"/>
            <color indexed="81"/>
            <rFont val="Tahoma"/>
            <family val="2"/>
          </rPr>
          <t>&lt;0.30 mg/L</t>
        </r>
      </text>
    </comment>
    <comment ref="AA846" authorId="4" shapeId="0" xr:uid="{A4C969A3-4194-4E80-A49B-7598C6C0629D}">
      <text>
        <r>
          <rPr>
            <b/>
            <sz val="9"/>
            <color indexed="81"/>
            <rFont val="Tahoma"/>
            <family val="2"/>
          </rPr>
          <t>&lt;0.30 mg/L</t>
        </r>
      </text>
    </comment>
    <comment ref="AC846" authorId="4" shapeId="0" xr:uid="{6F445FEF-6D55-4B1D-A58B-219BCA234905}">
      <text>
        <r>
          <rPr>
            <b/>
            <sz val="9"/>
            <color indexed="81"/>
            <rFont val="Tahoma"/>
            <family val="2"/>
          </rPr>
          <t>&lt;0.10 mg/L</t>
        </r>
      </text>
    </comment>
    <comment ref="AE846" authorId="4" shapeId="0" xr:uid="{E41B854D-71C6-4568-AD3A-F4B2FEC7E3B5}">
      <text>
        <r>
          <rPr>
            <b/>
            <sz val="9"/>
            <color indexed="81"/>
            <rFont val="Tahoma"/>
            <family val="2"/>
          </rPr>
          <t>&lt;0.50 ug/L for most components &lt;2.0 ug/L for Methylene chloride</t>
        </r>
      </text>
    </comment>
    <comment ref="AG846" authorId="4" shapeId="0" xr:uid="{47DBEAEE-21CC-4609-A752-1D22B652ED5B}">
      <text>
        <r>
          <rPr>
            <b/>
            <sz val="9"/>
            <color indexed="81"/>
            <rFont val="Tahoma"/>
            <family val="2"/>
          </rPr>
          <t>&lt;200.0 ug/L</t>
        </r>
      </text>
    </comment>
    <comment ref="AK846" authorId="6" shapeId="0" xr:uid="{01DCA2B2-94E9-4AE1-BD1D-DC149DB6F950}">
      <text>
        <r>
          <rPr>
            <b/>
            <sz val="9"/>
            <color indexed="81"/>
            <rFont val="Tahoma"/>
            <family val="2"/>
          </rPr>
          <t>&lt;2.0 ug/L</t>
        </r>
        <r>
          <rPr>
            <sz val="9"/>
            <color indexed="81"/>
            <rFont val="Tahoma"/>
            <family val="2"/>
          </rPr>
          <t xml:space="preserve">
</t>
        </r>
      </text>
    </comment>
    <comment ref="AL846" authorId="6" shapeId="0" xr:uid="{6B56E314-664C-4D3E-A2A4-C7924E7EA70F}">
      <text>
        <r>
          <rPr>
            <b/>
            <sz val="9"/>
            <color indexed="81"/>
            <rFont val="Tahoma"/>
            <family val="2"/>
          </rPr>
          <t>&lt;1.0 ug/L</t>
        </r>
        <r>
          <rPr>
            <sz val="9"/>
            <color indexed="81"/>
            <rFont val="Tahoma"/>
            <family val="2"/>
          </rPr>
          <t xml:space="preserve">
</t>
        </r>
      </text>
    </comment>
    <comment ref="A868" authorId="7" shapeId="0" xr:uid="{B475889D-27C5-43D3-BFAA-3795970E3231}">
      <text>
        <r>
          <rPr>
            <b/>
            <sz val="9"/>
            <color indexed="81"/>
            <rFont val="Tahoma"/>
            <family val="2"/>
          </rPr>
          <t>Chemical samples</t>
        </r>
        <r>
          <rPr>
            <sz val="9"/>
            <color indexed="81"/>
            <rFont val="Tahoma"/>
            <family val="2"/>
          </rPr>
          <t xml:space="preserve">
</t>
        </r>
      </text>
    </comment>
    <comment ref="O868" authorId="4" shapeId="0" xr:uid="{7E59F8E6-F85D-44A4-B93C-A37003C0F985}">
      <text>
        <r>
          <rPr>
            <b/>
            <sz val="9"/>
            <color indexed="81"/>
            <rFont val="Tahoma"/>
            <family val="2"/>
          </rPr>
          <t>&lt;2.0 ug/L</t>
        </r>
      </text>
    </comment>
    <comment ref="Q868" authorId="4" shapeId="0" xr:uid="{A0BFEF98-1C11-4295-8DE5-47A139EF76B1}">
      <text>
        <r>
          <rPr>
            <b/>
            <sz val="9"/>
            <color indexed="81"/>
            <rFont val="Tahoma"/>
            <family val="2"/>
          </rPr>
          <t>&lt;1.0 ug/L</t>
        </r>
      </text>
    </comment>
    <comment ref="R868" authorId="4" shapeId="0" xr:uid="{1AF66382-F4EB-4AE8-970E-570F11F383E6}">
      <text>
        <r>
          <rPr>
            <b/>
            <sz val="9"/>
            <color indexed="81"/>
            <rFont val="Tahoma"/>
            <family val="2"/>
          </rPr>
          <t>&lt;10.0 ug/L</t>
        </r>
      </text>
    </comment>
    <comment ref="S868" authorId="4" shapeId="0" xr:uid="{40AC2685-5C93-4A99-8CBF-8141D0237AF1}">
      <text>
        <r>
          <rPr>
            <b/>
            <sz val="9"/>
            <color indexed="81"/>
            <rFont val="Tahoma"/>
            <family val="2"/>
          </rPr>
          <t>&lt;40.0 ug/L</t>
        </r>
      </text>
    </comment>
    <comment ref="T868" authorId="4" shapeId="0" xr:uid="{559B6812-61EF-4B99-8FA7-B55B0D0C9D2A}">
      <text>
        <r>
          <rPr>
            <b/>
            <sz val="9"/>
            <color indexed="81"/>
            <rFont val="Tahoma"/>
            <family val="2"/>
          </rPr>
          <t>&lt;12.0 ug/L</t>
        </r>
      </text>
    </comment>
    <comment ref="U868" authorId="4" shapeId="0" xr:uid="{61F8BB81-8C9F-4AC7-BD88-90B1BC016720}">
      <text>
        <r>
          <rPr>
            <b/>
            <sz val="9"/>
            <color indexed="81"/>
            <rFont val="Tahoma"/>
            <family val="2"/>
          </rPr>
          <t>&lt;0.4 ug/L</t>
        </r>
      </text>
    </comment>
    <comment ref="W868" authorId="4" shapeId="0" xr:uid="{3D655D61-3398-47FF-8327-53E203A4E9BF}">
      <text>
        <r>
          <rPr>
            <b/>
            <sz val="9"/>
            <color indexed="81"/>
            <rFont val="Tahoma"/>
            <family val="2"/>
          </rPr>
          <t>&lt;50.0 ug/L</t>
        </r>
      </text>
    </comment>
    <comment ref="AA868" authorId="4" shapeId="0" xr:uid="{36B51BC2-7965-4B7C-8936-9A2A8A991768}">
      <text>
        <r>
          <rPr>
            <b/>
            <sz val="9"/>
            <color indexed="81"/>
            <rFont val="Tahoma"/>
            <family val="2"/>
          </rPr>
          <t>&lt;0.30 mg/L</t>
        </r>
      </text>
    </comment>
    <comment ref="AC868" authorId="4" shapeId="0" xr:uid="{9EC592A2-5AE8-47C5-9620-477387405AE8}">
      <text>
        <r>
          <rPr>
            <b/>
            <sz val="9"/>
            <color indexed="81"/>
            <rFont val="Tahoma"/>
            <family val="2"/>
          </rPr>
          <t>&lt;0.10 mg/L</t>
        </r>
      </text>
    </comment>
    <comment ref="AE868" authorId="4" shapeId="0" xr:uid="{77628C38-00B6-4503-A1A8-1BE6BFAB2002}">
      <text>
        <r>
          <rPr>
            <b/>
            <sz val="9"/>
            <color indexed="81"/>
            <rFont val="Tahoma"/>
            <family val="2"/>
          </rPr>
          <t>&lt;0.50 ug/L for most components &lt;2.0 ug/L for Methylene chloride</t>
        </r>
      </text>
    </comment>
    <comment ref="AG868" authorId="4" shapeId="0" xr:uid="{E7978467-476F-46DC-802E-114D1738964E}">
      <text>
        <r>
          <rPr>
            <b/>
            <sz val="9"/>
            <color indexed="81"/>
            <rFont val="Tahoma"/>
            <family val="2"/>
          </rPr>
          <t>&lt;200.0 ug/L</t>
        </r>
      </text>
    </comment>
    <comment ref="AJ868" authorId="6" shapeId="0" xr:uid="{4D3E7913-6A4F-47BD-840B-9A07AFD32C7D}">
      <text>
        <r>
          <rPr>
            <b/>
            <sz val="9"/>
            <color indexed="81"/>
            <rFont val="Tahoma"/>
            <family val="2"/>
          </rPr>
          <t>&lt;3.0 ug/L</t>
        </r>
        <r>
          <rPr>
            <sz val="9"/>
            <color indexed="81"/>
            <rFont val="Tahoma"/>
            <family val="2"/>
          </rPr>
          <t xml:space="preserve">
</t>
        </r>
      </text>
    </comment>
    <comment ref="AK868" authorId="6" shapeId="0" xr:uid="{CDE14EAA-6595-4016-9F4C-CD08BF8BFF64}">
      <text>
        <r>
          <rPr>
            <b/>
            <sz val="9"/>
            <color indexed="81"/>
            <rFont val="Tahoma"/>
            <family val="2"/>
          </rPr>
          <t>&lt;2.0 ug/L</t>
        </r>
        <r>
          <rPr>
            <sz val="9"/>
            <color indexed="81"/>
            <rFont val="Tahoma"/>
            <family val="2"/>
          </rPr>
          <t xml:space="preserve">
</t>
        </r>
      </text>
    </comment>
    <comment ref="AL868" authorId="6" shapeId="0" xr:uid="{6659A3D9-1228-4A99-A0BE-6DCB807CFB08}">
      <text>
        <r>
          <rPr>
            <b/>
            <sz val="9"/>
            <color indexed="81"/>
            <rFont val="Tahoma"/>
            <family val="2"/>
          </rPr>
          <t>&lt;1.0 ug/L</t>
        </r>
        <r>
          <rPr>
            <sz val="9"/>
            <color indexed="81"/>
            <rFont val="Tahoma"/>
            <family val="2"/>
          </rPr>
          <t xml:space="preserve">
</t>
        </r>
      </text>
    </comment>
    <comment ref="A883" authorId="7" shapeId="0" xr:uid="{7F32C9D7-DAA2-494E-A598-656447E7F7AC}">
      <text>
        <r>
          <rPr>
            <b/>
            <sz val="9"/>
            <color indexed="81"/>
            <rFont val="Tahoma"/>
            <family val="2"/>
          </rPr>
          <t>Chemical samples</t>
        </r>
        <r>
          <rPr>
            <sz val="9"/>
            <color indexed="81"/>
            <rFont val="Tahoma"/>
            <family val="2"/>
          </rPr>
          <t xml:space="preserve">
</t>
        </r>
      </text>
    </comment>
    <comment ref="Q883" authorId="4" shapeId="0" xr:uid="{619E1F67-0142-437E-95BE-F72B3CB0E1AF}">
      <text>
        <r>
          <rPr>
            <b/>
            <sz val="9"/>
            <color indexed="81"/>
            <rFont val="Tahoma"/>
            <family val="2"/>
          </rPr>
          <t>&lt;1.0 ug/L</t>
        </r>
      </text>
    </comment>
    <comment ref="R883" authorId="4" shapeId="0" xr:uid="{7DC06F2A-0D81-444A-9E9F-14A51DFDBEFA}">
      <text>
        <r>
          <rPr>
            <b/>
            <sz val="9"/>
            <color indexed="81"/>
            <rFont val="Tahoma"/>
            <family val="2"/>
          </rPr>
          <t>&lt;10.0 ug/L</t>
        </r>
      </text>
    </comment>
    <comment ref="S883" authorId="4" shapeId="0" xr:uid="{1F6408AB-D3D4-4705-A4A6-FA5F68A9E195}">
      <text>
        <r>
          <rPr>
            <b/>
            <sz val="9"/>
            <color indexed="81"/>
            <rFont val="Tahoma"/>
            <family val="2"/>
          </rPr>
          <t>&lt;40.0 ug/L</t>
        </r>
      </text>
    </comment>
    <comment ref="T883" authorId="4" shapeId="0" xr:uid="{04830E5F-8B12-4A96-8AB4-B799C829556F}">
      <text>
        <r>
          <rPr>
            <b/>
            <sz val="9"/>
            <color indexed="81"/>
            <rFont val="Tahoma"/>
            <family val="2"/>
          </rPr>
          <t>&lt;12.0 ug/L</t>
        </r>
      </text>
    </comment>
    <comment ref="U883" authorId="4" shapeId="0" xr:uid="{B6623319-2BFF-4E70-8B9D-BAB63045A17D}">
      <text>
        <r>
          <rPr>
            <b/>
            <sz val="9"/>
            <color indexed="81"/>
            <rFont val="Tahoma"/>
            <family val="2"/>
          </rPr>
          <t>&lt;0.4 ug/L</t>
        </r>
      </text>
    </comment>
    <comment ref="W883" authorId="4" shapeId="0" xr:uid="{CCE4BE7C-29C0-457D-83CD-E3E27496B280}">
      <text>
        <r>
          <rPr>
            <b/>
            <sz val="9"/>
            <color indexed="81"/>
            <rFont val="Tahoma"/>
            <family val="2"/>
          </rPr>
          <t>&lt;50.0 ug/L</t>
        </r>
      </text>
    </comment>
    <comment ref="AA883" authorId="4" shapeId="0" xr:uid="{448E91B1-4832-4EC4-A9AB-E6F3A3B3EDB5}">
      <text>
        <r>
          <rPr>
            <b/>
            <sz val="9"/>
            <color indexed="81"/>
            <rFont val="Tahoma"/>
            <family val="2"/>
          </rPr>
          <t>&lt;0.30 mg/L</t>
        </r>
      </text>
    </comment>
    <comment ref="AE883" authorId="4" shapeId="0" xr:uid="{13EFB708-E562-4A1F-9516-BC0802DC3158}">
      <text>
        <r>
          <rPr>
            <b/>
            <sz val="9"/>
            <color indexed="81"/>
            <rFont val="Tahoma"/>
            <family val="2"/>
          </rPr>
          <t>&lt;0.50 ug/L for most components &lt;2.0 ug/L for Methylene chloride</t>
        </r>
      </text>
    </comment>
    <comment ref="AG883" authorId="4" shapeId="0" xr:uid="{8FDC8C0B-BB19-4242-A757-122BCC8497F1}">
      <text>
        <r>
          <rPr>
            <b/>
            <sz val="9"/>
            <color indexed="81"/>
            <rFont val="Tahoma"/>
            <family val="2"/>
          </rPr>
          <t>&lt;200.0 ug/L</t>
        </r>
      </text>
    </comment>
    <comment ref="AK883" authorId="6" shapeId="0" xr:uid="{1AFE08EB-2FCB-4A06-8F08-FEC10BA36CAD}">
      <text>
        <r>
          <rPr>
            <b/>
            <sz val="9"/>
            <color indexed="81"/>
            <rFont val="Tahoma"/>
            <family val="2"/>
          </rPr>
          <t>&lt;2.0 ug/L</t>
        </r>
        <r>
          <rPr>
            <sz val="9"/>
            <color indexed="81"/>
            <rFont val="Tahoma"/>
            <family val="2"/>
          </rPr>
          <t xml:space="preserve">
</t>
        </r>
      </text>
    </comment>
    <comment ref="AL883" authorId="6" shapeId="0" xr:uid="{3BD8FF12-7916-4F83-A29F-7D443C347AC6}">
      <text>
        <r>
          <rPr>
            <b/>
            <sz val="9"/>
            <color indexed="81"/>
            <rFont val="Tahoma"/>
            <family val="2"/>
          </rPr>
          <t>&lt;1.0 ug/L</t>
        </r>
        <r>
          <rPr>
            <sz val="9"/>
            <color indexed="81"/>
            <rFont val="Tahoma"/>
            <family val="2"/>
          </rPr>
          <t xml:space="preserve">
</t>
        </r>
      </text>
    </comment>
    <comment ref="K893" authorId="3" shapeId="0" xr:uid="{E4206EE9-4541-4FBE-9A0A-492E7F2E97ED}">
      <text>
        <r>
          <rPr>
            <b/>
            <sz val="10"/>
            <color indexed="81"/>
            <rFont val="Tahoma"/>
            <family val="2"/>
          </rPr>
          <t>less than</t>
        </r>
        <r>
          <rPr>
            <sz val="10"/>
            <color indexed="81"/>
            <rFont val="Tahoma"/>
            <family val="2"/>
          </rPr>
          <t xml:space="preserve">
</t>
        </r>
      </text>
    </comment>
    <comment ref="K905" authorId="3" shapeId="0" xr:uid="{E289DA2D-E17A-4EBF-BE0B-9D674BCBBA48}">
      <text>
        <r>
          <rPr>
            <b/>
            <sz val="10"/>
            <color indexed="81"/>
            <rFont val="Tahoma"/>
            <family val="2"/>
          </rPr>
          <t>less than</t>
        </r>
        <r>
          <rPr>
            <sz val="10"/>
            <color indexed="81"/>
            <rFont val="Tahoma"/>
            <family val="2"/>
          </rPr>
          <t xml:space="preserve">
</t>
        </r>
      </text>
    </comment>
    <comment ref="A906" authorId="7" shapeId="0" xr:uid="{675E0A55-DAAC-48A7-B8AE-739935304E8C}">
      <text>
        <r>
          <rPr>
            <b/>
            <sz val="9"/>
            <color indexed="81"/>
            <rFont val="Tahoma"/>
            <family val="2"/>
          </rPr>
          <t>Chemical samples</t>
        </r>
        <r>
          <rPr>
            <sz val="9"/>
            <color indexed="81"/>
            <rFont val="Tahoma"/>
            <family val="2"/>
          </rPr>
          <t xml:space="preserve">
</t>
        </r>
      </text>
    </comment>
    <comment ref="K906" authorId="8" shapeId="0" xr:uid="{214A7675-5E3B-4B37-9FD5-375384F1527E}">
      <text>
        <r>
          <rPr>
            <b/>
            <sz val="9"/>
            <color indexed="81"/>
            <rFont val="Tahoma"/>
            <family val="2"/>
          </rPr>
          <t>Chemical only, no E. coli</t>
        </r>
      </text>
    </comment>
    <comment ref="O906" authorId="4" shapeId="0" xr:uid="{EA9FFCAD-7E1C-49FA-948D-E345E2930FBA}">
      <text>
        <r>
          <rPr>
            <b/>
            <sz val="9"/>
            <color indexed="81"/>
            <rFont val="Tahoma"/>
            <family val="2"/>
          </rPr>
          <t>&lt;2.0 ug/L</t>
        </r>
      </text>
    </comment>
    <comment ref="Q906" authorId="4" shapeId="0" xr:uid="{93F59C57-2401-4C01-B1FC-796B1D3121A8}">
      <text>
        <r>
          <rPr>
            <b/>
            <sz val="9"/>
            <color indexed="81"/>
            <rFont val="Tahoma"/>
            <family val="2"/>
          </rPr>
          <t>&lt;1.0 ug/L</t>
        </r>
      </text>
    </comment>
    <comment ref="R906" authorId="4" shapeId="0" xr:uid="{F94D87AA-0629-4656-9A40-DEC660A4AF56}">
      <text>
        <r>
          <rPr>
            <b/>
            <sz val="9"/>
            <color indexed="81"/>
            <rFont val="Tahoma"/>
            <family val="2"/>
          </rPr>
          <t>&lt;10.0 ug/L</t>
        </r>
      </text>
    </comment>
    <comment ref="S906" authorId="4" shapeId="0" xr:uid="{3B4CEF8C-BEEE-432A-98A2-6F0752D9A7DC}">
      <text>
        <r>
          <rPr>
            <b/>
            <sz val="9"/>
            <color indexed="81"/>
            <rFont val="Tahoma"/>
            <family val="2"/>
          </rPr>
          <t>&lt;40.0 ug/L</t>
        </r>
      </text>
    </comment>
    <comment ref="T906" authorId="4" shapeId="0" xr:uid="{3C950890-7AD6-4889-8ED9-E94F31283005}">
      <text>
        <r>
          <rPr>
            <b/>
            <sz val="9"/>
            <color indexed="81"/>
            <rFont val="Tahoma"/>
            <family val="2"/>
          </rPr>
          <t>&lt;12.0 ug/L</t>
        </r>
      </text>
    </comment>
    <comment ref="U906" authorId="4" shapeId="0" xr:uid="{2DF3CCF8-58AF-40ED-B666-852E6FB383E0}">
      <text>
        <r>
          <rPr>
            <b/>
            <sz val="9"/>
            <color indexed="81"/>
            <rFont val="Tahoma"/>
            <family val="2"/>
          </rPr>
          <t>&lt;0.4 ug/L</t>
        </r>
      </text>
    </comment>
    <comment ref="W906" authorId="4" shapeId="0" xr:uid="{879CA7AB-6FBD-44B9-974A-BAE8AA6F8402}">
      <text>
        <r>
          <rPr>
            <b/>
            <sz val="9"/>
            <color indexed="81"/>
            <rFont val="Tahoma"/>
            <family val="2"/>
          </rPr>
          <t>&lt;50.0 ug/L</t>
        </r>
      </text>
    </comment>
    <comment ref="Y906" authorId="4" shapeId="0" xr:uid="{68FF38C4-9C55-423C-AB89-16CF2412C31A}">
      <text>
        <r>
          <rPr>
            <b/>
            <sz val="9"/>
            <color indexed="81"/>
            <rFont val="Tahoma"/>
            <family val="2"/>
          </rPr>
          <t>&lt;0.30 mg/L</t>
        </r>
      </text>
    </comment>
    <comment ref="AA906" authorId="4" shapeId="0" xr:uid="{CD36B9E3-EFB8-4983-84FE-FEEA7081AFBE}">
      <text>
        <r>
          <rPr>
            <b/>
            <sz val="9"/>
            <color indexed="81"/>
            <rFont val="Tahoma"/>
            <family val="2"/>
          </rPr>
          <t>&lt;0.30 mg/L</t>
        </r>
      </text>
    </comment>
    <comment ref="AE906" authorId="4" shapeId="0" xr:uid="{AEC7880A-4BDC-4F9E-B841-13D2ECF81033}">
      <text>
        <r>
          <rPr>
            <b/>
            <sz val="9"/>
            <color indexed="81"/>
            <rFont val="Tahoma"/>
            <family val="2"/>
          </rPr>
          <t>&lt;0.50 ug/L for most components &lt;2.0 ug/L for Methylene chloride</t>
        </r>
      </text>
    </comment>
    <comment ref="AJ906" authorId="6" shapeId="0" xr:uid="{9EFB5EF6-ABEE-400B-AD92-AAC4B1D71FCD}">
      <text>
        <r>
          <rPr>
            <b/>
            <sz val="9"/>
            <color indexed="81"/>
            <rFont val="Tahoma"/>
            <family val="2"/>
          </rPr>
          <t>&lt;3.0 ug/L</t>
        </r>
        <r>
          <rPr>
            <sz val="9"/>
            <color indexed="81"/>
            <rFont val="Tahoma"/>
            <family val="2"/>
          </rPr>
          <t xml:space="preserve">
</t>
        </r>
      </text>
    </comment>
    <comment ref="AK906" authorId="6" shapeId="0" xr:uid="{F3027E02-FD3B-49C2-8EF6-C0C742827CC9}">
      <text>
        <r>
          <rPr>
            <b/>
            <sz val="9"/>
            <color indexed="81"/>
            <rFont val="Tahoma"/>
            <family val="2"/>
          </rPr>
          <t>&lt;2.0 ug/L</t>
        </r>
        <r>
          <rPr>
            <sz val="9"/>
            <color indexed="81"/>
            <rFont val="Tahoma"/>
            <family val="2"/>
          </rPr>
          <t xml:space="preserve">
</t>
        </r>
      </text>
    </comment>
    <comment ref="AL906" authorId="6" shapeId="0" xr:uid="{4B4FEBCE-5AA5-49B5-8906-333E9EA08D35}">
      <text>
        <r>
          <rPr>
            <b/>
            <sz val="9"/>
            <color indexed="81"/>
            <rFont val="Tahoma"/>
            <family val="2"/>
          </rPr>
          <t>&lt;1.0 ug/L</t>
        </r>
        <r>
          <rPr>
            <sz val="9"/>
            <color indexed="81"/>
            <rFont val="Tahoma"/>
            <family val="2"/>
          </rPr>
          <t xml:space="preserve">
</t>
        </r>
      </text>
    </comment>
    <comment ref="A926" authorId="7" shapeId="0" xr:uid="{01164BC1-3548-4176-914B-AF2FEC2211B9}">
      <text>
        <r>
          <rPr>
            <b/>
            <sz val="9"/>
            <color indexed="81"/>
            <rFont val="Tahoma"/>
            <family val="2"/>
          </rPr>
          <t>Chemical samples</t>
        </r>
        <r>
          <rPr>
            <sz val="9"/>
            <color indexed="81"/>
            <rFont val="Tahoma"/>
            <family val="2"/>
          </rPr>
          <t xml:space="preserve">
</t>
        </r>
      </text>
    </comment>
    <comment ref="O926" authorId="4" shapeId="0" xr:uid="{7D259E74-9C82-4911-BA57-DABB04DA6FA9}">
      <text>
        <r>
          <rPr>
            <b/>
            <sz val="9"/>
            <color indexed="81"/>
            <rFont val="Tahoma"/>
            <family val="2"/>
          </rPr>
          <t>&lt;2.0 ug/L</t>
        </r>
      </text>
    </comment>
    <comment ref="Q926" authorId="4" shapeId="0" xr:uid="{9A566CE1-BCA4-4902-B874-0ABA95BC59D2}">
      <text>
        <r>
          <rPr>
            <b/>
            <sz val="9"/>
            <color indexed="81"/>
            <rFont val="Tahoma"/>
            <family val="2"/>
          </rPr>
          <t>&lt;1.0 ug/L</t>
        </r>
      </text>
    </comment>
    <comment ref="R926" authorId="4" shapeId="0" xr:uid="{C24AAB0C-B8A9-4A7D-9062-7A9EFECA8C82}">
      <text>
        <r>
          <rPr>
            <b/>
            <sz val="9"/>
            <color indexed="81"/>
            <rFont val="Tahoma"/>
            <family val="2"/>
          </rPr>
          <t>&lt;10.0 ug/L</t>
        </r>
      </text>
    </comment>
    <comment ref="S926" authorId="4" shapeId="0" xr:uid="{3E1A144A-7204-4D94-8CA7-82B39F35C061}">
      <text>
        <r>
          <rPr>
            <b/>
            <sz val="9"/>
            <color indexed="81"/>
            <rFont val="Tahoma"/>
            <family val="2"/>
          </rPr>
          <t>&lt;40.0 ug/L</t>
        </r>
      </text>
    </comment>
    <comment ref="T926" authorId="4" shapeId="0" xr:uid="{A3C1CE72-AE80-4D8B-9960-6A09EE7B0C52}">
      <text>
        <r>
          <rPr>
            <b/>
            <sz val="9"/>
            <color indexed="81"/>
            <rFont val="Tahoma"/>
            <family val="2"/>
          </rPr>
          <t>&lt;12.0 ug/L</t>
        </r>
      </text>
    </comment>
    <comment ref="U926" authorId="4" shapeId="0" xr:uid="{1616591D-69B9-42D9-B786-28B898957F88}">
      <text>
        <r>
          <rPr>
            <b/>
            <sz val="9"/>
            <color indexed="81"/>
            <rFont val="Tahoma"/>
            <family val="2"/>
          </rPr>
          <t>&lt;0.4 ug/L</t>
        </r>
      </text>
    </comment>
    <comment ref="W926" authorId="4" shapeId="0" xr:uid="{FACC28D8-77B1-4A96-9DCB-67ECFBDD63EC}">
      <text>
        <r>
          <rPr>
            <b/>
            <sz val="9"/>
            <color indexed="81"/>
            <rFont val="Tahoma"/>
            <family val="2"/>
          </rPr>
          <t>&lt;50.0 ug/L</t>
        </r>
      </text>
    </comment>
    <comment ref="Y926" authorId="4" shapeId="0" xr:uid="{6011D44A-9B7B-4A2B-A98B-CB46DEC2FFD7}">
      <text>
        <r>
          <rPr>
            <b/>
            <sz val="9"/>
            <color indexed="81"/>
            <rFont val="Tahoma"/>
            <family val="2"/>
          </rPr>
          <t>&lt;0.30 mg/L</t>
        </r>
      </text>
    </comment>
    <comment ref="Z926" authorId="4" shapeId="0" xr:uid="{A7F68187-23AB-459D-92E7-86D4B483A135}">
      <text>
        <r>
          <rPr>
            <b/>
            <sz val="9"/>
            <color indexed="81"/>
            <rFont val="Tahoma"/>
            <family val="2"/>
          </rPr>
          <t>User:</t>
        </r>
        <r>
          <rPr>
            <sz val="9"/>
            <color indexed="81"/>
            <rFont val="Tahoma"/>
            <family val="2"/>
          </rPr>
          <t xml:space="preserve">
out of hold time</t>
        </r>
      </text>
    </comment>
    <comment ref="AA926" authorId="4" shapeId="0" xr:uid="{1AB542AF-F978-4515-AE11-EDD08D8FBBA4}">
      <text>
        <r>
          <rPr>
            <b/>
            <sz val="9"/>
            <color indexed="81"/>
            <rFont val="Tahoma"/>
            <family val="2"/>
          </rPr>
          <t>&lt;0.30 mg/L</t>
        </r>
      </text>
    </comment>
    <comment ref="AE926" authorId="4" shapeId="0" xr:uid="{0D94E888-BE00-42EC-AE4C-00A072DFBCC3}">
      <text>
        <r>
          <rPr>
            <b/>
            <sz val="9"/>
            <color indexed="81"/>
            <rFont val="Tahoma"/>
            <family val="2"/>
          </rPr>
          <t>&lt;0.50 ug/L for most components &lt;2.0 ug/L for Methylene chloride</t>
        </r>
      </text>
    </comment>
    <comment ref="AK926" authorId="6" shapeId="0" xr:uid="{878C23B0-3B06-461F-A883-6737A5DDF3C0}">
      <text>
        <r>
          <rPr>
            <b/>
            <sz val="9"/>
            <color indexed="81"/>
            <rFont val="Tahoma"/>
            <family val="2"/>
          </rPr>
          <t>&lt;2.0 ug/L</t>
        </r>
        <r>
          <rPr>
            <sz val="9"/>
            <color indexed="81"/>
            <rFont val="Tahoma"/>
            <family val="2"/>
          </rPr>
          <t xml:space="preserve">
</t>
        </r>
      </text>
    </comment>
    <comment ref="AL926" authorId="6" shapeId="0" xr:uid="{4A5ABBF5-7754-45BF-8E1D-E096FAFE5E19}">
      <text>
        <r>
          <rPr>
            <b/>
            <sz val="9"/>
            <color indexed="81"/>
            <rFont val="Tahoma"/>
            <family val="2"/>
          </rPr>
          <t>&lt;1.0 ug/L</t>
        </r>
        <r>
          <rPr>
            <sz val="9"/>
            <color indexed="81"/>
            <rFont val="Tahoma"/>
            <family val="2"/>
          </rPr>
          <t xml:space="preserve">
</t>
        </r>
      </text>
    </comment>
    <comment ref="A940" authorId="8" shapeId="0" xr:uid="{D8E7F0DD-9D81-4EFB-8ED1-EB0C0BF4A4D2}">
      <text>
        <r>
          <rPr>
            <b/>
            <sz val="9"/>
            <color indexed="81"/>
            <rFont val="Tahoma"/>
            <family val="2"/>
          </rPr>
          <t>Chemical Samples</t>
        </r>
      </text>
    </comment>
    <comment ref="O940" authorId="4" shapeId="0" xr:uid="{3BED6C78-E24A-4663-A6F2-1F9600D28CA9}">
      <text>
        <r>
          <rPr>
            <b/>
            <sz val="9"/>
            <color indexed="81"/>
            <rFont val="Tahoma"/>
            <family val="2"/>
          </rPr>
          <t>&lt;2.0 ug/L</t>
        </r>
      </text>
    </comment>
    <comment ref="Q940" authorId="4" shapeId="0" xr:uid="{AFFA92B0-30BF-48C4-B697-8FD4B29DE8FA}">
      <text>
        <r>
          <rPr>
            <b/>
            <sz val="9"/>
            <color indexed="81"/>
            <rFont val="Tahoma"/>
            <family val="2"/>
          </rPr>
          <t>&lt;1.0 ug/L</t>
        </r>
      </text>
    </comment>
    <comment ref="R940" authorId="4" shapeId="0" xr:uid="{9E1D3123-FC89-4B9D-949A-5A33DB1857A4}">
      <text>
        <r>
          <rPr>
            <b/>
            <sz val="9"/>
            <color indexed="81"/>
            <rFont val="Tahoma"/>
            <family val="2"/>
          </rPr>
          <t>&lt;10.0 ug/L</t>
        </r>
      </text>
    </comment>
    <comment ref="S940" authorId="4" shapeId="0" xr:uid="{3D2C936C-6EBA-4B95-A7C8-ECD638DE2B75}">
      <text>
        <r>
          <rPr>
            <b/>
            <sz val="9"/>
            <color indexed="81"/>
            <rFont val="Tahoma"/>
            <family val="2"/>
          </rPr>
          <t>&lt;40.0 ug/L</t>
        </r>
      </text>
    </comment>
    <comment ref="T940" authorId="4" shapeId="0" xr:uid="{844B8AC6-D070-4AB7-A215-00DDE58B2B92}">
      <text>
        <r>
          <rPr>
            <b/>
            <sz val="9"/>
            <color indexed="81"/>
            <rFont val="Tahoma"/>
            <family val="2"/>
          </rPr>
          <t>&lt;12.0 ug/L</t>
        </r>
      </text>
    </comment>
    <comment ref="U940" authorId="4" shapeId="0" xr:uid="{F542B47C-FC9C-4D96-8F1D-15DC77B21DF2}">
      <text>
        <r>
          <rPr>
            <b/>
            <sz val="9"/>
            <color indexed="81"/>
            <rFont val="Tahoma"/>
            <family val="2"/>
          </rPr>
          <t>&lt;0.4 ug/L</t>
        </r>
      </text>
    </comment>
    <comment ref="W940" authorId="4" shapeId="0" xr:uid="{A15C5C19-76BE-4229-BF32-60753294E2EF}">
      <text>
        <r>
          <rPr>
            <b/>
            <sz val="9"/>
            <color indexed="81"/>
            <rFont val="Tahoma"/>
            <family val="2"/>
          </rPr>
          <t>&lt;50.0 ug/L</t>
        </r>
      </text>
    </comment>
    <comment ref="Y940" authorId="4" shapeId="0" xr:uid="{0C560B23-4120-4232-A641-3D85604931FD}">
      <text>
        <r>
          <rPr>
            <b/>
            <sz val="9"/>
            <color indexed="81"/>
            <rFont val="Tahoma"/>
            <family val="2"/>
          </rPr>
          <t>&lt;0.30 mg/L</t>
        </r>
      </text>
    </comment>
    <comment ref="Z940" authorId="4" shapeId="0" xr:uid="{09CF9D27-BE86-490E-9731-09110F8A98D9}">
      <text>
        <r>
          <rPr>
            <b/>
            <sz val="9"/>
            <color indexed="81"/>
            <rFont val="Tahoma"/>
            <family val="2"/>
          </rPr>
          <t>User:</t>
        </r>
        <r>
          <rPr>
            <sz val="9"/>
            <color indexed="81"/>
            <rFont val="Tahoma"/>
            <family val="2"/>
          </rPr>
          <t xml:space="preserve">
out of hold time</t>
        </r>
      </text>
    </comment>
    <comment ref="AA940" authorId="4" shapeId="0" xr:uid="{E8A05BA1-AA7D-4B23-A9B3-0AEA5FA001F4}">
      <text>
        <r>
          <rPr>
            <b/>
            <sz val="9"/>
            <color indexed="81"/>
            <rFont val="Tahoma"/>
            <family val="2"/>
          </rPr>
          <t>&lt;0.30 mg/L</t>
        </r>
      </text>
    </comment>
    <comment ref="AC940" authorId="4" shapeId="0" xr:uid="{E49F4A32-5B21-4628-87C5-D65793573D27}">
      <text>
        <r>
          <rPr>
            <b/>
            <sz val="9"/>
            <color indexed="81"/>
            <rFont val="Tahoma"/>
            <family val="2"/>
          </rPr>
          <t>&lt;0.10 mg/L</t>
        </r>
      </text>
    </comment>
    <comment ref="AE940" authorId="4" shapeId="0" xr:uid="{A681D5F0-F71F-4FBD-9AC1-528A30DC8D35}">
      <text>
        <r>
          <rPr>
            <b/>
            <sz val="9"/>
            <color indexed="81"/>
            <rFont val="Tahoma"/>
            <family val="2"/>
          </rPr>
          <t>&lt;0.50 ug/L for most components &lt;2.0 ug/L for Methylene chloride</t>
        </r>
      </text>
    </comment>
    <comment ref="AG940" authorId="4" shapeId="0" xr:uid="{56CEC9C1-98B2-474A-9C2A-2A06DC69D8DF}">
      <text>
        <r>
          <rPr>
            <b/>
            <sz val="9"/>
            <color indexed="81"/>
            <rFont val="Tahoma"/>
            <family val="2"/>
          </rPr>
          <t>&lt;200.0 ug/L</t>
        </r>
      </text>
    </comment>
    <comment ref="AK940" authorId="6" shapeId="0" xr:uid="{405F6B77-C35F-4320-B22E-4F6484DE5CC9}">
      <text>
        <r>
          <rPr>
            <b/>
            <sz val="9"/>
            <color indexed="81"/>
            <rFont val="Tahoma"/>
            <family val="2"/>
          </rPr>
          <t>&lt;2.0 ug/L</t>
        </r>
        <r>
          <rPr>
            <sz val="9"/>
            <color indexed="81"/>
            <rFont val="Tahoma"/>
            <family val="2"/>
          </rPr>
          <t xml:space="preserve">
</t>
        </r>
      </text>
    </comment>
    <comment ref="AL940" authorId="6" shapeId="0" xr:uid="{4BD9C52C-CB36-4A0E-AB2B-99C35CF55162}">
      <text>
        <r>
          <rPr>
            <b/>
            <sz val="9"/>
            <color indexed="81"/>
            <rFont val="Tahoma"/>
            <family val="2"/>
          </rPr>
          <t>&lt;1.0 ug/L</t>
        </r>
        <r>
          <rPr>
            <sz val="9"/>
            <color indexed="81"/>
            <rFont val="Tahoma"/>
            <family val="2"/>
          </rPr>
          <t xml:space="preserve">
</t>
        </r>
      </text>
    </comment>
    <comment ref="K951" authorId="3" shapeId="0" xr:uid="{D5FD69C1-14B5-460D-A190-401CA99D1C9F}">
      <text>
        <r>
          <rPr>
            <b/>
            <sz val="10"/>
            <color indexed="81"/>
            <rFont val="Tahoma"/>
            <family val="2"/>
          </rPr>
          <t>less than</t>
        </r>
        <r>
          <rPr>
            <sz val="10"/>
            <color indexed="81"/>
            <rFont val="Tahoma"/>
            <family val="2"/>
          </rPr>
          <t xml:space="preserve">
</t>
        </r>
      </text>
    </comment>
    <comment ref="K963" authorId="3" shapeId="0" xr:uid="{4CD6C097-4130-4863-AEFB-0AC3B558CCE8}">
      <text>
        <r>
          <rPr>
            <b/>
            <sz val="10"/>
            <color indexed="81"/>
            <rFont val="Tahoma"/>
            <family val="2"/>
          </rPr>
          <t>less than</t>
        </r>
        <r>
          <rPr>
            <sz val="10"/>
            <color indexed="81"/>
            <rFont val="Tahoma"/>
            <family val="2"/>
          </rPr>
          <t xml:space="preserve">
</t>
        </r>
      </text>
    </comment>
    <comment ref="A966" authorId="8" shapeId="0" xr:uid="{7CAA7BBA-D956-4F68-9D3B-2D37FD41F9BE}">
      <text>
        <r>
          <rPr>
            <b/>
            <sz val="9"/>
            <color indexed="81"/>
            <rFont val="Tahoma"/>
            <family val="2"/>
          </rPr>
          <t xml:space="preserve">Chemical samples </t>
        </r>
      </text>
    </comment>
    <comment ref="K966" authorId="3" shapeId="0" xr:uid="{72F4E0DD-7552-4B46-BB97-D54B93276317}">
      <text>
        <r>
          <rPr>
            <b/>
            <sz val="10"/>
            <color indexed="81"/>
            <rFont val="Tahoma"/>
            <family val="2"/>
          </rPr>
          <t>less than</t>
        </r>
        <r>
          <rPr>
            <sz val="10"/>
            <color indexed="81"/>
            <rFont val="Tahoma"/>
            <family val="2"/>
          </rPr>
          <t xml:space="preserve">
</t>
        </r>
      </text>
    </comment>
    <comment ref="O966" authorId="4" shapeId="0" xr:uid="{A781A433-6F57-446E-89BC-D862C74901EC}">
      <text>
        <r>
          <rPr>
            <b/>
            <sz val="9"/>
            <color indexed="81"/>
            <rFont val="Tahoma"/>
            <family val="2"/>
          </rPr>
          <t>&lt;2.0 ug/L</t>
        </r>
      </text>
    </comment>
    <comment ref="Q966" authorId="4" shapeId="0" xr:uid="{8A30159F-1F1E-418F-ABDF-45E4EA1EED91}">
      <text>
        <r>
          <rPr>
            <b/>
            <sz val="9"/>
            <color indexed="81"/>
            <rFont val="Tahoma"/>
            <family val="2"/>
          </rPr>
          <t>&lt;1.0 ug/L</t>
        </r>
      </text>
    </comment>
    <comment ref="R966" authorId="4" shapeId="0" xr:uid="{8A1F94C4-2ECF-490C-B3F3-ED4A96C819B4}">
      <text>
        <r>
          <rPr>
            <b/>
            <sz val="9"/>
            <color indexed="81"/>
            <rFont val="Tahoma"/>
            <family val="2"/>
          </rPr>
          <t>&lt;10.0 ug/L</t>
        </r>
      </text>
    </comment>
    <comment ref="S966" authorId="4" shapeId="0" xr:uid="{BA01E033-CA9E-4C76-8A15-E926553056E9}">
      <text>
        <r>
          <rPr>
            <b/>
            <sz val="9"/>
            <color indexed="81"/>
            <rFont val="Tahoma"/>
            <family val="2"/>
          </rPr>
          <t>&lt;40.0 ug/L</t>
        </r>
      </text>
    </comment>
    <comment ref="T966" authorId="4" shapeId="0" xr:uid="{885D5E1C-142C-414D-9B34-2F07B7A90C5A}">
      <text>
        <r>
          <rPr>
            <b/>
            <sz val="9"/>
            <color indexed="81"/>
            <rFont val="Tahoma"/>
            <family val="2"/>
          </rPr>
          <t>&lt;12.0 ug/L</t>
        </r>
      </text>
    </comment>
    <comment ref="U966" authorId="4" shapeId="0" xr:uid="{42585349-75B6-41EB-B30A-477D3E2D3456}">
      <text>
        <r>
          <rPr>
            <b/>
            <sz val="9"/>
            <color indexed="81"/>
            <rFont val="Tahoma"/>
            <family val="2"/>
          </rPr>
          <t>&lt;0.4 ug/L</t>
        </r>
      </text>
    </comment>
    <comment ref="V966" authorId="4" shapeId="0" xr:uid="{5327EC3A-B2E1-4A1F-8664-9B723ED1F0C4}">
      <text>
        <r>
          <rPr>
            <b/>
            <sz val="9"/>
            <color indexed="81"/>
            <rFont val="Tahoma"/>
            <family val="2"/>
          </rPr>
          <t>&lt;5.0 ug/L</t>
        </r>
      </text>
    </comment>
    <comment ref="W966" authorId="4" shapeId="0" xr:uid="{44BDBE99-3DED-47AE-9192-91A4EE624C1A}">
      <text>
        <r>
          <rPr>
            <b/>
            <sz val="9"/>
            <color indexed="81"/>
            <rFont val="Tahoma"/>
            <family val="2"/>
          </rPr>
          <t>&lt;50.0 ug/L</t>
        </r>
      </text>
    </comment>
    <comment ref="Y966" authorId="4" shapeId="0" xr:uid="{E29A0E21-99F5-4D0A-96C1-0195DB0E6A87}">
      <text>
        <r>
          <rPr>
            <b/>
            <sz val="9"/>
            <color indexed="81"/>
            <rFont val="Tahoma"/>
            <family val="2"/>
          </rPr>
          <t>&lt;0.30 mg/L</t>
        </r>
      </text>
    </comment>
    <comment ref="AA966" authorId="4" shapeId="0" xr:uid="{02D82428-EA75-496B-A2AD-569D5C93EB5D}">
      <text>
        <r>
          <rPr>
            <b/>
            <sz val="9"/>
            <color indexed="81"/>
            <rFont val="Tahoma"/>
            <family val="2"/>
          </rPr>
          <t>&lt;0.30 mg/L</t>
        </r>
      </text>
    </comment>
    <comment ref="AC966" authorId="4" shapeId="0" xr:uid="{200756DE-61A7-4C5D-8E09-6BF36911A58C}">
      <text>
        <r>
          <rPr>
            <b/>
            <sz val="9"/>
            <color indexed="81"/>
            <rFont val="Tahoma"/>
            <family val="2"/>
          </rPr>
          <t>&lt;0.10 mg/L</t>
        </r>
      </text>
    </comment>
    <comment ref="AE966" authorId="4" shapeId="0" xr:uid="{86643B2F-2DE7-4B8A-82CD-FA4516C68A30}">
      <text>
        <r>
          <rPr>
            <b/>
            <sz val="9"/>
            <color indexed="81"/>
            <rFont val="Tahoma"/>
            <family val="2"/>
          </rPr>
          <t>&lt;0.50 ug/L for most components &lt;2.0 ug/L for Methylene chloride</t>
        </r>
      </text>
    </comment>
    <comment ref="AK966" authorId="6" shapeId="0" xr:uid="{13F0EE7E-0441-45E0-912C-E7597C1BAEBC}">
      <text>
        <r>
          <rPr>
            <b/>
            <sz val="9"/>
            <color indexed="81"/>
            <rFont val="Tahoma"/>
            <family val="2"/>
          </rPr>
          <t>&lt;2.0 ug/L</t>
        </r>
        <r>
          <rPr>
            <sz val="9"/>
            <color indexed="81"/>
            <rFont val="Tahoma"/>
            <family val="2"/>
          </rPr>
          <t xml:space="preserve">
</t>
        </r>
      </text>
    </comment>
    <comment ref="AL966" authorId="6" shapeId="0" xr:uid="{01077A34-86D8-4666-B4C0-89A143CD1496}">
      <text>
        <r>
          <rPr>
            <b/>
            <sz val="9"/>
            <color indexed="81"/>
            <rFont val="Tahoma"/>
            <family val="2"/>
          </rPr>
          <t>&lt;1.0 ug/L</t>
        </r>
        <r>
          <rPr>
            <sz val="9"/>
            <color indexed="81"/>
            <rFont val="Tahoma"/>
            <family val="2"/>
          </rPr>
          <t xml:space="preserve">
</t>
        </r>
      </text>
    </comment>
    <comment ref="A983" authorId="8" shapeId="0" xr:uid="{F03A9D0A-863D-4098-A8EE-AF5B70369AAD}">
      <text>
        <r>
          <rPr>
            <b/>
            <sz val="9"/>
            <color indexed="81"/>
            <rFont val="Tahoma"/>
            <family val="2"/>
          </rPr>
          <t xml:space="preserve">Chemical samples </t>
        </r>
      </text>
    </comment>
    <comment ref="O983" authorId="4" shapeId="0" xr:uid="{46F932CA-C5DE-4E25-9DBD-8A7F47768966}">
      <text>
        <r>
          <rPr>
            <b/>
            <sz val="9"/>
            <color indexed="81"/>
            <rFont val="Tahoma"/>
            <family val="2"/>
          </rPr>
          <t>&lt;2.0 ug/L</t>
        </r>
      </text>
    </comment>
    <comment ref="Q983" authorId="4" shapeId="0" xr:uid="{4C9755E8-EB8A-4704-905A-FAF4E2B5C124}">
      <text>
        <r>
          <rPr>
            <b/>
            <sz val="9"/>
            <color indexed="81"/>
            <rFont val="Tahoma"/>
            <family val="2"/>
          </rPr>
          <t>&lt;1.0 ug/L</t>
        </r>
      </text>
    </comment>
    <comment ref="R983" authorId="4" shapeId="0" xr:uid="{7B98DF45-7816-4B6D-813B-BBC47876C629}">
      <text>
        <r>
          <rPr>
            <b/>
            <sz val="9"/>
            <color indexed="81"/>
            <rFont val="Tahoma"/>
            <family val="2"/>
          </rPr>
          <t>&lt;10.0 ug/L</t>
        </r>
      </text>
    </comment>
    <comment ref="S983" authorId="4" shapeId="0" xr:uid="{C7450422-34D2-4E20-B14D-F12CC5B885CF}">
      <text>
        <r>
          <rPr>
            <b/>
            <sz val="9"/>
            <color indexed="81"/>
            <rFont val="Tahoma"/>
            <family val="2"/>
          </rPr>
          <t>&lt;40.0 ug/L</t>
        </r>
      </text>
    </comment>
    <comment ref="T983" authorId="4" shapeId="0" xr:uid="{B38D0AFD-0008-41F5-964C-4AAFBA5EA451}">
      <text>
        <r>
          <rPr>
            <b/>
            <sz val="9"/>
            <color indexed="81"/>
            <rFont val="Tahoma"/>
            <family val="2"/>
          </rPr>
          <t>&lt;12.0 ug/L</t>
        </r>
      </text>
    </comment>
    <comment ref="U983" authorId="4" shapeId="0" xr:uid="{0C1A7F38-2CA5-472B-B1E8-949E370A5DC3}">
      <text>
        <r>
          <rPr>
            <b/>
            <sz val="9"/>
            <color indexed="81"/>
            <rFont val="Tahoma"/>
            <family val="2"/>
          </rPr>
          <t>&lt;0.4 ug/L</t>
        </r>
      </text>
    </comment>
    <comment ref="V983" authorId="4" shapeId="0" xr:uid="{F3AE8286-01D4-4EF4-BC3D-D9912C9815AB}">
      <text>
        <r>
          <rPr>
            <b/>
            <sz val="9"/>
            <color indexed="81"/>
            <rFont val="Tahoma"/>
            <family val="2"/>
          </rPr>
          <t>&lt;5.0 ug/L</t>
        </r>
      </text>
    </comment>
    <comment ref="W983" authorId="4" shapeId="0" xr:uid="{C6E0D8D6-8B51-4A57-90FE-4BAFB3FEBED2}">
      <text>
        <r>
          <rPr>
            <b/>
            <sz val="9"/>
            <color indexed="81"/>
            <rFont val="Tahoma"/>
            <family val="2"/>
          </rPr>
          <t>&lt;50.0 ug/L</t>
        </r>
      </text>
    </comment>
    <comment ref="Y983" authorId="4" shapeId="0" xr:uid="{95163194-EEDF-4BAD-AF7E-3AAC4D8A35EC}">
      <text>
        <r>
          <rPr>
            <b/>
            <sz val="9"/>
            <color indexed="81"/>
            <rFont val="Tahoma"/>
            <family val="2"/>
          </rPr>
          <t>&lt;0.30 mg/L</t>
        </r>
      </text>
    </comment>
    <comment ref="Z983" authorId="4" shapeId="0" xr:uid="{06C4C1E6-C88A-4E87-A053-7D5AF512AB3B}">
      <text>
        <r>
          <rPr>
            <b/>
            <sz val="9"/>
            <color indexed="81"/>
            <rFont val="Tahoma"/>
            <family val="2"/>
          </rPr>
          <t>User:</t>
        </r>
        <r>
          <rPr>
            <sz val="9"/>
            <color indexed="81"/>
            <rFont val="Tahoma"/>
            <family val="2"/>
          </rPr>
          <t xml:space="preserve">
out of hold time</t>
        </r>
      </text>
    </comment>
    <comment ref="AA983" authorId="4" shapeId="0" xr:uid="{DB122B8B-ABF6-41CC-A585-8A18A2E5A0B5}">
      <text>
        <r>
          <rPr>
            <b/>
            <sz val="9"/>
            <color indexed="81"/>
            <rFont val="Tahoma"/>
            <family val="2"/>
          </rPr>
          <t>&lt;0.30 mg/L</t>
        </r>
      </text>
    </comment>
    <comment ref="AC983" authorId="4" shapeId="0" xr:uid="{D99EB738-EC2A-4C9E-9D34-9EDE583F5A60}">
      <text>
        <r>
          <rPr>
            <b/>
            <sz val="9"/>
            <color indexed="81"/>
            <rFont val="Tahoma"/>
            <family val="2"/>
          </rPr>
          <t>&lt;0.10 mg/L</t>
        </r>
      </text>
    </comment>
    <comment ref="AE983" authorId="4" shapeId="0" xr:uid="{E05979E1-2ADC-43B3-9F65-5BDA149B819F}">
      <text>
        <r>
          <rPr>
            <b/>
            <sz val="9"/>
            <color indexed="81"/>
            <rFont val="Tahoma"/>
            <family val="2"/>
          </rPr>
          <t>&lt;0.50 ug/L for most components &lt;2.0 ug/L for Methylene chloride</t>
        </r>
      </text>
    </comment>
    <comment ref="AG983" authorId="4" shapeId="0" xr:uid="{6BF9FCA4-10AC-424D-BC3B-FFE349973159}">
      <text>
        <r>
          <rPr>
            <b/>
            <sz val="9"/>
            <color indexed="81"/>
            <rFont val="Tahoma"/>
            <family val="2"/>
          </rPr>
          <t>&lt;200.0 ug/L</t>
        </r>
      </text>
    </comment>
    <comment ref="AK983" authorId="6" shapeId="0" xr:uid="{6350EBB4-BCE2-4123-AC0A-42240C9BB4C1}">
      <text>
        <r>
          <rPr>
            <b/>
            <sz val="9"/>
            <color indexed="81"/>
            <rFont val="Tahoma"/>
            <family val="2"/>
          </rPr>
          <t>&lt;2.0 ug/L</t>
        </r>
        <r>
          <rPr>
            <sz val="9"/>
            <color indexed="81"/>
            <rFont val="Tahoma"/>
            <family val="2"/>
          </rPr>
          <t xml:space="preserve">
</t>
        </r>
      </text>
    </comment>
    <comment ref="AL983" authorId="6" shapeId="0" xr:uid="{10030C57-CD56-440E-855F-66DC61A69E23}">
      <text>
        <r>
          <rPr>
            <b/>
            <sz val="9"/>
            <color indexed="81"/>
            <rFont val="Tahoma"/>
            <family val="2"/>
          </rPr>
          <t>&lt;1.0 ug/L</t>
        </r>
        <r>
          <rPr>
            <sz val="9"/>
            <color indexed="81"/>
            <rFont val="Tahoma"/>
            <family val="2"/>
          </rPr>
          <t xml:space="preserve">
</t>
        </r>
      </text>
    </comment>
    <comment ref="A998" authorId="7" shapeId="0" xr:uid="{CCCECFF7-40A0-44A9-AE95-5A53DC77AF82}">
      <text>
        <r>
          <rPr>
            <b/>
            <sz val="9"/>
            <color indexed="81"/>
            <rFont val="Tahoma"/>
            <family val="2"/>
          </rPr>
          <t>Chemical samples</t>
        </r>
        <r>
          <rPr>
            <sz val="9"/>
            <color indexed="81"/>
            <rFont val="Tahoma"/>
            <family val="2"/>
          </rPr>
          <t xml:space="preserve">
</t>
        </r>
      </text>
    </comment>
    <comment ref="O998" authorId="4" shapeId="0" xr:uid="{F3FCE31E-6AD5-4E68-ADED-1976F80E8395}">
      <text>
        <r>
          <rPr>
            <b/>
            <sz val="9"/>
            <color indexed="81"/>
            <rFont val="Tahoma"/>
            <family val="2"/>
          </rPr>
          <t>&lt;2.0 ug/L</t>
        </r>
      </text>
    </comment>
    <comment ref="Q998" authorId="4" shapeId="0" xr:uid="{18142F42-6E30-4945-87F2-BF285243B7CD}">
      <text>
        <r>
          <rPr>
            <b/>
            <sz val="9"/>
            <color indexed="81"/>
            <rFont val="Tahoma"/>
            <family val="2"/>
          </rPr>
          <t>&lt;1.0 ug/L</t>
        </r>
      </text>
    </comment>
    <comment ref="R998" authorId="4" shapeId="0" xr:uid="{1FC675B5-8DA2-4A2F-8769-F2DCAFA3E36B}">
      <text>
        <r>
          <rPr>
            <b/>
            <sz val="9"/>
            <color indexed="81"/>
            <rFont val="Tahoma"/>
            <family val="2"/>
          </rPr>
          <t>&lt;2.0 ug/L</t>
        </r>
      </text>
    </comment>
    <comment ref="S998" authorId="4" shapeId="0" xr:uid="{67347B1C-04B5-4A35-A9A9-A93B89DFC24B}">
      <text>
        <r>
          <rPr>
            <b/>
            <sz val="9"/>
            <color indexed="81"/>
            <rFont val="Tahoma"/>
            <family val="2"/>
          </rPr>
          <t>&lt;40.0 ug/L</t>
        </r>
      </text>
    </comment>
    <comment ref="T998" authorId="4" shapeId="0" xr:uid="{70876474-A02A-42D9-B25F-2967E989BABC}">
      <text>
        <r>
          <rPr>
            <b/>
            <sz val="9"/>
            <color indexed="81"/>
            <rFont val="Tahoma"/>
            <family val="2"/>
          </rPr>
          <t>&lt;12.0 ug/L</t>
        </r>
      </text>
    </comment>
    <comment ref="U998" authorId="4" shapeId="0" xr:uid="{574279DE-F70F-48C4-BEEB-260272181273}">
      <text>
        <r>
          <rPr>
            <b/>
            <sz val="9"/>
            <color indexed="81"/>
            <rFont val="Tahoma"/>
            <family val="2"/>
          </rPr>
          <t>&lt;2.0 ug/L</t>
        </r>
      </text>
    </comment>
    <comment ref="V998" authorId="4" shapeId="0" xr:uid="{CB035B28-7D25-4ECB-94E1-A1C2DED16151}">
      <text>
        <r>
          <rPr>
            <b/>
            <sz val="9"/>
            <color indexed="81"/>
            <rFont val="Tahoma"/>
            <family val="2"/>
          </rPr>
          <t>&lt;2.0 ug/L</t>
        </r>
      </text>
    </comment>
    <comment ref="W998" authorId="4" shapeId="0" xr:uid="{EA664B8C-0777-4550-A187-50A1E0E30B4F}">
      <text>
        <r>
          <rPr>
            <b/>
            <sz val="9"/>
            <color indexed="81"/>
            <rFont val="Tahoma"/>
            <family val="2"/>
          </rPr>
          <t>&lt;2.0 ug/L</t>
        </r>
      </text>
    </comment>
    <comment ref="Y998" authorId="4" shapeId="0" xr:uid="{845226C7-291C-4EA4-AA61-E40C43F9963B}">
      <text>
        <r>
          <rPr>
            <b/>
            <sz val="9"/>
            <color indexed="81"/>
            <rFont val="Tahoma"/>
            <family val="2"/>
          </rPr>
          <t>&lt;0.30 mg/L</t>
        </r>
      </text>
    </comment>
    <comment ref="AE998" authorId="4" shapeId="0" xr:uid="{3776253B-ACB4-4A32-80D5-7F070C4F7628}">
      <text>
        <r>
          <rPr>
            <b/>
            <sz val="9"/>
            <color indexed="81"/>
            <rFont val="Tahoma"/>
            <family val="2"/>
          </rPr>
          <t>&lt;0.50 ug/L for most components &lt;2.0 ug/L for Methylene chloride</t>
        </r>
      </text>
    </comment>
    <comment ref="AG998" authorId="4" shapeId="0" xr:uid="{192D7A3C-7F9C-4CFF-842E-0C89F1D0D781}">
      <text>
        <r>
          <rPr>
            <b/>
            <sz val="9"/>
            <color indexed="81"/>
            <rFont val="Tahoma"/>
            <family val="2"/>
          </rPr>
          <t>&lt;200.0 ug/L</t>
        </r>
      </text>
    </comment>
    <comment ref="AK998" authorId="6" shapeId="0" xr:uid="{E68BCED0-0183-44E3-BC32-BB415B9520C8}">
      <text>
        <r>
          <rPr>
            <b/>
            <sz val="9"/>
            <color indexed="81"/>
            <rFont val="Tahoma"/>
            <family val="2"/>
          </rPr>
          <t>&lt;2.0 ug/L</t>
        </r>
        <r>
          <rPr>
            <sz val="9"/>
            <color indexed="81"/>
            <rFont val="Tahoma"/>
            <family val="2"/>
          </rPr>
          <t xml:space="preserve">
</t>
        </r>
      </text>
    </comment>
    <comment ref="AL998" authorId="6" shapeId="0" xr:uid="{89EC6096-1876-4FF0-9DB1-45A8E1D1D5AF}">
      <text>
        <r>
          <rPr>
            <b/>
            <sz val="9"/>
            <color indexed="81"/>
            <rFont val="Tahoma"/>
            <family val="2"/>
          </rPr>
          <t>&lt;1.0 ug/L</t>
        </r>
        <r>
          <rPr>
            <sz val="9"/>
            <color indexed="81"/>
            <rFont val="Tahoma"/>
            <family val="2"/>
          </rPr>
          <t xml:space="preserve">
</t>
        </r>
      </text>
    </comment>
    <comment ref="K1011" authorId="7" shapeId="0" xr:uid="{0086C869-000C-4AA7-B34C-5962D80ABAF1}">
      <text>
        <r>
          <rPr>
            <b/>
            <sz val="9"/>
            <color indexed="81"/>
            <rFont val="Tahoma"/>
            <family val="2"/>
          </rPr>
          <t>Less than</t>
        </r>
      </text>
    </comment>
    <comment ref="K1014" authorId="7" shapeId="0" xr:uid="{439CEAC8-D8A6-4308-A109-E0CE5D280087}">
      <text>
        <r>
          <rPr>
            <b/>
            <sz val="9"/>
            <color indexed="81"/>
            <rFont val="Tahoma"/>
            <family val="2"/>
          </rPr>
          <t>Less than</t>
        </r>
      </text>
    </comment>
    <comment ref="A1022" authorId="6" shapeId="0" xr:uid="{A7528ADC-EBD3-4A21-8946-7B00870971CE}">
      <text>
        <r>
          <rPr>
            <b/>
            <sz val="9"/>
            <color indexed="81"/>
            <rFont val="Tahoma"/>
            <family val="2"/>
          </rPr>
          <t>Chemical</t>
        </r>
        <r>
          <rPr>
            <sz val="9"/>
            <color indexed="81"/>
            <rFont val="Tahoma"/>
            <family val="2"/>
          </rPr>
          <t xml:space="preserve">
</t>
        </r>
      </text>
    </comment>
    <comment ref="K1022" authorId="7" shapeId="0" xr:uid="{AD97FD73-941C-4D59-BD81-E95708F09A57}">
      <text>
        <r>
          <rPr>
            <b/>
            <sz val="9"/>
            <color indexed="81"/>
            <rFont val="Tahoma"/>
            <family val="2"/>
          </rPr>
          <t>Less than</t>
        </r>
      </text>
    </comment>
    <comment ref="O1022" authorId="4" shapeId="0" xr:uid="{031388A8-BD7D-45F0-BDC4-8D256CC68867}">
      <text>
        <r>
          <rPr>
            <b/>
            <sz val="9"/>
            <color indexed="81"/>
            <rFont val="Tahoma"/>
            <family val="2"/>
          </rPr>
          <t>&lt;2.0 ug/L</t>
        </r>
      </text>
    </comment>
    <comment ref="Q1022" authorId="4" shapeId="0" xr:uid="{E66A1C9B-B269-426A-8415-FC9C2272BD7D}">
      <text>
        <r>
          <rPr>
            <b/>
            <sz val="9"/>
            <color indexed="81"/>
            <rFont val="Tahoma"/>
            <family val="2"/>
          </rPr>
          <t>&lt;1.0 ug/L</t>
        </r>
      </text>
    </comment>
    <comment ref="R1022" authorId="4" shapeId="0" xr:uid="{F828009E-BDE3-4840-845B-21B37FEE95F6}">
      <text>
        <r>
          <rPr>
            <b/>
            <sz val="9"/>
            <color indexed="81"/>
            <rFont val="Tahoma"/>
            <family val="2"/>
          </rPr>
          <t>&lt;2.0 ug/L</t>
        </r>
      </text>
    </comment>
    <comment ref="S1022" authorId="4" shapeId="0" xr:uid="{5D448235-3169-4EDB-9787-11A085EAB15E}">
      <text>
        <r>
          <rPr>
            <b/>
            <sz val="9"/>
            <color indexed="81"/>
            <rFont val="Tahoma"/>
            <family val="2"/>
          </rPr>
          <t>&lt;40.0 ug/L</t>
        </r>
      </text>
    </comment>
    <comment ref="T1022" authorId="4" shapeId="0" xr:uid="{3B01B0A2-54A2-48E7-A2E7-3F15F80254DC}">
      <text>
        <r>
          <rPr>
            <b/>
            <sz val="9"/>
            <color indexed="81"/>
            <rFont val="Tahoma"/>
            <family val="2"/>
          </rPr>
          <t>&lt;12.0 ug/L</t>
        </r>
      </text>
    </comment>
    <comment ref="U1022" authorId="4" shapeId="0" xr:uid="{4EC9725C-EFDF-4D18-BD54-F34AE4C54A73}">
      <text>
        <r>
          <rPr>
            <b/>
            <sz val="9"/>
            <color indexed="81"/>
            <rFont val="Tahoma"/>
            <family val="2"/>
          </rPr>
          <t>&lt;2.0 ug/L</t>
        </r>
      </text>
    </comment>
    <comment ref="V1022" authorId="4" shapeId="0" xr:uid="{5A019217-41A5-42E4-9BC5-454C9AA7673B}">
      <text>
        <r>
          <rPr>
            <b/>
            <sz val="9"/>
            <color indexed="81"/>
            <rFont val="Tahoma"/>
            <family val="2"/>
          </rPr>
          <t>&lt;2.0 ug/L</t>
        </r>
      </text>
    </comment>
    <comment ref="W1022" authorId="4" shapeId="0" xr:uid="{01BAF75A-3C1C-4467-9628-527253376780}">
      <text>
        <r>
          <rPr>
            <b/>
            <sz val="9"/>
            <color indexed="81"/>
            <rFont val="Tahoma"/>
            <family val="2"/>
          </rPr>
          <t>&lt;2.0 ug/L</t>
        </r>
      </text>
    </comment>
    <comment ref="Y1022" authorId="4" shapeId="0" xr:uid="{81E678FD-9225-4C24-AA80-F70FD358E267}">
      <text>
        <r>
          <rPr>
            <b/>
            <sz val="9"/>
            <color indexed="81"/>
            <rFont val="Tahoma"/>
            <family val="2"/>
          </rPr>
          <t>&lt;0.30 mg/L</t>
        </r>
      </text>
    </comment>
    <comment ref="AA1022" authorId="4" shapeId="0" xr:uid="{6D67D965-CC44-42BB-A225-185114026AFA}">
      <text>
        <r>
          <rPr>
            <b/>
            <sz val="9"/>
            <color indexed="81"/>
            <rFont val="Tahoma"/>
            <family val="2"/>
          </rPr>
          <t>&lt;0.30 mg/L</t>
        </r>
      </text>
    </comment>
    <comment ref="AC1022" authorId="4" shapeId="0" xr:uid="{506B27F4-AAC8-4CED-B725-CE59FC2C590E}">
      <text>
        <r>
          <rPr>
            <b/>
            <sz val="9"/>
            <color indexed="81"/>
            <rFont val="Tahoma"/>
            <family val="2"/>
          </rPr>
          <t>&lt;0.10 mg/L</t>
        </r>
      </text>
    </comment>
    <comment ref="AE1022" authorId="4" shapeId="0" xr:uid="{7353BAB0-6BE5-4DF4-B946-0000917F29BB}">
      <text>
        <r>
          <rPr>
            <b/>
            <sz val="9"/>
            <color indexed="81"/>
            <rFont val="Tahoma"/>
            <family val="2"/>
          </rPr>
          <t>&lt;0.50 ug/L for most components &lt;2.0 ug/L for Methylene chloride</t>
        </r>
      </text>
    </comment>
    <comment ref="AG1022" authorId="4" shapeId="0" xr:uid="{8423023F-51C1-446C-8CA5-A10700A60A27}">
      <text>
        <r>
          <rPr>
            <b/>
            <sz val="9"/>
            <color indexed="81"/>
            <rFont val="Tahoma"/>
            <family val="2"/>
          </rPr>
          <t>&lt;200.0 ug/L</t>
        </r>
      </text>
    </comment>
    <comment ref="AK1022" authorId="6" shapeId="0" xr:uid="{C2507AB9-D0E9-4FFE-82ED-2D3C91B9D6FB}">
      <text>
        <r>
          <rPr>
            <b/>
            <sz val="9"/>
            <color indexed="81"/>
            <rFont val="Tahoma"/>
            <family val="2"/>
          </rPr>
          <t>&lt;2.0 ug/L</t>
        </r>
        <r>
          <rPr>
            <sz val="9"/>
            <color indexed="81"/>
            <rFont val="Tahoma"/>
            <family val="2"/>
          </rPr>
          <t xml:space="preserve">
</t>
        </r>
      </text>
    </comment>
    <comment ref="AL1022" authorId="6" shapeId="0" xr:uid="{77671720-CF05-43D1-B732-25AC27811EE5}">
      <text>
        <r>
          <rPr>
            <b/>
            <sz val="9"/>
            <color indexed="81"/>
            <rFont val="Tahoma"/>
            <family val="2"/>
          </rPr>
          <t>&lt;1.0 ug/L</t>
        </r>
        <r>
          <rPr>
            <sz val="9"/>
            <color indexed="81"/>
            <rFont val="Tahoma"/>
            <family val="2"/>
          </rPr>
          <t xml:space="preserve">
</t>
        </r>
      </text>
    </comment>
    <comment ref="A1043" authorId="7" shapeId="0" xr:uid="{17226ECC-6278-46B7-AA02-B8D4A0B29F8A}">
      <text>
        <r>
          <rPr>
            <b/>
            <sz val="9"/>
            <color indexed="81"/>
            <rFont val="Tahoma"/>
            <family val="2"/>
          </rPr>
          <t>Chemicals</t>
        </r>
        <r>
          <rPr>
            <sz val="9"/>
            <color indexed="81"/>
            <rFont val="Tahoma"/>
            <family val="2"/>
          </rPr>
          <t xml:space="preserve">
</t>
        </r>
      </text>
    </comment>
    <comment ref="O1043" authorId="4" shapeId="0" xr:uid="{B5DA780E-B701-482C-A826-DF5463D8E496}">
      <text>
        <r>
          <rPr>
            <b/>
            <sz val="9"/>
            <color indexed="81"/>
            <rFont val="Tahoma"/>
            <family val="2"/>
          </rPr>
          <t>&lt;2.0 ug/L</t>
        </r>
      </text>
    </comment>
    <comment ref="Q1043" authorId="4" shapeId="0" xr:uid="{6C353086-1F49-4130-9629-FFBD86F7DD0D}">
      <text>
        <r>
          <rPr>
            <b/>
            <sz val="9"/>
            <color indexed="81"/>
            <rFont val="Tahoma"/>
            <family val="2"/>
          </rPr>
          <t>&lt;1.0 ug/L</t>
        </r>
      </text>
    </comment>
    <comment ref="R1043" authorId="4" shapeId="0" xr:uid="{05A114DE-EA14-478D-95F2-6A8DF3007AB0}">
      <text>
        <r>
          <rPr>
            <b/>
            <sz val="9"/>
            <color indexed="81"/>
            <rFont val="Tahoma"/>
            <family val="2"/>
          </rPr>
          <t>&lt;2.0 ug/L</t>
        </r>
      </text>
    </comment>
    <comment ref="S1043" authorId="4" shapeId="0" xr:uid="{491CBB88-2DD7-48E9-A84A-B3947B1A039D}">
      <text>
        <r>
          <rPr>
            <b/>
            <sz val="9"/>
            <color indexed="81"/>
            <rFont val="Tahoma"/>
            <family val="2"/>
          </rPr>
          <t>&lt;40.0 ug/L</t>
        </r>
      </text>
    </comment>
    <comment ref="T1043" authorId="4" shapeId="0" xr:uid="{CAB798D8-2797-4288-B208-5E0D77A22A2C}">
      <text>
        <r>
          <rPr>
            <b/>
            <sz val="9"/>
            <color indexed="81"/>
            <rFont val="Tahoma"/>
            <family val="2"/>
          </rPr>
          <t>&lt;12.0 ug/L</t>
        </r>
      </text>
    </comment>
    <comment ref="U1043" authorId="4" shapeId="0" xr:uid="{44D7D674-9ED5-4B80-809C-AF0A6458008C}">
      <text>
        <r>
          <rPr>
            <b/>
            <sz val="9"/>
            <color indexed="81"/>
            <rFont val="Tahoma"/>
            <family val="2"/>
          </rPr>
          <t>&lt;2.0 ug/L</t>
        </r>
      </text>
    </comment>
    <comment ref="V1043" authorId="4" shapeId="0" xr:uid="{573E95A2-E347-4E58-9620-54DE7F790A30}">
      <text>
        <r>
          <rPr>
            <b/>
            <sz val="9"/>
            <color indexed="81"/>
            <rFont val="Tahoma"/>
            <family val="2"/>
          </rPr>
          <t>&lt;2.0 ug/L</t>
        </r>
      </text>
    </comment>
    <comment ref="W1043" authorId="4" shapeId="0" xr:uid="{A47A0AC6-46B5-4D45-8553-018E60A18532}">
      <text>
        <r>
          <rPr>
            <b/>
            <sz val="9"/>
            <color indexed="81"/>
            <rFont val="Tahoma"/>
            <family val="2"/>
          </rPr>
          <t>&lt;2.0 ug/L</t>
        </r>
      </text>
    </comment>
    <comment ref="Y1043" authorId="4" shapeId="0" xr:uid="{3C486EA8-EE3E-47D5-943D-A68337F5FA30}">
      <text>
        <r>
          <rPr>
            <b/>
            <sz val="9"/>
            <color indexed="81"/>
            <rFont val="Tahoma"/>
            <family val="2"/>
          </rPr>
          <t>&lt;0.30 mg/L</t>
        </r>
      </text>
    </comment>
    <comment ref="Z1043" authorId="4" shapeId="0" xr:uid="{5F21B6F6-9762-4953-9AC0-52C09CAD7055}">
      <text>
        <r>
          <rPr>
            <b/>
            <sz val="9"/>
            <color indexed="81"/>
            <rFont val="Tahoma"/>
            <family val="2"/>
          </rPr>
          <t>User:</t>
        </r>
        <r>
          <rPr>
            <sz val="9"/>
            <color indexed="81"/>
            <rFont val="Tahoma"/>
            <family val="2"/>
          </rPr>
          <t xml:space="preserve">
out of hold time</t>
        </r>
      </text>
    </comment>
    <comment ref="AA1043" authorId="4" shapeId="0" xr:uid="{771EAE24-7E8E-4B89-9B4B-E3E099B194AE}">
      <text>
        <r>
          <rPr>
            <b/>
            <sz val="9"/>
            <color indexed="81"/>
            <rFont val="Tahoma"/>
            <family val="2"/>
          </rPr>
          <t>&lt;0.30 mg/L</t>
        </r>
      </text>
    </comment>
    <comment ref="AC1043" authorId="4" shapeId="0" xr:uid="{988A8153-4DBD-4959-854C-52147315EA6D}">
      <text>
        <r>
          <rPr>
            <b/>
            <sz val="9"/>
            <color indexed="81"/>
            <rFont val="Tahoma"/>
            <family val="2"/>
          </rPr>
          <t>&lt;0.10 mg/L</t>
        </r>
      </text>
    </comment>
    <comment ref="AE1043" authorId="4" shapeId="0" xr:uid="{8C0B9AAB-0630-4B6B-ABDE-7963BEE4F51F}">
      <text>
        <r>
          <rPr>
            <b/>
            <sz val="9"/>
            <color indexed="81"/>
            <rFont val="Tahoma"/>
            <family val="2"/>
          </rPr>
          <t>&lt;0.50 ug/L for most components &lt;2.0 ug/L for Methylene chloride</t>
        </r>
      </text>
    </comment>
    <comment ref="AG1043" authorId="4" shapeId="0" xr:uid="{F9EE903D-2620-457A-837D-98CDBEFA694D}">
      <text>
        <r>
          <rPr>
            <b/>
            <sz val="9"/>
            <color indexed="81"/>
            <rFont val="Tahoma"/>
            <family val="2"/>
          </rPr>
          <t>&lt;200.0 ug/L</t>
        </r>
      </text>
    </comment>
    <comment ref="AK1043" authorId="6" shapeId="0" xr:uid="{455C6F29-E321-46CE-935A-D0BDA4B22A29}">
      <text>
        <r>
          <rPr>
            <b/>
            <sz val="9"/>
            <color indexed="81"/>
            <rFont val="Tahoma"/>
            <family val="2"/>
          </rPr>
          <t>&lt;2.0 ug/L</t>
        </r>
        <r>
          <rPr>
            <sz val="9"/>
            <color indexed="81"/>
            <rFont val="Tahoma"/>
            <family val="2"/>
          </rPr>
          <t xml:space="preserve">
</t>
        </r>
      </text>
    </comment>
    <comment ref="AL1043" authorId="6" shapeId="0" xr:uid="{12920326-5ADC-476A-8E8B-2292BCDB6346}">
      <text>
        <r>
          <rPr>
            <b/>
            <sz val="9"/>
            <color indexed="81"/>
            <rFont val="Tahoma"/>
            <family val="2"/>
          </rPr>
          <t>&lt;1.0 ug/L</t>
        </r>
        <r>
          <rPr>
            <sz val="9"/>
            <color indexed="81"/>
            <rFont val="Tahoma"/>
            <family val="2"/>
          </rPr>
          <t xml:space="preserve">
</t>
        </r>
      </text>
    </comment>
    <comment ref="K1050" authorId="7" shapeId="0" xr:uid="{8DF2A161-6715-4A0D-B227-9755CC644793}">
      <text>
        <r>
          <rPr>
            <b/>
            <sz val="9"/>
            <color indexed="81"/>
            <rFont val="Tahoma"/>
            <family val="2"/>
          </rPr>
          <t>less than</t>
        </r>
        <r>
          <rPr>
            <sz val="9"/>
            <color indexed="81"/>
            <rFont val="Tahoma"/>
            <family val="2"/>
          </rPr>
          <t xml:space="preserve">
</t>
        </r>
      </text>
    </comment>
    <comment ref="A1056" authorId="7" shapeId="0" xr:uid="{33BA4731-3B76-4C77-A663-B16E86FA2B11}">
      <text>
        <r>
          <rPr>
            <b/>
            <sz val="9"/>
            <color indexed="81"/>
            <rFont val="Tahoma"/>
            <family val="2"/>
          </rPr>
          <t>Chemicals</t>
        </r>
        <r>
          <rPr>
            <sz val="9"/>
            <color indexed="81"/>
            <rFont val="Tahoma"/>
            <family val="2"/>
          </rPr>
          <t xml:space="preserve">
</t>
        </r>
      </text>
    </comment>
    <comment ref="O1056" authorId="4" shapeId="0" xr:uid="{DCB5D0FB-276C-4308-AE20-73AA5281E304}">
      <text>
        <r>
          <rPr>
            <b/>
            <sz val="9"/>
            <color indexed="81"/>
            <rFont val="Tahoma"/>
            <family val="2"/>
          </rPr>
          <t>&lt;2.0 ug/L</t>
        </r>
      </text>
    </comment>
    <comment ref="Q1056" authorId="4" shapeId="0" xr:uid="{375641E3-90FC-466E-9CE0-2B6F2BAA51CB}">
      <text>
        <r>
          <rPr>
            <b/>
            <sz val="9"/>
            <color indexed="81"/>
            <rFont val="Tahoma"/>
            <family val="2"/>
          </rPr>
          <t>&lt;1.0 ug/L</t>
        </r>
      </text>
    </comment>
    <comment ref="R1056" authorId="4" shapeId="0" xr:uid="{1CBBD98B-D1E3-4BDB-98B1-7E486E65AD14}">
      <text>
        <r>
          <rPr>
            <b/>
            <sz val="9"/>
            <color indexed="81"/>
            <rFont val="Tahoma"/>
            <family val="2"/>
          </rPr>
          <t>&lt;2.0 ug/L</t>
        </r>
      </text>
    </comment>
    <comment ref="S1056" authorId="4" shapeId="0" xr:uid="{816AF80A-2E2C-40F4-A7BD-E7FE196D716C}">
      <text>
        <r>
          <rPr>
            <b/>
            <sz val="9"/>
            <color indexed="81"/>
            <rFont val="Tahoma"/>
            <family val="2"/>
          </rPr>
          <t>&lt;40.0 ug/L</t>
        </r>
      </text>
    </comment>
    <comment ref="T1056" authorId="4" shapeId="0" xr:uid="{76270A9E-A5C9-49AB-AE85-9025CDAEB592}">
      <text>
        <r>
          <rPr>
            <b/>
            <sz val="9"/>
            <color indexed="81"/>
            <rFont val="Tahoma"/>
            <family val="2"/>
          </rPr>
          <t>&lt;12.0 ug/L</t>
        </r>
      </text>
    </comment>
    <comment ref="U1056" authorId="4" shapeId="0" xr:uid="{7FD25B25-B6F5-4A8B-B4C7-DB3C2498844C}">
      <text>
        <r>
          <rPr>
            <b/>
            <sz val="9"/>
            <color indexed="81"/>
            <rFont val="Tahoma"/>
            <family val="2"/>
          </rPr>
          <t>&lt;2.0 ug/L</t>
        </r>
      </text>
    </comment>
    <comment ref="V1056" authorId="4" shapeId="0" xr:uid="{F76911EE-80B9-4FED-8948-FC51863DFDCC}">
      <text>
        <r>
          <rPr>
            <b/>
            <sz val="9"/>
            <color indexed="81"/>
            <rFont val="Tahoma"/>
            <family val="2"/>
          </rPr>
          <t>&lt;2.0 ug/L</t>
        </r>
      </text>
    </comment>
    <comment ref="W1056" authorId="4" shapeId="0" xr:uid="{C96BAB2E-D136-4D01-995E-EB89A5DC83EE}">
      <text>
        <r>
          <rPr>
            <b/>
            <sz val="9"/>
            <color indexed="81"/>
            <rFont val="Tahoma"/>
            <family val="2"/>
          </rPr>
          <t>&lt;2.0 ug/L</t>
        </r>
      </text>
    </comment>
    <comment ref="Y1056" authorId="4" shapeId="0" xr:uid="{D51A91D3-E922-41FC-90E6-9AA2CA962FA6}">
      <text>
        <r>
          <rPr>
            <b/>
            <sz val="9"/>
            <color indexed="81"/>
            <rFont val="Tahoma"/>
            <family val="2"/>
          </rPr>
          <t>&lt;0.30 mg/L</t>
        </r>
      </text>
    </comment>
    <comment ref="Z1056" authorId="4" shapeId="0" xr:uid="{667F898C-16FC-454D-9F77-F8CE04F6488C}">
      <text>
        <r>
          <rPr>
            <b/>
            <sz val="9"/>
            <color indexed="81"/>
            <rFont val="Tahoma"/>
            <family val="2"/>
          </rPr>
          <t>User:</t>
        </r>
        <r>
          <rPr>
            <sz val="9"/>
            <color indexed="81"/>
            <rFont val="Tahoma"/>
            <family val="2"/>
          </rPr>
          <t xml:space="preserve">
out of hold time</t>
        </r>
      </text>
    </comment>
    <comment ref="AA1056" authorId="4" shapeId="0" xr:uid="{3715A5AB-C668-435F-B23C-82CB41776AAF}">
      <text>
        <r>
          <rPr>
            <b/>
            <sz val="9"/>
            <color indexed="81"/>
            <rFont val="Tahoma"/>
            <family val="2"/>
          </rPr>
          <t>&lt;0.30 mg/L</t>
        </r>
      </text>
    </comment>
    <comment ref="AC1056" authorId="4" shapeId="0" xr:uid="{F69FDC20-D155-47DF-BA33-3969048ACECB}">
      <text>
        <r>
          <rPr>
            <b/>
            <sz val="9"/>
            <color indexed="81"/>
            <rFont val="Tahoma"/>
            <family val="2"/>
          </rPr>
          <t>&lt;0.10 mg/L</t>
        </r>
      </text>
    </comment>
    <comment ref="AE1056" authorId="4" shapeId="0" xr:uid="{22ED16D6-BF3A-4AB4-B3BC-3177E693281E}">
      <text>
        <r>
          <rPr>
            <b/>
            <sz val="9"/>
            <color indexed="81"/>
            <rFont val="Tahoma"/>
            <family val="2"/>
          </rPr>
          <t>&lt;0.50 ug/L for most components &lt;2.0 ug/L for Methylene chloride</t>
        </r>
      </text>
    </comment>
    <comment ref="AG1056" authorId="4" shapeId="0" xr:uid="{135DA0EE-C6EF-4D43-A885-4FC7952A67A0}">
      <text>
        <r>
          <rPr>
            <b/>
            <sz val="9"/>
            <color indexed="81"/>
            <rFont val="Tahoma"/>
            <family val="2"/>
          </rPr>
          <t>&lt;200.0 ug/L</t>
        </r>
      </text>
    </comment>
    <comment ref="AK1056" authorId="6" shapeId="0" xr:uid="{00D243C5-8008-4B26-B949-A6957064573D}">
      <text>
        <r>
          <rPr>
            <b/>
            <sz val="9"/>
            <color indexed="81"/>
            <rFont val="Tahoma"/>
            <family val="2"/>
          </rPr>
          <t>&lt;2.0 ug/L</t>
        </r>
        <r>
          <rPr>
            <sz val="9"/>
            <color indexed="81"/>
            <rFont val="Tahoma"/>
            <family val="2"/>
          </rPr>
          <t xml:space="preserve">
</t>
        </r>
      </text>
    </comment>
    <comment ref="AL1056" authorId="6" shapeId="0" xr:uid="{2FA6C940-1577-402B-8720-20FE15830168}">
      <text>
        <r>
          <rPr>
            <b/>
            <sz val="9"/>
            <color indexed="81"/>
            <rFont val="Tahoma"/>
            <family val="2"/>
          </rPr>
          <t>&lt;1.0 ug/L</t>
        </r>
        <r>
          <rPr>
            <sz val="9"/>
            <color indexed="81"/>
            <rFont val="Tahoma"/>
            <family val="2"/>
          </rPr>
          <t xml:space="preserve">
</t>
        </r>
      </text>
    </comment>
    <comment ref="K1071" authorId="7" shapeId="0" xr:uid="{078E9A82-7FCB-4EDD-BBA4-1BD79B4E67E8}">
      <text>
        <r>
          <rPr>
            <b/>
            <sz val="9"/>
            <color indexed="81"/>
            <rFont val="Tahoma"/>
            <family val="2"/>
          </rPr>
          <t>less than</t>
        </r>
        <r>
          <rPr>
            <sz val="9"/>
            <color indexed="81"/>
            <rFont val="Tahoma"/>
            <family val="2"/>
          </rPr>
          <t xml:space="preserve">
</t>
        </r>
      </text>
    </comment>
    <comment ref="K1080" authorId="7" shapeId="0" xr:uid="{D00769B3-2AB5-4D21-8E13-77FFE68FDD98}">
      <text>
        <r>
          <rPr>
            <b/>
            <sz val="9"/>
            <color indexed="81"/>
            <rFont val="Tahoma"/>
            <family val="2"/>
          </rPr>
          <t>less than</t>
        </r>
        <r>
          <rPr>
            <sz val="9"/>
            <color indexed="81"/>
            <rFont val="Tahoma"/>
            <family val="2"/>
          </rPr>
          <t xml:space="preserve">
</t>
        </r>
      </text>
    </comment>
    <comment ref="A1081" authorId="7" shapeId="0" xr:uid="{C7585EAB-0A16-48C3-A686-06B07D1D7BBD}">
      <text>
        <r>
          <rPr>
            <b/>
            <sz val="9"/>
            <color indexed="81"/>
            <rFont val="Tahoma"/>
            <family val="2"/>
          </rPr>
          <t>Chemicals</t>
        </r>
        <r>
          <rPr>
            <sz val="9"/>
            <color indexed="81"/>
            <rFont val="Tahoma"/>
            <family val="2"/>
          </rPr>
          <t xml:space="preserve">
</t>
        </r>
      </text>
    </comment>
    <comment ref="O1081" authorId="4" shapeId="0" xr:uid="{88B1DC60-8595-410E-8E96-5104A19B71A8}">
      <text>
        <r>
          <rPr>
            <b/>
            <sz val="9"/>
            <color indexed="81"/>
            <rFont val="Tahoma"/>
            <family val="2"/>
          </rPr>
          <t>&lt;2.0 ug/L</t>
        </r>
      </text>
    </comment>
    <comment ref="Q1081" authorId="4" shapeId="0" xr:uid="{AAEEF4AA-DDE1-4D6D-BD6C-AF19B355E124}">
      <text>
        <r>
          <rPr>
            <b/>
            <sz val="9"/>
            <color indexed="81"/>
            <rFont val="Tahoma"/>
            <family val="2"/>
          </rPr>
          <t>&lt;1.0 ug/L</t>
        </r>
      </text>
    </comment>
    <comment ref="R1081" authorId="4" shapeId="0" xr:uid="{15EA1D77-F7AA-469E-ADE8-57E7726A5CE5}">
      <text>
        <r>
          <rPr>
            <b/>
            <sz val="9"/>
            <color indexed="81"/>
            <rFont val="Tahoma"/>
            <family val="2"/>
          </rPr>
          <t>&lt;2.0 ug/L</t>
        </r>
      </text>
    </comment>
    <comment ref="S1081" authorId="4" shapeId="0" xr:uid="{4EE184EF-0418-491D-A5F4-DA3908EEBCB9}">
      <text>
        <r>
          <rPr>
            <b/>
            <sz val="9"/>
            <color indexed="81"/>
            <rFont val="Tahoma"/>
            <family val="2"/>
          </rPr>
          <t>&lt;40.0 ug/L</t>
        </r>
      </text>
    </comment>
    <comment ref="T1081" authorId="4" shapeId="0" xr:uid="{7BCF09E9-1707-49B8-BB20-0EC516AA1520}">
      <text>
        <r>
          <rPr>
            <b/>
            <sz val="9"/>
            <color indexed="81"/>
            <rFont val="Tahoma"/>
            <family val="2"/>
          </rPr>
          <t>&lt;12.0 ug/L</t>
        </r>
      </text>
    </comment>
    <comment ref="U1081" authorId="4" shapeId="0" xr:uid="{C74AC251-E546-4AA3-9BEB-5B0852253D61}">
      <text>
        <r>
          <rPr>
            <b/>
            <sz val="9"/>
            <color indexed="81"/>
            <rFont val="Tahoma"/>
            <family val="2"/>
          </rPr>
          <t>&lt;2.0 ug/L</t>
        </r>
      </text>
    </comment>
    <comment ref="V1081" authorId="4" shapeId="0" xr:uid="{5B2B14EC-D222-428B-80BD-99171E4D899F}">
      <text>
        <r>
          <rPr>
            <b/>
            <sz val="9"/>
            <color indexed="81"/>
            <rFont val="Tahoma"/>
            <family val="2"/>
          </rPr>
          <t>&lt;2.0 ug/L</t>
        </r>
      </text>
    </comment>
    <comment ref="W1081" authorId="4" shapeId="0" xr:uid="{1F20E2DF-B606-470E-AA8D-DE28A31BF4EC}">
      <text>
        <r>
          <rPr>
            <b/>
            <sz val="9"/>
            <color indexed="81"/>
            <rFont val="Tahoma"/>
            <family val="2"/>
          </rPr>
          <t>&lt;2.0 ug/L</t>
        </r>
      </text>
    </comment>
    <comment ref="AJ1081" authorId="6" shapeId="0" xr:uid="{6F4F57D4-D8C5-4D56-875A-85A18F9FA995}">
      <text>
        <r>
          <rPr>
            <b/>
            <sz val="9"/>
            <color indexed="81"/>
            <rFont val="Tahoma"/>
            <family val="2"/>
          </rPr>
          <t>&lt;3.0 ug/L</t>
        </r>
        <r>
          <rPr>
            <sz val="9"/>
            <color indexed="81"/>
            <rFont val="Tahoma"/>
            <family val="2"/>
          </rPr>
          <t xml:space="preserve">
</t>
        </r>
      </text>
    </comment>
    <comment ref="AK1081" authorId="6" shapeId="0" xr:uid="{A3D2DEAA-592B-423E-A516-5DCF1F86B564}">
      <text>
        <r>
          <rPr>
            <b/>
            <sz val="9"/>
            <color indexed="81"/>
            <rFont val="Tahoma"/>
            <family val="2"/>
          </rPr>
          <t>&lt;2.0 ug/L</t>
        </r>
        <r>
          <rPr>
            <sz val="9"/>
            <color indexed="81"/>
            <rFont val="Tahoma"/>
            <family val="2"/>
          </rPr>
          <t xml:space="preserve">
</t>
        </r>
      </text>
    </comment>
    <comment ref="AL1081" authorId="6" shapeId="0" xr:uid="{56AE5413-C939-4FD3-9178-F9CE5B6BC72E}">
      <text>
        <r>
          <rPr>
            <b/>
            <sz val="9"/>
            <color indexed="81"/>
            <rFont val="Tahoma"/>
            <family val="2"/>
          </rPr>
          <t>&lt;1.0 ug/L</t>
        </r>
        <r>
          <rPr>
            <sz val="9"/>
            <color indexed="81"/>
            <rFont val="Tahoma"/>
            <family val="2"/>
          </rPr>
          <t xml:space="preserve">
</t>
        </r>
      </text>
    </comment>
    <comment ref="A1099" authorId="7" shapeId="0" xr:uid="{F06B22C8-77B5-4DF0-A836-284E251B656C}">
      <text>
        <r>
          <rPr>
            <b/>
            <sz val="9"/>
            <color indexed="81"/>
            <rFont val="Tahoma"/>
            <family val="2"/>
          </rPr>
          <t>Chemicals</t>
        </r>
        <r>
          <rPr>
            <sz val="9"/>
            <color indexed="81"/>
            <rFont val="Tahoma"/>
            <family val="2"/>
          </rPr>
          <t xml:space="preserve">
</t>
        </r>
      </text>
    </comment>
    <comment ref="O1099" authorId="4" shapeId="0" xr:uid="{5933E280-C75F-4429-8963-250512703BA1}">
      <text>
        <r>
          <rPr>
            <b/>
            <sz val="9"/>
            <color indexed="81"/>
            <rFont val="Tahoma"/>
            <family val="2"/>
          </rPr>
          <t>&lt;2.0 ug/L</t>
        </r>
      </text>
    </comment>
    <comment ref="Q1099" authorId="4" shapeId="0" xr:uid="{4B2316EE-3935-41C5-AE8C-CB021FB63F54}">
      <text>
        <r>
          <rPr>
            <b/>
            <sz val="9"/>
            <color indexed="81"/>
            <rFont val="Tahoma"/>
            <family val="2"/>
          </rPr>
          <t>&lt;1.0 ug/L</t>
        </r>
      </text>
    </comment>
    <comment ref="R1099" authorId="4" shapeId="0" xr:uid="{4CF03F3C-2E06-4AC8-838D-F44D91BFF7CD}">
      <text>
        <r>
          <rPr>
            <b/>
            <sz val="9"/>
            <color indexed="81"/>
            <rFont val="Tahoma"/>
            <family val="2"/>
          </rPr>
          <t>&lt;2.0 ug/L</t>
        </r>
      </text>
    </comment>
    <comment ref="S1099" authorId="4" shapeId="0" xr:uid="{712DF2D2-511E-4566-B1B2-5329C026E480}">
      <text>
        <r>
          <rPr>
            <b/>
            <sz val="9"/>
            <color indexed="81"/>
            <rFont val="Tahoma"/>
            <family val="2"/>
          </rPr>
          <t>&lt;40.0 ug/L</t>
        </r>
      </text>
    </comment>
    <comment ref="T1099" authorId="4" shapeId="0" xr:uid="{3466DB92-3769-4517-A599-DDBDA0DAA1A8}">
      <text>
        <r>
          <rPr>
            <b/>
            <sz val="9"/>
            <color indexed="81"/>
            <rFont val="Tahoma"/>
            <family val="2"/>
          </rPr>
          <t>&lt;12.0 ug/L</t>
        </r>
      </text>
    </comment>
    <comment ref="U1099" authorId="4" shapeId="0" xr:uid="{AA98E00C-AE3B-4EFA-BE12-BE5BC06EAF73}">
      <text>
        <r>
          <rPr>
            <b/>
            <sz val="9"/>
            <color indexed="81"/>
            <rFont val="Tahoma"/>
            <family val="2"/>
          </rPr>
          <t>&lt;2.0 ug/L</t>
        </r>
      </text>
    </comment>
    <comment ref="V1099" authorId="4" shapeId="0" xr:uid="{B34C2EF0-C2D6-4862-8A29-169CD5BA91F3}">
      <text>
        <r>
          <rPr>
            <b/>
            <sz val="9"/>
            <color indexed="81"/>
            <rFont val="Tahoma"/>
            <family val="2"/>
          </rPr>
          <t>&lt;2.0 ug/L</t>
        </r>
      </text>
    </comment>
    <comment ref="W1099" authorId="4" shapeId="0" xr:uid="{95788AC0-206F-4929-B831-B632527DAF03}">
      <text>
        <r>
          <rPr>
            <b/>
            <sz val="9"/>
            <color indexed="81"/>
            <rFont val="Tahoma"/>
            <family val="2"/>
          </rPr>
          <t>&lt;2.0 ug/L</t>
        </r>
      </text>
    </comment>
    <comment ref="Y1099" authorId="4" shapeId="0" xr:uid="{A75E4871-7A05-4F4E-B0D0-10A9954D1A88}">
      <text>
        <r>
          <rPr>
            <b/>
            <sz val="9"/>
            <color indexed="81"/>
            <rFont val="Tahoma"/>
            <family val="2"/>
          </rPr>
          <t>&lt;0.30 mg/L</t>
        </r>
      </text>
    </comment>
    <comment ref="Z1099" authorId="4" shapeId="0" xr:uid="{4F284BAF-B583-4939-AC29-F3B318F5BC17}">
      <text>
        <r>
          <rPr>
            <b/>
            <sz val="9"/>
            <color indexed="81"/>
            <rFont val="Tahoma"/>
            <family val="2"/>
          </rPr>
          <t>User:</t>
        </r>
        <r>
          <rPr>
            <sz val="9"/>
            <color indexed="81"/>
            <rFont val="Tahoma"/>
            <family val="2"/>
          </rPr>
          <t xml:space="preserve">
out of hold time</t>
        </r>
      </text>
    </comment>
    <comment ref="AA1099" authorId="4" shapeId="0" xr:uid="{4C6486DB-4097-46E3-B3B1-B478FAE644CD}">
      <text>
        <r>
          <rPr>
            <b/>
            <sz val="9"/>
            <color indexed="81"/>
            <rFont val="Tahoma"/>
            <family val="2"/>
          </rPr>
          <t>&lt;0.30 mg/L</t>
        </r>
      </text>
    </comment>
    <comment ref="AC1099" authorId="4" shapeId="0" xr:uid="{41EE2C52-FEC2-4BCF-BEAB-AACDA90E4DAA}">
      <text>
        <r>
          <rPr>
            <b/>
            <sz val="9"/>
            <color indexed="81"/>
            <rFont val="Tahoma"/>
            <family val="2"/>
          </rPr>
          <t>&lt;0.10 mg/L</t>
        </r>
      </text>
    </comment>
    <comment ref="AE1099" authorId="4" shapeId="0" xr:uid="{88953142-E662-42F3-9422-8D03017AC702}">
      <text>
        <r>
          <rPr>
            <b/>
            <sz val="9"/>
            <color indexed="81"/>
            <rFont val="Tahoma"/>
            <family val="2"/>
          </rPr>
          <t>&lt;0.50 ug/L for most components &lt;2.0 ug/L for Methylene chloride</t>
        </r>
      </text>
    </comment>
    <comment ref="AG1099" authorId="4" shapeId="0" xr:uid="{BDB5E7F2-30CF-428F-A43D-1C076E1051D6}">
      <text>
        <r>
          <rPr>
            <b/>
            <sz val="9"/>
            <color indexed="81"/>
            <rFont val="Tahoma"/>
            <family val="2"/>
          </rPr>
          <t>&lt;200.0 ug/L</t>
        </r>
      </text>
    </comment>
    <comment ref="AK1099" authorId="6" shapeId="0" xr:uid="{C11B12FD-EDD6-4291-BBC4-8D6C6A78E443}">
      <text>
        <r>
          <rPr>
            <b/>
            <sz val="9"/>
            <color indexed="81"/>
            <rFont val="Tahoma"/>
            <family val="2"/>
          </rPr>
          <t>&lt;2.0 ug/L</t>
        </r>
        <r>
          <rPr>
            <sz val="9"/>
            <color indexed="81"/>
            <rFont val="Tahoma"/>
            <family val="2"/>
          </rPr>
          <t xml:space="preserve">
</t>
        </r>
      </text>
    </comment>
    <comment ref="AL1099" authorId="6" shapeId="0" xr:uid="{514C1800-33B3-4F61-9AD4-6A622AD5A99F}">
      <text>
        <r>
          <rPr>
            <b/>
            <sz val="9"/>
            <color indexed="81"/>
            <rFont val="Tahoma"/>
            <family val="2"/>
          </rPr>
          <t>&lt;1.0 ug/L</t>
        </r>
        <r>
          <rPr>
            <sz val="9"/>
            <color indexed="81"/>
            <rFont val="Tahoma"/>
            <family val="2"/>
          </rPr>
          <t xml:space="preserve">
</t>
        </r>
      </text>
    </comment>
    <comment ref="K1106" authorId="7" shapeId="0" xr:uid="{44E428A8-D33D-4C78-98F1-406016631AB6}">
      <text>
        <r>
          <rPr>
            <b/>
            <sz val="9"/>
            <color indexed="81"/>
            <rFont val="Tahoma"/>
            <family val="2"/>
          </rPr>
          <t>less than</t>
        </r>
        <r>
          <rPr>
            <sz val="9"/>
            <color indexed="81"/>
            <rFont val="Tahoma"/>
            <family val="2"/>
          </rPr>
          <t xml:space="preserve">
</t>
        </r>
      </text>
    </comment>
    <comment ref="A1116" authorId="7" shapeId="0" xr:uid="{0134E5C8-414F-4C1A-B8FF-81F340A4799B}">
      <text>
        <r>
          <rPr>
            <b/>
            <sz val="9"/>
            <color indexed="81"/>
            <rFont val="Tahoma"/>
            <family val="2"/>
          </rPr>
          <t>Chemicals</t>
        </r>
        <r>
          <rPr>
            <sz val="9"/>
            <color indexed="81"/>
            <rFont val="Tahoma"/>
            <family val="2"/>
          </rPr>
          <t xml:space="preserve">
</t>
        </r>
      </text>
    </comment>
    <comment ref="Q1116" authorId="4" shapeId="0" xr:uid="{FAC3F249-2F50-4D3E-9E9C-0BD489E07589}">
      <text>
        <r>
          <rPr>
            <b/>
            <sz val="9"/>
            <color indexed="81"/>
            <rFont val="Tahoma"/>
            <family val="2"/>
          </rPr>
          <t>&lt;1.0 ug/L</t>
        </r>
      </text>
    </comment>
    <comment ref="R1116" authorId="4" shapeId="0" xr:uid="{5ECE7A7D-6BF8-4CC4-A740-500D01FDEB7C}">
      <text>
        <r>
          <rPr>
            <b/>
            <sz val="9"/>
            <color indexed="81"/>
            <rFont val="Tahoma"/>
            <family val="2"/>
          </rPr>
          <t>&lt;2.0 ug/L</t>
        </r>
      </text>
    </comment>
    <comment ref="S1116" authorId="4" shapeId="0" xr:uid="{2F3E5494-24F8-4203-BBBF-E16E2FD12D4C}">
      <text>
        <r>
          <rPr>
            <b/>
            <sz val="9"/>
            <color indexed="81"/>
            <rFont val="Tahoma"/>
            <family val="2"/>
          </rPr>
          <t>&lt;40.0 ug/L</t>
        </r>
      </text>
    </comment>
    <comment ref="T1116" authorId="4" shapeId="0" xr:uid="{C0E7CA3A-5DCA-46E3-BA0D-14F4608D59B4}">
      <text>
        <r>
          <rPr>
            <b/>
            <sz val="9"/>
            <color indexed="81"/>
            <rFont val="Tahoma"/>
            <family val="2"/>
          </rPr>
          <t>&lt;12.0 ug/L</t>
        </r>
      </text>
    </comment>
    <comment ref="U1116" authorId="4" shapeId="0" xr:uid="{632C28B4-DBE9-41CC-8FC8-507880E7FC61}">
      <text>
        <r>
          <rPr>
            <b/>
            <sz val="9"/>
            <color indexed="81"/>
            <rFont val="Tahoma"/>
            <family val="2"/>
          </rPr>
          <t>&lt;2.0 ug/L</t>
        </r>
      </text>
    </comment>
    <comment ref="V1116" authorId="4" shapeId="0" xr:uid="{7130B147-0322-4D0D-961C-B55234BB7940}">
      <text>
        <r>
          <rPr>
            <b/>
            <sz val="9"/>
            <color indexed="81"/>
            <rFont val="Tahoma"/>
            <family val="2"/>
          </rPr>
          <t>&lt;2.0 ug/L</t>
        </r>
      </text>
    </comment>
    <comment ref="W1116" authorId="4" shapeId="0" xr:uid="{F0B6292F-1133-4522-97E4-49EFB6E8F1E6}">
      <text>
        <r>
          <rPr>
            <b/>
            <sz val="9"/>
            <color indexed="81"/>
            <rFont val="Tahoma"/>
            <family val="2"/>
          </rPr>
          <t>&lt;2.0 ug/L</t>
        </r>
      </text>
    </comment>
    <comment ref="Y1116" authorId="4" shapeId="0" xr:uid="{3BD4023C-8192-4E56-A3AF-CAB9C3A7A356}">
      <text>
        <r>
          <rPr>
            <b/>
            <sz val="9"/>
            <color indexed="81"/>
            <rFont val="Tahoma"/>
            <family val="2"/>
          </rPr>
          <t>&lt;0.30 mg/L</t>
        </r>
      </text>
    </comment>
    <comment ref="AA1116" authorId="4" shapeId="0" xr:uid="{C8D0047F-5CF3-4ECA-8E56-980CDD7BAD2B}">
      <text>
        <r>
          <rPr>
            <b/>
            <sz val="9"/>
            <color indexed="81"/>
            <rFont val="Tahoma"/>
            <family val="2"/>
          </rPr>
          <t>&lt;0.30 mg/L</t>
        </r>
      </text>
    </comment>
    <comment ref="AC1116" authorId="4" shapeId="0" xr:uid="{E7F42D44-56B7-43C1-A07F-1CBD0FD484E8}">
      <text>
        <r>
          <rPr>
            <b/>
            <sz val="9"/>
            <color indexed="81"/>
            <rFont val="Tahoma"/>
            <family val="2"/>
          </rPr>
          <t>&lt;0.10 mg/L</t>
        </r>
      </text>
    </comment>
    <comment ref="AE1116" authorId="4" shapeId="0" xr:uid="{2BA4C2CD-5957-499A-B6AB-D831A77AE82B}">
      <text>
        <r>
          <rPr>
            <b/>
            <sz val="9"/>
            <color indexed="81"/>
            <rFont val="Tahoma"/>
            <family val="2"/>
          </rPr>
          <t>&lt;0.50 ug/L for most components &lt;2.0 ug/L for Methylene chloride</t>
        </r>
      </text>
    </comment>
    <comment ref="AG1116" authorId="4" shapeId="0" xr:uid="{3AE1B2E2-C552-4A5F-9F88-2329E7DD9CDB}">
      <text>
        <r>
          <rPr>
            <b/>
            <sz val="9"/>
            <color indexed="81"/>
            <rFont val="Tahoma"/>
            <family val="2"/>
          </rPr>
          <t>&lt;200.0 ug/L</t>
        </r>
      </text>
    </comment>
    <comment ref="AK1116" authorId="6" shapeId="0" xr:uid="{071DB393-FAD4-4ED4-97F8-DC354D4E46B2}">
      <text>
        <r>
          <rPr>
            <b/>
            <sz val="9"/>
            <color indexed="81"/>
            <rFont val="Tahoma"/>
            <family val="2"/>
          </rPr>
          <t>&lt;2.0 ug/L</t>
        </r>
        <r>
          <rPr>
            <sz val="9"/>
            <color indexed="81"/>
            <rFont val="Tahoma"/>
            <family val="2"/>
          </rPr>
          <t xml:space="preserve">
</t>
        </r>
      </text>
    </comment>
    <comment ref="AL1116" authorId="6" shapeId="0" xr:uid="{49467DA7-A652-4EA7-B44C-55C5094653D4}">
      <text>
        <r>
          <rPr>
            <b/>
            <sz val="9"/>
            <color indexed="81"/>
            <rFont val="Tahoma"/>
            <family val="2"/>
          </rPr>
          <t>&lt;1.0 ug/L</t>
        </r>
        <r>
          <rPr>
            <sz val="9"/>
            <color indexed="81"/>
            <rFont val="Tahoma"/>
            <family val="2"/>
          </rPr>
          <t xml:space="preserve">
</t>
        </r>
      </text>
    </comment>
    <comment ref="K1131" authorId="7" shapeId="0" xr:uid="{06454E1F-4E5E-47A2-9B7D-FB2F59987387}">
      <text>
        <r>
          <rPr>
            <b/>
            <sz val="9"/>
            <color indexed="81"/>
            <rFont val="Tahoma"/>
            <family val="2"/>
          </rPr>
          <t>less than</t>
        </r>
        <r>
          <rPr>
            <sz val="9"/>
            <color indexed="81"/>
            <rFont val="Tahoma"/>
            <family val="2"/>
          </rPr>
          <t xml:space="preserve">
</t>
        </r>
      </text>
    </comment>
    <comment ref="K1134" authorId="7" shapeId="0" xr:uid="{47E6EE75-6D02-47D0-AC5C-1E95737B4F53}">
      <text>
        <r>
          <rPr>
            <b/>
            <sz val="9"/>
            <color indexed="81"/>
            <rFont val="Tahoma"/>
            <family val="2"/>
          </rPr>
          <t>less than</t>
        </r>
        <r>
          <rPr>
            <sz val="9"/>
            <color indexed="81"/>
            <rFont val="Tahoma"/>
            <family val="2"/>
          </rPr>
          <t xml:space="preserve">
</t>
        </r>
      </text>
    </comment>
    <comment ref="A1141" authorId="7" shapeId="0" xr:uid="{047DA62B-5965-4CF2-97BD-DC90E5B4E0CB}">
      <text>
        <r>
          <rPr>
            <b/>
            <sz val="9"/>
            <color indexed="81"/>
            <rFont val="Tahoma"/>
            <family val="2"/>
          </rPr>
          <t>Chemicals</t>
        </r>
        <r>
          <rPr>
            <sz val="9"/>
            <color indexed="81"/>
            <rFont val="Tahoma"/>
            <family val="2"/>
          </rPr>
          <t xml:space="preserve">
</t>
        </r>
      </text>
    </comment>
    <comment ref="O1141" authorId="4" shapeId="0" xr:uid="{84A59E6B-122E-4A9B-84B2-D017380BA130}">
      <text>
        <r>
          <rPr>
            <b/>
            <sz val="9"/>
            <color indexed="81"/>
            <rFont val="Tahoma"/>
            <family val="2"/>
          </rPr>
          <t>&lt;2.0 ug/L</t>
        </r>
      </text>
    </comment>
    <comment ref="Q1141" authorId="4" shapeId="0" xr:uid="{29AF4ACD-866F-4495-B6EE-D76A35DA20EE}">
      <text>
        <r>
          <rPr>
            <b/>
            <sz val="9"/>
            <color indexed="81"/>
            <rFont val="Tahoma"/>
            <family val="2"/>
          </rPr>
          <t>&lt;1.0 ug/L</t>
        </r>
      </text>
    </comment>
    <comment ref="R1141" authorId="4" shapeId="0" xr:uid="{39FABF8B-ADC6-4CA4-ABE4-EED0CF0F7188}">
      <text>
        <r>
          <rPr>
            <b/>
            <sz val="9"/>
            <color indexed="81"/>
            <rFont val="Tahoma"/>
            <family val="2"/>
          </rPr>
          <t>&lt;2.0 ug/L</t>
        </r>
      </text>
    </comment>
    <comment ref="S1141" authorId="4" shapeId="0" xr:uid="{97195B3A-B1DA-43A4-B4CE-21C7A905C9C2}">
      <text>
        <r>
          <rPr>
            <b/>
            <sz val="9"/>
            <color indexed="81"/>
            <rFont val="Tahoma"/>
            <family val="2"/>
          </rPr>
          <t>&lt;40.0 ug/L</t>
        </r>
      </text>
    </comment>
    <comment ref="T1141" authorId="4" shapeId="0" xr:uid="{F7D3D681-4D67-474C-A27C-3F7F6559AE58}">
      <text>
        <r>
          <rPr>
            <b/>
            <sz val="9"/>
            <color indexed="81"/>
            <rFont val="Tahoma"/>
            <family val="2"/>
          </rPr>
          <t>&lt;12.0 ug/L</t>
        </r>
      </text>
    </comment>
    <comment ref="U1141" authorId="4" shapeId="0" xr:uid="{5F75CC08-0327-43E1-8EC2-663494FCBB67}">
      <text>
        <r>
          <rPr>
            <b/>
            <sz val="9"/>
            <color indexed="81"/>
            <rFont val="Tahoma"/>
            <family val="2"/>
          </rPr>
          <t>&lt;2.0 ug/L</t>
        </r>
      </text>
    </comment>
    <comment ref="V1141" authorId="4" shapeId="0" xr:uid="{0D09DCB1-0BA0-46EA-BEEC-7FF555E7C642}">
      <text>
        <r>
          <rPr>
            <b/>
            <sz val="9"/>
            <color indexed="81"/>
            <rFont val="Tahoma"/>
            <family val="2"/>
          </rPr>
          <t>&lt;2.0 ug/L</t>
        </r>
      </text>
    </comment>
    <comment ref="W1141" authorId="4" shapeId="0" xr:uid="{3E2F900C-87D0-4D19-8139-4EE8B781DE04}">
      <text>
        <r>
          <rPr>
            <b/>
            <sz val="9"/>
            <color indexed="81"/>
            <rFont val="Tahoma"/>
            <family val="2"/>
          </rPr>
          <t>&lt;2.0 ug/L</t>
        </r>
      </text>
    </comment>
    <comment ref="Y1141" authorId="4" shapeId="0" xr:uid="{67C6ADAA-3283-48CE-BC5A-6A9FB39B529E}">
      <text>
        <r>
          <rPr>
            <b/>
            <sz val="9"/>
            <color indexed="81"/>
            <rFont val="Tahoma"/>
            <family val="2"/>
          </rPr>
          <t>&lt;0.30 mg/L</t>
        </r>
      </text>
    </comment>
    <comment ref="AA1141" authorId="4" shapeId="0" xr:uid="{81A097CD-DD9C-4D0C-9350-F0C8A40C5911}">
      <text>
        <r>
          <rPr>
            <b/>
            <sz val="9"/>
            <color indexed="81"/>
            <rFont val="Tahoma"/>
            <family val="2"/>
          </rPr>
          <t>&lt;0.30 mg/L</t>
        </r>
      </text>
    </comment>
    <comment ref="AC1141" authorId="4" shapeId="0" xr:uid="{2AF97D32-FA1B-4C14-AD7F-0488FD84C3B6}">
      <text>
        <r>
          <rPr>
            <b/>
            <sz val="9"/>
            <color indexed="81"/>
            <rFont val="Tahoma"/>
            <family val="2"/>
          </rPr>
          <t>&lt;0.10 mg/L</t>
        </r>
      </text>
    </comment>
    <comment ref="AE1141" authorId="4" shapeId="0" xr:uid="{F1B0118D-3901-4755-9589-1C5A4CE1E1B5}">
      <text>
        <r>
          <rPr>
            <b/>
            <sz val="9"/>
            <color indexed="81"/>
            <rFont val="Tahoma"/>
            <family val="2"/>
          </rPr>
          <t>&lt;0.50 ug/L for most components &lt;2.0 ug/L for Methylene chloride</t>
        </r>
      </text>
    </comment>
    <comment ref="AJ1141" authorId="6" shapeId="0" xr:uid="{EC1673D3-A66C-4445-968B-99F5CF972B12}">
      <text>
        <r>
          <rPr>
            <b/>
            <sz val="9"/>
            <color indexed="81"/>
            <rFont val="Tahoma"/>
            <family val="2"/>
          </rPr>
          <t>&lt;3.0 ug/L</t>
        </r>
        <r>
          <rPr>
            <sz val="9"/>
            <color indexed="81"/>
            <rFont val="Tahoma"/>
            <family val="2"/>
          </rPr>
          <t xml:space="preserve">
</t>
        </r>
      </text>
    </comment>
    <comment ref="AK1141" authorId="6" shapeId="0" xr:uid="{A8D0117A-FE11-4AB2-941D-7B51A81C616D}">
      <text>
        <r>
          <rPr>
            <b/>
            <sz val="9"/>
            <color indexed="81"/>
            <rFont val="Tahoma"/>
            <family val="2"/>
          </rPr>
          <t>&lt;2.0 ug/L</t>
        </r>
        <r>
          <rPr>
            <sz val="9"/>
            <color indexed="81"/>
            <rFont val="Tahoma"/>
            <family val="2"/>
          </rPr>
          <t xml:space="preserve">
</t>
        </r>
      </text>
    </comment>
    <comment ref="AL1141" authorId="6" shapeId="0" xr:uid="{0DF280A5-C9DF-41A5-A67F-34040A34FDA9}">
      <text>
        <r>
          <rPr>
            <b/>
            <sz val="9"/>
            <color indexed="81"/>
            <rFont val="Tahoma"/>
            <family val="2"/>
          </rPr>
          <t>&lt;1.0 ug/L</t>
        </r>
        <r>
          <rPr>
            <sz val="9"/>
            <color indexed="81"/>
            <rFont val="Tahoma"/>
            <family val="2"/>
          </rPr>
          <t xml:space="preserve">
</t>
        </r>
      </text>
    </comment>
    <comment ref="A1158" authorId="7" shapeId="0" xr:uid="{728CD2EA-E1F2-420C-9285-2ECF86F5B04C}">
      <text>
        <r>
          <rPr>
            <b/>
            <sz val="9"/>
            <color indexed="81"/>
            <rFont val="Tahoma"/>
            <family val="2"/>
          </rPr>
          <t>Chemicals</t>
        </r>
        <r>
          <rPr>
            <sz val="9"/>
            <color indexed="81"/>
            <rFont val="Tahoma"/>
            <family val="2"/>
          </rPr>
          <t xml:space="preserve">
</t>
        </r>
      </text>
    </comment>
    <comment ref="O1158" authorId="4" shapeId="0" xr:uid="{96268CD2-4A1F-42C5-84D9-D1EA8E86261C}">
      <text>
        <r>
          <rPr>
            <b/>
            <sz val="9"/>
            <color indexed="81"/>
            <rFont val="Tahoma"/>
            <family val="2"/>
          </rPr>
          <t>&lt;2.0 ug/L</t>
        </r>
      </text>
    </comment>
    <comment ref="Q1158" authorId="4" shapeId="0" xr:uid="{0C47105E-7883-4E3B-8775-CDF5BEB6C723}">
      <text>
        <r>
          <rPr>
            <b/>
            <sz val="9"/>
            <color indexed="81"/>
            <rFont val="Tahoma"/>
            <family val="2"/>
          </rPr>
          <t>&lt;1.0 ug/L</t>
        </r>
      </text>
    </comment>
    <comment ref="R1158" authorId="4" shapeId="0" xr:uid="{CF0261F0-ADCC-4215-9CDB-6953A6102F9C}">
      <text>
        <r>
          <rPr>
            <b/>
            <sz val="9"/>
            <color indexed="81"/>
            <rFont val="Tahoma"/>
            <family val="2"/>
          </rPr>
          <t>&lt;2.0 ug/L</t>
        </r>
      </text>
    </comment>
    <comment ref="S1158" authorId="4" shapeId="0" xr:uid="{66DD68BC-D63C-4B05-8B59-9C954CBFA701}">
      <text>
        <r>
          <rPr>
            <b/>
            <sz val="9"/>
            <color indexed="81"/>
            <rFont val="Tahoma"/>
            <family val="2"/>
          </rPr>
          <t>&lt;40.0 ug/L</t>
        </r>
      </text>
    </comment>
    <comment ref="T1158" authorId="4" shapeId="0" xr:uid="{8D03F2EF-711B-4D97-B44E-801E112B8F08}">
      <text>
        <r>
          <rPr>
            <b/>
            <sz val="9"/>
            <color indexed="81"/>
            <rFont val="Tahoma"/>
            <family val="2"/>
          </rPr>
          <t>&lt;12.0 ug/L</t>
        </r>
      </text>
    </comment>
    <comment ref="U1158" authorId="4" shapeId="0" xr:uid="{23EE0CC9-38CA-4A0D-9EE0-7E197EF923C3}">
      <text>
        <r>
          <rPr>
            <b/>
            <sz val="9"/>
            <color indexed="81"/>
            <rFont val="Tahoma"/>
            <family val="2"/>
          </rPr>
          <t>&lt;2.0 ug/L</t>
        </r>
      </text>
    </comment>
    <comment ref="V1158" authorId="4" shapeId="0" xr:uid="{8A93132A-E395-486C-BA89-F6F3D45B9815}">
      <text>
        <r>
          <rPr>
            <b/>
            <sz val="9"/>
            <color indexed="81"/>
            <rFont val="Tahoma"/>
            <family val="2"/>
          </rPr>
          <t>&lt;2.0 ug/L</t>
        </r>
      </text>
    </comment>
    <comment ref="W1158" authorId="4" shapeId="0" xr:uid="{67DD3680-AEF8-44DF-87B7-15FC37CD7CAE}">
      <text>
        <r>
          <rPr>
            <b/>
            <sz val="9"/>
            <color indexed="81"/>
            <rFont val="Tahoma"/>
            <family val="2"/>
          </rPr>
          <t>&lt;2.0 ug/L</t>
        </r>
      </text>
    </comment>
    <comment ref="Y1158" authorId="4" shapeId="0" xr:uid="{4313C661-02B0-4A7C-9269-31C8A82193E1}">
      <text>
        <r>
          <rPr>
            <b/>
            <sz val="9"/>
            <color indexed="81"/>
            <rFont val="Tahoma"/>
            <family val="2"/>
          </rPr>
          <t>&lt;0.30 mg/L</t>
        </r>
      </text>
    </comment>
    <comment ref="Z1158" authorId="4" shapeId="0" xr:uid="{1297130E-8BFC-4BC8-A630-E4B23C326BA1}">
      <text>
        <r>
          <rPr>
            <b/>
            <sz val="9"/>
            <color indexed="81"/>
            <rFont val="Tahoma"/>
            <family val="2"/>
          </rPr>
          <t>User:</t>
        </r>
        <r>
          <rPr>
            <sz val="9"/>
            <color indexed="81"/>
            <rFont val="Tahoma"/>
            <family val="2"/>
          </rPr>
          <t xml:space="preserve">
out of hold time</t>
        </r>
      </text>
    </comment>
    <comment ref="AA1158" authorId="4" shapeId="0" xr:uid="{8658C0CF-1616-4204-9CAC-EBBC42E1B383}">
      <text>
        <r>
          <rPr>
            <b/>
            <sz val="9"/>
            <color indexed="81"/>
            <rFont val="Tahoma"/>
            <family val="2"/>
          </rPr>
          <t>User:</t>
        </r>
        <r>
          <rPr>
            <sz val="9"/>
            <color indexed="81"/>
            <rFont val="Tahoma"/>
            <family val="2"/>
          </rPr>
          <t xml:space="preserve">
out of hold time</t>
        </r>
      </text>
    </comment>
    <comment ref="AC1158" authorId="4" shapeId="0" xr:uid="{E9103F7A-1A89-4383-BC4A-BCCF1EFEE2A3}">
      <text>
        <r>
          <rPr>
            <b/>
            <sz val="9"/>
            <color indexed="81"/>
            <rFont val="Tahoma"/>
            <family val="2"/>
          </rPr>
          <t>&lt;0.10 mg/L</t>
        </r>
      </text>
    </comment>
    <comment ref="AE1158" authorId="4" shapeId="0" xr:uid="{C62052CF-DD56-4551-A858-ADA05863E284}">
      <text>
        <r>
          <rPr>
            <b/>
            <sz val="9"/>
            <color indexed="81"/>
            <rFont val="Tahoma"/>
            <family val="2"/>
          </rPr>
          <t>&lt;0.50 ug/L for most components &lt;2.0 ug/L for Methylene chloride</t>
        </r>
      </text>
    </comment>
    <comment ref="AK1158" authorId="6" shapeId="0" xr:uid="{44E4471B-8E0A-449F-830E-F17D640EFCFD}">
      <text>
        <r>
          <rPr>
            <b/>
            <sz val="9"/>
            <color indexed="81"/>
            <rFont val="Tahoma"/>
            <family val="2"/>
          </rPr>
          <t>&lt;2.0 ug/L</t>
        </r>
        <r>
          <rPr>
            <sz val="9"/>
            <color indexed="81"/>
            <rFont val="Tahoma"/>
            <family val="2"/>
          </rPr>
          <t xml:space="preserve">
</t>
        </r>
      </text>
    </comment>
    <comment ref="AL1158" authorId="6" shapeId="0" xr:uid="{690F9A0D-9AA8-493E-8934-97F2E825A28E}">
      <text>
        <r>
          <rPr>
            <b/>
            <sz val="9"/>
            <color indexed="81"/>
            <rFont val="Tahoma"/>
            <family val="2"/>
          </rPr>
          <t>&lt;1.0 ug/L</t>
        </r>
        <r>
          <rPr>
            <sz val="9"/>
            <color indexed="81"/>
            <rFont val="Tahoma"/>
            <family val="2"/>
          </rPr>
          <t xml:space="preserve">
</t>
        </r>
      </text>
    </comment>
    <comment ref="A1179" authorId="7" shapeId="0" xr:uid="{58F2A2E3-B80B-45C7-B7DB-770309CAD137}">
      <text>
        <r>
          <rPr>
            <b/>
            <sz val="9"/>
            <color indexed="81"/>
            <rFont val="Tahoma"/>
            <family val="2"/>
          </rPr>
          <t>Chemicals</t>
        </r>
        <r>
          <rPr>
            <sz val="9"/>
            <color indexed="81"/>
            <rFont val="Tahoma"/>
            <family val="2"/>
          </rPr>
          <t xml:space="preserve">
</t>
        </r>
      </text>
    </comment>
    <comment ref="O1179" authorId="4" shapeId="0" xr:uid="{A8A6C954-39EE-4728-8E95-81E9B6088E49}">
      <text>
        <r>
          <rPr>
            <b/>
            <sz val="9"/>
            <color indexed="81"/>
            <rFont val="Tahoma"/>
            <family val="2"/>
          </rPr>
          <t>&lt;2.0 ug/L</t>
        </r>
      </text>
    </comment>
    <comment ref="Q1179" authorId="4" shapeId="0" xr:uid="{4C9237E3-8744-425F-9DE3-ACF6C97A8EAC}">
      <text>
        <r>
          <rPr>
            <b/>
            <sz val="9"/>
            <color indexed="81"/>
            <rFont val="Tahoma"/>
            <family val="2"/>
          </rPr>
          <t>&lt;1.0 ug/L</t>
        </r>
      </text>
    </comment>
    <comment ref="R1179" authorId="4" shapeId="0" xr:uid="{EFD70EBB-54C0-4D40-A9B9-0CEBD5DA643E}">
      <text>
        <r>
          <rPr>
            <b/>
            <sz val="9"/>
            <color indexed="81"/>
            <rFont val="Tahoma"/>
            <family val="2"/>
          </rPr>
          <t>&lt;2.0 ug/L</t>
        </r>
      </text>
    </comment>
    <comment ref="S1179" authorId="4" shapeId="0" xr:uid="{4DAF4350-4E06-4034-B5D1-4EBC0C8DC598}">
      <text>
        <r>
          <rPr>
            <b/>
            <sz val="9"/>
            <color indexed="81"/>
            <rFont val="Tahoma"/>
            <family val="2"/>
          </rPr>
          <t>&lt;40.0 ug/L</t>
        </r>
      </text>
    </comment>
    <comment ref="T1179" authorId="4" shapeId="0" xr:uid="{8D8D8F74-0A00-4660-8552-0FA9FB981E5F}">
      <text>
        <r>
          <rPr>
            <b/>
            <sz val="9"/>
            <color indexed="81"/>
            <rFont val="Tahoma"/>
            <family val="2"/>
          </rPr>
          <t>&lt;12.0 ug/L</t>
        </r>
      </text>
    </comment>
    <comment ref="U1179" authorId="4" shapeId="0" xr:uid="{3078D947-9B74-417A-A872-8ED9C6048771}">
      <text>
        <r>
          <rPr>
            <b/>
            <sz val="9"/>
            <color indexed="81"/>
            <rFont val="Tahoma"/>
            <family val="2"/>
          </rPr>
          <t>&lt;2.0 ug/L</t>
        </r>
      </text>
    </comment>
    <comment ref="V1179" authorId="4" shapeId="0" xr:uid="{65096B38-7179-40CE-91C5-B7D8EEABF7DC}">
      <text>
        <r>
          <rPr>
            <b/>
            <sz val="9"/>
            <color indexed="81"/>
            <rFont val="Tahoma"/>
            <family val="2"/>
          </rPr>
          <t>&lt;2.0 ug/L</t>
        </r>
      </text>
    </comment>
    <comment ref="W1179" authorId="4" shapeId="0" xr:uid="{0ECF481B-5174-4C29-A872-09D1A356A178}">
      <text>
        <r>
          <rPr>
            <b/>
            <sz val="9"/>
            <color indexed="81"/>
            <rFont val="Tahoma"/>
            <family val="2"/>
          </rPr>
          <t>&lt;2.0 ug/L</t>
        </r>
      </text>
    </comment>
    <comment ref="Y1179" authorId="4" shapeId="0" xr:uid="{921B5F23-959D-4854-8AD2-1ABE374829F7}">
      <text>
        <r>
          <rPr>
            <b/>
            <sz val="9"/>
            <color indexed="81"/>
            <rFont val="Tahoma"/>
            <family val="2"/>
          </rPr>
          <t>&lt;0.30 mg/L</t>
        </r>
      </text>
    </comment>
    <comment ref="Z1179" authorId="4" shapeId="0" xr:uid="{86253485-E9EB-484A-A380-F0BD2A4E4EFD}">
      <text>
        <r>
          <rPr>
            <b/>
            <sz val="9"/>
            <color indexed="81"/>
            <rFont val="Tahoma"/>
            <family val="2"/>
          </rPr>
          <t>User:</t>
        </r>
        <r>
          <rPr>
            <sz val="9"/>
            <color indexed="81"/>
            <rFont val="Tahoma"/>
            <family val="2"/>
          </rPr>
          <t xml:space="preserve">
out of hold time</t>
        </r>
      </text>
    </comment>
    <comment ref="AA1179" authorId="4" shapeId="0" xr:uid="{F9B774F1-52D8-4895-85A2-E6DF77808088}">
      <text>
        <r>
          <rPr>
            <b/>
            <sz val="9"/>
            <color indexed="81"/>
            <rFont val="Tahoma"/>
            <family val="2"/>
          </rPr>
          <t>User:</t>
        </r>
        <r>
          <rPr>
            <sz val="9"/>
            <color indexed="81"/>
            <rFont val="Tahoma"/>
            <family val="2"/>
          </rPr>
          <t xml:space="preserve">
out of hold time</t>
        </r>
      </text>
    </comment>
    <comment ref="AC1179" authorId="4" shapeId="0" xr:uid="{DF543BCA-2D9C-4FF0-9B98-F2C5969CDCDC}">
      <text>
        <r>
          <rPr>
            <b/>
            <sz val="9"/>
            <color indexed="81"/>
            <rFont val="Tahoma"/>
            <family val="2"/>
          </rPr>
          <t>&lt;0.10 mg/L</t>
        </r>
      </text>
    </comment>
    <comment ref="AE1179" authorId="4" shapeId="0" xr:uid="{05752336-B389-42E1-9C3A-EA8380818552}">
      <text>
        <r>
          <rPr>
            <b/>
            <sz val="9"/>
            <color indexed="81"/>
            <rFont val="Tahoma"/>
            <family val="2"/>
          </rPr>
          <t>&lt;0.50 ug/L for most components &lt;2.0 ug/L for Methylene chloride</t>
        </r>
      </text>
    </comment>
    <comment ref="AK1179" authorId="6" shapeId="0" xr:uid="{423ED519-D2C6-4944-B65E-D46FA4360F0D}">
      <text>
        <r>
          <rPr>
            <b/>
            <sz val="9"/>
            <color indexed="81"/>
            <rFont val="Tahoma"/>
            <family val="2"/>
          </rPr>
          <t>&lt;2.0 ug/L</t>
        </r>
        <r>
          <rPr>
            <sz val="9"/>
            <color indexed="81"/>
            <rFont val="Tahoma"/>
            <family val="2"/>
          </rPr>
          <t xml:space="preserve">
</t>
        </r>
      </text>
    </comment>
    <comment ref="AL1179" authorId="6" shapeId="0" xr:uid="{A187BFB8-08AC-45BD-9B52-DA07F27F61F7}">
      <text>
        <r>
          <rPr>
            <b/>
            <sz val="9"/>
            <color indexed="81"/>
            <rFont val="Tahoma"/>
            <family val="2"/>
          </rPr>
          <t>&lt;1.0 ug/L</t>
        </r>
        <r>
          <rPr>
            <sz val="9"/>
            <color indexed="81"/>
            <rFont val="Tahoma"/>
            <family val="2"/>
          </rPr>
          <t xml:space="preserve">
</t>
        </r>
      </text>
    </comment>
    <comment ref="K1180" authorId="7" shapeId="0" xr:uid="{4292A7E8-2528-48F3-8D85-CDA973E20D1B}">
      <text>
        <r>
          <rPr>
            <b/>
            <sz val="9"/>
            <color indexed="81"/>
            <rFont val="Tahoma"/>
            <family val="2"/>
          </rPr>
          <t>less than</t>
        </r>
        <r>
          <rPr>
            <sz val="9"/>
            <color indexed="81"/>
            <rFont val="Tahoma"/>
            <family val="2"/>
          </rPr>
          <t xml:space="preserve">
</t>
        </r>
      </text>
    </comment>
    <comment ref="K1194" authorId="9" shapeId="0" xr:uid="{235F3C98-52DD-4867-86FB-B26B3644CC2A}">
      <text>
        <r>
          <rPr>
            <b/>
            <sz val="9"/>
            <color indexed="81"/>
            <rFont val="Tahoma"/>
            <family val="2"/>
          </rPr>
          <t>Less than</t>
        </r>
      </text>
    </comment>
    <comment ref="A1202" authorId="7" shapeId="0" xr:uid="{AE246AD2-A3C3-4BFE-BD0E-E1BFB0376E19}">
      <text>
        <r>
          <rPr>
            <b/>
            <sz val="9"/>
            <color indexed="81"/>
            <rFont val="Tahoma"/>
            <family val="2"/>
          </rPr>
          <t>Chemicals</t>
        </r>
        <r>
          <rPr>
            <sz val="9"/>
            <color indexed="81"/>
            <rFont val="Tahoma"/>
            <family val="2"/>
          </rPr>
          <t xml:space="preserve">
</t>
        </r>
      </text>
    </comment>
    <comment ref="O1202" authorId="4" shapeId="0" xr:uid="{BCAC0E02-6FF9-4A75-BD5C-708CACC5B214}">
      <text>
        <r>
          <rPr>
            <b/>
            <sz val="9"/>
            <color indexed="81"/>
            <rFont val="Tahoma"/>
            <family val="2"/>
          </rPr>
          <t>&lt;2.0 ug/L</t>
        </r>
      </text>
    </comment>
    <comment ref="Q1202" authorId="4" shapeId="0" xr:uid="{474124C1-8EDC-4CD1-B744-59C024FF3B2F}">
      <text>
        <r>
          <rPr>
            <b/>
            <sz val="9"/>
            <color indexed="81"/>
            <rFont val="Tahoma"/>
            <family val="2"/>
          </rPr>
          <t>&lt;1.0 ug/L</t>
        </r>
      </text>
    </comment>
    <comment ref="R1202" authorId="4" shapeId="0" xr:uid="{CCD77E3E-9942-476B-87C4-803C85D65BEB}">
      <text>
        <r>
          <rPr>
            <b/>
            <sz val="9"/>
            <color indexed="81"/>
            <rFont val="Tahoma"/>
            <family val="2"/>
          </rPr>
          <t>&lt;2.0 ug/L</t>
        </r>
      </text>
    </comment>
    <comment ref="S1202" authorId="4" shapeId="0" xr:uid="{FF35E34F-163B-4B71-A095-34D19A1C735D}">
      <text>
        <r>
          <rPr>
            <b/>
            <sz val="9"/>
            <color indexed="81"/>
            <rFont val="Tahoma"/>
            <family val="2"/>
          </rPr>
          <t>&lt;40.0 ug/L</t>
        </r>
      </text>
    </comment>
    <comment ref="T1202" authorId="4" shapeId="0" xr:uid="{DA7B256C-20F4-4319-93D2-269D452554E6}">
      <text>
        <r>
          <rPr>
            <b/>
            <sz val="9"/>
            <color indexed="81"/>
            <rFont val="Tahoma"/>
            <family val="2"/>
          </rPr>
          <t>&lt;12.0 ug/L</t>
        </r>
      </text>
    </comment>
    <comment ref="U1202" authorId="4" shapeId="0" xr:uid="{61036163-5D9B-4556-B7CD-E185156BF01E}">
      <text>
        <r>
          <rPr>
            <b/>
            <sz val="9"/>
            <color indexed="81"/>
            <rFont val="Tahoma"/>
            <family val="2"/>
          </rPr>
          <t>&lt;2.0 ug/L</t>
        </r>
      </text>
    </comment>
    <comment ref="V1202" authorId="4" shapeId="0" xr:uid="{52669E86-842B-4104-8CF6-64068E67D4B4}">
      <text>
        <r>
          <rPr>
            <b/>
            <sz val="9"/>
            <color indexed="81"/>
            <rFont val="Tahoma"/>
            <family val="2"/>
          </rPr>
          <t>&lt;2.0 ug/L</t>
        </r>
      </text>
    </comment>
    <comment ref="Y1202" authorId="4" shapeId="0" xr:uid="{7F80CC26-BE11-42AC-AF19-63F08A94A2A7}">
      <text>
        <r>
          <rPr>
            <b/>
            <sz val="9"/>
            <color indexed="81"/>
            <rFont val="Tahoma"/>
            <family val="2"/>
          </rPr>
          <t>&lt;0.30 mg/L</t>
        </r>
      </text>
    </comment>
    <comment ref="AA1202" authorId="4" shapeId="0" xr:uid="{255040C1-1A7E-437B-A59A-6D82B4EB86E3}">
      <text>
        <r>
          <rPr>
            <b/>
            <sz val="9"/>
            <color indexed="81"/>
            <rFont val="Tahoma"/>
            <family val="2"/>
          </rPr>
          <t>User:</t>
        </r>
        <r>
          <rPr>
            <sz val="9"/>
            <color indexed="81"/>
            <rFont val="Tahoma"/>
            <family val="2"/>
          </rPr>
          <t xml:space="preserve">
out of hold time</t>
        </r>
      </text>
    </comment>
    <comment ref="AC1202" authorId="4" shapeId="0" xr:uid="{09D2716B-AB8D-4CD9-92E9-3B9978EB8BAB}">
      <text>
        <r>
          <rPr>
            <b/>
            <sz val="9"/>
            <color indexed="81"/>
            <rFont val="Tahoma"/>
            <family val="2"/>
          </rPr>
          <t>&lt;0.10 mg/L</t>
        </r>
      </text>
    </comment>
    <comment ref="AE1202" authorId="4" shapeId="0" xr:uid="{FA0BA74E-A52E-4B8A-861D-DE384536BD75}">
      <text>
        <r>
          <rPr>
            <b/>
            <sz val="9"/>
            <color indexed="81"/>
            <rFont val="Tahoma"/>
            <family val="2"/>
          </rPr>
          <t>&lt;0.50 ug/L for most components &lt;2.0 ug/L for Methylene chloride</t>
        </r>
      </text>
    </comment>
    <comment ref="AK1202" authorId="6" shapeId="0" xr:uid="{78ED12B2-D183-4F62-8043-8AA843F8EC98}">
      <text>
        <r>
          <rPr>
            <b/>
            <sz val="9"/>
            <color indexed="81"/>
            <rFont val="Tahoma"/>
            <family val="2"/>
          </rPr>
          <t>&lt;2.0 ug/L</t>
        </r>
        <r>
          <rPr>
            <sz val="9"/>
            <color indexed="81"/>
            <rFont val="Tahoma"/>
            <family val="2"/>
          </rPr>
          <t xml:space="preserve">
</t>
        </r>
      </text>
    </comment>
    <comment ref="AL1202" authorId="6" shapeId="0" xr:uid="{C96FB038-555C-431B-8CF7-28639E5DA1F8}">
      <text>
        <r>
          <rPr>
            <b/>
            <sz val="9"/>
            <color indexed="81"/>
            <rFont val="Tahoma"/>
            <family val="2"/>
          </rPr>
          <t>&lt;1.0 ug/L</t>
        </r>
        <r>
          <rPr>
            <sz val="9"/>
            <color indexed="81"/>
            <rFont val="Tahoma"/>
            <family val="2"/>
          </rPr>
          <t xml:space="preserve">
</t>
        </r>
      </text>
    </comment>
    <comment ref="K1215" authorId="7" shapeId="0" xr:uid="{5F18406E-221F-4905-8AF3-39D718328E20}">
      <text>
        <r>
          <rPr>
            <b/>
            <sz val="9"/>
            <color indexed="81"/>
            <rFont val="Tahoma"/>
            <family val="2"/>
          </rPr>
          <t>greater than</t>
        </r>
        <r>
          <rPr>
            <sz val="9"/>
            <color indexed="81"/>
            <rFont val="Tahoma"/>
            <family val="2"/>
          </rPr>
          <t xml:space="preserve">
</t>
        </r>
      </text>
    </comment>
    <comment ref="K1216" authorId="7" shapeId="0" xr:uid="{C81441B0-1175-4400-A120-58D5F37A573A}">
      <text>
        <r>
          <rPr>
            <b/>
            <sz val="9"/>
            <color indexed="81"/>
            <rFont val="Tahoma"/>
            <family val="2"/>
          </rPr>
          <t>greater than</t>
        </r>
        <r>
          <rPr>
            <sz val="9"/>
            <color indexed="81"/>
            <rFont val="Tahoma"/>
            <family val="2"/>
          </rPr>
          <t xml:space="preserve">
</t>
        </r>
      </text>
    </comment>
    <comment ref="K1217" authorId="7" shapeId="0" xr:uid="{1C03D5EC-2EE1-479A-88E0-74579109F2E9}">
      <text>
        <r>
          <rPr>
            <b/>
            <sz val="9"/>
            <color indexed="81"/>
            <rFont val="Tahoma"/>
            <family val="2"/>
          </rPr>
          <t>greater than</t>
        </r>
        <r>
          <rPr>
            <sz val="9"/>
            <color indexed="81"/>
            <rFont val="Tahoma"/>
            <family val="2"/>
          </rPr>
          <t xml:space="preserve">
</t>
        </r>
      </text>
    </comment>
    <comment ref="K1219" authorId="7" shapeId="0" xr:uid="{392E8536-502E-4A38-83F2-730B81BA9504}">
      <text>
        <r>
          <rPr>
            <b/>
            <sz val="9"/>
            <color indexed="81"/>
            <rFont val="Tahoma"/>
            <family val="2"/>
          </rPr>
          <t>greater than</t>
        </r>
        <r>
          <rPr>
            <sz val="9"/>
            <color indexed="81"/>
            <rFont val="Tahoma"/>
            <family val="2"/>
          </rPr>
          <t xml:space="preserve">
</t>
        </r>
      </text>
    </comment>
    <comment ref="A1220" authorId="7" shapeId="0" xr:uid="{2A795CEF-D47F-4A83-8418-8C74F0C8BD4F}">
      <text>
        <r>
          <rPr>
            <b/>
            <sz val="9"/>
            <color indexed="81"/>
            <rFont val="Tahoma"/>
            <family val="2"/>
          </rPr>
          <t>Chemicals</t>
        </r>
        <r>
          <rPr>
            <sz val="9"/>
            <color indexed="81"/>
            <rFont val="Tahoma"/>
            <family val="2"/>
          </rPr>
          <t xml:space="preserve">
</t>
        </r>
      </text>
    </comment>
    <comment ref="Q1220" authorId="4" shapeId="0" xr:uid="{6643980B-4447-49FB-BA39-258F742A6049}">
      <text>
        <r>
          <rPr>
            <b/>
            <sz val="9"/>
            <color indexed="81"/>
            <rFont val="Tahoma"/>
            <family val="2"/>
          </rPr>
          <t>&lt;1.0 ug/L</t>
        </r>
      </text>
    </comment>
    <comment ref="R1220" authorId="4" shapeId="0" xr:uid="{B64B3E3D-8B2E-4E4F-A270-D0CFF9FD0B7D}">
      <text>
        <r>
          <rPr>
            <b/>
            <sz val="9"/>
            <color indexed="81"/>
            <rFont val="Tahoma"/>
            <family val="2"/>
          </rPr>
          <t>&lt;2.0 ug/L</t>
        </r>
      </text>
    </comment>
    <comment ref="S1220" authorId="4" shapeId="0" xr:uid="{84C3C090-E05B-4FDB-B70E-A069F96BDF55}">
      <text>
        <r>
          <rPr>
            <b/>
            <sz val="9"/>
            <color indexed="81"/>
            <rFont val="Tahoma"/>
            <family val="2"/>
          </rPr>
          <t>&lt;40.0 ug/L</t>
        </r>
      </text>
    </comment>
    <comment ref="T1220" authorId="4" shapeId="0" xr:uid="{59963BA9-BBFC-423F-848F-9CDD710B0B2E}">
      <text>
        <r>
          <rPr>
            <b/>
            <sz val="9"/>
            <color indexed="81"/>
            <rFont val="Tahoma"/>
            <family val="2"/>
          </rPr>
          <t>&lt;12.0 ug/L</t>
        </r>
      </text>
    </comment>
    <comment ref="U1220" authorId="4" shapeId="0" xr:uid="{EF00F519-B519-4B1F-8B47-9929362628E8}">
      <text>
        <r>
          <rPr>
            <b/>
            <sz val="9"/>
            <color indexed="81"/>
            <rFont val="Tahoma"/>
            <family val="2"/>
          </rPr>
          <t>&lt;2.0 ug/L</t>
        </r>
      </text>
    </comment>
    <comment ref="V1220" authorId="4" shapeId="0" xr:uid="{216D5D36-9E7C-49C8-A3E6-A1C1475F143F}">
      <text>
        <r>
          <rPr>
            <b/>
            <sz val="9"/>
            <color indexed="81"/>
            <rFont val="Tahoma"/>
            <family val="2"/>
          </rPr>
          <t>&lt;2.0 ug/L</t>
        </r>
      </text>
    </comment>
    <comment ref="W1220" authorId="4" shapeId="0" xr:uid="{C38BC1A6-8C9B-4796-960F-CDAD34803E57}">
      <text>
        <r>
          <rPr>
            <b/>
            <sz val="9"/>
            <color indexed="81"/>
            <rFont val="Tahoma"/>
            <family val="2"/>
          </rPr>
          <t>&lt;2.0 ug/L</t>
        </r>
      </text>
    </comment>
    <comment ref="Y1220" authorId="4" shapeId="0" xr:uid="{F686BF59-24B0-4F52-B414-2A4167B1B3CA}">
      <text>
        <r>
          <rPr>
            <b/>
            <sz val="9"/>
            <color indexed="81"/>
            <rFont val="Tahoma"/>
            <family val="2"/>
          </rPr>
          <t>&lt;0.30 mg/L</t>
        </r>
      </text>
    </comment>
    <comment ref="Z1220" authorId="4" shapeId="0" xr:uid="{5801DCF7-38B9-4CB3-A7CD-6C5E5414AD7F}">
      <text>
        <r>
          <rPr>
            <b/>
            <sz val="9"/>
            <color indexed="81"/>
            <rFont val="Tahoma"/>
            <family val="2"/>
          </rPr>
          <t>User:</t>
        </r>
        <r>
          <rPr>
            <sz val="9"/>
            <color indexed="81"/>
            <rFont val="Tahoma"/>
            <family val="2"/>
          </rPr>
          <t xml:space="preserve">
out of hold time</t>
        </r>
      </text>
    </comment>
    <comment ref="AA1220" authorId="4" shapeId="0" xr:uid="{3E5A6C75-8AE5-4795-BDF9-353CC253EAD9}">
      <text>
        <r>
          <rPr>
            <b/>
            <sz val="9"/>
            <color indexed="81"/>
            <rFont val="Tahoma"/>
            <family val="2"/>
          </rPr>
          <t>User:</t>
        </r>
        <r>
          <rPr>
            <sz val="9"/>
            <color indexed="81"/>
            <rFont val="Tahoma"/>
            <family val="2"/>
          </rPr>
          <t xml:space="preserve">
out of hold time</t>
        </r>
      </text>
    </comment>
    <comment ref="AC1220" authorId="4" shapeId="0" xr:uid="{A6791F7C-D8A5-4A02-8671-C9AEE307E913}">
      <text>
        <r>
          <rPr>
            <b/>
            <sz val="9"/>
            <color indexed="81"/>
            <rFont val="Tahoma"/>
            <family val="2"/>
          </rPr>
          <t>&lt;0.10 mg/L</t>
        </r>
      </text>
    </comment>
    <comment ref="AE1220" authorId="4" shapeId="0" xr:uid="{4878B6C5-0AED-4FDB-9CFC-33F4694529E7}">
      <text>
        <r>
          <rPr>
            <b/>
            <sz val="9"/>
            <color indexed="81"/>
            <rFont val="Tahoma"/>
            <family val="2"/>
          </rPr>
          <t>&lt;0.50 ug/L for most components &lt;2.0 ug/L for Methylene chloride</t>
        </r>
      </text>
    </comment>
    <comment ref="AK1220" authorId="6" shapeId="0" xr:uid="{A85D87E5-ACE9-4417-B343-15EFEE236087}">
      <text>
        <r>
          <rPr>
            <b/>
            <sz val="9"/>
            <color indexed="81"/>
            <rFont val="Tahoma"/>
            <family val="2"/>
          </rPr>
          <t>&lt;2.0 ug/L</t>
        </r>
        <r>
          <rPr>
            <sz val="9"/>
            <color indexed="81"/>
            <rFont val="Tahoma"/>
            <family val="2"/>
          </rPr>
          <t xml:space="preserve">
</t>
        </r>
      </text>
    </comment>
    <comment ref="AL1220" authorId="6" shapeId="0" xr:uid="{DC36D878-C7CD-4C34-8151-00B4ED7330E3}">
      <text>
        <r>
          <rPr>
            <b/>
            <sz val="9"/>
            <color indexed="81"/>
            <rFont val="Tahoma"/>
            <family val="2"/>
          </rPr>
          <t>&lt;1.0 ug/L</t>
        </r>
        <r>
          <rPr>
            <sz val="9"/>
            <color indexed="81"/>
            <rFont val="Tahoma"/>
            <family val="2"/>
          </rPr>
          <t xml:space="preserve">
</t>
        </r>
      </text>
    </comment>
    <comment ref="A1240" authorId="7" shapeId="0" xr:uid="{EDDF858F-26FB-45AF-958B-95AEDF451746}">
      <text>
        <r>
          <rPr>
            <b/>
            <sz val="9"/>
            <color indexed="81"/>
            <rFont val="Tahoma"/>
            <family val="2"/>
          </rPr>
          <t>Chemicals</t>
        </r>
        <r>
          <rPr>
            <sz val="9"/>
            <color indexed="81"/>
            <rFont val="Tahoma"/>
            <family val="2"/>
          </rPr>
          <t xml:space="preserve">
</t>
        </r>
      </text>
    </comment>
    <comment ref="K1240" authorId="9" shapeId="0" xr:uid="{113C7C9B-B4CB-4155-AE0B-D2C2F740AEA6}">
      <text>
        <r>
          <rPr>
            <b/>
            <sz val="9"/>
            <color indexed="81"/>
            <rFont val="Tahoma"/>
            <family val="2"/>
          </rPr>
          <t>Janie Weiter:</t>
        </r>
        <r>
          <rPr>
            <sz val="9"/>
            <color indexed="81"/>
            <rFont val="Tahoma"/>
            <family val="2"/>
          </rPr>
          <t xml:space="preserve">
Less than
</t>
        </r>
      </text>
    </comment>
    <comment ref="O1240" authorId="4" shapeId="0" xr:uid="{3EA9FC15-C805-497D-94B0-E062F3E78331}">
      <text>
        <r>
          <rPr>
            <b/>
            <sz val="9"/>
            <color indexed="81"/>
            <rFont val="Tahoma"/>
            <family val="2"/>
          </rPr>
          <t>&lt;2.0 ug/L</t>
        </r>
      </text>
    </comment>
    <comment ref="Q1240" authorId="4" shapeId="0" xr:uid="{64FE372D-644A-43E3-B49F-8DB1516A52CA}">
      <text>
        <r>
          <rPr>
            <b/>
            <sz val="9"/>
            <color indexed="81"/>
            <rFont val="Tahoma"/>
            <family val="2"/>
          </rPr>
          <t>&lt;1.0 ug/L</t>
        </r>
      </text>
    </comment>
    <comment ref="R1240" authorId="4" shapeId="0" xr:uid="{CB319866-2954-46F1-85BF-409CF2FB1D28}">
      <text>
        <r>
          <rPr>
            <b/>
            <sz val="9"/>
            <color indexed="81"/>
            <rFont val="Tahoma"/>
            <family val="2"/>
          </rPr>
          <t>&lt;2.0 ug/L</t>
        </r>
      </text>
    </comment>
    <comment ref="S1240" authorId="4" shapeId="0" xr:uid="{1492FBA5-73E3-4F3A-ACAD-29B1251BFF6A}">
      <text>
        <r>
          <rPr>
            <b/>
            <sz val="9"/>
            <color indexed="81"/>
            <rFont val="Tahoma"/>
            <family val="2"/>
          </rPr>
          <t>&lt;40.0 ug/L</t>
        </r>
      </text>
    </comment>
    <comment ref="T1240" authorId="4" shapeId="0" xr:uid="{DA87C62E-D2E9-43AE-8F41-BC5F7AD5414B}">
      <text>
        <r>
          <rPr>
            <b/>
            <sz val="9"/>
            <color indexed="81"/>
            <rFont val="Tahoma"/>
            <family val="2"/>
          </rPr>
          <t>&lt;12.0 ug/L</t>
        </r>
      </text>
    </comment>
    <comment ref="U1240" authorId="4" shapeId="0" xr:uid="{F486FEA0-A038-46E5-BC0C-FB624BAEEDE9}">
      <text>
        <r>
          <rPr>
            <b/>
            <sz val="9"/>
            <color indexed="81"/>
            <rFont val="Tahoma"/>
            <family val="2"/>
          </rPr>
          <t>&lt;2.0 ug/L</t>
        </r>
      </text>
    </comment>
    <comment ref="V1240" authorId="4" shapeId="0" xr:uid="{0ACEBF6A-2840-4F9E-BE4E-722A90B0D8E7}">
      <text>
        <r>
          <rPr>
            <b/>
            <sz val="9"/>
            <color indexed="81"/>
            <rFont val="Tahoma"/>
            <family val="2"/>
          </rPr>
          <t>&lt;2.0 ug/L</t>
        </r>
      </text>
    </comment>
    <comment ref="W1240" authorId="4" shapeId="0" xr:uid="{73C56059-8DB0-4502-B5FA-A28FAC34E99B}">
      <text>
        <r>
          <rPr>
            <b/>
            <sz val="9"/>
            <color indexed="81"/>
            <rFont val="Tahoma"/>
            <family val="2"/>
          </rPr>
          <t>&lt;2.0 ug/L</t>
        </r>
      </text>
    </comment>
    <comment ref="Y1240" authorId="4" shapeId="0" xr:uid="{83FD0AA2-C3FC-4DD7-AC97-CA0E3FFA2F2D}">
      <text>
        <r>
          <rPr>
            <b/>
            <sz val="9"/>
            <color indexed="81"/>
            <rFont val="Tahoma"/>
            <family val="2"/>
          </rPr>
          <t>&lt;0.30 mg/L</t>
        </r>
      </text>
    </comment>
    <comment ref="Z1240" authorId="4" shapeId="0" xr:uid="{BBD5079F-EA32-49CC-B775-25ACDD79D202}">
      <text>
        <r>
          <rPr>
            <b/>
            <sz val="9"/>
            <color indexed="81"/>
            <rFont val="Tahoma"/>
            <family val="2"/>
          </rPr>
          <t>User:</t>
        </r>
        <r>
          <rPr>
            <sz val="9"/>
            <color indexed="81"/>
            <rFont val="Tahoma"/>
            <family val="2"/>
          </rPr>
          <t xml:space="preserve">
out of hold time</t>
        </r>
      </text>
    </comment>
    <comment ref="AA1240" authorId="4" shapeId="0" xr:uid="{701C7978-F153-465D-912F-2D801BE900B4}">
      <text>
        <r>
          <rPr>
            <b/>
            <sz val="9"/>
            <color indexed="81"/>
            <rFont val="Tahoma"/>
            <family val="2"/>
          </rPr>
          <t>User:</t>
        </r>
        <r>
          <rPr>
            <sz val="9"/>
            <color indexed="81"/>
            <rFont val="Tahoma"/>
            <family val="2"/>
          </rPr>
          <t xml:space="preserve">
out of hold time</t>
        </r>
      </text>
    </comment>
    <comment ref="AC1240" authorId="4" shapeId="0" xr:uid="{266F0C80-43BB-4D7E-BF9A-8F21CF9E42F4}">
      <text>
        <r>
          <rPr>
            <b/>
            <sz val="9"/>
            <color indexed="81"/>
            <rFont val="Tahoma"/>
            <family val="2"/>
          </rPr>
          <t>&lt;0.10 mg/L</t>
        </r>
      </text>
    </comment>
    <comment ref="AE1240" authorId="4" shapeId="0" xr:uid="{681C2739-54DC-4018-AE44-E41F4ABF9447}">
      <text>
        <r>
          <rPr>
            <b/>
            <sz val="9"/>
            <color indexed="81"/>
            <rFont val="Tahoma"/>
            <family val="2"/>
          </rPr>
          <t>&lt;0.50 ug/L for most components &lt;2.0 ug/L for Methylene chloride</t>
        </r>
      </text>
    </comment>
    <comment ref="AG1240" authorId="4" shapeId="0" xr:uid="{995453B0-40E7-4328-A399-5813753EB46C}">
      <text>
        <r>
          <rPr>
            <b/>
            <sz val="9"/>
            <color indexed="81"/>
            <rFont val="Tahoma"/>
            <family val="2"/>
          </rPr>
          <t>&lt;200.0 ug/L</t>
        </r>
      </text>
    </comment>
    <comment ref="AK1240" authorId="6" shapeId="0" xr:uid="{55DD5A88-12FB-4503-9517-7413157497B5}">
      <text>
        <r>
          <rPr>
            <b/>
            <sz val="9"/>
            <color indexed="81"/>
            <rFont val="Tahoma"/>
            <family val="2"/>
          </rPr>
          <t>&lt;2.0 ug/L</t>
        </r>
        <r>
          <rPr>
            <sz val="9"/>
            <color indexed="81"/>
            <rFont val="Tahoma"/>
            <family val="2"/>
          </rPr>
          <t xml:space="preserve">
</t>
        </r>
      </text>
    </comment>
    <comment ref="AL1240" authorId="6" shapeId="0" xr:uid="{66AE2136-E1D3-481A-AFBA-470D8B7CB787}">
      <text>
        <r>
          <rPr>
            <b/>
            <sz val="9"/>
            <color indexed="81"/>
            <rFont val="Tahoma"/>
            <family val="2"/>
          </rPr>
          <t>&lt;1.0 ug/L</t>
        </r>
        <r>
          <rPr>
            <sz val="9"/>
            <color indexed="81"/>
            <rFont val="Tahoma"/>
            <family val="2"/>
          </rPr>
          <t xml:space="preserve">
</t>
        </r>
      </text>
    </comment>
    <comment ref="K1242" authorId="9" shapeId="0" xr:uid="{537A18EA-E3AF-4DB0-891B-3833AA2B917A}">
      <text>
        <r>
          <rPr>
            <b/>
            <sz val="9"/>
            <color indexed="81"/>
            <rFont val="Tahoma"/>
            <family val="2"/>
          </rPr>
          <t>Janie Weiter:</t>
        </r>
        <r>
          <rPr>
            <sz val="9"/>
            <color indexed="81"/>
            <rFont val="Tahoma"/>
            <family val="2"/>
          </rPr>
          <t xml:space="preserve">
Less than
</t>
        </r>
      </text>
    </comment>
    <comment ref="K1253" authorId="9" shapeId="0" xr:uid="{0B9A3987-09C7-4F2D-94E4-7C65C45294EE}">
      <text>
        <r>
          <rPr>
            <b/>
            <sz val="9"/>
            <color indexed="81"/>
            <rFont val="Tahoma"/>
            <family val="2"/>
          </rPr>
          <t>Janie Weiter:</t>
        </r>
        <r>
          <rPr>
            <sz val="9"/>
            <color indexed="81"/>
            <rFont val="Tahoma"/>
            <family val="2"/>
          </rPr>
          <t xml:space="preserve">
Less than
</t>
        </r>
      </text>
    </comment>
    <comment ref="K1254" authorId="9" shapeId="0" xr:uid="{BCD36F85-9DA4-41AD-B7D8-2CF9C497444D}">
      <text>
        <r>
          <rPr>
            <b/>
            <sz val="9"/>
            <color indexed="81"/>
            <rFont val="Tahoma"/>
            <family val="2"/>
          </rPr>
          <t>Janie Weiter:</t>
        </r>
        <r>
          <rPr>
            <sz val="9"/>
            <color indexed="81"/>
            <rFont val="Tahoma"/>
            <family val="2"/>
          </rPr>
          <t xml:space="preserve">
Less than
</t>
        </r>
      </text>
    </comment>
    <comment ref="K1255" authorId="9" shapeId="0" xr:uid="{BB802DB1-E621-419C-98B5-F040209234BE}">
      <text>
        <r>
          <rPr>
            <b/>
            <sz val="9"/>
            <color indexed="81"/>
            <rFont val="Tahoma"/>
            <family val="2"/>
          </rPr>
          <t>Janie Weiter:</t>
        </r>
        <r>
          <rPr>
            <sz val="9"/>
            <color indexed="81"/>
            <rFont val="Tahoma"/>
            <family val="2"/>
          </rPr>
          <t xml:space="preserve">
Less than
</t>
        </r>
      </text>
    </comment>
    <comment ref="K1256" authorId="9" shapeId="0" xr:uid="{0C7BCAC7-14D1-48AB-81E4-C57E06C45F7A}">
      <text>
        <r>
          <rPr>
            <b/>
            <sz val="9"/>
            <color indexed="81"/>
            <rFont val="Tahoma"/>
            <family val="2"/>
          </rPr>
          <t>Janie Weiter:</t>
        </r>
        <r>
          <rPr>
            <sz val="9"/>
            <color indexed="81"/>
            <rFont val="Tahoma"/>
            <family val="2"/>
          </rPr>
          <t xml:space="preserve">
Less than
</t>
        </r>
      </text>
    </comment>
    <comment ref="A1259" authorId="7" shapeId="0" xr:uid="{3122465E-B9F8-412D-B4A0-445075279680}">
      <text>
        <r>
          <rPr>
            <b/>
            <sz val="9"/>
            <color indexed="81"/>
            <rFont val="Tahoma"/>
            <family val="2"/>
          </rPr>
          <t>Chemicals</t>
        </r>
        <r>
          <rPr>
            <sz val="9"/>
            <color indexed="81"/>
            <rFont val="Tahoma"/>
            <family val="2"/>
          </rPr>
          <t xml:space="preserve">
</t>
        </r>
      </text>
    </comment>
    <comment ref="O1259" authorId="4" shapeId="0" xr:uid="{449C7BBE-AF2E-4B68-94E9-A1BFFB5BB0DB}">
      <text>
        <r>
          <rPr>
            <b/>
            <sz val="9"/>
            <color indexed="81"/>
            <rFont val="Tahoma"/>
            <family val="2"/>
          </rPr>
          <t>&lt;2.0 ug/L</t>
        </r>
      </text>
    </comment>
    <comment ref="Q1259" authorId="4" shapeId="0" xr:uid="{BA0733D0-13A0-485B-BAC3-F5736BD49193}">
      <text>
        <r>
          <rPr>
            <b/>
            <sz val="9"/>
            <color indexed="81"/>
            <rFont val="Tahoma"/>
            <family val="2"/>
          </rPr>
          <t>&lt;1.0 ug/L</t>
        </r>
      </text>
    </comment>
    <comment ref="R1259" authorId="4" shapeId="0" xr:uid="{A98BC0EE-AAA7-4009-A4FC-21D70D553F6C}">
      <text>
        <r>
          <rPr>
            <b/>
            <sz val="9"/>
            <color indexed="81"/>
            <rFont val="Tahoma"/>
            <family val="2"/>
          </rPr>
          <t>&lt;2.0 ug/L</t>
        </r>
      </text>
    </comment>
    <comment ref="S1259" authorId="4" shapeId="0" xr:uid="{8666D23D-94DB-4185-AF95-4A681C140B7C}">
      <text>
        <r>
          <rPr>
            <b/>
            <sz val="9"/>
            <color indexed="81"/>
            <rFont val="Tahoma"/>
            <family val="2"/>
          </rPr>
          <t>&lt;40.0 ug/L</t>
        </r>
      </text>
    </comment>
    <comment ref="T1259" authorId="4" shapeId="0" xr:uid="{C96E6321-5374-48C8-AF6F-2D17AF02013B}">
      <text>
        <r>
          <rPr>
            <b/>
            <sz val="9"/>
            <color indexed="81"/>
            <rFont val="Tahoma"/>
            <family val="2"/>
          </rPr>
          <t>&lt;12.0 ug/L</t>
        </r>
      </text>
    </comment>
    <comment ref="U1259" authorId="4" shapeId="0" xr:uid="{E9C1BBA1-A437-4636-85B8-9840C09C1EA0}">
      <text>
        <r>
          <rPr>
            <b/>
            <sz val="9"/>
            <color indexed="81"/>
            <rFont val="Tahoma"/>
            <family val="2"/>
          </rPr>
          <t>&lt;2.0 ug/L</t>
        </r>
      </text>
    </comment>
    <comment ref="V1259" authorId="4" shapeId="0" xr:uid="{E824C744-9D1A-4147-8792-92D405ABBD99}">
      <text>
        <r>
          <rPr>
            <b/>
            <sz val="9"/>
            <color indexed="81"/>
            <rFont val="Tahoma"/>
            <family val="2"/>
          </rPr>
          <t>&lt;2.0 ug/L</t>
        </r>
      </text>
    </comment>
    <comment ref="W1259" authorId="4" shapeId="0" xr:uid="{9A74D2A1-C475-44FF-98C5-24D6BCC4AD08}">
      <text>
        <r>
          <rPr>
            <b/>
            <sz val="9"/>
            <color indexed="81"/>
            <rFont val="Tahoma"/>
            <family val="2"/>
          </rPr>
          <t>&lt;2.0 ug/L</t>
        </r>
      </text>
    </comment>
    <comment ref="Y1259" authorId="4" shapeId="0" xr:uid="{B9AB1738-5878-4DD5-8E7B-1EB6E49FFD68}">
      <text>
        <r>
          <rPr>
            <b/>
            <sz val="9"/>
            <color indexed="81"/>
            <rFont val="Tahoma"/>
            <family val="2"/>
          </rPr>
          <t>&lt;0.30 mg/L</t>
        </r>
      </text>
    </comment>
    <comment ref="AA1259" authorId="4" shapeId="0" xr:uid="{BA49E86D-73C0-4E3D-A0E5-196F4A960578}">
      <text>
        <r>
          <rPr>
            <b/>
            <sz val="9"/>
            <color indexed="81"/>
            <rFont val="Tahoma"/>
            <family val="2"/>
          </rPr>
          <t>User:</t>
        </r>
        <r>
          <rPr>
            <sz val="9"/>
            <color indexed="81"/>
            <rFont val="Tahoma"/>
            <family val="2"/>
          </rPr>
          <t xml:space="preserve">
out of hold time</t>
        </r>
      </text>
    </comment>
    <comment ref="AC1259" authorId="4" shapeId="0" xr:uid="{A3799EDF-49D4-4EA0-BBD0-B48B1900392B}">
      <text>
        <r>
          <rPr>
            <b/>
            <sz val="9"/>
            <color indexed="81"/>
            <rFont val="Tahoma"/>
            <family val="2"/>
          </rPr>
          <t>&lt;0.10 mg/L</t>
        </r>
      </text>
    </comment>
    <comment ref="AE1259" authorId="4" shapeId="0" xr:uid="{66CF7581-8C36-488C-83F2-F9E53B284425}">
      <text>
        <r>
          <rPr>
            <b/>
            <sz val="9"/>
            <color indexed="81"/>
            <rFont val="Tahoma"/>
            <family val="2"/>
          </rPr>
          <t>&lt;0.50 ug/L for most components &lt;2.0 ug/L for Methylene chloride</t>
        </r>
      </text>
    </comment>
    <comment ref="AG1259" authorId="4" shapeId="0" xr:uid="{4A56A74C-E329-4A41-94E9-8C3067691AC4}">
      <text>
        <r>
          <rPr>
            <b/>
            <sz val="9"/>
            <color indexed="81"/>
            <rFont val="Tahoma"/>
            <family val="2"/>
          </rPr>
          <t>&lt;200.0 ug/L</t>
        </r>
      </text>
    </comment>
    <comment ref="AK1259" authorId="6" shapeId="0" xr:uid="{55EE9279-B3FB-447E-8F5D-F31E46308182}">
      <text>
        <r>
          <rPr>
            <b/>
            <sz val="9"/>
            <color indexed="81"/>
            <rFont val="Tahoma"/>
            <family val="2"/>
          </rPr>
          <t>&lt;2.0 ug/L</t>
        </r>
        <r>
          <rPr>
            <sz val="9"/>
            <color indexed="81"/>
            <rFont val="Tahoma"/>
            <family val="2"/>
          </rPr>
          <t xml:space="preserve">
</t>
        </r>
      </text>
    </comment>
    <comment ref="AL1259" authorId="6" shapeId="0" xr:uid="{D39B876B-DEC9-483A-9AD5-C54D0E84163D}">
      <text>
        <r>
          <rPr>
            <b/>
            <sz val="9"/>
            <color indexed="81"/>
            <rFont val="Tahoma"/>
            <family val="2"/>
          </rPr>
          <t>&lt;1.0 ug/L</t>
        </r>
        <r>
          <rPr>
            <sz val="9"/>
            <color indexed="81"/>
            <rFont val="Tahoma"/>
            <family val="2"/>
          </rPr>
          <t xml:space="preserve">
</t>
        </r>
      </text>
    </comment>
    <comment ref="A1280" authorId="7" shapeId="0" xr:uid="{936FE472-D5B6-4CEC-8BB6-F7928B2F69C9}">
      <text>
        <r>
          <rPr>
            <b/>
            <sz val="9"/>
            <color indexed="81"/>
            <rFont val="Tahoma"/>
            <family val="2"/>
          </rPr>
          <t>Chemicals</t>
        </r>
        <r>
          <rPr>
            <sz val="9"/>
            <color indexed="81"/>
            <rFont val="Tahoma"/>
            <family val="2"/>
          </rPr>
          <t xml:space="preserve">
</t>
        </r>
      </text>
    </comment>
    <comment ref="O1280" authorId="4" shapeId="0" xr:uid="{427837C5-FE47-432F-846D-735F2F592AFC}">
      <text>
        <r>
          <rPr>
            <b/>
            <sz val="9"/>
            <color indexed="81"/>
            <rFont val="Tahoma"/>
            <family val="2"/>
          </rPr>
          <t>&lt;2.0 ug/L</t>
        </r>
      </text>
    </comment>
    <comment ref="Q1280" authorId="4" shapeId="0" xr:uid="{291F6F57-731F-4B95-98E6-79E6B750AD08}">
      <text>
        <r>
          <rPr>
            <b/>
            <sz val="9"/>
            <color indexed="81"/>
            <rFont val="Tahoma"/>
            <family val="2"/>
          </rPr>
          <t>&lt;1.0 ug/L</t>
        </r>
      </text>
    </comment>
    <comment ref="R1280" authorId="4" shapeId="0" xr:uid="{33670F6C-B0BB-4598-BD47-D22E04242848}">
      <text>
        <r>
          <rPr>
            <b/>
            <sz val="9"/>
            <color indexed="81"/>
            <rFont val="Tahoma"/>
            <family val="2"/>
          </rPr>
          <t>&lt;2.0 ug/L</t>
        </r>
      </text>
    </comment>
    <comment ref="S1280" authorId="4" shapeId="0" xr:uid="{53D0576D-99E6-43E7-B361-CC44E7837A39}">
      <text>
        <r>
          <rPr>
            <b/>
            <sz val="9"/>
            <color indexed="81"/>
            <rFont val="Tahoma"/>
            <family val="2"/>
          </rPr>
          <t>&lt;40.0 ug/L</t>
        </r>
      </text>
    </comment>
    <comment ref="T1280" authorId="4" shapeId="0" xr:uid="{B396757A-A14E-4F14-868C-507B5904E4EA}">
      <text>
        <r>
          <rPr>
            <b/>
            <sz val="9"/>
            <color indexed="81"/>
            <rFont val="Tahoma"/>
            <family val="2"/>
          </rPr>
          <t>&lt;12.0 ug/L</t>
        </r>
      </text>
    </comment>
    <comment ref="U1280" authorId="4" shapeId="0" xr:uid="{516775B2-CB92-4146-8DAE-9F28C8CE8D25}">
      <text>
        <r>
          <rPr>
            <b/>
            <sz val="9"/>
            <color indexed="81"/>
            <rFont val="Tahoma"/>
            <family val="2"/>
          </rPr>
          <t>&lt;2.0 ug/L</t>
        </r>
      </text>
    </comment>
    <comment ref="V1280" authorId="4" shapeId="0" xr:uid="{902D4CA4-8FEA-4CB7-ADBD-179FB64A29A3}">
      <text>
        <r>
          <rPr>
            <b/>
            <sz val="9"/>
            <color indexed="81"/>
            <rFont val="Tahoma"/>
            <family val="2"/>
          </rPr>
          <t>&lt;2.0 ug/L</t>
        </r>
      </text>
    </comment>
    <comment ref="W1280" authorId="4" shapeId="0" xr:uid="{01B34AE3-1435-4F54-8285-3A16C19E33E9}">
      <text>
        <r>
          <rPr>
            <b/>
            <sz val="9"/>
            <color indexed="81"/>
            <rFont val="Tahoma"/>
            <family val="2"/>
          </rPr>
          <t>&lt;2.0 ug/L</t>
        </r>
      </text>
    </comment>
    <comment ref="Y1280" authorId="4" shapeId="0" xr:uid="{1E63D185-268C-47A1-B675-6523814B5491}">
      <text>
        <r>
          <rPr>
            <b/>
            <sz val="9"/>
            <color indexed="81"/>
            <rFont val="Tahoma"/>
            <family val="2"/>
          </rPr>
          <t>&lt;0.30 mg/L</t>
        </r>
      </text>
    </comment>
    <comment ref="AA1280" authorId="4" shapeId="0" xr:uid="{2399A450-A51B-447E-833E-88B2EF489967}">
      <text>
        <r>
          <rPr>
            <b/>
            <sz val="9"/>
            <color indexed="81"/>
            <rFont val="Tahoma"/>
            <family val="2"/>
          </rPr>
          <t>User:</t>
        </r>
        <r>
          <rPr>
            <sz val="9"/>
            <color indexed="81"/>
            <rFont val="Tahoma"/>
            <family val="2"/>
          </rPr>
          <t xml:space="preserve">
out of hold time</t>
        </r>
      </text>
    </comment>
    <comment ref="AC1280" authorId="4" shapeId="0" xr:uid="{FF4BDBA3-ADE1-484E-A3F3-989596F5FF7D}">
      <text>
        <r>
          <rPr>
            <b/>
            <sz val="9"/>
            <color indexed="81"/>
            <rFont val="Tahoma"/>
            <family val="2"/>
          </rPr>
          <t>&lt;0.10 mg/L</t>
        </r>
      </text>
    </comment>
    <comment ref="AE1280" authorId="4" shapeId="0" xr:uid="{0A45552B-F19C-4F64-84FF-835A4606E1EA}">
      <text>
        <r>
          <rPr>
            <b/>
            <sz val="9"/>
            <color indexed="81"/>
            <rFont val="Tahoma"/>
            <family val="2"/>
          </rPr>
          <t>&lt;0.50 ug/L for most components &lt;2.0 ug/L for Methylene chloride</t>
        </r>
      </text>
    </comment>
    <comment ref="AG1280" authorId="4" shapeId="0" xr:uid="{089837F8-5B4A-422C-85BC-9474D0478DEE}">
      <text>
        <r>
          <rPr>
            <b/>
            <sz val="9"/>
            <color indexed="81"/>
            <rFont val="Tahoma"/>
            <family val="2"/>
          </rPr>
          <t>&lt;200.0 ug/L</t>
        </r>
      </text>
    </comment>
    <comment ref="AK1280" authorId="6" shapeId="0" xr:uid="{AC05B1CD-AC26-4864-892F-992D6D755629}">
      <text>
        <r>
          <rPr>
            <b/>
            <sz val="9"/>
            <color indexed="81"/>
            <rFont val="Tahoma"/>
            <family val="2"/>
          </rPr>
          <t>&lt;2.0 ug/L</t>
        </r>
        <r>
          <rPr>
            <sz val="9"/>
            <color indexed="81"/>
            <rFont val="Tahoma"/>
            <family val="2"/>
          </rPr>
          <t xml:space="preserve">
</t>
        </r>
      </text>
    </comment>
    <comment ref="AL1280" authorId="6" shapeId="0" xr:uid="{EC1CCDC9-C514-4F4B-B8CE-3E442F0767D6}">
      <text>
        <r>
          <rPr>
            <b/>
            <sz val="9"/>
            <color indexed="81"/>
            <rFont val="Tahoma"/>
            <family val="2"/>
          </rPr>
          <t>&lt;1.0 ug/L</t>
        </r>
        <r>
          <rPr>
            <sz val="9"/>
            <color indexed="81"/>
            <rFont val="Tahoma"/>
            <family val="2"/>
          </rPr>
          <t xml:space="preserve">
</t>
        </r>
      </text>
    </comment>
    <comment ref="A1299" authorId="7" shapeId="0" xr:uid="{C297C49F-A8A8-48C9-94F2-F78363FAF319}">
      <text>
        <r>
          <rPr>
            <b/>
            <sz val="9"/>
            <color indexed="81"/>
            <rFont val="Tahoma"/>
            <family val="2"/>
          </rPr>
          <t>Chemicals</t>
        </r>
        <r>
          <rPr>
            <sz val="9"/>
            <color indexed="81"/>
            <rFont val="Tahoma"/>
            <family val="2"/>
          </rPr>
          <t xml:space="preserve">
</t>
        </r>
      </text>
    </comment>
    <comment ref="O1299" authorId="4" shapeId="0" xr:uid="{CD0568AE-881E-4ECE-9314-B9A5775F9F2A}">
      <text>
        <r>
          <rPr>
            <b/>
            <sz val="9"/>
            <color indexed="81"/>
            <rFont val="Tahoma"/>
            <family val="2"/>
          </rPr>
          <t>&lt;2.0 ug/L</t>
        </r>
      </text>
    </comment>
    <comment ref="Q1299" authorId="4" shapeId="0" xr:uid="{19218485-B712-405D-A683-9CC2FDD63FD5}">
      <text>
        <r>
          <rPr>
            <b/>
            <sz val="9"/>
            <color indexed="81"/>
            <rFont val="Tahoma"/>
            <family val="2"/>
          </rPr>
          <t>&lt;1.0 ug/L</t>
        </r>
      </text>
    </comment>
    <comment ref="R1299" authorId="4" shapeId="0" xr:uid="{C6C65038-1C60-435E-AB7D-97727E1BA711}">
      <text>
        <r>
          <rPr>
            <b/>
            <sz val="9"/>
            <color indexed="81"/>
            <rFont val="Tahoma"/>
            <family val="2"/>
          </rPr>
          <t>&lt;2.0 ug/L</t>
        </r>
      </text>
    </comment>
    <comment ref="S1299" authorId="4" shapeId="0" xr:uid="{4F6A3A82-E043-4DD6-8F2B-5A4D02EE7DB2}">
      <text>
        <r>
          <rPr>
            <b/>
            <sz val="9"/>
            <color indexed="81"/>
            <rFont val="Tahoma"/>
            <family val="2"/>
          </rPr>
          <t>&lt;40.0 ug/L</t>
        </r>
      </text>
    </comment>
    <comment ref="T1299" authorId="4" shapeId="0" xr:uid="{D5430296-DF2C-4967-8D62-D0D0B92F8288}">
      <text>
        <r>
          <rPr>
            <b/>
            <sz val="9"/>
            <color indexed="81"/>
            <rFont val="Tahoma"/>
            <family val="2"/>
          </rPr>
          <t>&lt;12.0 ug/L</t>
        </r>
      </text>
    </comment>
    <comment ref="U1299" authorId="4" shapeId="0" xr:uid="{F64E2EAF-7C9E-4ABB-8E11-D881B6685D39}">
      <text>
        <r>
          <rPr>
            <b/>
            <sz val="9"/>
            <color indexed="81"/>
            <rFont val="Tahoma"/>
            <family val="2"/>
          </rPr>
          <t>&lt;2.0 ug/L</t>
        </r>
      </text>
    </comment>
    <comment ref="V1299" authorId="4" shapeId="0" xr:uid="{09C3D46C-278C-4917-ADD5-242E3A4F3A09}">
      <text>
        <r>
          <rPr>
            <b/>
            <sz val="9"/>
            <color indexed="81"/>
            <rFont val="Tahoma"/>
            <family val="2"/>
          </rPr>
          <t>&lt;2.0 ug/L</t>
        </r>
      </text>
    </comment>
    <comment ref="W1299" authorId="4" shapeId="0" xr:uid="{A4BD6A52-3AF8-4C2A-B138-4B87DEDA1960}">
      <text>
        <r>
          <rPr>
            <b/>
            <sz val="9"/>
            <color indexed="81"/>
            <rFont val="Tahoma"/>
            <family val="2"/>
          </rPr>
          <t>&lt;2.0 ug/L</t>
        </r>
      </text>
    </comment>
    <comment ref="Y1299" authorId="4" shapeId="0" xr:uid="{A08B3777-868C-4035-8B53-7D8A1ADE6841}">
      <text>
        <r>
          <rPr>
            <b/>
            <sz val="9"/>
            <color indexed="81"/>
            <rFont val="Tahoma"/>
            <family val="2"/>
          </rPr>
          <t>&lt;0.30 mg/L</t>
        </r>
      </text>
    </comment>
    <comment ref="AA1299" authorId="4" shapeId="0" xr:uid="{FBFDB451-2779-4628-A49F-F957E5518BD4}">
      <text>
        <r>
          <rPr>
            <b/>
            <sz val="9"/>
            <color indexed="81"/>
            <rFont val="Tahoma"/>
            <family val="2"/>
          </rPr>
          <t>User:</t>
        </r>
        <r>
          <rPr>
            <sz val="9"/>
            <color indexed="81"/>
            <rFont val="Tahoma"/>
            <family val="2"/>
          </rPr>
          <t xml:space="preserve">
out of hold time</t>
        </r>
      </text>
    </comment>
    <comment ref="AC1299" authorId="4" shapeId="0" xr:uid="{B5A63E64-0A94-4ABD-A0F4-1CA0BAAD3D6E}">
      <text>
        <r>
          <rPr>
            <b/>
            <sz val="9"/>
            <color indexed="81"/>
            <rFont val="Tahoma"/>
            <family val="2"/>
          </rPr>
          <t>&lt;0.10 mg/L</t>
        </r>
      </text>
    </comment>
    <comment ref="AE1299" authorId="4" shapeId="0" xr:uid="{3146E7CD-337C-43BC-96E1-8FF49C853653}">
      <text>
        <r>
          <rPr>
            <b/>
            <sz val="9"/>
            <color indexed="81"/>
            <rFont val="Tahoma"/>
            <family val="2"/>
          </rPr>
          <t>&lt;0.50 ug/L for most components &lt;2.0 ug/L for Methylene chloride</t>
        </r>
      </text>
    </comment>
    <comment ref="AK1299" authorId="6" shapeId="0" xr:uid="{390016BD-7BA3-474D-B3F8-42ABB29A5517}">
      <text>
        <r>
          <rPr>
            <b/>
            <sz val="9"/>
            <color indexed="81"/>
            <rFont val="Tahoma"/>
            <family val="2"/>
          </rPr>
          <t>&lt;2.0 ug/L</t>
        </r>
        <r>
          <rPr>
            <sz val="9"/>
            <color indexed="81"/>
            <rFont val="Tahoma"/>
            <family val="2"/>
          </rPr>
          <t xml:space="preserve">
</t>
        </r>
      </text>
    </comment>
    <comment ref="AL1299" authorId="6" shapeId="0" xr:uid="{AC783300-FAFC-443E-878B-1F40417FBECC}">
      <text>
        <r>
          <rPr>
            <b/>
            <sz val="9"/>
            <color indexed="81"/>
            <rFont val="Tahoma"/>
            <family val="2"/>
          </rPr>
          <t>&lt;1.0 ug/L</t>
        </r>
        <r>
          <rPr>
            <sz val="9"/>
            <color indexed="81"/>
            <rFont val="Tahoma"/>
            <family val="2"/>
          </rPr>
          <t xml:space="preserve">
</t>
        </r>
      </text>
    </comment>
    <comment ref="K1306" authorId="7" shapeId="0" xr:uid="{0F78DD5B-87C3-495D-8DDE-4C0F1BA4A601}">
      <text>
        <r>
          <rPr>
            <b/>
            <sz val="9"/>
            <color indexed="81"/>
            <rFont val="Tahoma"/>
            <family val="2"/>
          </rPr>
          <t>greater than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End User</author>
    <author>Artoo</author>
    <author>JKETTERM</author>
    <author>H&amp;H</author>
    <author>User</author>
    <author>ice2</author>
    <author>gquirk</author>
    <author>Gretchen Quirk</author>
    <author>localadmin</author>
    <author>Janie Weiter</author>
  </authors>
  <commentList>
    <comment ref="K5" authorId="0" shapeId="0" xr:uid="{20CC9198-F099-48F7-86DE-FFE051186B73}">
      <text>
        <r>
          <rPr>
            <sz val="8"/>
            <color indexed="81"/>
            <rFont val="Tahoma"/>
            <family val="2"/>
          </rPr>
          <t>less than</t>
        </r>
      </text>
    </comment>
    <comment ref="K11" authorId="1" shapeId="0" xr:uid="{7CE3833C-CB10-4AB9-9CFE-DA36551AA95A}">
      <text>
        <r>
          <rPr>
            <b/>
            <sz val="8"/>
            <color indexed="81"/>
            <rFont val="Tahoma"/>
            <family val="2"/>
          </rPr>
          <t xml:space="preserve">less than
</t>
        </r>
      </text>
    </comment>
    <comment ref="A12" authorId="2" shapeId="0" xr:uid="{F605323A-7DF9-42B4-9038-EFEBC6171EC7}">
      <text>
        <r>
          <rPr>
            <b/>
            <sz val="8"/>
            <color indexed="81"/>
            <rFont val="Tahoma"/>
            <family val="2"/>
          </rPr>
          <t>chemical sample</t>
        </r>
      </text>
    </comment>
    <comment ref="K12" authorId="0" shapeId="0" xr:uid="{9B6E149B-AC15-4358-9DD5-2EBEC3124786}">
      <text>
        <r>
          <rPr>
            <b/>
            <sz val="8"/>
            <color indexed="81"/>
            <rFont val="Tahoma"/>
            <family val="2"/>
          </rPr>
          <t>less than</t>
        </r>
        <r>
          <rPr>
            <sz val="8"/>
            <color indexed="81"/>
            <rFont val="Tahoma"/>
            <family val="2"/>
          </rPr>
          <t xml:space="preserve">
</t>
        </r>
      </text>
    </comment>
    <comment ref="K16" authorId="0" shapeId="0" xr:uid="{89DB1610-AB4B-470F-8F0E-C538C812791C}">
      <text>
        <r>
          <rPr>
            <b/>
            <sz val="8"/>
            <color indexed="81"/>
            <rFont val="Tahoma"/>
            <family val="2"/>
          </rPr>
          <t>less than</t>
        </r>
        <r>
          <rPr>
            <sz val="8"/>
            <color indexed="81"/>
            <rFont val="Tahoma"/>
            <family val="2"/>
          </rPr>
          <t xml:space="preserve">
</t>
        </r>
      </text>
    </comment>
    <comment ref="A28" authorId="2" shapeId="0" xr:uid="{527C0EC9-6947-45DF-A454-CCB181D4B393}">
      <text>
        <r>
          <rPr>
            <b/>
            <sz val="8"/>
            <color indexed="81"/>
            <rFont val="Tahoma"/>
            <family val="2"/>
          </rPr>
          <t>CHEMICAL SAMPLES</t>
        </r>
      </text>
    </comment>
    <comment ref="A42" authorId="3" shapeId="0" xr:uid="{5A04026E-6DD2-4A39-9BE6-EFBF5C1270AC}">
      <text>
        <r>
          <rPr>
            <b/>
            <sz val="8"/>
            <color indexed="81"/>
            <rFont val="Tahoma"/>
            <family val="2"/>
          </rPr>
          <t>CHEMICAL SAMPLES</t>
        </r>
        <r>
          <rPr>
            <sz val="8"/>
            <color indexed="81"/>
            <rFont val="Tahoma"/>
            <family val="2"/>
          </rPr>
          <t xml:space="preserve">
</t>
        </r>
      </text>
    </comment>
    <comment ref="A54" authorId="3" shapeId="0" xr:uid="{D8639DA5-F65D-42E0-BE56-A48DFC93A6A0}">
      <text>
        <r>
          <rPr>
            <b/>
            <sz val="10"/>
            <color indexed="81"/>
            <rFont val="Tahoma"/>
            <family val="2"/>
          </rPr>
          <t>CHEMICAL SAMPLES</t>
        </r>
      </text>
    </comment>
    <comment ref="A71" authorId="3" shapeId="0" xr:uid="{433324DC-06E0-4042-B154-3FD79C611980}">
      <text>
        <r>
          <rPr>
            <b/>
            <sz val="10"/>
            <color indexed="81"/>
            <rFont val="Tahoma"/>
            <family val="2"/>
          </rPr>
          <t>CHEMICAL SAMPLES</t>
        </r>
      </text>
    </comment>
    <comment ref="A93" authorId="3" shapeId="0" xr:uid="{D0E7187D-4D07-48D2-B9CF-1B699B8B0962}">
      <text>
        <r>
          <rPr>
            <b/>
            <sz val="10"/>
            <color indexed="81"/>
            <rFont val="Tahoma"/>
            <family val="2"/>
          </rPr>
          <t>CHEMICAL SAMPLES</t>
        </r>
      </text>
    </comment>
    <comment ref="A106" authorId="3" shapeId="0" xr:uid="{D6C58CC0-977E-4887-906F-57B5DA7540B3}">
      <text>
        <r>
          <rPr>
            <b/>
            <sz val="10"/>
            <color indexed="81"/>
            <rFont val="Tahoma"/>
            <family val="2"/>
          </rPr>
          <t>CHEMICAL SAMPLES</t>
        </r>
      </text>
    </comment>
    <comment ref="A131" authorId="3" shapeId="0" xr:uid="{79515A46-087C-4077-9E02-372B0E22508D}">
      <text>
        <r>
          <rPr>
            <b/>
            <sz val="10"/>
            <color indexed="81"/>
            <rFont val="Tahoma"/>
            <family val="2"/>
          </rPr>
          <t>CHEMICAL SAMPLES</t>
        </r>
      </text>
    </comment>
    <comment ref="K131" authorId="1" shapeId="0" xr:uid="{387C22DF-E824-4DA7-B620-616ADEC6F9AB}">
      <text>
        <r>
          <rPr>
            <b/>
            <sz val="11"/>
            <color indexed="81"/>
            <rFont val="Tahoma"/>
            <family val="2"/>
          </rPr>
          <t>less than</t>
        </r>
      </text>
    </comment>
    <comment ref="A149" authorId="3" shapeId="0" xr:uid="{833C5B69-6C79-437C-B8F8-466E8D355553}">
      <text>
        <r>
          <rPr>
            <b/>
            <sz val="10"/>
            <color indexed="81"/>
            <rFont val="Tahoma"/>
            <family val="2"/>
          </rPr>
          <t>CHEMICAL SAMPLES</t>
        </r>
      </text>
    </comment>
    <comment ref="A165" authorId="3" shapeId="0" xr:uid="{7D52298B-E297-41CA-9B99-D121B036357E}">
      <text>
        <r>
          <rPr>
            <b/>
            <sz val="10"/>
            <color indexed="81"/>
            <rFont val="Tahoma"/>
            <family val="2"/>
          </rPr>
          <t>CHEMICAL SAMPLES</t>
        </r>
      </text>
    </comment>
    <comment ref="K175" authorId="3" shapeId="0" xr:uid="{22402D36-20E2-4114-9D85-A6172E522A08}">
      <text>
        <r>
          <rPr>
            <b/>
            <sz val="8"/>
            <color indexed="81"/>
            <rFont val="Tahoma"/>
            <family val="2"/>
          </rPr>
          <t>less than</t>
        </r>
        <r>
          <rPr>
            <sz val="8"/>
            <color indexed="81"/>
            <rFont val="Tahoma"/>
            <family val="2"/>
          </rPr>
          <t xml:space="preserve">
</t>
        </r>
      </text>
    </comment>
    <comment ref="K183" authorId="1" shapeId="0" xr:uid="{42252B5C-CE2E-4EA5-B2DB-0086E77BBC1D}">
      <text>
        <r>
          <rPr>
            <b/>
            <sz val="11"/>
            <color indexed="81"/>
            <rFont val="Tahoma"/>
            <family val="2"/>
          </rPr>
          <t>less than</t>
        </r>
      </text>
    </comment>
    <comment ref="K185" authorId="1" shapeId="0" xr:uid="{88B4930E-5299-4DCD-8C8E-2F29845589B0}">
      <text>
        <r>
          <rPr>
            <b/>
            <sz val="11"/>
            <color indexed="81"/>
            <rFont val="Tahoma"/>
            <family val="2"/>
          </rPr>
          <t>less than</t>
        </r>
      </text>
    </comment>
    <comment ref="K186" authorId="1" shapeId="0" xr:uid="{0A568DC1-7A37-4683-9204-278D675D52F9}">
      <text>
        <r>
          <rPr>
            <b/>
            <sz val="11"/>
            <color indexed="81"/>
            <rFont val="Tahoma"/>
            <family val="2"/>
          </rPr>
          <t>less than</t>
        </r>
      </text>
    </comment>
    <comment ref="K188" authorId="1" shapeId="0" xr:uid="{4F8B5E1D-85BB-42E5-8F02-837A172ED001}">
      <text>
        <r>
          <rPr>
            <b/>
            <sz val="11"/>
            <color indexed="81"/>
            <rFont val="Tahoma"/>
            <family val="2"/>
          </rPr>
          <t>less than</t>
        </r>
      </text>
    </comment>
    <comment ref="A193" authorId="3" shapeId="0" xr:uid="{04819483-F1D2-4E84-B2FD-330C0FC3F0D8}">
      <text>
        <r>
          <rPr>
            <b/>
            <sz val="10"/>
            <color indexed="81"/>
            <rFont val="Tahoma"/>
            <family val="2"/>
          </rPr>
          <t>CHEMICAL SAMPLES</t>
        </r>
      </text>
    </comment>
    <comment ref="K193" authorId="1" shapeId="0" xr:uid="{7A94255D-20B0-471C-9247-B0F883680042}">
      <text>
        <r>
          <rPr>
            <b/>
            <sz val="11"/>
            <color indexed="81"/>
            <rFont val="Tahoma"/>
            <family val="2"/>
          </rPr>
          <t>less than</t>
        </r>
      </text>
    </comment>
    <comment ref="A210" authorId="3" shapeId="0" xr:uid="{D930C1FB-86E9-42A2-AB0F-636001DD99A7}">
      <text>
        <r>
          <rPr>
            <b/>
            <sz val="10"/>
            <color indexed="81"/>
            <rFont val="Tahoma"/>
            <family val="2"/>
          </rPr>
          <t>CHEMICAL
SAMPLES</t>
        </r>
      </text>
    </comment>
    <comment ref="A225" authorId="3" shapeId="0" xr:uid="{B9BCF4A9-C76E-42D9-80BD-AA6EC53EE8E3}">
      <text>
        <r>
          <rPr>
            <b/>
            <sz val="10"/>
            <color indexed="81"/>
            <rFont val="Tahoma"/>
            <family val="2"/>
          </rPr>
          <t>CHEMICAL SAMPLES</t>
        </r>
      </text>
    </comment>
    <comment ref="K228" authorId="3" shapeId="0" xr:uid="{CC576BC2-1743-4F53-9360-4F87A6E1B687}">
      <text>
        <r>
          <rPr>
            <b/>
            <sz val="10"/>
            <color indexed="81"/>
            <rFont val="Tahoma"/>
            <family val="2"/>
          </rPr>
          <t>Less Than</t>
        </r>
      </text>
    </comment>
    <comment ref="K247" authorId="3" shapeId="0" xr:uid="{07F3908A-2D7F-4A2C-876F-AC5187FA471F}">
      <text>
        <r>
          <rPr>
            <b/>
            <sz val="10"/>
            <color indexed="81"/>
            <rFont val="Tahoma"/>
            <family val="2"/>
          </rPr>
          <t>less than</t>
        </r>
        <r>
          <rPr>
            <sz val="10"/>
            <color indexed="81"/>
            <rFont val="Tahoma"/>
            <family val="2"/>
          </rPr>
          <t xml:space="preserve">
</t>
        </r>
      </text>
    </comment>
    <comment ref="M247" authorId="3" shapeId="0" xr:uid="{3EE07870-7502-4230-A868-587EFC95AA84}">
      <text>
        <r>
          <rPr>
            <b/>
            <sz val="10"/>
            <color indexed="81"/>
            <rFont val="Tahoma"/>
            <family val="2"/>
          </rPr>
          <t>Not a valid Geometric Mean</t>
        </r>
      </text>
    </comment>
    <comment ref="A251" authorId="3" shapeId="0" xr:uid="{6360340C-9B8A-4C2B-80F8-04BAE7CFC004}">
      <text>
        <r>
          <rPr>
            <b/>
            <sz val="10"/>
            <color indexed="81"/>
            <rFont val="Tahoma"/>
            <family val="2"/>
          </rPr>
          <t>CHEMICAL SAMPLES</t>
        </r>
      </text>
    </comment>
    <comment ref="A269" authorId="3" shapeId="0" xr:uid="{095F2ACA-EB7E-4628-809D-4301EC892AF2}">
      <text>
        <r>
          <rPr>
            <b/>
            <sz val="10"/>
            <color indexed="81"/>
            <rFont val="Tahoma"/>
            <family val="2"/>
          </rPr>
          <t>CHEMICAL SAMPLES</t>
        </r>
      </text>
    </comment>
    <comment ref="A285" authorId="3" shapeId="0" xr:uid="{B915D9F7-34D8-418D-A449-E10E72939675}">
      <text>
        <r>
          <rPr>
            <b/>
            <sz val="10"/>
            <color indexed="81"/>
            <rFont val="Tahoma"/>
            <family val="2"/>
          </rPr>
          <t>CHEMICAL SAMPLES</t>
        </r>
      </text>
    </comment>
    <comment ref="K304" authorId="3" shapeId="0" xr:uid="{BB65AD5F-5513-4BD2-A270-475B84593761}">
      <text>
        <r>
          <rPr>
            <b/>
            <sz val="8"/>
            <color indexed="81"/>
            <rFont val="Tahoma"/>
            <family val="2"/>
          </rPr>
          <t xml:space="preserve">2/15/2008 10:30:41 PM
8720 Log Run Drive South BEHOT Case 276324
DPW notified us of a 500 gallon/min release from a broken forced main. The overflow was going into Log Run Creek which eventually outfalls into Big Eagle Creek just south of I74. There was also flow going down the street about 100 yards into a storm drain that also outfalled into Log Run Creek. There wasn't a crew out there yet when I responded. I put up a few sewage warning signs. I also called Speedway Water Treatment plant and let them know about it, although they're a good way downstream from the point where the creek enters Big Eagle Creek.
J. Ravenscroft
</t>
        </r>
      </text>
    </comment>
    <comment ref="K307" authorId="3" shapeId="0" xr:uid="{8B7A5B3B-EF5A-4409-BA76-289FA280484F}">
      <text>
        <r>
          <rPr>
            <b/>
            <sz val="10"/>
            <color indexed="81"/>
            <rFont val="Tahoma"/>
            <family val="2"/>
          </rPr>
          <t>less than</t>
        </r>
        <r>
          <rPr>
            <sz val="10"/>
            <color indexed="81"/>
            <rFont val="Tahoma"/>
            <family val="2"/>
          </rPr>
          <t xml:space="preserve">
</t>
        </r>
      </text>
    </comment>
    <comment ref="A311" authorId="3" shapeId="0" xr:uid="{B0678D5A-3E29-41C5-B316-19CBEFBDC869}">
      <text>
        <r>
          <rPr>
            <b/>
            <sz val="10"/>
            <color indexed="81"/>
            <rFont val="Tahoma"/>
            <family val="2"/>
          </rPr>
          <t>CHEMICAL SAMPLES</t>
        </r>
      </text>
    </comment>
    <comment ref="A329" authorId="3" shapeId="0" xr:uid="{0692A37D-FFA5-4BB2-AD68-96DDC5D7BB9F}">
      <text>
        <r>
          <rPr>
            <b/>
            <sz val="10"/>
            <color indexed="81"/>
            <rFont val="Tahoma"/>
            <family val="2"/>
          </rPr>
          <t>CHEMICAL SAMPLES</t>
        </r>
      </text>
    </comment>
    <comment ref="A346" authorId="3" shapeId="0" xr:uid="{624A8D9A-0A39-4813-A525-A16B773E0D09}">
      <text>
        <r>
          <rPr>
            <b/>
            <sz val="10"/>
            <color indexed="81"/>
            <rFont val="Tahoma"/>
            <family val="2"/>
          </rPr>
          <t>CHEMICAL SAMPLES</t>
        </r>
      </text>
    </comment>
    <comment ref="K354" authorId="3" shapeId="0" xr:uid="{0E456A65-EF40-473D-B09A-F0CEEE1FA236}">
      <text>
        <r>
          <rPr>
            <b/>
            <sz val="10"/>
            <color indexed="81"/>
            <rFont val="Tahoma"/>
            <family val="2"/>
          </rPr>
          <t>less than</t>
        </r>
        <r>
          <rPr>
            <sz val="10"/>
            <color indexed="81"/>
            <rFont val="Tahoma"/>
            <family val="2"/>
          </rPr>
          <t xml:space="preserve">
</t>
        </r>
      </text>
    </comment>
    <comment ref="K361" authorId="3" shapeId="0" xr:uid="{1902BA29-70F9-4247-A2E5-CBB9C481D1FD}">
      <text>
        <r>
          <rPr>
            <b/>
            <sz val="10"/>
            <color indexed="81"/>
            <rFont val="Tahoma"/>
            <family val="2"/>
          </rPr>
          <t>less than</t>
        </r>
        <r>
          <rPr>
            <sz val="10"/>
            <color indexed="81"/>
            <rFont val="Tahoma"/>
            <family val="2"/>
          </rPr>
          <t xml:space="preserve">
</t>
        </r>
      </text>
    </comment>
    <comment ref="A368" authorId="3" shapeId="0" xr:uid="{459E8DE5-B793-44A5-80EF-D547332BC849}">
      <text>
        <r>
          <rPr>
            <b/>
            <sz val="10"/>
            <color indexed="81"/>
            <rFont val="Tahoma"/>
            <family val="2"/>
          </rPr>
          <t>CHEMICAL SAMPLES</t>
        </r>
      </text>
    </comment>
    <comment ref="K371" authorId="3" shapeId="0" xr:uid="{9FCE7E7F-C4AD-4B53-B0CA-D5A8C343E739}">
      <text>
        <r>
          <rPr>
            <b/>
            <sz val="10"/>
            <color indexed="81"/>
            <rFont val="Tahoma"/>
            <family val="2"/>
          </rPr>
          <t>less than</t>
        </r>
        <r>
          <rPr>
            <sz val="10"/>
            <color indexed="81"/>
            <rFont val="Tahoma"/>
            <family val="2"/>
          </rPr>
          <t xml:space="preserve">
</t>
        </r>
      </text>
    </comment>
    <comment ref="A388" authorId="3" shapeId="0" xr:uid="{A2BAC51C-B219-40D5-BC96-C408DBDF4DBE}">
      <text>
        <r>
          <rPr>
            <b/>
            <sz val="10"/>
            <color indexed="81"/>
            <rFont val="Tahoma"/>
            <family val="2"/>
          </rPr>
          <t>CHEMICAL SAMPLES</t>
        </r>
      </text>
    </comment>
    <comment ref="A405" authorId="3" shapeId="0" xr:uid="{6FD97854-3DEB-48BF-ACFE-BA6246738DD1}">
      <text>
        <r>
          <rPr>
            <b/>
            <sz val="10"/>
            <color indexed="81"/>
            <rFont val="Tahoma"/>
            <family val="2"/>
          </rPr>
          <t>CHEMICAL SAMPLES</t>
        </r>
      </text>
    </comment>
    <comment ref="K408" authorId="3" shapeId="0" xr:uid="{AFBB9555-47F2-4542-9735-302A1A9815FA}">
      <text>
        <r>
          <rPr>
            <b/>
            <sz val="10"/>
            <color indexed="81"/>
            <rFont val="Tahoma"/>
            <family val="2"/>
          </rPr>
          <t>less than</t>
        </r>
        <r>
          <rPr>
            <sz val="10"/>
            <color indexed="81"/>
            <rFont val="Tahoma"/>
            <family val="2"/>
          </rPr>
          <t xml:space="preserve">
</t>
        </r>
      </text>
    </comment>
    <comment ref="K421" authorId="3" shapeId="0" xr:uid="{C108A079-D334-49D5-BF17-0378F51C4F35}">
      <text>
        <r>
          <rPr>
            <b/>
            <sz val="10"/>
            <color indexed="81"/>
            <rFont val="Tahoma"/>
            <family val="2"/>
          </rPr>
          <t>less than</t>
        </r>
        <r>
          <rPr>
            <sz val="10"/>
            <color indexed="81"/>
            <rFont val="Tahoma"/>
            <family val="2"/>
          </rPr>
          <t xml:space="preserve">
</t>
        </r>
      </text>
    </comment>
    <comment ref="K426" authorId="3" shapeId="0" xr:uid="{7E7EBFF3-444D-4B37-ACDD-961900BF39F1}">
      <text>
        <r>
          <rPr>
            <b/>
            <sz val="10"/>
            <color indexed="81"/>
            <rFont val="Tahoma"/>
            <family val="2"/>
          </rPr>
          <t>less than</t>
        </r>
        <r>
          <rPr>
            <sz val="10"/>
            <color indexed="81"/>
            <rFont val="Tahoma"/>
            <family val="2"/>
          </rPr>
          <t xml:space="preserve">
</t>
        </r>
      </text>
    </comment>
    <comment ref="K427" authorId="3" shapeId="0" xr:uid="{ED2DEEE7-0E53-4771-815F-B77B8943B53A}">
      <text>
        <r>
          <rPr>
            <b/>
            <sz val="10"/>
            <color indexed="81"/>
            <rFont val="Tahoma"/>
            <family val="2"/>
          </rPr>
          <t>less than</t>
        </r>
        <r>
          <rPr>
            <sz val="10"/>
            <color indexed="81"/>
            <rFont val="Tahoma"/>
            <family val="2"/>
          </rPr>
          <t xml:space="preserve">
</t>
        </r>
      </text>
    </comment>
    <comment ref="A428" authorId="3" shapeId="0" xr:uid="{B04F32A9-E3EF-4ABD-98A1-FEBF706E3215}">
      <text>
        <r>
          <rPr>
            <b/>
            <sz val="10"/>
            <color indexed="81"/>
            <rFont val="Tahoma"/>
            <family val="2"/>
          </rPr>
          <t>CHEMICAL SAMPLES</t>
        </r>
      </text>
    </comment>
    <comment ref="K428" authorId="3" shapeId="0" xr:uid="{77EBE698-5042-4A1E-B5EC-01642ABDBC2E}">
      <text>
        <r>
          <rPr>
            <b/>
            <sz val="10"/>
            <color indexed="81"/>
            <rFont val="Tahoma"/>
            <family val="2"/>
          </rPr>
          <t>less than</t>
        </r>
        <r>
          <rPr>
            <sz val="10"/>
            <color indexed="81"/>
            <rFont val="Tahoma"/>
            <family val="2"/>
          </rPr>
          <t xml:space="preserve">
</t>
        </r>
      </text>
    </comment>
    <comment ref="A450" authorId="3" shapeId="0" xr:uid="{DFFBAE75-8C2C-4BDA-A0C2-F064973D9BDA}">
      <text>
        <r>
          <rPr>
            <b/>
            <sz val="10"/>
            <color indexed="81"/>
            <rFont val="Tahoma"/>
            <family val="2"/>
          </rPr>
          <t>CHEMICAL SAMPLES</t>
        </r>
      </text>
    </comment>
    <comment ref="A465" authorId="3" shapeId="0" xr:uid="{4E4BD24E-FF29-4173-A3E3-6D433237B586}">
      <text>
        <r>
          <rPr>
            <b/>
            <sz val="10"/>
            <color indexed="81"/>
            <rFont val="Tahoma"/>
            <family val="2"/>
          </rPr>
          <t>CHEMICAL SAMPLES</t>
        </r>
      </text>
    </comment>
    <comment ref="K468" authorId="3" shapeId="0" xr:uid="{65FE0719-0EFF-4B7A-9A4E-44365EB9EC6A}">
      <text>
        <r>
          <rPr>
            <b/>
            <sz val="10"/>
            <color indexed="81"/>
            <rFont val="Tahoma"/>
            <family val="2"/>
          </rPr>
          <t>less than</t>
        </r>
        <r>
          <rPr>
            <sz val="10"/>
            <color indexed="81"/>
            <rFont val="Tahoma"/>
            <family val="2"/>
          </rPr>
          <t xml:space="preserve">
</t>
        </r>
      </text>
    </comment>
    <comment ref="A488" authorId="3" shapeId="0" xr:uid="{93FDFDA3-F944-40C1-B896-F70CF067F22B}">
      <text>
        <r>
          <rPr>
            <b/>
            <sz val="10"/>
            <color indexed="81"/>
            <rFont val="Tahoma"/>
            <family val="2"/>
          </rPr>
          <t>CHEMICAL SAMPLES</t>
        </r>
      </text>
    </comment>
    <comment ref="A510" authorId="3" shapeId="0" xr:uid="{5592E47F-33E4-47CD-9411-099B4C3B4D4D}">
      <text>
        <r>
          <rPr>
            <b/>
            <sz val="10"/>
            <color indexed="81"/>
            <rFont val="Tahoma"/>
            <family val="2"/>
          </rPr>
          <t>CHEMICAL SAMPLES</t>
        </r>
      </text>
    </comment>
    <comment ref="A525" authorId="4" shapeId="0" xr:uid="{44EE4016-30A7-4F83-B7BF-B99B7A82E0A7}">
      <text>
        <r>
          <rPr>
            <b/>
            <sz val="9"/>
            <color indexed="81"/>
            <rFont val="Tahoma"/>
            <family val="2"/>
          </rPr>
          <t>CHEMICAL SAMPLES</t>
        </r>
      </text>
    </comment>
    <comment ref="K544" authorId="3" shapeId="0" xr:uid="{81A633C6-9AF2-4C72-8FBC-C1AA835D3D76}">
      <text>
        <r>
          <rPr>
            <b/>
            <sz val="10"/>
            <color indexed="81"/>
            <rFont val="Tahoma"/>
            <family val="2"/>
          </rPr>
          <t>less than</t>
        </r>
        <r>
          <rPr>
            <sz val="10"/>
            <color indexed="81"/>
            <rFont val="Tahoma"/>
            <family val="2"/>
          </rPr>
          <t xml:space="preserve">
</t>
        </r>
      </text>
    </comment>
    <comment ref="K546" authorId="3" shapeId="0" xr:uid="{8A22C67A-89C3-4ABE-8A5E-DF6606AD1242}">
      <text>
        <r>
          <rPr>
            <b/>
            <sz val="10"/>
            <color indexed="81"/>
            <rFont val="Tahoma"/>
            <family val="2"/>
          </rPr>
          <t>less than</t>
        </r>
        <r>
          <rPr>
            <sz val="10"/>
            <color indexed="81"/>
            <rFont val="Tahoma"/>
            <family val="2"/>
          </rPr>
          <t xml:space="preserve">
</t>
        </r>
      </text>
    </comment>
    <comment ref="A551" authorId="4" shapeId="0" xr:uid="{C896CECF-1978-41B1-B99E-A700C51A1715}">
      <text>
        <r>
          <rPr>
            <b/>
            <sz val="9"/>
            <color indexed="81"/>
            <rFont val="Tahoma"/>
            <family val="2"/>
          </rPr>
          <t>CHEMICAL
SAMPLES</t>
        </r>
      </text>
    </comment>
    <comment ref="A570" authorId="4" shapeId="0" xr:uid="{437AB0BB-96EC-4767-9D27-97BC4F98D724}">
      <text>
        <r>
          <rPr>
            <b/>
            <sz val="9"/>
            <color indexed="81"/>
            <rFont val="Tahoma"/>
            <family val="2"/>
          </rPr>
          <t>CHEMICAL
SAMPLES</t>
        </r>
        <r>
          <rPr>
            <sz val="9"/>
            <color indexed="81"/>
            <rFont val="Tahoma"/>
            <family val="2"/>
          </rPr>
          <t xml:space="preserve">
</t>
        </r>
      </text>
    </comment>
    <comment ref="Z570" authorId="4" shapeId="0" xr:uid="{8DC5A184-2323-4005-80B2-05A6A16B1924}">
      <text>
        <r>
          <rPr>
            <b/>
            <sz val="9"/>
            <color indexed="81"/>
            <rFont val="Tahoma"/>
            <family val="2"/>
          </rPr>
          <t>User:</t>
        </r>
        <r>
          <rPr>
            <sz val="9"/>
            <color indexed="81"/>
            <rFont val="Tahoma"/>
            <family val="2"/>
          </rPr>
          <t xml:space="preserve">
out of hold time</t>
        </r>
      </text>
    </comment>
    <comment ref="A585" authorId="5" shapeId="0" xr:uid="{BE83E008-6740-4521-805B-D53709353292}">
      <text>
        <r>
          <rPr>
            <b/>
            <sz val="8"/>
            <color indexed="81"/>
            <rFont val="Tahoma"/>
            <family val="2"/>
          </rPr>
          <t>Chemical Samples</t>
        </r>
      </text>
    </comment>
    <comment ref="AF585" authorId="4" shapeId="0" xr:uid="{7DFAFAFE-2BE2-4C3F-A701-73C736CA1F4F}">
      <text>
        <r>
          <rPr>
            <b/>
            <sz val="9"/>
            <color indexed="81"/>
            <rFont val="Tahoma"/>
            <family val="2"/>
          </rPr>
          <t>User:</t>
        </r>
        <r>
          <rPr>
            <sz val="9"/>
            <color indexed="81"/>
            <rFont val="Tahoma"/>
            <family val="2"/>
          </rPr>
          <t xml:space="preserve">
Manganese in ug/l</t>
        </r>
      </text>
    </comment>
    <comment ref="AG585" authorId="4" shapeId="0" xr:uid="{33ECD8B1-7D8E-48CD-9B86-E03E4734A6D1}">
      <text>
        <r>
          <rPr>
            <b/>
            <sz val="9"/>
            <color indexed="81"/>
            <rFont val="Tahoma"/>
            <family val="2"/>
          </rPr>
          <t>User:</t>
        </r>
        <r>
          <rPr>
            <sz val="9"/>
            <color indexed="81"/>
            <rFont val="Tahoma"/>
            <family val="2"/>
          </rPr>
          <t xml:space="preserve">
Iron in ug/l</t>
        </r>
      </text>
    </comment>
    <comment ref="K610" authorId="3" shapeId="0" xr:uid="{3D0E7BDD-638C-4710-9813-373A566B3964}">
      <text>
        <r>
          <rPr>
            <b/>
            <sz val="10"/>
            <color indexed="81"/>
            <rFont val="Tahoma"/>
            <family val="2"/>
          </rPr>
          <t>less than</t>
        </r>
        <r>
          <rPr>
            <sz val="10"/>
            <color indexed="81"/>
            <rFont val="Tahoma"/>
            <family val="2"/>
          </rPr>
          <t xml:space="preserve">
</t>
        </r>
      </text>
    </comment>
    <comment ref="A611" authorId="5" shapeId="0" xr:uid="{97AA739D-FD7E-4467-A4D6-4878E7178A8F}">
      <text>
        <r>
          <rPr>
            <b/>
            <sz val="8"/>
            <color indexed="81"/>
            <rFont val="Tahoma"/>
            <family val="2"/>
          </rPr>
          <t>Chemical Samples</t>
        </r>
      </text>
    </comment>
    <comment ref="K613" authorId="3" shapeId="0" xr:uid="{82163106-4761-463A-BA7E-B30366F0599B}">
      <text>
        <r>
          <rPr>
            <b/>
            <sz val="10"/>
            <color indexed="81"/>
            <rFont val="Tahoma"/>
            <family val="2"/>
          </rPr>
          <t>less than</t>
        </r>
        <r>
          <rPr>
            <sz val="10"/>
            <color indexed="81"/>
            <rFont val="Tahoma"/>
            <family val="2"/>
          </rPr>
          <t xml:space="preserve">
</t>
        </r>
      </text>
    </comment>
    <comment ref="A629" authorId="5" shapeId="0" xr:uid="{46B12169-25E7-4960-A80E-1E91C7AFD279}">
      <text>
        <r>
          <rPr>
            <b/>
            <sz val="8"/>
            <color indexed="81"/>
            <rFont val="Tahoma"/>
            <family val="2"/>
          </rPr>
          <t>Chemical Samples</t>
        </r>
      </text>
    </comment>
    <comment ref="K634" authorId="4" shapeId="0" xr:uid="{F38E8AFD-A68E-45A6-8A19-BA4C789E0927}">
      <text>
        <r>
          <rPr>
            <b/>
            <sz val="9"/>
            <color indexed="81"/>
            <rFont val="Tahoma"/>
            <family val="2"/>
          </rPr>
          <t>unable to collect sample.</t>
        </r>
      </text>
    </comment>
    <comment ref="K636" authorId="3" shapeId="0" xr:uid="{BCB56F0D-A0C4-4FF1-ADB7-59C14CADDCD4}">
      <text>
        <r>
          <rPr>
            <b/>
            <sz val="10"/>
            <color indexed="81"/>
            <rFont val="Tahoma"/>
            <family val="2"/>
          </rPr>
          <t>less than</t>
        </r>
        <r>
          <rPr>
            <sz val="10"/>
            <color indexed="81"/>
            <rFont val="Tahoma"/>
            <family val="2"/>
          </rPr>
          <t xml:space="preserve">
</t>
        </r>
      </text>
    </comment>
    <comment ref="A645" authorId="5" shapeId="0" xr:uid="{27F94A0C-1244-4821-A34D-EE97BE19F1BC}">
      <text>
        <r>
          <rPr>
            <b/>
            <sz val="8"/>
            <color indexed="81"/>
            <rFont val="Tahoma"/>
            <family val="2"/>
          </rPr>
          <t>Chemical Samples</t>
        </r>
      </text>
    </comment>
    <comment ref="AE645" authorId="4" shapeId="0" xr:uid="{073FBA3C-6FB7-4870-A866-7A022BFC1E45}">
      <text>
        <r>
          <rPr>
            <b/>
            <sz val="9"/>
            <color indexed="81"/>
            <rFont val="Tahoma"/>
            <family val="2"/>
          </rPr>
          <t>User:</t>
        </r>
        <r>
          <rPr>
            <sz val="9"/>
            <color indexed="81"/>
            <rFont val="Tahoma"/>
            <family val="2"/>
          </rPr>
          <t xml:space="preserve">
Bromodichloromethane</t>
        </r>
      </text>
    </comment>
    <comment ref="AE646" authorId="4" shapeId="0" xr:uid="{60F04878-74CA-4D49-BB81-31980CA95720}">
      <text>
        <r>
          <rPr>
            <b/>
            <sz val="9"/>
            <color indexed="81"/>
            <rFont val="Tahoma"/>
            <family val="2"/>
          </rPr>
          <t>User:</t>
        </r>
        <r>
          <rPr>
            <sz val="9"/>
            <color indexed="81"/>
            <rFont val="Tahoma"/>
            <family val="2"/>
          </rPr>
          <t xml:space="preserve">
Chloroform</t>
        </r>
      </text>
    </comment>
    <comment ref="K668" authorId="3" shapeId="0" xr:uid="{1E5B6A2A-EA91-40E3-BB8B-D7E7EF0312F1}">
      <text>
        <r>
          <rPr>
            <b/>
            <sz val="10"/>
            <color indexed="81"/>
            <rFont val="Tahoma"/>
            <family val="2"/>
          </rPr>
          <t>less than</t>
        </r>
        <r>
          <rPr>
            <sz val="10"/>
            <color indexed="81"/>
            <rFont val="Tahoma"/>
            <family val="2"/>
          </rPr>
          <t xml:space="preserve">
</t>
        </r>
      </text>
    </comment>
    <comment ref="A670" authorId="5" shapeId="0" xr:uid="{83F3FA0C-952C-449D-9207-92765D1081C8}">
      <text>
        <r>
          <rPr>
            <b/>
            <sz val="8"/>
            <color indexed="81"/>
            <rFont val="Tahoma"/>
            <family val="2"/>
          </rPr>
          <t>Chemical Samples</t>
        </r>
      </text>
    </comment>
    <comment ref="O670" authorId="4" shapeId="0" xr:uid="{9F80D009-912D-4D46-950E-9D1D1D83C6C1}">
      <text>
        <r>
          <rPr>
            <b/>
            <sz val="9"/>
            <color indexed="81"/>
            <rFont val="Tahoma"/>
            <family val="2"/>
          </rPr>
          <t>&lt;2.0 ug/L</t>
        </r>
      </text>
    </comment>
    <comment ref="Q670" authorId="4" shapeId="0" xr:uid="{50C6F118-A1AC-41BD-9AB3-BE5DFADAB9DE}">
      <text>
        <r>
          <rPr>
            <b/>
            <sz val="9"/>
            <color indexed="81"/>
            <rFont val="Tahoma"/>
            <family val="2"/>
          </rPr>
          <t>&lt;0.80 ug/L</t>
        </r>
      </text>
    </comment>
    <comment ref="R670" authorId="4" shapeId="0" xr:uid="{1415A400-0593-483D-B9CC-4E5EFE49D6E3}">
      <text>
        <r>
          <rPr>
            <b/>
            <sz val="9"/>
            <color indexed="81"/>
            <rFont val="Tahoma"/>
            <family val="2"/>
          </rPr>
          <t>&lt;2.0 ug/L</t>
        </r>
      </text>
    </comment>
    <comment ref="S670" authorId="4" shapeId="0" xr:uid="{1BA39D30-0CDB-4F54-9C98-DAD35FACAFA6}">
      <text>
        <r>
          <rPr>
            <b/>
            <sz val="9"/>
            <color indexed="81"/>
            <rFont val="Tahoma"/>
            <family val="2"/>
          </rPr>
          <t>&lt;40.0 ug/L</t>
        </r>
      </text>
    </comment>
    <comment ref="T670" authorId="4" shapeId="0" xr:uid="{23E19827-5EDA-40F6-825F-46BDABFA7F50}">
      <text>
        <r>
          <rPr>
            <b/>
            <sz val="9"/>
            <color indexed="81"/>
            <rFont val="Tahoma"/>
            <family val="2"/>
          </rPr>
          <t>&lt;4.0 ug/L</t>
        </r>
      </text>
    </comment>
    <comment ref="U670" authorId="4" shapeId="0" xr:uid="{60CCAA47-F21B-494E-A071-6E068BD8B506}">
      <text>
        <r>
          <rPr>
            <b/>
            <sz val="9"/>
            <color indexed="81"/>
            <rFont val="Tahoma"/>
            <family val="2"/>
          </rPr>
          <t>&lt;4.0 ug/L</t>
        </r>
      </text>
    </comment>
    <comment ref="V670" authorId="4" shapeId="0" xr:uid="{3EF067C9-8C79-4AB6-8C6F-81B4AD6C7CAC}">
      <text>
        <r>
          <rPr>
            <b/>
            <sz val="9"/>
            <color indexed="81"/>
            <rFont val="Tahoma"/>
            <family val="2"/>
          </rPr>
          <t>&lt;2.0 ug/L</t>
        </r>
      </text>
    </comment>
    <comment ref="W670" authorId="4" shapeId="0" xr:uid="{C8B8B9AF-6B2D-4DCF-9DD9-B59132E68D8E}">
      <text>
        <r>
          <rPr>
            <b/>
            <sz val="9"/>
            <color indexed="81"/>
            <rFont val="Tahoma"/>
            <family val="2"/>
          </rPr>
          <t>&lt;55.0 ug/L</t>
        </r>
      </text>
    </comment>
    <comment ref="Y670" authorId="4" shapeId="0" xr:uid="{E1E8F2E0-0EA2-4981-AE3D-DC83422C4317}">
      <text>
        <r>
          <rPr>
            <b/>
            <sz val="9"/>
            <color indexed="81"/>
            <rFont val="Tahoma"/>
            <family val="2"/>
          </rPr>
          <t>&lt;0.30 mg/L</t>
        </r>
      </text>
    </comment>
    <comment ref="AA670" authorId="4" shapeId="0" xr:uid="{F4E0D2A8-B8ED-42E3-A484-94F42B64BF4B}">
      <text>
        <r>
          <rPr>
            <b/>
            <sz val="9"/>
            <color indexed="81"/>
            <rFont val="Tahoma"/>
            <family val="2"/>
          </rPr>
          <t>&lt;30.0 mg/L</t>
        </r>
      </text>
    </comment>
    <comment ref="AE670" authorId="4" shapeId="0" xr:uid="{A2A11146-62F4-4A11-AC9E-487786F115BE}">
      <text>
        <r>
          <rPr>
            <b/>
            <sz val="9"/>
            <color indexed="81"/>
            <rFont val="Tahoma"/>
            <family val="2"/>
          </rPr>
          <t>&lt;0.50 ug/L for most components &lt;2.0 ug/L for Methylene chloride</t>
        </r>
      </text>
    </comment>
    <comment ref="K671" authorId="3" shapeId="0" xr:uid="{70695008-3C9E-4CD4-A785-D71476BC6160}">
      <text>
        <r>
          <rPr>
            <b/>
            <sz val="10"/>
            <color indexed="81"/>
            <rFont val="Tahoma"/>
            <family val="2"/>
          </rPr>
          <t>less than</t>
        </r>
        <r>
          <rPr>
            <sz val="10"/>
            <color indexed="81"/>
            <rFont val="Tahoma"/>
            <family val="2"/>
          </rPr>
          <t xml:space="preserve">
</t>
        </r>
      </text>
    </comment>
    <comment ref="A688" authorId="5" shapeId="0" xr:uid="{76B1B0EF-C98D-444E-8A9D-12BA1169616D}">
      <text>
        <r>
          <rPr>
            <b/>
            <sz val="8"/>
            <color indexed="81"/>
            <rFont val="Tahoma"/>
            <family val="2"/>
          </rPr>
          <t>Chemical Samples</t>
        </r>
      </text>
    </comment>
    <comment ref="O688" authorId="4" shapeId="0" xr:uid="{0A5A8FD0-CF1F-4D3A-88EF-7AB582FE2E47}">
      <text>
        <r>
          <rPr>
            <b/>
            <sz val="9"/>
            <color indexed="81"/>
            <rFont val="Tahoma"/>
            <family val="2"/>
          </rPr>
          <t>&lt;2.0 ug/L</t>
        </r>
      </text>
    </comment>
    <comment ref="Q688" authorId="4" shapeId="0" xr:uid="{A68E19A6-4261-4375-9CD2-8A6C697E9B6B}">
      <text>
        <r>
          <rPr>
            <b/>
            <sz val="9"/>
            <color indexed="81"/>
            <rFont val="Tahoma"/>
            <family val="2"/>
          </rPr>
          <t>&lt;0.80 ug/L</t>
        </r>
      </text>
    </comment>
    <comment ref="R688" authorId="4" shapeId="0" xr:uid="{FD538855-C115-4A12-8766-2540D752D7B7}">
      <text>
        <r>
          <rPr>
            <b/>
            <sz val="9"/>
            <color indexed="81"/>
            <rFont val="Tahoma"/>
            <family val="2"/>
          </rPr>
          <t>&lt;2.0 ug/L</t>
        </r>
      </text>
    </comment>
    <comment ref="S688" authorId="4" shapeId="0" xr:uid="{ED0766F0-DE65-4837-8196-F6655946FEE3}">
      <text>
        <r>
          <rPr>
            <b/>
            <sz val="9"/>
            <color indexed="81"/>
            <rFont val="Tahoma"/>
            <family val="2"/>
          </rPr>
          <t>&lt;40.0 ug/L</t>
        </r>
      </text>
    </comment>
    <comment ref="T688" authorId="4" shapeId="0" xr:uid="{C8BFA130-EB7F-47B2-93B4-05682F974958}">
      <text>
        <r>
          <rPr>
            <b/>
            <sz val="9"/>
            <color indexed="81"/>
            <rFont val="Tahoma"/>
            <family val="2"/>
          </rPr>
          <t>&lt;4.0 ug/L</t>
        </r>
      </text>
    </comment>
    <comment ref="U688" authorId="4" shapeId="0" xr:uid="{2260BEA2-9E94-418E-B436-D3CACEC647FE}">
      <text>
        <r>
          <rPr>
            <b/>
            <sz val="9"/>
            <color indexed="81"/>
            <rFont val="Tahoma"/>
            <family val="2"/>
          </rPr>
          <t>&lt;4.0 ug/L</t>
        </r>
      </text>
    </comment>
    <comment ref="V688" authorId="4" shapeId="0" xr:uid="{6B71ADC9-2ACA-436F-9EAA-B0AF7033C51B}">
      <text>
        <r>
          <rPr>
            <b/>
            <sz val="9"/>
            <color indexed="81"/>
            <rFont val="Tahoma"/>
            <family val="2"/>
          </rPr>
          <t>&lt;2.0 ug/L</t>
        </r>
      </text>
    </comment>
    <comment ref="W688" authorId="4" shapeId="0" xr:uid="{50F10FC4-8964-4862-8796-CE01956EDF32}">
      <text>
        <r>
          <rPr>
            <b/>
            <sz val="9"/>
            <color indexed="81"/>
            <rFont val="Tahoma"/>
            <family val="2"/>
          </rPr>
          <t>&lt;55.0 ug/L</t>
        </r>
      </text>
    </comment>
    <comment ref="Y688" authorId="4" shapeId="0" xr:uid="{0D5D1923-57A0-4F0B-8139-A42DF6B03DCE}">
      <text>
        <r>
          <rPr>
            <b/>
            <sz val="9"/>
            <color indexed="81"/>
            <rFont val="Tahoma"/>
            <family val="2"/>
          </rPr>
          <t>&lt;0.30 mg/L</t>
        </r>
      </text>
    </comment>
    <comment ref="AA688" authorId="4" shapeId="0" xr:uid="{89AD4EEF-2CA2-4E28-854B-F71FA7725B32}">
      <text>
        <r>
          <rPr>
            <b/>
            <sz val="9"/>
            <color indexed="81"/>
            <rFont val="Tahoma"/>
            <family val="2"/>
          </rPr>
          <t>&lt;30.0 mg/L</t>
        </r>
      </text>
    </comment>
    <comment ref="AC688" authorId="4" shapeId="0" xr:uid="{0D937D09-A111-4F80-8C82-2CDED41589E3}">
      <text>
        <r>
          <rPr>
            <b/>
            <sz val="9"/>
            <color indexed="81"/>
            <rFont val="Tahoma"/>
            <family val="2"/>
          </rPr>
          <t>&lt;0.10 mg/L</t>
        </r>
      </text>
    </comment>
    <comment ref="AE688" authorId="4" shapeId="0" xr:uid="{9333E7A4-7594-45CB-A6E9-E80C9D7498CA}">
      <text>
        <r>
          <rPr>
            <b/>
            <sz val="9"/>
            <color indexed="81"/>
            <rFont val="Tahoma"/>
            <family val="2"/>
          </rPr>
          <t>&lt;0.50 ug/L for most components &lt;2.0 ug/L for Methylene chloride</t>
        </r>
      </text>
    </comment>
    <comment ref="AG688" authorId="4" shapeId="0" xr:uid="{4EAFA80B-0010-4855-978B-2BB08BB81D20}">
      <text>
        <r>
          <rPr>
            <b/>
            <sz val="9"/>
            <color indexed="81"/>
            <rFont val="Tahoma"/>
            <family val="2"/>
          </rPr>
          <t>&lt;200 ug/L</t>
        </r>
      </text>
    </comment>
    <comment ref="A704" authorId="5" shapeId="0" xr:uid="{7C788CF4-6588-4BFF-8EC5-A4E80A09EB09}">
      <text>
        <r>
          <rPr>
            <b/>
            <sz val="8"/>
            <color indexed="81"/>
            <rFont val="Tahoma"/>
            <family val="2"/>
          </rPr>
          <t>Chemical Samples</t>
        </r>
      </text>
    </comment>
    <comment ref="O704" authorId="4" shapeId="0" xr:uid="{FC4D6884-E411-45FB-88A3-248539F675D6}">
      <text>
        <r>
          <rPr>
            <b/>
            <sz val="9"/>
            <color indexed="81"/>
            <rFont val="Tahoma"/>
            <family val="2"/>
          </rPr>
          <t>&lt;2.0 ug/L</t>
        </r>
      </text>
    </comment>
    <comment ref="Q704" authorId="4" shapeId="0" xr:uid="{8AF12898-63A3-4107-9289-9F5AF6E4DF6F}">
      <text>
        <r>
          <rPr>
            <b/>
            <sz val="9"/>
            <color indexed="81"/>
            <rFont val="Tahoma"/>
            <family val="2"/>
          </rPr>
          <t>&lt;0.80 ug/L</t>
        </r>
      </text>
    </comment>
    <comment ref="R704" authorId="4" shapeId="0" xr:uid="{5BF906D2-B4B8-4769-A100-0178D354E610}">
      <text>
        <r>
          <rPr>
            <b/>
            <sz val="9"/>
            <color indexed="81"/>
            <rFont val="Tahoma"/>
            <family val="2"/>
          </rPr>
          <t>&lt;2.0 ug/L</t>
        </r>
      </text>
    </comment>
    <comment ref="S704" authorId="4" shapeId="0" xr:uid="{0EBDA7B9-51D8-4543-8C8C-04452DDD6693}">
      <text>
        <r>
          <rPr>
            <b/>
            <sz val="9"/>
            <color indexed="81"/>
            <rFont val="Tahoma"/>
            <family val="2"/>
          </rPr>
          <t>&lt;40.0 ug/L</t>
        </r>
      </text>
    </comment>
    <comment ref="T704" authorId="4" shapeId="0" xr:uid="{43E35314-38DB-4C3E-944C-6D4F912EE3F8}">
      <text>
        <r>
          <rPr>
            <b/>
            <sz val="9"/>
            <color indexed="81"/>
            <rFont val="Tahoma"/>
            <family val="2"/>
          </rPr>
          <t>&lt;4.0 ug/L</t>
        </r>
      </text>
    </comment>
    <comment ref="U704" authorId="4" shapeId="0" xr:uid="{538B5839-7F10-43FB-A9E5-DE122D9FD872}">
      <text>
        <r>
          <rPr>
            <b/>
            <sz val="9"/>
            <color indexed="81"/>
            <rFont val="Tahoma"/>
            <family val="2"/>
          </rPr>
          <t>&lt;4.0 ug/L</t>
        </r>
      </text>
    </comment>
    <comment ref="V704" authorId="4" shapeId="0" xr:uid="{E0AD2828-8D55-4D81-8987-6E6AB81BD2E7}">
      <text>
        <r>
          <rPr>
            <b/>
            <sz val="9"/>
            <color indexed="81"/>
            <rFont val="Tahoma"/>
            <family val="2"/>
          </rPr>
          <t>&lt;2.0 ug/L</t>
        </r>
      </text>
    </comment>
    <comment ref="W704" authorId="4" shapeId="0" xr:uid="{1975D179-B5E4-48C0-A3A7-C9D372BA5991}">
      <text>
        <r>
          <rPr>
            <b/>
            <sz val="9"/>
            <color indexed="81"/>
            <rFont val="Tahoma"/>
            <family val="2"/>
          </rPr>
          <t>&lt;55.0 ug/L</t>
        </r>
      </text>
    </comment>
    <comment ref="Y704" authorId="4" shapeId="0" xr:uid="{D6ADC3CC-3C09-41CB-9B60-3FEA25F154A5}">
      <text>
        <r>
          <rPr>
            <b/>
            <sz val="9"/>
            <color indexed="81"/>
            <rFont val="Tahoma"/>
            <family val="2"/>
          </rPr>
          <t>&lt;0.30 mg/L</t>
        </r>
      </text>
    </comment>
    <comment ref="AA704" authorId="4" shapeId="0" xr:uid="{5C8E3322-8141-425F-82A8-A912455F7172}">
      <text>
        <r>
          <rPr>
            <b/>
            <sz val="9"/>
            <color indexed="81"/>
            <rFont val="Tahoma"/>
            <family val="2"/>
          </rPr>
          <t>&lt;30.0 mg/L</t>
        </r>
      </text>
    </comment>
    <comment ref="AC704" authorId="4" shapeId="0" xr:uid="{70679837-826F-494B-8DB8-8255F00B39A4}">
      <text>
        <r>
          <rPr>
            <b/>
            <sz val="9"/>
            <color indexed="81"/>
            <rFont val="Tahoma"/>
            <family val="2"/>
          </rPr>
          <t>&lt;0.10 mg/L</t>
        </r>
      </text>
    </comment>
    <comment ref="AE704" authorId="4" shapeId="0" xr:uid="{AFD69AD1-1C44-4DE4-96E6-41855EB366C2}">
      <text>
        <r>
          <rPr>
            <b/>
            <sz val="9"/>
            <color indexed="81"/>
            <rFont val="Tahoma"/>
            <family val="2"/>
          </rPr>
          <t>&lt;0.50 ug/L for most components &lt;2.0 ug/L for Methylene chloride</t>
        </r>
      </text>
    </comment>
    <comment ref="K718" authorId="3" shapeId="0" xr:uid="{F195194C-07AD-4BB1-A11D-0ECE5954E452}">
      <text>
        <r>
          <rPr>
            <b/>
            <sz val="10"/>
            <color indexed="81"/>
            <rFont val="Tahoma"/>
            <family val="2"/>
          </rPr>
          <t>less than</t>
        </r>
        <r>
          <rPr>
            <sz val="10"/>
            <color indexed="81"/>
            <rFont val="Tahoma"/>
            <family val="2"/>
          </rPr>
          <t xml:space="preserve">
</t>
        </r>
      </text>
    </comment>
    <comment ref="K722" authorId="3" shapeId="0" xr:uid="{6E45BDAA-0830-4647-BF74-8D5FA7C47896}">
      <text>
        <r>
          <rPr>
            <b/>
            <sz val="10"/>
            <color indexed="81"/>
            <rFont val="Tahoma"/>
            <family val="2"/>
          </rPr>
          <t>less than</t>
        </r>
        <r>
          <rPr>
            <sz val="10"/>
            <color indexed="81"/>
            <rFont val="Tahoma"/>
            <family val="2"/>
          </rPr>
          <t xml:space="preserve">
</t>
        </r>
      </text>
    </comment>
    <comment ref="A729" authorId="5" shapeId="0" xr:uid="{BC1ADA4F-7F39-441B-936C-B06E0151B5CA}">
      <text>
        <r>
          <rPr>
            <b/>
            <sz val="8"/>
            <color indexed="81"/>
            <rFont val="Tahoma"/>
            <family val="2"/>
          </rPr>
          <t>Chemical Samples</t>
        </r>
      </text>
    </comment>
    <comment ref="K729" authorId="3" shapeId="0" xr:uid="{D9FA084A-02B7-4488-9897-CEF81BD2F0B6}">
      <text>
        <r>
          <rPr>
            <b/>
            <sz val="10"/>
            <color indexed="81"/>
            <rFont val="Tahoma"/>
            <family val="2"/>
          </rPr>
          <t>less than</t>
        </r>
        <r>
          <rPr>
            <sz val="10"/>
            <color indexed="81"/>
            <rFont val="Tahoma"/>
            <family val="2"/>
          </rPr>
          <t xml:space="preserve">
</t>
        </r>
      </text>
    </comment>
    <comment ref="O729" authorId="4" shapeId="0" xr:uid="{B181C572-E9F9-4D9F-AA92-C868EB9E245A}">
      <text>
        <r>
          <rPr>
            <b/>
            <sz val="9"/>
            <color indexed="81"/>
            <rFont val="Tahoma"/>
            <family val="2"/>
          </rPr>
          <t>&lt;2.0 ug/L</t>
        </r>
      </text>
    </comment>
    <comment ref="Q729" authorId="4" shapeId="0" xr:uid="{B38983A2-8081-473A-AB1E-FCDD2DF5B1BB}">
      <text>
        <r>
          <rPr>
            <b/>
            <sz val="9"/>
            <color indexed="81"/>
            <rFont val="Tahoma"/>
            <family val="2"/>
          </rPr>
          <t>&lt;0.8 ug/L</t>
        </r>
      </text>
    </comment>
    <comment ref="R729" authorId="4" shapeId="0" xr:uid="{01EE3994-6C55-4781-BA85-23BD12CE8B5D}">
      <text>
        <r>
          <rPr>
            <b/>
            <sz val="9"/>
            <color indexed="81"/>
            <rFont val="Tahoma"/>
            <family val="2"/>
          </rPr>
          <t>&lt;10.0 ug/L</t>
        </r>
      </text>
    </comment>
    <comment ref="S729" authorId="4" shapeId="0" xr:uid="{A3E3BAC4-0A5A-4C9D-8D57-C1071F615301}">
      <text>
        <r>
          <rPr>
            <b/>
            <sz val="9"/>
            <color indexed="81"/>
            <rFont val="Tahoma"/>
            <family val="2"/>
          </rPr>
          <t>&lt;40.0 ug/L</t>
        </r>
      </text>
    </comment>
    <comment ref="T729" authorId="4" shapeId="0" xr:uid="{D6396647-3C6C-4004-856A-04F3D484525A}">
      <text>
        <r>
          <rPr>
            <b/>
            <sz val="9"/>
            <color indexed="81"/>
            <rFont val="Tahoma"/>
            <family val="2"/>
          </rPr>
          <t>&lt;4.0 ug/L</t>
        </r>
      </text>
    </comment>
    <comment ref="U729" authorId="4" shapeId="0" xr:uid="{1E6ED040-0575-45C2-9C79-4FEA68AA1AC9}">
      <text>
        <r>
          <rPr>
            <b/>
            <sz val="9"/>
            <color indexed="81"/>
            <rFont val="Tahoma"/>
            <family val="2"/>
          </rPr>
          <t>&lt;0.4 ug/L</t>
        </r>
      </text>
    </comment>
    <comment ref="W729" authorId="4" shapeId="0" xr:uid="{B8334074-9DD6-4C3C-9536-5135F957AFA2}">
      <text>
        <r>
          <rPr>
            <b/>
            <sz val="9"/>
            <color indexed="81"/>
            <rFont val="Tahoma"/>
            <family val="2"/>
          </rPr>
          <t>&lt;50.0 ug/L</t>
        </r>
      </text>
    </comment>
    <comment ref="Y729" authorId="4" shapeId="0" xr:uid="{E5B3AA95-DC61-4A57-8B23-422D67093131}">
      <text>
        <r>
          <rPr>
            <b/>
            <sz val="9"/>
            <color indexed="81"/>
            <rFont val="Tahoma"/>
            <family val="2"/>
          </rPr>
          <t>&lt;0.30 mg/L</t>
        </r>
      </text>
    </comment>
    <comment ref="AA729" authorId="4" shapeId="0" xr:uid="{285956E6-F41D-46C1-8152-86399D36A98C}">
      <text>
        <r>
          <rPr>
            <b/>
            <sz val="9"/>
            <color indexed="81"/>
            <rFont val="Tahoma"/>
            <family val="2"/>
          </rPr>
          <t>&lt;0.30 mg/L</t>
        </r>
      </text>
    </comment>
    <comment ref="AE729" authorId="4" shapeId="0" xr:uid="{195879AF-85CE-4077-BDB2-B2A4D0E89FC5}">
      <text>
        <r>
          <rPr>
            <b/>
            <sz val="9"/>
            <color indexed="81"/>
            <rFont val="Tahoma"/>
            <family val="2"/>
          </rPr>
          <t>&lt;0.50 ug/L for most components &lt;2.0 ug/L for Methylene chloride</t>
        </r>
      </text>
    </comment>
    <comment ref="AG729" authorId="4" shapeId="0" xr:uid="{A8CF25A5-85EA-4D3D-9944-F7933BABD92E}">
      <text>
        <r>
          <rPr>
            <b/>
            <sz val="9"/>
            <color indexed="81"/>
            <rFont val="Tahoma"/>
            <family val="2"/>
          </rPr>
          <t>&lt;200.0 ug/L</t>
        </r>
      </text>
    </comment>
    <comment ref="AK729" authorId="6" shapeId="0" xr:uid="{4FA46396-0EA2-4697-BE63-BB97A60AFC32}">
      <text>
        <r>
          <rPr>
            <b/>
            <sz val="9"/>
            <color indexed="81"/>
            <rFont val="Tahoma"/>
            <family val="2"/>
          </rPr>
          <t>&lt;2.0 ug/L</t>
        </r>
        <r>
          <rPr>
            <sz val="9"/>
            <color indexed="81"/>
            <rFont val="Tahoma"/>
            <family val="2"/>
          </rPr>
          <t xml:space="preserve">
</t>
        </r>
      </text>
    </comment>
    <comment ref="AL729" authorId="6" shapeId="0" xr:uid="{93CF5512-1E7B-4B93-AB28-28CF5BA949F9}">
      <text>
        <r>
          <rPr>
            <b/>
            <sz val="9"/>
            <color indexed="81"/>
            <rFont val="Tahoma"/>
            <family val="2"/>
          </rPr>
          <t>&lt;1.0 ug/L</t>
        </r>
        <r>
          <rPr>
            <sz val="9"/>
            <color indexed="81"/>
            <rFont val="Tahoma"/>
            <family val="2"/>
          </rPr>
          <t xml:space="preserve">
</t>
        </r>
      </text>
    </comment>
    <comment ref="K730" authorId="3" shapeId="0" xr:uid="{76D39284-4991-4C94-9AD3-05ACADA1EB60}">
      <text>
        <r>
          <rPr>
            <b/>
            <sz val="10"/>
            <color indexed="81"/>
            <rFont val="Tahoma"/>
            <family val="2"/>
          </rPr>
          <t>less than</t>
        </r>
        <r>
          <rPr>
            <sz val="10"/>
            <color indexed="81"/>
            <rFont val="Tahoma"/>
            <family val="2"/>
          </rPr>
          <t xml:space="preserve">
</t>
        </r>
      </text>
    </comment>
    <comment ref="A747" authorId="5" shapeId="0" xr:uid="{67A03E58-4732-4132-AF23-ECDA0BB4BDFC}">
      <text>
        <r>
          <rPr>
            <b/>
            <sz val="8"/>
            <color indexed="81"/>
            <rFont val="Tahoma"/>
            <family val="2"/>
          </rPr>
          <t>Chemical Samples</t>
        </r>
      </text>
    </comment>
    <comment ref="O747" authorId="4" shapeId="0" xr:uid="{2D873508-33D9-436E-A654-F31B121262B2}">
      <text>
        <r>
          <rPr>
            <b/>
            <sz val="9"/>
            <color indexed="81"/>
            <rFont val="Tahoma"/>
            <family val="2"/>
          </rPr>
          <t>&lt;2.0 ug/L</t>
        </r>
      </text>
    </comment>
    <comment ref="Q747" authorId="4" shapeId="0" xr:uid="{F036C400-01F7-4035-9491-5706A393400A}">
      <text>
        <r>
          <rPr>
            <b/>
            <sz val="9"/>
            <color indexed="81"/>
            <rFont val="Tahoma"/>
            <family val="2"/>
          </rPr>
          <t>&lt;0.8 ug/L</t>
        </r>
      </text>
    </comment>
    <comment ref="R747" authorId="4" shapeId="0" xr:uid="{C5F546E9-A6EC-445D-97AC-C98BC7DC7A9C}">
      <text>
        <r>
          <rPr>
            <b/>
            <sz val="9"/>
            <color indexed="81"/>
            <rFont val="Tahoma"/>
            <family val="2"/>
          </rPr>
          <t>&lt;10.0 ug/L</t>
        </r>
      </text>
    </comment>
    <comment ref="S747" authorId="4" shapeId="0" xr:uid="{4D04F7C2-A4CA-4431-9A46-D40E4333ADED}">
      <text>
        <r>
          <rPr>
            <b/>
            <sz val="9"/>
            <color indexed="81"/>
            <rFont val="Tahoma"/>
            <family val="2"/>
          </rPr>
          <t>&lt;40.0 ug/L</t>
        </r>
      </text>
    </comment>
    <comment ref="T747" authorId="4" shapeId="0" xr:uid="{33DCC41D-1749-43CA-AEB2-9E299B6AEB0C}">
      <text>
        <r>
          <rPr>
            <b/>
            <sz val="9"/>
            <color indexed="81"/>
            <rFont val="Tahoma"/>
            <family val="2"/>
          </rPr>
          <t>&lt;4.0 ug/L</t>
        </r>
      </text>
    </comment>
    <comment ref="U747" authorId="4" shapeId="0" xr:uid="{FD30EC0F-2341-4028-8518-0B2D5C8ED439}">
      <text>
        <r>
          <rPr>
            <b/>
            <sz val="9"/>
            <color indexed="81"/>
            <rFont val="Tahoma"/>
            <family val="2"/>
          </rPr>
          <t>&lt;0.4 ug/L</t>
        </r>
      </text>
    </comment>
    <comment ref="W747" authorId="4" shapeId="0" xr:uid="{7032CED1-A8DF-4589-9535-135A9AF3A661}">
      <text>
        <r>
          <rPr>
            <b/>
            <sz val="9"/>
            <color indexed="81"/>
            <rFont val="Tahoma"/>
            <family val="2"/>
          </rPr>
          <t>&lt;50.0 ug/L</t>
        </r>
      </text>
    </comment>
    <comment ref="AA747" authorId="4" shapeId="0" xr:uid="{4B8DE3E1-3ECE-4575-AC76-6D5E683D82D4}">
      <text>
        <r>
          <rPr>
            <b/>
            <sz val="9"/>
            <color indexed="81"/>
            <rFont val="Tahoma"/>
            <family val="2"/>
          </rPr>
          <t>&lt;0.30 mg/L</t>
        </r>
      </text>
    </comment>
    <comment ref="AE747" authorId="4" shapeId="0" xr:uid="{83C3F3A9-6B23-42EB-8A01-F256E8358508}">
      <text>
        <r>
          <rPr>
            <b/>
            <sz val="9"/>
            <color indexed="81"/>
            <rFont val="Tahoma"/>
            <family val="2"/>
          </rPr>
          <t>&lt;0.50 ug/L for most components &lt;2.0 ug/L for Methylene chloride</t>
        </r>
      </text>
    </comment>
    <comment ref="AK747" authorId="6" shapeId="0" xr:uid="{60D48FE4-1768-4548-9067-9DDB91AA03B2}">
      <text>
        <r>
          <rPr>
            <b/>
            <sz val="9"/>
            <color indexed="81"/>
            <rFont val="Tahoma"/>
            <family val="2"/>
          </rPr>
          <t>&lt;2.0 ug/L</t>
        </r>
        <r>
          <rPr>
            <sz val="9"/>
            <color indexed="81"/>
            <rFont val="Tahoma"/>
            <family val="2"/>
          </rPr>
          <t xml:space="preserve">
</t>
        </r>
      </text>
    </comment>
    <comment ref="AL747" authorId="6" shapeId="0" xr:uid="{3DA96C39-76D0-4219-8999-907AC1C1320C}">
      <text>
        <r>
          <rPr>
            <b/>
            <sz val="9"/>
            <color indexed="81"/>
            <rFont val="Tahoma"/>
            <family val="2"/>
          </rPr>
          <t>&lt;1.0 ug/L</t>
        </r>
        <r>
          <rPr>
            <sz val="9"/>
            <color indexed="81"/>
            <rFont val="Tahoma"/>
            <family val="2"/>
          </rPr>
          <t xml:space="preserve">
</t>
        </r>
      </text>
    </comment>
    <comment ref="A764" authorId="5" shapeId="0" xr:uid="{A697FEC3-65C7-42B9-8ECC-D8DC60C40B62}">
      <text>
        <r>
          <rPr>
            <b/>
            <sz val="8"/>
            <color indexed="81"/>
            <rFont val="Tahoma"/>
            <family val="2"/>
          </rPr>
          <t>Chemical Samples</t>
        </r>
      </text>
    </comment>
    <comment ref="O764" authorId="4" shapeId="0" xr:uid="{1D2824C9-71CA-498C-9002-DECBA2A98670}">
      <text>
        <r>
          <rPr>
            <b/>
            <sz val="9"/>
            <color indexed="81"/>
            <rFont val="Tahoma"/>
            <family val="2"/>
          </rPr>
          <t>&lt;2.0 ug/L</t>
        </r>
      </text>
    </comment>
    <comment ref="Q764" authorId="4" shapeId="0" xr:uid="{8B79B6DE-D8DB-4CA7-8D9A-7CDF5ECA30AA}">
      <text>
        <r>
          <rPr>
            <b/>
            <sz val="9"/>
            <color indexed="81"/>
            <rFont val="Tahoma"/>
            <family val="2"/>
          </rPr>
          <t>&lt;0.8 ug/L</t>
        </r>
      </text>
    </comment>
    <comment ref="R764" authorId="4" shapeId="0" xr:uid="{4BE42352-E16E-4C29-95CF-80EF1E33DE28}">
      <text>
        <r>
          <rPr>
            <b/>
            <sz val="9"/>
            <color indexed="81"/>
            <rFont val="Tahoma"/>
            <family val="2"/>
          </rPr>
          <t>&lt;10.0 ug/L</t>
        </r>
      </text>
    </comment>
    <comment ref="S764" authorId="4" shapeId="0" xr:uid="{77F6AFAE-60C4-4CD9-BF06-3D7715A91FCB}">
      <text>
        <r>
          <rPr>
            <b/>
            <sz val="9"/>
            <color indexed="81"/>
            <rFont val="Tahoma"/>
            <family val="2"/>
          </rPr>
          <t>&lt;40.0 ug/L</t>
        </r>
      </text>
    </comment>
    <comment ref="T764" authorId="4" shapeId="0" xr:uid="{CF8BE1AE-BCE2-4FD5-9447-E4D77C205AFC}">
      <text>
        <r>
          <rPr>
            <b/>
            <sz val="9"/>
            <color indexed="81"/>
            <rFont val="Tahoma"/>
            <family val="2"/>
          </rPr>
          <t>&lt;4.0 ug/L</t>
        </r>
      </text>
    </comment>
    <comment ref="U764" authorId="4" shapeId="0" xr:uid="{AB9C7B64-B370-4CC4-9B50-D718FBEE86C3}">
      <text>
        <r>
          <rPr>
            <b/>
            <sz val="9"/>
            <color indexed="81"/>
            <rFont val="Tahoma"/>
            <family val="2"/>
          </rPr>
          <t>&lt;0.4 ug/L</t>
        </r>
      </text>
    </comment>
    <comment ref="W764" authorId="4" shapeId="0" xr:uid="{D57BF34C-8953-4596-8E14-385066375FFA}">
      <text>
        <r>
          <rPr>
            <b/>
            <sz val="9"/>
            <color indexed="81"/>
            <rFont val="Tahoma"/>
            <family val="2"/>
          </rPr>
          <t>&lt;50.0 ug/L</t>
        </r>
      </text>
    </comment>
    <comment ref="Y764" authorId="4" shapeId="0" xr:uid="{E893BA3E-80B8-489A-B445-D0C870B1BCAA}">
      <text>
        <r>
          <rPr>
            <b/>
            <sz val="9"/>
            <color indexed="81"/>
            <rFont val="Tahoma"/>
            <family val="2"/>
          </rPr>
          <t>&lt;0.30 mg/L</t>
        </r>
      </text>
    </comment>
    <comment ref="Z764" authorId="4" shapeId="0" xr:uid="{F4A1EDAC-836E-44AD-AE51-2986ACF01F5A}">
      <text>
        <r>
          <rPr>
            <b/>
            <sz val="9"/>
            <color indexed="81"/>
            <rFont val="Tahoma"/>
            <family val="2"/>
          </rPr>
          <t>&lt;0.50 mg/L</t>
        </r>
      </text>
    </comment>
    <comment ref="AA764" authorId="4" shapeId="0" xr:uid="{ECA5F55B-0AB1-47F2-AE1F-F192F7716EC7}">
      <text>
        <r>
          <rPr>
            <b/>
            <sz val="9"/>
            <color indexed="81"/>
            <rFont val="Tahoma"/>
            <family val="2"/>
          </rPr>
          <t>&lt;30.0 mg/L</t>
        </r>
      </text>
    </comment>
    <comment ref="AC764" authorId="4" shapeId="0" xr:uid="{370BCE09-4F0A-4167-8E38-49F628A4734F}">
      <text>
        <r>
          <rPr>
            <b/>
            <sz val="9"/>
            <color indexed="81"/>
            <rFont val="Tahoma"/>
            <family val="2"/>
          </rPr>
          <t>&lt;0.10 mg/L</t>
        </r>
      </text>
    </comment>
    <comment ref="AE764" authorId="4" shapeId="0" xr:uid="{D192AC9A-0027-4E78-9A36-841A7642379B}">
      <text>
        <r>
          <rPr>
            <b/>
            <sz val="9"/>
            <color indexed="81"/>
            <rFont val="Tahoma"/>
            <family val="2"/>
          </rPr>
          <t>&lt;0.50 ug/L for most components &lt;2.0 ug/L for Methylene chloride</t>
        </r>
      </text>
    </comment>
    <comment ref="AK764" authorId="6" shapeId="0" xr:uid="{4E097783-CD6C-4B99-912E-5ED4D0CBFB67}">
      <text>
        <r>
          <rPr>
            <b/>
            <sz val="9"/>
            <color indexed="81"/>
            <rFont val="Tahoma"/>
            <family val="2"/>
          </rPr>
          <t>&lt;2.0 ug/L</t>
        </r>
        <r>
          <rPr>
            <sz val="9"/>
            <color indexed="81"/>
            <rFont val="Tahoma"/>
            <family val="2"/>
          </rPr>
          <t xml:space="preserve">
</t>
        </r>
      </text>
    </comment>
    <comment ref="AL764" authorId="6" shapeId="0" xr:uid="{49D8DF67-CEE0-4724-B782-B9ECAED4E1DA}">
      <text>
        <r>
          <rPr>
            <b/>
            <sz val="9"/>
            <color indexed="81"/>
            <rFont val="Tahoma"/>
            <family val="2"/>
          </rPr>
          <t>&lt;1.0 ug/L</t>
        </r>
        <r>
          <rPr>
            <sz val="9"/>
            <color indexed="81"/>
            <rFont val="Tahoma"/>
            <family val="2"/>
          </rPr>
          <t xml:space="preserve">
</t>
        </r>
      </text>
    </comment>
    <comment ref="K772" authorId="3" shapeId="0" xr:uid="{64DBFE2F-909F-44A2-B6BA-1F0C9C5D0387}">
      <text>
        <r>
          <rPr>
            <b/>
            <sz val="10"/>
            <color indexed="81"/>
            <rFont val="Tahoma"/>
            <family val="2"/>
          </rPr>
          <t>less than</t>
        </r>
        <r>
          <rPr>
            <sz val="10"/>
            <color indexed="81"/>
            <rFont val="Tahoma"/>
            <family val="2"/>
          </rPr>
          <t xml:space="preserve">
</t>
        </r>
      </text>
    </comment>
    <comment ref="K773" authorId="3" shapeId="0" xr:uid="{65CB609D-829B-4D13-9ADB-3FE772B7AB14}">
      <text>
        <r>
          <rPr>
            <b/>
            <sz val="10"/>
            <color indexed="81"/>
            <rFont val="Tahoma"/>
            <family val="2"/>
          </rPr>
          <t>less than</t>
        </r>
        <r>
          <rPr>
            <sz val="10"/>
            <color indexed="81"/>
            <rFont val="Tahoma"/>
            <family val="2"/>
          </rPr>
          <t xml:space="preserve">
</t>
        </r>
      </text>
    </comment>
    <comment ref="K784" authorId="3" shapeId="0" xr:uid="{3DF96284-FFE3-4A96-9012-21518D9B1459}">
      <text>
        <r>
          <rPr>
            <b/>
            <sz val="10"/>
            <color indexed="81"/>
            <rFont val="Tahoma"/>
            <family val="2"/>
          </rPr>
          <t>less than</t>
        </r>
        <r>
          <rPr>
            <sz val="10"/>
            <color indexed="81"/>
            <rFont val="Tahoma"/>
            <family val="2"/>
          </rPr>
          <t xml:space="preserve">
</t>
        </r>
      </text>
    </comment>
    <comment ref="A787" authorId="4" shapeId="0" xr:uid="{587BE988-E94D-41AC-8EAB-2E15448670C9}">
      <text>
        <r>
          <rPr>
            <b/>
            <sz val="9"/>
            <color indexed="81"/>
            <rFont val="Tahoma"/>
            <family val="2"/>
          </rPr>
          <t>Chemical samples</t>
        </r>
        <r>
          <rPr>
            <sz val="9"/>
            <color indexed="81"/>
            <rFont val="Tahoma"/>
            <family val="2"/>
          </rPr>
          <t xml:space="preserve">
</t>
        </r>
      </text>
    </comment>
    <comment ref="O787" authorId="4" shapeId="0" xr:uid="{E99CC4C5-BD5A-4E6C-A54C-87A929425C78}">
      <text>
        <r>
          <rPr>
            <b/>
            <sz val="9"/>
            <color indexed="81"/>
            <rFont val="Tahoma"/>
            <family val="2"/>
          </rPr>
          <t>&lt;2.0 ug/L</t>
        </r>
      </text>
    </comment>
    <comment ref="Q787" authorId="4" shapeId="0" xr:uid="{4441723F-1A2A-4105-A13C-62A8995533FD}">
      <text>
        <r>
          <rPr>
            <b/>
            <sz val="9"/>
            <color indexed="81"/>
            <rFont val="Tahoma"/>
            <family val="2"/>
          </rPr>
          <t>&lt;0.8 ug/L</t>
        </r>
      </text>
    </comment>
    <comment ref="R787" authorId="4" shapeId="0" xr:uid="{3319E7E5-506D-437D-8123-3F1B23DFE8CA}">
      <text>
        <r>
          <rPr>
            <b/>
            <sz val="9"/>
            <color indexed="81"/>
            <rFont val="Tahoma"/>
            <family val="2"/>
          </rPr>
          <t>&lt;10.0 ug/L</t>
        </r>
      </text>
    </comment>
    <comment ref="S787" authorId="4" shapeId="0" xr:uid="{3939B7D8-BDC7-43F0-9687-A4E5E6DA6667}">
      <text>
        <r>
          <rPr>
            <b/>
            <sz val="9"/>
            <color indexed="81"/>
            <rFont val="Tahoma"/>
            <family val="2"/>
          </rPr>
          <t>&lt;40.0 ug/L</t>
        </r>
      </text>
    </comment>
    <comment ref="T787" authorId="4" shapeId="0" xr:uid="{D0FC310C-78BD-4E03-AB50-5D5F55D8F1CC}">
      <text>
        <r>
          <rPr>
            <b/>
            <sz val="9"/>
            <color indexed="81"/>
            <rFont val="Tahoma"/>
            <family val="2"/>
          </rPr>
          <t>&lt;4.0 ug/L</t>
        </r>
      </text>
    </comment>
    <comment ref="U787" authorId="4" shapeId="0" xr:uid="{640DE2D5-4FC5-4975-A459-EA08C302381F}">
      <text>
        <r>
          <rPr>
            <b/>
            <sz val="9"/>
            <color indexed="81"/>
            <rFont val="Tahoma"/>
            <family val="2"/>
          </rPr>
          <t>&lt;0.4 ug/L</t>
        </r>
      </text>
    </comment>
    <comment ref="W787" authorId="4" shapeId="0" xr:uid="{DCF18508-17C2-4F4E-9882-2D9D15F2FC8C}">
      <text>
        <r>
          <rPr>
            <b/>
            <sz val="9"/>
            <color indexed="81"/>
            <rFont val="Tahoma"/>
            <family val="2"/>
          </rPr>
          <t>&lt;50.0 ug/L</t>
        </r>
      </text>
    </comment>
    <comment ref="AA787" authorId="4" shapeId="0" xr:uid="{B7C186E1-2BF7-41F2-900C-406D1ECA36B3}">
      <text>
        <r>
          <rPr>
            <b/>
            <sz val="9"/>
            <color indexed="81"/>
            <rFont val="Tahoma"/>
            <family val="2"/>
          </rPr>
          <t>&lt;30.0 mg/L</t>
        </r>
      </text>
    </comment>
    <comment ref="AC787" authorId="4" shapeId="0" xr:uid="{998A20BC-D9F4-4D6E-962E-4823E9FC1612}">
      <text>
        <r>
          <rPr>
            <b/>
            <sz val="9"/>
            <color indexed="81"/>
            <rFont val="Tahoma"/>
            <family val="2"/>
          </rPr>
          <t>&lt;0.10 mg/L</t>
        </r>
      </text>
    </comment>
    <comment ref="AE787" authorId="4" shapeId="0" xr:uid="{9EF02966-C8E8-4401-8F09-6880EABB81C9}">
      <text>
        <r>
          <rPr>
            <b/>
            <sz val="9"/>
            <color indexed="81"/>
            <rFont val="Tahoma"/>
            <family val="2"/>
          </rPr>
          <t>&lt;0.50 ug/L for most components &lt;2.0 ug/L for Methylene chloride</t>
        </r>
      </text>
    </comment>
    <comment ref="AG787" authorId="4" shapeId="0" xr:uid="{F256726C-B81E-4493-9B37-DF6FB35D8552}">
      <text>
        <r>
          <rPr>
            <b/>
            <sz val="9"/>
            <color indexed="81"/>
            <rFont val="Tahoma"/>
            <family val="2"/>
          </rPr>
          <t>&lt;200.0 ug/L</t>
        </r>
      </text>
    </comment>
    <comment ref="AK787" authorId="6" shapeId="0" xr:uid="{55B47EB0-F9BB-4B34-9F6A-01E76EA19457}">
      <text>
        <r>
          <rPr>
            <b/>
            <sz val="9"/>
            <color indexed="81"/>
            <rFont val="Tahoma"/>
            <family val="2"/>
          </rPr>
          <t>&lt;2.0 ug/L</t>
        </r>
        <r>
          <rPr>
            <sz val="9"/>
            <color indexed="81"/>
            <rFont val="Tahoma"/>
            <family val="2"/>
          </rPr>
          <t xml:space="preserve">
</t>
        </r>
      </text>
    </comment>
    <comment ref="AL787" authorId="6" shapeId="0" xr:uid="{7DFD7DE3-678C-4ECB-9A44-0246638414A8}">
      <text>
        <r>
          <rPr>
            <b/>
            <sz val="9"/>
            <color indexed="81"/>
            <rFont val="Tahoma"/>
            <family val="2"/>
          </rPr>
          <t>&lt;1.0 ug/L</t>
        </r>
        <r>
          <rPr>
            <sz val="9"/>
            <color indexed="81"/>
            <rFont val="Tahoma"/>
            <family val="2"/>
          </rPr>
          <t xml:space="preserve">
</t>
        </r>
      </text>
    </comment>
    <comment ref="A808" authorId="7" shapeId="0" xr:uid="{8D5B191D-A610-49E8-996F-DA52D2D26F82}">
      <text>
        <r>
          <rPr>
            <b/>
            <sz val="9"/>
            <color indexed="81"/>
            <rFont val="Tahoma"/>
            <family val="2"/>
          </rPr>
          <t>Chemical</t>
        </r>
        <r>
          <rPr>
            <sz val="9"/>
            <color indexed="81"/>
            <rFont val="Tahoma"/>
            <family val="2"/>
          </rPr>
          <t xml:space="preserve">
</t>
        </r>
      </text>
    </comment>
    <comment ref="O808" authorId="4" shapeId="0" xr:uid="{1BE6D4A8-8D80-479C-944E-B24AA539E370}">
      <text>
        <r>
          <rPr>
            <b/>
            <sz val="9"/>
            <color indexed="81"/>
            <rFont val="Tahoma"/>
            <family val="2"/>
          </rPr>
          <t>&lt;2.0 ug/L</t>
        </r>
      </text>
    </comment>
    <comment ref="Q808" authorId="4" shapeId="0" xr:uid="{DE6E4B7E-F7B9-4E14-AED6-48D8878A92D9}">
      <text>
        <r>
          <rPr>
            <b/>
            <sz val="9"/>
            <color indexed="81"/>
            <rFont val="Tahoma"/>
            <family val="2"/>
          </rPr>
          <t>&lt;1.0 ug/L</t>
        </r>
      </text>
    </comment>
    <comment ref="R808" authorId="4" shapeId="0" xr:uid="{28343970-65BE-41D8-974B-493192AD5CF2}">
      <text>
        <r>
          <rPr>
            <b/>
            <sz val="9"/>
            <color indexed="81"/>
            <rFont val="Tahoma"/>
            <family val="2"/>
          </rPr>
          <t>&lt;10.0 ug/L</t>
        </r>
      </text>
    </comment>
    <comment ref="S808" authorId="4" shapeId="0" xr:uid="{978CDBBB-46E1-42D0-A331-14E48B4F183D}">
      <text>
        <r>
          <rPr>
            <b/>
            <sz val="9"/>
            <color indexed="81"/>
            <rFont val="Tahoma"/>
            <family val="2"/>
          </rPr>
          <t>&lt;40.0 ug/L</t>
        </r>
      </text>
    </comment>
    <comment ref="T808" authorId="4" shapeId="0" xr:uid="{59A1F5ED-41C3-4025-B064-2F6BE49F5E6F}">
      <text>
        <r>
          <rPr>
            <b/>
            <sz val="9"/>
            <color indexed="81"/>
            <rFont val="Tahoma"/>
            <family val="2"/>
          </rPr>
          <t>&lt;12.0 ug/L</t>
        </r>
      </text>
    </comment>
    <comment ref="U808" authorId="4" shapeId="0" xr:uid="{B0E9F565-A237-441C-87F7-54C6026A00B7}">
      <text>
        <r>
          <rPr>
            <b/>
            <sz val="9"/>
            <color indexed="81"/>
            <rFont val="Tahoma"/>
            <family val="2"/>
          </rPr>
          <t>&lt;0.4 ug/L</t>
        </r>
      </text>
    </comment>
    <comment ref="W808" authorId="4" shapeId="0" xr:uid="{0D59C887-658E-4841-A816-67DF139A56FE}">
      <text>
        <r>
          <rPr>
            <b/>
            <sz val="9"/>
            <color indexed="81"/>
            <rFont val="Tahoma"/>
            <family val="2"/>
          </rPr>
          <t>&lt;50.0 ug/L</t>
        </r>
      </text>
    </comment>
    <comment ref="AA808" authorId="4" shapeId="0" xr:uid="{F7905DF9-3F05-40D4-9297-59AF083E154A}">
      <text>
        <r>
          <rPr>
            <b/>
            <sz val="9"/>
            <color indexed="81"/>
            <rFont val="Tahoma"/>
            <family val="2"/>
          </rPr>
          <t>&lt;30.0 mg/L</t>
        </r>
      </text>
    </comment>
    <comment ref="AE808" authorId="4" shapeId="0" xr:uid="{F73F303C-9CD7-4521-9418-1CE25FB16C61}">
      <text>
        <r>
          <rPr>
            <b/>
            <sz val="9"/>
            <color indexed="81"/>
            <rFont val="Tahoma"/>
            <family val="2"/>
          </rPr>
          <t>&lt;0.50 ug/L for most components &lt;2.0 ug/L for Methylene chloride</t>
        </r>
      </text>
    </comment>
    <comment ref="AJ808" authorId="6" shapeId="0" xr:uid="{52B1F0CE-4EA9-42A8-87B2-6FA1B1996DB0}">
      <text>
        <r>
          <rPr>
            <b/>
            <sz val="9"/>
            <color indexed="81"/>
            <rFont val="Tahoma"/>
            <family val="2"/>
          </rPr>
          <t>&lt;3.0 ug/L</t>
        </r>
        <r>
          <rPr>
            <sz val="9"/>
            <color indexed="81"/>
            <rFont val="Tahoma"/>
            <family val="2"/>
          </rPr>
          <t xml:space="preserve">
</t>
        </r>
      </text>
    </comment>
    <comment ref="AK808" authorId="6" shapeId="0" xr:uid="{3D5C86F5-73AF-496B-B237-4C4394DF29C5}">
      <text>
        <r>
          <rPr>
            <b/>
            <sz val="9"/>
            <color indexed="81"/>
            <rFont val="Tahoma"/>
            <family val="2"/>
          </rPr>
          <t>&lt;2.0 ug/L</t>
        </r>
        <r>
          <rPr>
            <sz val="9"/>
            <color indexed="81"/>
            <rFont val="Tahoma"/>
            <family val="2"/>
          </rPr>
          <t xml:space="preserve">
</t>
        </r>
      </text>
    </comment>
    <comment ref="AL808" authorId="6" shapeId="0" xr:uid="{3B4F20A6-7BA7-48D4-B584-DBAB53E07CAA}">
      <text>
        <r>
          <rPr>
            <b/>
            <sz val="9"/>
            <color indexed="81"/>
            <rFont val="Tahoma"/>
            <family val="2"/>
          </rPr>
          <t>&lt;1.0 ug/L</t>
        </r>
        <r>
          <rPr>
            <sz val="9"/>
            <color indexed="81"/>
            <rFont val="Tahoma"/>
            <family val="2"/>
          </rPr>
          <t xml:space="preserve">
</t>
        </r>
      </text>
    </comment>
    <comment ref="A823" authorId="7" shapeId="0" xr:uid="{A968CD89-037D-4D7D-9D99-537D35DAEE05}">
      <text>
        <r>
          <rPr>
            <b/>
            <sz val="9"/>
            <color indexed="81"/>
            <rFont val="Tahoma"/>
            <family val="2"/>
          </rPr>
          <t>Chemical Samples</t>
        </r>
        <r>
          <rPr>
            <sz val="9"/>
            <color indexed="81"/>
            <rFont val="Tahoma"/>
            <family val="2"/>
          </rPr>
          <t xml:space="preserve">
</t>
        </r>
      </text>
    </comment>
    <comment ref="O823" authorId="4" shapeId="0" xr:uid="{DFCBF1C7-9B99-4EE1-9C4D-E8EFB9F8F5B8}">
      <text>
        <r>
          <rPr>
            <b/>
            <sz val="9"/>
            <color indexed="81"/>
            <rFont val="Tahoma"/>
            <family val="2"/>
          </rPr>
          <t>&lt;2.0 ug/L</t>
        </r>
      </text>
    </comment>
    <comment ref="Q823" authorId="4" shapeId="0" xr:uid="{EB01E96D-2CED-4A80-9839-CB02DAF3CCFA}">
      <text>
        <r>
          <rPr>
            <b/>
            <sz val="9"/>
            <color indexed="81"/>
            <rFont val="Tahoma"/>
            <family val="2"/>
          </rPr>
          <t>&lt;1.0 ug/L</t>
        </r>
      </text>
    </comment>
    <comment ref="R823" authorId="4" shapeId="0" xr:uid="{CD704AB3-B977-47D2-BA4D-E4F63ACDF1F1}">
      <text>
        <r>
          <rPr>
            <b/>
            <sz val="9"/>
            <color indexed="81"/>
            <rFont val="Tahoma"/>
            <family val="2"/>
          </rPr>
          <t>&lt;10.0 ug/L</t>
        </r>
      </text>
    </comment>
    <comment ref="S823" authorId="4" shapeId="0" xr:uid="{7BF600C9-1B99-4B31-B533-B5AA06B8C89B}">
      <text>
        <r>
          <rPr>
            <b/>
            <sz val="9"/>
            <color indexed="81"/>
            <rFont val="Tahoma"/>
            <family val="2"/>
          </rPr>
          <t>&lt;40.0 ug/L</t>
        </r>
      </text>
    </comment>
    <comment ref="T823" authorId="4" shapeId="0" xr:uid="{2F8D9388-BC0D-4971-86FE-502060C98DFC}">
      <text>
        <r>
          <rPr>
            <b/>
            <sz val="9"/>
            <color indexed="81"/>
            <rFont val="Tahoma"/>
            <family val="2"/>
          </rPr>
          <t>&lt;12.0 ug/L</t>
        </r>
      </text>
    </comment>
    <comment ref="U823" authorId="4" shapeId="0" xr:uid="{60C7B086-6713-4414-93F2-FF9C68130301}">
      <text>
        <r>
          <rPr>
            <b/>
            <sz val="9"/>
            <color indexed="81"/>
            <rFont val="Tahoma"/>
            <family val="2"/>
          </rPr>
          <t>&lt;0.4 ug/L</t>
        </r>
      </text>
    </comment>
    <comment ref="W823" authorId="4" shapeId="0" xr:uid="{A6E57E16-5B76-4E72-A561-4E5092CE3DC2}">
      <text>
        <r>
          <rPr>
            <b/>
            <sz val="9"/>
            <color indexed="81"/>
            <rFont val="Tahoma"/>
            <family val="2"/>
          </rPr>
          <t>&lt;50.0 ug/L</t>
        </r>
      </text>
    </comment>
    <comment ref="AE823" authorId="4" shapeId="0" xr:uid="{10F4A53C-C300-4A81-BC7E-B5AD69F2A131}">
      <text>
        <r>
          <rPr>
            <b/>
            <sz val="9"/>
            <color indexed="81"/>
            <rFont val="Tahoma"/>
            <family val="2"/>
          </rPr>
          <t>&lt;0.50 ug/L for most components &lt;2.0 ug/L for Methylene chloride</t>
        </r>
      </text>
    </comment>
    <comment ref="AG823" authorId="4" shapeId="0" xr:uid="{3772EFE5-A65D-4E1A-B532-565722EBA92E}">
      <text>
        <r>
          <rPr>
            <b/>
            <sz val="9"/>
            <color indexed="81"/>
            <rFont val="Tahoma"/>
            <family val="2"/>
          </rPr>
          <t>&lt;200.0 ug/L</t>
        </r>
      </text>
    </comment>
    <comment ref="AK823" authorId="6" shapeId="0" xr:uid="{DFD3418B-CF72-4E4F-93E3-0243FB1FA1EF}">
      <text>
        <r>
          <rPr>
            <b/>
            <sz val="9"/>
            <color indexed="81"/>
            <rFont val="Tahoma"/>
            <family val="2"/>
          </rPr>
          <t>&lt;2.0 ug/L</t>
        </r>
        <r>
          <rPr>
            <sz val="9"/>
            <color indexed="81"/>
            <rFont val="Tahoma"/>
            <family val="2"/>
          </rPr>
          <t xml:space="preserve">
</t>
        </r>
      </text>
    </comment>
    <comment ref="AL823" authorId="6" shapeId="0" xr:uid="{9A5EBF5A-2C7F-4140-91AB-8B8ED02C9A09}">
      <text>
        <r>
          <rPr>
            <b/>
            <sz val="9"/>
            <color indexed="81"/>
            <rFont val="Tahoma"/>
            <family val="2"/>
          </rPr>
          <t>&lt;1.0 ug/L</t>
        </r>
        <r>
          <rPr>
            <sz val="9"/>
            <color indexed="81"/>
            <rFont val="Tahoma"/>
            <family val="2"/>
          </rPr>
          <t xml:space="preserve">
</t>
        </r>
      </text>
    </comment>
    <comment ref="K841" authorId="3" shapeId="0" xr:uid="{303B47BF-46D0-463A-B1F2-B7C9E7B8759D}">
      <text>
        <r>
          <rPr>
            <b/>
            <sz val="10"/>
            <color indexed="81"/>
            <rFont val="Tahoma"/>
            <family val="2"/>
          </rPr>
          <t>less than</t>
        </r>
        <r>
          <rPr>
            <sz val="10"/>
            <color indexed="81"/>
            <rFont val="Tahoma"/>
            <family val="2"/>
          </rPr>
          <t xml:space="preserve">
</t>
        </r>
      </text>
    </comment>
    <comment ref="A846" authorId="7" shapeId="0" xr:uid="{188E0C1B-3C17-4241-9C83-748454800E6E}">
      <text>
        <r>
          <rPr>
            <b/>
            <sz val="9"/>
            <color indexed="81"/>
            <rFont val="Tahoma"/>
            <family val="2"/>
          </rPr>
          <t>Chemical samples</t>
        </r>
        <r>
          <rPr>
            <sz val="9"/>
            <color indexed="81"/>
            <rFont val="Tahoma"/>
            <family val="2"/>
          </rPr>
          <t xml:space="preserve">
</t>
        </r>
      </text>
    </comment>
    <comment ref="K846" authorId="3" shapeId="0" xr:uid="{8DCBAB85-56C1-412D-91F9-AFF853BD539C}">
      <text>
        <r>
          <rPr>
            <b/>
            <sz val="10"/>
            <color indexed="81"/>
            <rFont val="Tahoma"/>
            <family val="2"/>
          </rPr>
          <t>less than</t>
        </r>
        <r>
          <rPr>
            <sz val="10"/>
            <color indexed="81"/>
            <rFont val="Tahoma"/>
            <family val="2"/>
          </rPr>
          <t xml:space="preserve">
</t>
        </r>
      </text>
    </comment>
    <comment ref="O846" authorId="4" shapeId="0" xr:uid="{7D467F5D-8FC7-45D8-9289-E002CF4D69DC}">
      <text>
        <r>
          <rPr>
            <b/>
            <sz val="9"/>
            <color indexed="81"/>
            <rFont val="Tahoma"/>
            <family val="2"/>
          </rPr>
          <t>&lt;2.0 ug/L</t>
        </r>
      </text>
    </comment>
    <comment ref="Q846" authorId="4" shapeId="0" xr:uid="{F8C15C35-20E7-49FC-ADA6-55594D636545}">
      <text>
        <r>
          <rPr>
            <b/>
            <sz val="9"/>
            <color indexed="81"/>
            <rFont val="Tahoma"/>
            <family val="2"/>
          </rPr>
          <t>&lt;1.0 ug/L</t>
        </r>
      </text>
    </comment>
    <comment ref="R846" authorId="4" shapeId="0" xr:uid="{216F26E0-283E-45A9-8A78-F2C7AB0D1F88}">
      <text>
        <r>
          <rPr>
            <b/>
            <sz val="9"/>
            <color indexed="81"/>
            <rFont val="Tahoma"/>
            <family val="2"/>
          </rPr>
          <t>&lt;10.0 ug/L</t>
        </r>
      </text>
    </comment>
    <comment ref="S846" authorId="4" shapeId="0" xr:uid="{0B61D0F0-84C7-4A4A-9273-14C488415281}">
      <text>
        <r>
          <rPr>
            <b/>
            <sz val="9"/>
            <color indexed="81"/>
            <rFont val="Tahoma"/>
            <family val="2"/>
          </rPr>
          <t>&lt;40.0 ug/L</t>
        </r>
      </text>
    </comment>
    <comment ref="T846" authorId="4" shapeId="0" xr:uid="{1C5B5566-ABE8-42F4-A3EE-E36F8B64478B}">
      <text>
        <r>
          <rPr>
            <b/>
            <sz val="9"/>
            <color indexed="81"/>
            <rFont val="Tahoma"/>
            <family val="2"/>
          </rPr>
          <t>&lt;12.0 ug/L</t>
        </r>
      </text>
    </comment>
    <comment ref="U846" authorId="4" shapeId="0" xr:uid="{6FCA2B3E-D5A8-4704-965F-E2FAAC8602D2}">
      <text>
        <r>
          <rPr>
            <b/>
            <sz val="9"/>
            <color indexed="81"/>
            <rFont val="Tahoma"/>
            <family val="2"/>
          </rPr>
          <t>&lt;0.4 ug/L</t>
        </r>
      </text>
    </comment>
    <comment ref="W846" authorId="4" shapeId="0" xr:uid="{E62F2C7E-C11F-468A-B412-525490CD6F88}">
      <text>
        <r>
          <rPr>
            <b/>
            <sz val="9"/>
            <color indexed="81"/>
            <rFont val="Tahoma"/>
            <family val="2"/>
          </rPr>
          <t>&lt;50.0 ug/L</t>
        </r>
      </text>
    </comment>
    <comment ref="Y846" authorId="4" shapeId="0" xr:uid="{3C93342F-FDDE-4A38-8C47-48F8EB2F9C54}">
      <text>
        <r>
          <rPr>
            <b/>
            <sz val="9"/>
            <color indexed="81"/>
            <rFont val="Tahoma"/>
            <family val="2"/>
          </rPr>
          <t>&lt;0.30 mg/L</t>
        </r>
      </text>
    </comment>
    <comment ref="AA846" authorId="4" shapeId="0" xr:uid="{9C07F6DB-36B6-422E-98E0-BDCE88CBB4FB}">
      <text>
        <r>
          <rPr>
            <b/>
            <sz val="9"/>
            <color indexed="81"/>
            <rFont val="Tahoma"/>
            <family val="2"/>
          </rPr>
          <t>&lt;30.0 mg/L</t>
        </r>
      </text>
    </comment>
    <comment ref="AC846" authorId="4" shapeId="0" xr:uid="{6EF30F0D-1AC5-482F-9B54-49B34DBFB014}">
      <text>
        <r>
          <rPr>
            <b/>
            <sz val="9"/>
            <color indexed="81"/>
            <rFont val="Tahoma"/>
            <family val="2"/>
          </rPr>
          <t>&lt;0.10 mg/L</t>
        </r>
      </text>
    </comment>
    <comment ref="AE846" authorId="4" shapeId="0" xr:uid="{20F48C97-31CD-4446-A43D-C291BD8210CD}">
      <text>
        <r>
          <rPr>
            <b/>
            <sz val="9"/>
            <color indexed="81"/>
            <rFont val="Tahoma"/>
            <family val="2"/>
          </rPr>
          <t>&lt;0.50 ug/L for most components &lt;2.0 ug/L for Methylene chloride</t>
        </r>
      </text>
    </comment>
    <comment ref="AG846" authorId="4" shapeId="0" xr:uid="{DACD5108-7708-453A-AE73-4C7099B570A6}">
      <text>
        <r>
          <rPr>
            <b/>
            <sz val="9"/>
            <color indexed="81"/>
            <rFont val="Tahoma"/>
            <family val="2"/>
          </rPr>
          <t>&lt;200.0 ug/L</t>
        </r>
      </text>
    </comment>
    <comment ref="AJ846" authorId="6" shapeId="0" xr:uid="{1F07A77B-2052-426A-9498-0024656730D6}">
      <text>
        <r>
          <rPr>
            <b/>
            <sz val="9"/>
            <color indexed="81"/>
            <rFont val="Tahoma"/>
            <family val="2"/>
          </rPr>
          <t>&lt;3.0 ug/L</t>
        </r>
        <r>
          <rPr>
            <sz val="9"/>
            <color indexed="81"/>
            <rFont val="Tahoma"/>
            <family val="2"/>
          </rPr>
          <t xml:space="preserve">
</t>
        </r>
      </text>
    </comment>
    <comment ref="AK846" authorId="6" shapeId="0" xr:uid="{146A8C33-C4E9-4356-96C1-29FE22280D9B}">
      <text>
        <r>
          <rPr>
            <b/>
            <sz val="9"/>
            <color indexed="81"/>
            <rFont val="Tahoma"/>
            <family val="2"/>
          </rPr>
          <t>&lt;2.0 ug/L</t>
        </r>
        <r>
          <rPr>
            <sz val="9"/>
            <color indexed="81"/>
            <rFont val="Tahoma"/>
            <family val="2"/>
          </rPr>
          <t xml:space="preserve">
</t>
        </r>
      </text>
    </comment>
    <comment ref="AL846" authorId="6" shapeId="0" xr:uid="{683CA65B-1735-4F81-A349-5640315F9414}">
      <text>
        <r>
          <rPr>
            <b/>
            <sz val="9"/>
            <color indexed="81"/>
            <rFont val="Tahoma"/>
            <family val="2"/>
          </rPr>
          <t>&lt;1.0 ug/L</t>
        </r>
        <r>
          <rPr>
            <sz val="9"/>
            <color indexed="81"/>
            <rFont val="Tahoma"/>
            <family val="2"/>
          </rPr>
          <t xml:space="preserve">
</t>
        </r>
      </text>
    </comment>
    <comment ref="K848" authorId="3" shapeId="0" xr:uid="{EEB2D31A-C664-458F-A0AA-E3CC36A7C663}">
      <text>
        <r>
          <rPr>
            <b/>
            <sz val="10"/>
            <color indexed="81"/>
            <rFont val="Tahoma"/>
            <family val="2"/>
          </rPr>
          <t>less than</t>
        </r>
        <r>
          <rPr>
            <sz val="10"/>
            <color indexed="81"/>
            <rFont val="Tahoma"/>
            <family val="2"/>
          </rPr>
          <t xml:space="preserve">
</t>
        </r>
      </text>
    </comment>
    <comment ref="A868" authorId="7" shapeId="0" xr:uid="{5C73E36D-67E8-4BFD-AB1A-2C05E568279A}">
      <text>
        <r>
          <rPr>
            <b/>
            <sz val="9"/>
            <color indexed="81"/>
            <rFont val="Tahoma"/>
            <family val="2"/>
          </rPr>
          <t>Chemical samples</t>
        </r>
        <r>
          <rPr>
            <sz val="9"/>
            <color indexed="81"/>
            <rFont val="Tahoma"/>
            <family val="2"/>
          </rPr>
          <t xml:space="preserve">
</t>
        </r>
      </text>
    </comment>
    <comment ref="O868" authorId="4" shapeId="0" xr:uid="{0D4B38F0-1B51-4288-B27D-5E3BEA301567}">
      <text>
        <r>
          <rPr>
            <b/>
            <sz val="9"/>
            <color indexed="81"/>
            <rFont val="Tahoma"/>
            <family val="2"/>
          </rPr>
          <t>&lt;2.0 ug/L</t>
        </r>
      </text>
    </comment>
    <comment ref="Q868" authorId="4" shapeId="0" xr:uid="{74C40FFB-3282-4AF5-8483-6E18CDFF1DF4}">
      <text>
        <r>
          <rPr>
            <b/>
            <sz val="9"/>
            <color indexed="81"/>
            <rFont val="Tahoma"/>
            <family val="2"/>
          </rPr>
          <t>&lt;1.0 ug/L</t>
        </r>
      </text>
    </comment>
    <comment ref="R868" authorId="4" shapeId="0" xr:uid="{83180F7D-019D-408F-A275-70956ABB27E1}">
      <text>
        <r>
          <rPr>
            <b/>
            <sz val="9"/>
            <color indexed="81"/>
            <rFont val="Tahoma"/>
            <family val="2"/>
          </rPr>
          <t>&lt;10.0 ug/L</t>
        </r>
      </text>
    </comment>
    <comment ref="S868" authorId="4" shapeId="0" xr:uid="{DB27E3B9-2BB6-4C47-8C51-7728588BE87A}">
      <text>
        <r>
          <rPr>
            <b/>
            <sz val="9"/>
            <color indexed="81"/>
            <rFont val="Tahoma"/>
            <family val="2"/>
          </rPr>
          <t>&lt;40.0 ug/L</t>
        </r>
      </text>
    </comment>
    <comment ref="T868" authorId="4" shapeId="0" xr:uid="{DBDC3C61-9373-4168-931B-A1E7E3027DE0}">
      <text>
        <r>
          <rPr>
            <b/>
            <sz val="9"/>
            <color indexed="81"/>
            <rFont val="Tahoma"/>
            <family val="2"/>
          </rPr>
          <t>&lt;12.0 ug/L</t>
        </r>
      </text>
    </comment>
    <comment ref="U868" authorId="4" shapeId="0" xr:uid="{1D35DBCF-7A6C-4F7D-B10C-7A86774A816A}">
      <text>
        <r>
          <rPr>
            <b/>
            <sz val="9"/>
            <color indexed="81"/>
            <rFont val="Tahoma"/>
            <family val="2"/>
          </rPr>
          <t>&lt;0.4 ug/L</t>
        </r>
      </text>
    </comment>
    <comment ref="W868" authorId="4" shapeId="0" xr:uid="{C656B8B8-06FE-4F85-B5F7-A552FB228AD3}">
      <text>
        <r>
          <rPr>
            <b/>
            <sz val="9"/>
            <color indexed="81"/>
            <rFont val="Tahoma"/>
            <family val="2"/>
          </rPr>
          <t>&lt;50.0 ug/L</t>
        </r>
      </text>
    </comment>
    <comment ref="AA868" authorId="4" shapeId="0" xr:uid="{FEFC2E3A-DF8C-4296-9B98-D28824FD88BA}">
      <text>
        <r>
          <rPr>
            <b/>
            <sz val="9"/>
            <color indexed="81"/>
            <rFont val="Tahoma"/>
            <family val="2"/>
          </rPr>
          <t>&lt;30.0 mg/L</t>
        </r>
      </text>
    </comment>
    <comment ref="AC868" authorId="4" shapeId="0" xr:uid="{0D3F7100-24D5-45C5-9B3B-5CCCFA2BCAFC}">
      <text>
        <r>
          <rPr>
            <b/>
            <sz val="9"/>
            <color indexed="81"/>
            <rFont val="Tahoma"/>
            <family val="2"/>
          </rPr>
          <t>&lt;0.10 mg/L</t>
        </r>
      </text>
    </comment>
    <comment ref="AE868" authorId="4" shapeId="0" xr:uid="{9E387A38-1833-4EAC-8459-A407F81E671F}">
      <text>
        <r>
          <rPr>
            <b/>
            <sz val="9"/>
            <color indexed="81"/>
            <rFont val="Tahoma"/>
            <family val="2"/>
          </rPr>
          <t>&lt;0.50 ug/L for most components &lt;2.0 ug/L for Methylene chloride</t>
        </r>
      </text>
    </comment>
    <comment ref="AG868" authorId="4" shapeId="0" xr:uid="{6871F2B1-9C6C-4D3D-A0D8-6E2405C34492}">
      <text>
        <r>
          <rPr>
            <b/>
            <sz val="9"/>
            <color indexed="81"/>
            <rFont val="Tahoma"/>
            <family val="2"/>
          </rPr>
          <t>&lt;200.0 ug/L</t>
        </r>
      </text>
    </comment>
    <comment ref="AJ868" authorId="6" shapeId="0" xr:uid="{308C90DC-6F59-4D51-B42F-D92C221D66F1}">
      <text>
        <r>
          <rPr>
            <b/>
            <sz val="9"/>
            <color indexed="81"/>
            <rFont val="Tahoma"/>
            <family val="2"/>
          </rPr>
          <t>&lt;3.0 ug/L</t>
        </r>
        <r>
          <rPr>
            <sz val="9"/>
            <color indexed="81"/>
            <rFont val="Tahoma"/>
            <family val="2"/>
          </rPr>
          <t xml:space="preserve">
</t>
        </r>
      </text>
    </comment>
    <comment ref="AK868" authorId="6" shapeId="0" xr:uid="{2ECA7A6A-C662-4644-BD38-8F20837C0348}">
      <text>
        <r>
          <rPr>
            <b/>
            <sz val="9"/>
            <color indexed="81"/>
            <rFont val="Tahoma"/>
            <family val="2"/>
          </rPr>
          <t>&lt;2.0 ug/L</t>
        </r>
        <r>
          <rPr>
            <sz val="9"/>
            <color indexed="81"/>
            <rFont val="Tahoma"/>
            <family val="2"/>
          </rPr>
          <t xml:space="preserve">
</t>
        </r>
      </text>
    </comment>
    <comment ref="AL868" authorId="6" shapeId="0" xr:uid="{0639856F-5D54-41FA-98E8-7D89C2214278}">
      <text>
        <r>
          <rPr>
            <b/>
            <sz val="9"/>
            <color indexed="81"/>
            <rFont val="Tahoma"/>
            <family val="2"/>
          </rPr>
          <t>&lt;1.0 ug/L</t>
        </r>
        <r>
          <rPr>
            <sz val="9"/>
            <color indexed="81"/>
            <rFont val="Tahoma"/>
            <family val="2"/>
          </rPr>
          <t xml:space="preserve">
</t>
        </r>
      </text>
    </comment>
    <comment ref="K872" authorId="3" shapeId="0" xr:uid="{C3A9C502-619F-4513-A316-E70DE57A0A79}">
      <text>
        <r>
          <rPr>
            <b/>
            <sz val="10"/>
            <color indexed="81"/>
            <rFont val="Tahoma"/>
            <family val="2"/>
          </rPr>
          <t>less than</t>
        </r>
        <r>
          <rPr>
            <sz val="10"/>
            <color indexed="81"/>
            <rFont val="Tahoma"/>
            <family val="2"/>
          </rPr>
          <t xml:space="preserve">
</t>
        </r>
      </text>
    </comment>
    <comment ref="A883" authorId="7" shapeId="0" xr:uid="{2C1DA93F-2668-442E-8953-BC0FBBF9907A}">
      <text>
        <r>
          <rPr>
            <b/>
            <sz val="9"/>
            <color indexed="81"/>
            <rFont val="Tahoma"/>
            <family val="2"/>
          </rPr>
          <t>Chemical samples</t>
        </r>
        <r>
          <rPr>
            <sz val="9"/>
            <color indexed="81"/>
            <rFont val="Tahoma"/>
            <family val="2"/>
          </rPr>
          <t xml:space="preserve">
</t>
        </r>
      </text>
    </comment>
    <comment ref="O883" authorId="4" shapeId="0" xr:uid="{6098F02B-FEDB-44B9-A7F2-BC20CE365BD2}">
      <text>
        <r>
          <rPr>
            <b/>
            <sz val="9"/>
            <color indexed="81"/>
            <rFont val="Tahoma"/>
            <family val="2"/>
          </rPr>
          <t>&lt;2.0 ug/L</t>
        </r>
      </text>
    </comment>
    <comment ref="Q883" authorId="4" shapeId="0" xr:uid="{8D1EA49D-4B99-4DDB-AC9F-23C6C6E0CFFF}">
      <text>
        <r>
          <rPr>
            <b/>
            <sz val="9"/>
            <color indexed="81"/>
            <rFont val="Tahoma"/>
            <family val="2"/>
          </rPr>
          <t>&lt;1.0 ug/L</t>
        </r>
      </text>
    </comment>
    <comment ref="R883" authorId="4" shapeId="0" xr:uid="{CF3B1843-6FF8-4908-9445-5A62CC9F73DF}">
      <text>
        <r>
          <rPr>
            <b/>
            <sz val="9"/>
            <color indexed="81"/>
            <rFont val="Tahoma"/>
            <family val="2"/>
          </rPr>
          <t>&lt;10.0 ug/L</t>
        </r>
      </text>
    </comment>
    <comment ref="S883" authorId="4" shapeId="0" xr:uid="{6897D61C-CE01-4265-AFF6-E85BD7BE5EB6}">
      <text>
        <r>
          <rPr>
            <b/>
            <sz val="9"/>
            <color indexed="81"/>
            <rFont val="Tahoma"/>
            <family val="2"/>
          </rPr>
          <t>&lt;40.0 ug/L</t>
        </r>
      </text>
    </comment>
    <comment ref="T883" authorId="4" shapeId="0" xr:uid="{E32ABDAC-8B98-48B5-BCB4-52C7527D2A05}">
      <text>
        <r>
          <rPr>
            <b/>
            <sz val="9"/>
            <color indexed="81"/>
            <rFont val="Tahoma"/>
            <family val="2"/>
          </rPr>
          <t>&lt;12.0 ug/L</t>
        </r>
      </text>
    </comment>
    <comment ref="U883" authorId="4" shapeId="0" xr:uid="{E87459D7-4F0F-42AA-899C-0DC0E57AA572}">
      <text>
        <r>
          <rPr>
            <b/>
            <sz val="9"/>
            <color indexed="81"/>
            <rFont val="Tahoma"/>
            <family val="2"/>
          </rPr>
          <t>&lt;0.4 ug/L</t>
        </r>
      </text>
    </comment>
    <comment ref="W883" authorId="4" shapeId="0" xr:uid="{4803D1FC-F139-44E1-BDEE-72963D1F1D64}">
      <text>
        <r>
          <rPr>
            <b/>
            <sz val="9"/>
            <color indexed="81"/>
            <rFont val="Tahoma"/>
            <family val="2"/>
          </rPr>
          <t>&lt;50.0 ug/L</t>
        </r>
      </text>
    </comment>
    <comment ref="AA883" authorId="4" shapeId="0" xr:uid="{D3644712-CF6F-4095-9F5D-ADA3E02FD333}">
      <text>
        <r>
          <rPr>
            <b/>
            <sz val="9"/>
            <color indexed="81"/>
            <rFont val="Tahoma"/>
            <family val="2"/>
          </rPr>
          <t>&lt;30.0 mg/L</t>
        </r>
      </text>
    </comment>
    <comment ref="AC883" authorId="4" shapeId="0" xr:uid="{8F7A3447-8856-4083-890E-27F44A102A19}">
      <text>
        <r>
          <rPr>
            <b/>
            <sz val="9"/>
            <color indexed="81"/>
            <rFont val="Tahoma"/>
            <family val="2"/>
          </rPr>
          <t>&lt;0.10 mg/L</t>
        </r>
      </text>
    </comment>
    <comment ref="AE883" authorId="4" shapeId="0" xr:uid="{3C472698-4083-4766-A5DC-B317ED011147}">
      <text>
        <r>
          <rPr>
            <b/>
            <sz val="9"/>
            <color indexed="81"/>
            <rFont val="Tahoma"/>
            <family val="2"/>
          </rPr>
          <t>&lt;0.50 ug/L for most components &lt;2.0 ug/L for Methylene chloride</t>
        </r>
      </text>
    </comment>
    <comment ref="AJ883" authorId="6" shapeId="0" xr:uid="{D11F15FF-56FE-4B1F-805E-BA51D167AFD7}">
      <text>
        <r>
          <rPr>
            <b/>
            <sz val="9"/>
            <color indexed="81"/>
            <rFont val="Tahoma"/>
            <family val="2"/>
          </rPr>
          <t>&lt;3.0 ug/L</t>
        </r>
        <r>
          <rPr>
            <sz val="9"/>
            <color indexed="81"/>
            <rFont val="Tahoma"/>
            <family val="2"/>
          </rPr>
          <t xml:space="preserve">
</t>
        </r>
      </text>
    </comment>
    <comment ref="AK883" authorId="6" shapeId="0" xr:uid="{411E42E2-14EA-477F-90BC-0D42B5244C69}">
      <text>
        <r>
          <rPr>
            <b/>
            <sz val="9"/>
            <color indexed="81"/>
            <rFont val="Tahoma"/>
            <family val="2"/>
          </rPr>
          <t>&lt;2.0 ug/L</t>
        </r>
        <r>
          <rPr>
            <sz val="9"/>
            <color indexed="81"/>
            <rFont val="Tahoma"/>
            <family val="2"/>
          </rPr>
          <t xml:space="preserve">
</t>
        </r>
      </text>
    </comment>
    <comment ref="AL883" authorId="6" shapeId="0" xr:uid="{727D3B8B-B8AD-4C3E-BD73-EF10501B960D}">
      <text>
        <r>
          <rPr>
            <b/>
            <sz val="9"/>
            <color indexed="81"/>
            <rFont val="Tahoma"/>
            <family val="2"/>
          </rPr>
          <t>&lt;1.0 ug/L</t>
        </r>
        <r>
          <rPr>
            <sz val="9"/>
            <color indexed="81"/>
            <rFont val="Tahoma"/>
            <family val="2"/>
          </rPr>
          <t xml:space="preserve">
</t>
        </r>
      </text>
    </comment>
    <comment ref="K893" authorId="3" shapeId="0" xr:uid="{590FBA4C-79B6-4C84-9CE2-A2D1E917E8E0}">
      <text>
        <r>
          <rPr>
            <b/>
            <sz val="10"/>
            <color indexed="81"/>
            <rFont val="Tahoma"/>
            <family val="2"/>
          </rPr>
          <t>less than</t>
        </r>
        <r>
          <rPr>
            <sz val="10"/>
            <color indexed="81"/>
            <rFont val="Tahoma"/>
            <family val="2"/>
          </rPr>
          <t xml:space="preserve">
</t>
        </r>
      </text>
    </comment>
    <comment ref="K901" authorId="3" shapeId="0" xr:uid="{F5782B2F-381B-40BF-842B-BBB6343F8706}">
      <text>
        <r>
          <rPr>
            <b/>
            <sz val="10"/>
            <color indexed="81"/>
            <rFont val="Tahoma"/>
            <family val="2"/>
          </rPr>
          <t>less than</t>
        </r>
        <r>
          <rPr>
            <sz val="10"/>
            <color indexed="81"/>
            <rFont val="Tahoma"/>
            <family val="2"/>
          </rPr>
          <t xml:space="preserve">
</t>
        </r>
      </text>
    </comment>
    <comment ref="K902" authorId="3" shapeId="0" xr:uid="{ED100B3B-E193-4BE8-8DAA-6C7816B1CA98}">
      <text>
        <r>
          <rPr>
            <b/>
            <sz val="10"/>
            <color indexed="81"/>
            <rFont val="Tahoma"/>
            <family val="2"/>
          </rPr>
          <t>less than</t>
        </r>
        <r>
          <rPr>
            <sz val="10"/>
            <color indexed="81"/>
            <rFont val="Tahoma"/>
            <family val="2"/>
          </rPr>
          <t xml:space="preserve">
</t>
        </r>
      </text>
    </comment>
    <comment ref="K905" authorId="3" shapeId="0" xr:uid="{E43DDE06-E2C6-4540-A78F-1ECA87670596}">
      <text>
        <r>
          <rPr>
            <b/>
            <sz val="10"/>
            <color indexed="81"/>
            <rFont val="Tahoma"/>
            <family val="2"/>
          </rPr>
          <t>less than</t>
        </r>
        <r>
          <rPr>
            <sz val="10"/>
            <color indexed="81"/>
            <rFont val="Tahoma"/>
            <family val="2"/>
          </rPr>
          <t xml:space="preserve">
</t>
        </r>
      </text>
    </comment>
    <comment ref="A906" authorId="7" shapeId="0" xr:uid="{9AAFFD1B-7EBA-471D-AB8D-EA0A206FC323}">
      <text>
        <r>
          <rPr>
            <b/>
            <sz val="9"/>
            <color indexed="81"/>
            <rFont val="Tahoma"/>
            <family val="2"/>
          </rPr>
          <t>Chemical samples</t>
        </r>
        <r>
          <rPr>
            <sz val="9"/>
            <color indexed="81"/>
            <rFont val="Tahoma"/>
            <family val="2"/>
          </rPr>
          <t xml:space="preserve">
</t>
        </r>
      </text>
    </comment>
    <comment ref="K906" authorId="8" shapeId="0" xr:uid="{1AB9770D-6EBA-4626-BAEC-E640F77524FA}">
      <text>
        <r>
          <rPr>
            <b/>
            <sz val="9"/>
            <color indexed="81"/>
            <rFont val="Tahoma"/>
            <family val="2"/>
          </rPr>
          <t>Chemical only, no E. coli</t>
        </r>
      </text>
    </comment>
    <comment ref="O906" authorId="4" shapeId="0" xr:uid="{072C95F6-BC76-4BDB-A28E-66C959A7BE46}">
      <text>
        <r>
          <rPr>
            <b/>
            <sz val="9"/>
            <color indexed="81"/>
            <rFont val="Tahoma"/>
            <family val="2"/>
          </rPr>
          <t>&lt;2.0 ug/L</t>
        </r>
      </text>
    </comment>
    <comment ref="Q906" authorId="4" shapeId="0" xr:uid="{C8DB5B13-85F9-43FF-ABB9-1399661B89D9}">
      <text>
        <r>
          <rPr>
            <b/>
            <sz val="9"/>
            <color indexed="81"/>
            <rFont val="Tahoma"/>
            <family val="2"/>
          </rPr>
          <t>&lt;1.0 ug/L</t>
        </r>
      </text>
    </comment>
    <comment ref="R906" authorId="4" shapeId="0" xr:uid="{F5AB87A5-D8D3-444B-904D-EC3B28ED8718}">
      <text>
        <r>
          <rPr>
            <b/>
            <sz val="9"/>
            <color indexed="81"/>
            <rFont val="Tahoma"/>
            <family val="2"/>
          </rPr>
          <t>&lt;10.0 ug/L</t>
        </r>
      </text>
    </comment>
    <comment ref="S906" authorId="4" shapeId="0" xr:uid="{3011E0CB-808C-4F6B-BF1D-18C2A1118E25}">
      <text>
        <r>
          <rPr>
            <b/>
            <sz val="9"/>
            <color indexed="81"/>
            <rFont val="Tahoma"/>
            <family val="2"/>
          </rPr>
          <t>&lt;40.0 ug/L</t>
        </r>
      </text>
    </comment>
    <comment ref="T906" authorId="4" shapeId="0" xr:uid="{9FBE37A9-FBE9-4B0D-906C-91A9F810CB74}">
      <text>
        <r>
          <rPr>
            <b/>
            <sz val="9"/>
            <color indexed="81"/>
            <rFont val="Tahoma"/>
            <family val="2"/>
          </rPr>
          <t>&lt;12.0 ug/L</t>
        </r>
      </text>
    </comment>
    <comment ref="U906" authorId="4" shapeId="0" xr:uid="{3E69B3DE-28A0-4FE7-AD1B-AEC464F0DD3C}">
      <text>
        <r>
          <rPr>
            <b/>
            <sz val="9"/>
            <color indexed="81"/>
            <rFont val="Tahoma"/>
            <family val="2"/>
          </rPr>
          <t>&lt;0.4 ug/L</t>
        </r>
      </text>
    </comment>
    <comment ref="W906" authorId="4" shapeId="0" xr:uid="{67EC5A6F-1D73-4A16-8E8D-680EB67201E5}">
      <text>
        <r>
          <rPr>
            <b/>
            <sz val="9"/>
            <color indexed="81"/>
            <rFont val="Tahoma"/>
            <family val="2"/>
          </rPr>
          <t>&lt;50.0 ug/L</t>
        </r>
      </text>
    </comment>
    <comment ref="Y906" authorId="4" shapeId="0" xr:uid="{540C733E-776C-4C47-9D4B-71B139467F7A}">
      <text>
        <r>
          <rPr>
            <b/>
            <sz val="9"/>
            <color indexed="81"/>
            <rFont val="Tahoma"/>
            <family val="2"/>
          </rPr>
          <t>&lt;0.30 mg/L</t>
        </r>
      </text>
    </comment>
    <comment ref="AA906" authorId="4" shapeId="0" xr:uid="{859E25BF-9D9C-4C7F-8E10-17CDA03952D7}">
      <text>
        <r>
          <rPr>
            <b/>
            <sz val="9"/>
            <color indexed="81"/>
            <rFont val="Tahoma"/>
            <family val="2"/>
          </rPr>
          <t>&lt;30.0 mg/L</t>
        </r>
      </text>
    </comment>
    <comment ref="AE906" authorId="4" shapeId="0" xr:uid="{6965C8F7-58BF-4E6E-B0C7-CEF60578659B}">
      <text>
        <r>
          <rPr>
            <b/>
            <sz val="9"/>
            <color indexed="81"/>
            <rFont val="Tahoma"/>
            <family val="2"/>
          </rPr>
          <t>&lt;0.50 ug/L for most components &lt;2.0 ug/L for Methylene chloride</t>
        </r>
      </text>
    </comment>
    <comment ref="AJ906" authorId="6" shapeId="0" xr:uid="{A22DE7DC-445A-4D41-9A03-AA14E544E10D}">
      <text>
        <r>
          <rPr>
            <b/>
            <sz val="9"/>
            <color indexed="81"/>
            <rFont val="Tahoma"/>
            <family val="2"/>
          </rPr>
          <t>&lt;3.0 ug/L</t>
        </r>
        <r>
          <rPr>
            <sz val="9"/>
            <color indexed="81"/>
            <rFont val="Tahoma"/>
            <family val="2"/>
          </rPr>
          <t xml:space="preserve">
</t>
        </r>
      </text>
    </comment>
    <comment ref="AK906" authorId="6" shapeId="0" xr:uid="{024AA173-EE26-4269-AC49-4E934065CB7D}">
      <text>
        <r>
          <rPr>
            <b/>
            <sz val="9"/>
            <color indexed="81"/>
            <rFont val="Tahoma"/>
            <family val="2"/>
          </rPr>
          <t>&lt;2.0 ug/L</t>
        </r>
        <r>
          <rPr>
            <sz val="9"/>
            <color indexed="81"/>
            <rFont val="Tahoma"/>
            <family val="2"/>
          </rPr>
          <t xml:space="preserve">
</t>
        </r>
      </text>
    </comment>
    <comment ref="AL906" authorId="6" shapeId="0" xr:uid="{57FE63E8-9B6C-45ED-A47B-4731B2437591}">
      <text>
        <r>
          <rPr>
            <b/>
            <sz val="9"/>
            <color indexed="81"/>
            <rFont val="Tahoma"/>
            <family val="2"/>
          </rPr>
          <t>&lt;1.0 ug/L</t>
        </r>
        <r>
          <rPr>
            <sz val="9"/>
            <color indexed="81"/>
            <rFont val="Tahoma"/>
            <family val="2"/>
          </rPr>
          <t xml:space="preserve">
</t>
        </r>
      </text>
    </comment>
    <comment ref="K907" authorId="3" shapeId="0" xr:uid="{3A8F3ABB-85B4-4BAE-855F-25AC3360A989}">
      <text>
        <r>
          <rPr>
            <b/>
            <sz val="10"/>
            <color indexed="81"/>
            <rFont val="Tahoma"/>
            <family val="2"/>
          </rPr>
          <t>less than</t>
        </r>
        <r>
          <rPr>
            <sz val="10"/>
            <color indexed="81"/>
            <rFont val="Tahoma"/>
            <family val="2"/>
          </rPr>
          <t xml:space="preserve">
</t>
        </r>
      </text>
    </comment>
    <comment ref="A926" authorId="7" shapeId="0" xr:uid="{5E2C8458-CB4C-4EDF-BCDA-AEB01998AC5D}">
      <text>
        <r>
          <rPr>
            <b/>
            <sz val="9"/>
            <color indexed="81"/>
            <rFont val="Tahoma"/>
            <family val="2"/>
          </rPr>
          <t>Chemical samples</t>
        </r>
        <r>
          <rPr>
            <sz val="9"/>
            <color indexed="81"/>
            <rFont val="Tahoma"/>
            <family val="2"/>
          </rPr>
          <t xml:space="preserve">
</t>
        </r>
      </text>
    </comment>
    <comment ref="O926" authorId="4" shapeId="0" xr:uid="{2D546B02-77A7-4B61-9FDC-ED247F60C6C2}">
      <text>
        <r>
          <rPr>
            <b/>
            <sz val="9"/>
            <color indexed="81"/>
            <rFont val="Tahoma"/>
            <family val="2"/>
          </rPr>
          <t>&lt;2.0 ug/L</t>
        </r>
      </text>
    </comment>
    <comment ref="Q926" authorId="4" shapeId="0" xr:uid="{90086B56-B59A-46D4-BE49-6DFD0919FDF7}">
      <text>
        <r>
          <rPr>
            <b/>
            <sz val="9"/>
            <color indexed="81"/>
            <rFont val="Tahoma"/>
            <family val="2"/>
          </rPr>
          <t>&lt;1.0 ug/L</t>
        </r>
      </text>
    </comment>
    <comment ref="R926" authorId="4" shapeId="0" xr:uid="{9DE24A88-21B4-4590-A63C-E6B708814E31}">
      <text>
        <r>
          <rPr>
            <b/>
            <sz val="9"/>
            <color indexed="81"/>
            <rFont val="Tahoma"/>
            <family val="2"/>
          </rPr>
          <t>&lt;10.0 ug/L</t>
        </r>
      </text>
    </comment>
    <comment ref="S926" authorId="4" shapeId="0" xr:uid="{C4DE3B9A-0FCC-4754-9CC8-70887939F3B2}">
      <text>
        <r>
          <rPr>
            <b/>
            <sz val="9"/>
            <color indexed="81"/>
            <rFont val="Tahoma"/>
            <family val="2"/>
          </rPr>
          <t>&lt;40.0 ug/L</t>
        </r>
      </text>
    </comment>
    <comment ref="T926" authorId="4" shapeId="0" xr:uid="{143D9CEE-9C48-41E9-809A-A7CFD1F678A3}">
      <text>
        <r>
          <rPr>
            <b/>
            <sz val="9"/>
            <color indexed="81"/>
            <rFont val="Tahoma"/>
            <family val="2"/>
          </rPr>
          <t>&lt;12.0 ug/L</t>
        </r>
      </text>
    </comment>
    <comment ref="U926" authorId="4" shapeId="0" xr:uid="{9F3ED07B-A718-4A48-8AAC-D25C16364CED}">
      <text>
        <r>
          <rPr>
            <b/>
            <sz val="9"/>
            <color indexed="81"/>
            <rFont val="Tahoma"/>
            <family val="2"/>
          </rPr>
          <t>&lt;0.4 ug/L</t>
        </r>
      </text>
    </comment>
    <comment ref="W926" authorId="4" shapeId="0" xr:uid="{C4953DE5-0A4C-4FA5-A7D2-A09D9CC41209}">
      <text>
        <r>
          <rPr>
            <b/>
            <sz val="9"/>
            <color indexed="81"/>
            <rFont val="Tahoma"/>
            <family val="2"/>
          </rPr>
          <t>&lt;50.0 ug/L</t>
        </r>
      </text>
    </comment>
    <comment ref="Y926" authorId="4" shapeId="0" xr:uid="{EC7A8572-D661-4208-B141-342E106F98AF}">
      <text>
        <r>
          <rPr>
            <b/>
            <sz val="9"/>
            <color indexed="81"/>
            <rFont val="Tahoma"/>
            <family val="2"/>
          </rPr>
          <t>&lt;0.30 mg/L</t>
        </r>
      </text>
    </comment>
    <comment ref="Z926" authorId="4" shapeId="0" xr:uid="{849B2619-5CF7-4880-898F-40D8536D1D01}">
      <text>
        <r>
          <rPr>
            <b/>
            <sz val="9"/>
            <color indexed="81"/>
            <rFont val="Tahoma"/>
            <family val="2"/>
          </rPr>
          <t>&lt;0.30 mg/L</t>
        </r>
      </text>
    </comment>
    <comment ref="AA926" authorId="4" shapeId="0" xr:uid="{ED50A444-6B67-4E9D-959A-5A4CFFDADEC3}">
      <text>
        <r>
          <rPr>
            <b/>
            <sz val="9"/>
            <color indexed="81"/>
            <rFont val="Tahoma"/>
            <family val="2"/>
          </rPr>
          <t>&lt;30.0 mg/L</t>
        </r>
      </text>
    </comment>
    <comment ref="AC926" authorId="4" shapeId="0" xr:uid="{74A5B69E-D4F2-46FC-82D4-6D1FD769527F}">
      <text>
        <r>
          <rPr>
            <b/>
            <sz val="9"/>
            <color indexed="81"/>
            <rFont val="Tahoma"/>
            <family val="2"/>
          </rPr>
          <t>&lt;0.10 mg/L</t>
        </r>
      </text>
    </comment>
    <comment ref="AE926" authorId="4" shapeId="0" xr:uid="{C5CE4858-097B-42E2-8D06-FC204254AF14}">
      <text>
        <r>
          <rPr>
            <b/>
            <sz val="9"/>
            <color indexed="81"/>
            <rFont val="Tahoma"/>
            <family val="2"/>
          </rPr>
          <t>&lt;0.50 ug/L for most components &lt;2.0 ug/L for Methylene chloride</t>
        </r>
      </text>
    </comment>
    <comment ref="AG926" authorId="4" shapeId="0" xr:uid="{B1D449BF-9B93-41C6-9697-98360850BF3F}">
      <text>
        <r>
          <rPr>
            <b/>
            <sz val="9"/>
            <color indexed="81"/>
            <rFont val="Tahoma"/>
            <family val="2"/>
          </rPr>
          <t>&lt;200.0 ug/L</t>
        </r>
      </text>
    </comment>
    <comment ref="AK926" authorId="6" shapeId="0" xr:uid="{0E70B235-D210-41DE-813C-808802B3151B}">
      <text>
        <r>
          <rPr>
            <b/>
            <sz val="9"/>
            <color indexed="81"/>
            <rFont val="Tahoma"/>
            <family val="2"/>
          </rPr>
          <t>&lt;2.0 ug/L</t>
        </r>
        <r>
          <rPr>
            <sz val="9"/>
            <color indexed="81"/>
            <rFont val="Tahoma"/>
            <family val="2"/>
          </rPr>
          <t xml:space="preserve">
</t>
        </r>
      </text>
    </comment>
    <comment ref="AL926" authorId="6" shapeId="0" xr:uid="{744A8A78-283E-4F1F-9602-E517C240DA80}">
      <text>
        <r>
          <rPr>
            <b/>
            <sz val="9"/>
            <color indexed="81"/>
            <rFont val="Tahoma"/>
            <family val="2"/>
          </rPr>
          <t>&lt;1.0 ug/L</t>
        </r>
        <r>
          <rPr>
            <sz val="9"/>
            <color indexed="81"/>
            <rFont val="Tahoma"/>
            <family val="2"/>
          </rPr>
          <t xml:space="preserve">
</t>
        </r>
      </text>
    </comment>
    <comment ref="A940" authorId="8" shapeId="0" xr:uid="{4236B6F0-B989-40B4-A915-D82996FAAC97}">
      <text>
        <r>
          <rPr>
            <b/>
            <sz val="9"/>
            <color indexed="81"/>
            <rFont val="Tahoma"/>
            <family val="2"/>
          </rPr>
          <t>Chemical Samples</t>
        </r>
      </text>
    </comment>
    <comment ref="O940" authorId="4" shapeId="0" xr:uid="{747044E6-78FC-46DC-B4AE-2D6C67A0B1A1}">
      <text>
        <r>
          <rPr>
            <b/>
            <sz val="9"/>
            <color indexed="81"/>
            <rFont val="Tahoma"/>
            <family val="2"/>
          </rPr>
          <t>&lt;2.0 ug/L</t>
        </r>
      </text>
    </comment>
    <comment ref="Q940" authorId="4" shapeId="0" xr:uid="{A0F853CC-2C40-410A-B34C-2B4576364336}">
      <text>
        <r>
          <rPr>
            <b/>
            <sz val="9"/>
            <color indexed="81"/>
            <rFont val="Tahoma"/>
            <family val="2"/>
          </rPr>
          <t>&lt;1.0 ug/L</t>
        </r>
      </text>
    </comment>
    <comment ref="R940" authorId="4" shapeId="0" xr:uid="{1307E3C2-B2B4-4A5C-87E4-95B1BE0F7D49}">
      <text>
        <r>
          <rPr>
            <b/>
            <sz val="9"/>
            <color indexed="81"/>
            <rFont val="Tahoma"/>
            <family val="2"/>
          </rPr>
          <t>&lt;10.0 ug/L</t>
        </r>
      </text>
    </comment>
    <comment ref="S940" authorId="4" shapeId="0" xr:uid="{27617AB9-DBBB-4726-9935-4CAF5FC4ECED}">
      <text>
        <r>
          <rPr>
            <b/>
            <sz val="9"/>
            <color indexed="81"/>
            <rFont val="Tahoma"/>
            <family val="2"/>
          </rPr>
          <t>&lt;40.0 ug/L</t>
        </r>
      </text>
    </comment>
    <comment ref="T940" authorId="4" shapeId="0" xr:uid="{F52263E1-3630-4139-85E5-8FE892137D1B}">
      <text>
        <r>
          <rPr>
            <b/>
            <sz val="9"/>
            <color indexed="81"/>
            <rFont val="Tahoma"/>
            <family val="2"/>
          </rPr>
          <t>&lt;12.0 ug/L</t>
        </r>
      </text>
    </comment>
    <comment ref="U940" authorId="4" shapeId="0" xr:uid="{CAEDC6D3-44BE-49F1-85B5-D094A2B6CD1C}">
      <text>
        <r>
          <rPr>
            <b/>
            <sz val="9"/>
            <color indexed="81"/>
            <rFont val="Tahoma"/>
            <family val="2"/>
          </rPr>
          <t>&lt;0.4 ug/L</t>
        </r>
      </text>
    </comment>
    <comment ref="W940" authorId="4" shapeId="0" xr:uid="{2C65697C-15D3-49AB-BCDF-723EEB012BDF}">
      <text>
        <r>
          <rPr>
            <b/>
            <sz val="9"/>
            <color indexed="81"/>
            <rFont val="Tahoma"/>
            <family val="2"/>
          </rPr>
          <t>&lt;50.0 ug/L</t>
        </r>
      </text>
    </comment>
    <comment ref="Y940" authorId="4" shapeId="0" xr:uid="{49F32A26-BCFA-4F89-9674-9AFF7B772E7B}">
      <text>
        <r>
          <rPr>
            <b/>
            <sz val="9"/>
            <color indexed="81"/>
            <rFont val="Tahoma"/>
            <family val="2"/>
          </rPr>
          <t>&lt;0.30 mg/L</t>
        </r>
      </text>
    </comment>
    <comment ref="AA940" authorId="4" shapeId="0" xr:uid="{BC06F434-FABD-4D4F-BF11-89B8D64104BD}">
      <text>
        <r>
          <rPr>
            <b/>
            <sz val="9"/>
            <color indexed="81"/>
            <rFont val="Tahoma"/>
            <family val="2"/>
          </rPr>
          <t>&lt;30.0 mg/L</t>
        </r>
      </text>
    </comment>
    <comment ref="AC940" authorId="4" shapeId="0" xr:uid="{BCDFF4B0-1A86-418B-BF2C-53CB1809F546}">
      <text>
        <r>
          <rPr>
            <b/>
            <sz val="9"/>
            <color indexed="81"/>
            <rFont val="Tahoma"/>
            <family val="2"/>
          </rPr>
          <t>&lt;0.10 mg/L</t>
        </r>
      </text>
    </comment>
    <comment ref="AE940" authorId="4" shapeId="0" xr:uid="{A2208DD3-65FD-484F-BBC6-78854A42269C}">
      <text>
        <r>
          <rPr>
            <b/>
            <sz val="9"/>
            <color indexed="81"/>
            <rFont val="Tahoma"/>
            <family val="2"/>
          </rPr>
          <t>&lt;0.50 ug/L for most components &lt;2.0 ug/L for Methylene chloride</t>
        </r>
      </text>
    </comment>
    <comment ref="AG940" authorId="4" shapeId="0" xr:uid="{394271EA-60F9-4136-8B91-B155E405CE72}">
      <text>
        <r>
          <rPr>
            <b/>
            <sz val="9"/>
            <color indexed="81"/>
            <rFont val="Tahoma"/>
            <family val="2"/>
          </rPr>
          <t>&lt;200.0 ug/L</t>
        </r>
      </text>
    </comment>
    <comment ref="AK940" authorId="6" shapeId="0" xr:uid="{90430B20-5FE0-4894-980F-FAEECA494438}">
      <text>
        <r>
          <rPr>
            <b/>
            <sz val="9"/>
            <color indexed="81"/>
            <rFont val="Tahoma"/>
            <family val="2"/>
          </rPr>
          <t>&lt;2.0 ug/L</t>
        </r>
        <r>
          <rPr>
            <sz val="9"/>
            <color indexed="81"/>
            <rFont val="Tahoma"/>
            <family val="2"/>
          </rPr>
          <t xml:space="preserve">
</t>
        </r>
      </text>
    </comment>
    <comment ref="AL940" authorId="6" shapeId="0" xr:uid="{654272FC-DA47-4D34-B61D-FF0A8BE55BC6}">
      <text>
        <r>
          <rPr>
            <b/>
            <sz val="9"/>
            <color indexed="81"/>
            <rFont val="Tahoma"/>
            <family val="2"/>
          </rPr>
          <t>&lt;1.0 ug/L</t>
        </r>
        <r>
          <rPr>
            <sz val="9"/>
            <color indexed="81"/>
            <rFont val="Tahoma"/>
            <family val="2"/>
          </rPr>
          <t xml:space="preserve">
</t>
        </r>
      </text>
    </comment>
    <comment ref="K955" authorId="3" shapeId="0" xr:uid="{8D0E8F3C-BD05-481C-9C19-3606EEB1FBCB}">
      <text>
        <r>
          <rPr>
            <b/>
            <sz val="10"/>
            <color indexed="81"/>
            <rFont val="Tahoma"/>
            <family val="2"/>
          </rPr>
          <t>less than</t>
        </r>
        <r>
          <rPr>
            <sz val="10"/>
            <color indexed="81"/>
            <rFont val="Tahoma"/>
            <family val="2"/>
          </rPr>
          <t xml:space="preserve">
</t>
        </r>
      </text>
    </comment>
    <comment ref="K962" authorId="3" shapeId="0" xr:uid="{5D61CC28-69DF-4DD6-A5D7-AC7251689841}">
      <text>
        <r>
          <rPr>
            <b/>
            <sz val="10"/>
            <color indexed="81"/>
            <rFont val="Tahoma"/>
            <family val="2"/>
          </rPr>
          <t>less than</t>
        </r>
        <r>
          <rPr>
            <sz val="10"/>
            <color indexed="81"/>
            <rFont val="Tahoma"/>
            <family val="2"/>
          </rPr>
          <t xml:space="preserve">
</t>
        </r>
      </text>
    </comment>
    <comment ref="A966" authorId="8" shapeId="0" xr:uid="{99EFB440-2D1F-45C3-AC88-2A718E4A05F5}">
      <text>
        <r>
          <rPr>
            <b/>
            <sz val="9"/>
            <color indexed="81"/>
            <rFont val="Tahoma"/>
            <family val="2"/>
          </rPr>
          <t xml:space="preserve">Chemical samples </t>
        </r>
      </text>
    </comment>
    <comment ref="O966" authorId="4" shapeId="0" xr:uid="{55AB59E0-89D6-40C1-A85B-D41273CC8C54}">
      <text>
        <r>
          <rPr>
            <b/>
            <sz val="9"/>
            <color indexed="81"/>
            <rFont val="Tahoma"/>
            <family val="2"/>
          </rPr>
          <t>&lt;2.0 ug/L</t>
        </r>
      </text>
    </comment>
    <comment ref="Q966" authorId="4" shapeId="0" xr:uid="{FACD2CEE-EE99-4EE7-8D41-0E2FABC7E137}">
      <text>
        <r>
          <rPr>
            <b/>
            <sz val="9"/>
            <color indexed="81"/>
            <rFont val="Tahoma"/>
            <family val="2"/>
          </rPr>
          <t>&lt;1.0 ug/L</t>
        </r>
      </text>
    </comment>
    <comment ref="R966" authorId="4" shapeId="0" xr:uid="{E22D30E7-CBB8-493E-BBEF-0EB55BE6CF07}">
      <text>
        <r>
          <rPr>
            <b/>
            <sz val="9"/>
            <color indexed="81"/>
            <rFont val="Tahoma"/>
            <family val="2"/>
          </rPr>
          <t>&lt;10.0 ug/L</t>
        </r>
      </text>
    </comment>
    <comment ref="S966" authorId="4" shapeId="0" xr:uid="{4725C96D-2F8E-4B6B-914E-E5B953121B7E}">
      <text>
        <r>
          <rPr>
            <b/>
            <sz val="9"/>
            <color indexed="81"/>
            <rFont val="Tahoma"/>
            <family val="2"/>
          </rPr>
          <t>&lt;40.0 ug/L</t>
        </r>
      </text>
    </comment>
    <comment ref="T966" authorId="4" shapeId="0" xr:uid="{04B923E9-B542-4B8B-B5C1-412351EEE868}">
      <text>
        <r>
          <rPr>
            <b/>
            <sz val="9"/>
            <color indexed="81"/>
            <rFont val="Tahoma"/>
            <family val="2"/>
          </rPr>
          <t>&lt;12.0 ug/L</t>
        </r>
      </text>
    </comment>
    <comment ref="U966" authorId="4" shapeId="0" xr:uid="{9DABDB52-DAB6-4366-9A76-83000DAF0CBE}">
      <text>
        <r>
          <rPr>
            <b/>
            <sz val="9"/>
            <color indexed="81"/>
            <rFont val="Tahoma"/>
            <family val="2"/>
          </rPr>
          <t>&lt;0.4 ug/L</t>
        </r>
      </text>
    </comment>
    <comment ref="V966" authorId="4" shapeId="0" xr:uid="{72B50773-6A7B-4C0D-9151-5A33E8E919F3}">
      <text>
        <r>
          <rPr>
            <b/>
            <sz val="9"/>
            <color indexed="81"/>
            <rFont val="Tahoma"/>
            <family val="2"/>
          </rPr>
          <t>&lt;5.0 ug/L</t>
        </r>
      </text>
    </comment>
    <comment ref="W966" authorId="4" shapeId="0" xr:uid="{1613041F-6E7C-4E1E-B511-5D1E2D7A9858}">
      <text>
        <r>
          <rPr>
            <b/>
            <sz val="9"/>
            <color indexed="81"/>
            <rFont val="Tahoma"/>
            <family val="2"/>
          </rPr>
          <t>&lt;50.0 ug/L</t>
        </r>
      </text>
    </comment>
    <comment ref="Y966" authorId="4" shapeId="0" xr:uid="{7DEF250B-E370-4EFA-A259-C8CBBB16FB8A}">
      <text>
        <r>
          <rPr>
            <b/>
            <sz val="9"/>
            <color indexed="81"/>
            <rFont val="Tahoma"/>
            <family val="2"/>
          </rPr>
          <t>&lt;0.30 mg/L</t>
        </r>
      </text>
    </comment>
    <comment ref="AA966" authorId="4" shapeId="0" xr:uid="{6EF602F0-74B4-4E96-A865-9F3B4047686C}">
      <text>
        <r>
          <rPr>
            <b/>
            <sz val="9"/>
            <color indexed="81"/>
            <rFont val="Tahoma"/>
            <family val="2"/>
          </rPr>
          <t>&lt;30.0 mg/L</t>
        </r>
      </text>
    </comment>
    <comment ref="AC966" authorId="4" shapeId="0" xr:uid="{DD07B5BB-6066-48F0-AD0E-FC899781401E}">
      <text>
        <r>
          <rPr>
            <b/>
            <sz val="9"/>
            <color indexed="81"/>
            <rFont val="Tahoma"/>
            <family val="2"/>
          </rPr>
          <t>&lt;0.10 mg/L</t>
        </r>
      </text>
    </comment>
    <comment ref="AE966" authorId="4" shapeId="0" xr:uid="{FB8C7429-A18C-49D5-985F-EF6E2562F817}">
      <text>
        <r>
          <rPr>
            <b/>
            <sz val="9"/>
            <color indexed="81"/>
            <rFont val="Tahoma"/>
            <family val="2"/>
          </rPr>
          <t>&lt;0.50 ug/L for most components &lt;2.0 ug/L for Methylene chloride</t>
        </r>
      </text>
    </comment>
    <comment ref="AJ966" authorId="6" shapeId="0" xr:uid="{0E1B88F9-681F-4A69-A5C0-12018333B55A}">
      <text>
        <r>
          <rPr>
            <b/>
            <sz val="9"/>
            <color indexed="81"/>
            <rFont val="Tahoma"/>
            <family val="2"/>
          </rPr>
          <t>&lt;3.0 ug/L</t>
        </r>
        <r>
          <rPr>
            <sz val="9"/>
            <color indexed="81"/>
            <rFont val="Tahoma"/>
            <family val="2"/>
          </rPr>
          <t xml:space="preserve">
</t>
        </r>
      </text>
    </comment>
    <comment ref="AK966" authorId="6" shapeId="0" xr:uid="{801B8F46-3219-47EE-8495-8A7681D430E7}">
      <text>
        <r>
          <rPr>
            <b/>
            <sz val="9"/>
            <color indexed="81"/>
            <rFont val="Tahoma"/>
            <family val="2"/>
          </rPr>
          <t>&lt;2.0 ug/L</t>
        </r>
        <r>
          <rPr>
            <sz val="9"/>
            <color indexed="81"/>
            <rFont val="Tahoma"/>
            <family val="2"/>
          </rPr>
          <t xml:space="preserve">
</t>
        </r>
      </text>
    </comment>
    <comment ref="AL966" authorId="6" shapeId="0" xr:uid="{2CAED007-ADE1-48BA-9F31-DD88DCBCC454}">
      <text>
        <r>
          <rPr>
            <b/>
            <sz val="9"/>
            <color indexed="81"/>
            <rFont val="Tahoma"/>
            <family val="2"/>
          </rPr>
          <t>&lt;1.0 ug/L</t>
        </r>
        <r>
          <rPr>
            <sz val="9"/>
            <color indexed="81"/>
            <rFont val="Tahoma"/>
            <family val="2"/>
          </rPr>
          <t xml:space="preserve">
</t>
        </r>
      </text>
    </comment>
    <comment ref="A983" authorId="8" shapeId="0" xr:uid="{B56A87BA-9F1E-4C85-BB46-4B55BEF366F9}">
      <text>
        <r>
          <rPr>
            <b/>
            <sz val="9"/>
            <color indexed="81"/>
            <rFont val="Tahoma"/>
            <family val="2"/>
          </rPr>
          <t xml:space="preserve">Chemical samples </t>
        </r>
      </text>
    </comment>
    <comment ref="O983" authorId="4" shapeId="0" xr:uid="{EA9D4546-7D4F-4210-A174-B6D612C34A5E}">
      <text>
        <r>
          <rPr>
            <b/>
            <sz val="9"/>
            <color indexed="81"/>
            <rFont val="Tahoma"/>
            <family val="2"/>
          </rPr>
          <t>&lt;2.0 ug/L</t>
        </r>
      </text>
    </comment>
    <comment ref="Q983" authorId="4" shapeId="0" xr:uid="{A3EFDF23-94DE-4307-8497-C16A1EB0A37E}">
      <text>
        <r>
          <rPr>
            <b/>
            <sz val="9"/>
            <color indexed="81"/>
            <rFont val="Tahoma"/>
            <family val="2"/>
          </rPr>
          <t>&lt;1.0 ug/L</t>
        </r>
      </text>
    </comment>
    <comment ref="R983" authorId="4" shapeId="0" xr:uid="{8F425451-8A24-4BCB-A3EB-25951877E3EB}">
      <text>
        <r>
          <rPr>
            <b/>
            <sz val="9"/>
            <color indexed="81"/>
            <rFont val="Tahoma"/>
            <family val="2"/>
          </rPr>
          <t>&lt;10.0 ug/L</t>
        </r>
      </text>
    </comment>
    <comment ref="S983" authorId="4" shapeId="0" xr:uid="{F35DF034-71B8-4C46-B44F-CDCEA0ED6F29}">
      <text>
        <r>
          <rPr>
            <b/>
            <sz val="9"/>
            <color indexed="81"/>
            <rFont val="Tahoma"/>
            <family val="2"/>
          </rPr>
          <t>&lt;40.0 ug/L</t>
        </r>
      </text>
    </comment>
    <comment ref="T983" authorId="4" shapeId="0" xr:uid="{B31CE566-3834-4577-A1FD-BFF7DAFA5F5E}">
      <text>
        <r>
          <rPr>
            <b/>
            <sz val="9"/>
            <color indexed="81"/>
            <rFont val="Tahoma"/>
            <family val="2"/>
          </rPr>
          <t>&lt;12.0 ug/L</t>
        </r>
      </text>
    </comment>
    <comment ref="U983" authorId="4" shapeId="0" xr:uid="{75B34181-41E8-48CA-861F-946B3164322B}">
      <text>
        <r>
          <rPr>
            <b/>
            <sz val="9"/>
            <color indexed="81"/>
            <rFont val="Tahoma"/>
            <family val="2"/>
          </rPr>
          <t>&lt;0.4 ug/L</t>
        </r>
      </text>
    </comment>
    <comment ref="V983" authorId="4" shapeId="0" xr:uid="{148087FB-3BB6-4008-81FF-69AA8E4F5345}">
      <text>
        <r>
          <rPr>
            <b/>
            <sz val="9"/>
            <color indexed="81"/>
            <rFont val="Tahoma"/>
            <family val="2"/>
          </rPr>
          <t>&lt;5.0 ug/L</t>
        </r>
      </text>
    </comment>
    <comment ref="W983" authorId="4" shapeId="0" xr:uid="{A90AD062-79CC-4CEB-88FB-35620594B40C}">
      <text>
        <r>
          <rPr>
            <b/>
            <sz val="9"/>
            <color indexed="81"/>
            <rFont val="Tahoma"/>
            <family val="2"/>
          </rPr>
          <t>&lt;50.0 ug/L</t>
        </r>
      </text>
    </comment>
    <comment ref="Y983" authorId="4" shapeId="0" xr:uid="{2A03AB2B-DCFA-45B0-AC4F-B1E6D4432AF2}">
      <text>
        <r>
          <rPr>
            <b/>
            <sz val="9"/>
            <color indexed="81"/>
            <rFont val="Tahoma"/>
            <family val="2"/>
          </rPr>
          <t>&lt;0.30 mg/L</t>
        </r>
      </text>
    </comment>
    <comment ref="Z983" authorId="4" shapeId="0" xr:uid="{EE638204-1A49-495F-B7A4-367341AC55D3}">
      <text>
        <r>
          <rPr>
            <b/>
            <sz val="9"/>
            <color indexed="81"/>
            <rFont val="Tahoma"/>
            <family val="2"/>
          </rPr>
          <t>&lt;0.30 mg/L</t>
        </r>
      </text>
    </comment>
    <comment ref="AA983" authorId="4" shapeId="0" xr:uid="{62EC7B27-4668-4CBB-8030-FF48C3535BF8}">
      <text>
        <r>
          <rPr>
            <b/>
            <sz val="9"/>
            <color indexed="81"/>
            <rFont val="Tahoma"/>
            <family val="2"/>
          </rPr>
          <t>&lt;30.0 mg/L</t>
        </r>
      </text>
    </comment>
    <comment ref="AC983" authorId="4" shapeId="0" xr:uid="{72B916F4-9C20-4951-9DF8-83E0E22CFB6C}">
      <text>
        <r>
          <rPr>
            <b/>
            <sz val="9"/>
            <color indexed="81"/>
            <rFont val="Tahoma"/>
            <family val="2"/>
          </rPr>
          <t>&lt;0.10 mg/L</t>
        </r>
      </text>
    </comment>
    <comment ref="AE983" authorId="4" shapeId="0" xr:uid="{ACA014C4-4026-4734-81BA-74C8BCB59DBD}">
      <text>
        <r>
          <rPr>
            <b/>
            <sz val="9"/>
            <color indexed="81"/>
            <rFont val="Tahoma"/>
            <family val="2"/>
          </rPr>
          <t>&lt;0.50 ug/L for most components &lt;2.0 ug/L for Methylene chloride</t>
        </r>
      </text>
    </comment>
    <comment ref="AG983" authorId="4" shapeId="0" xr:uid="{4CA09B1E-B131-42C5-8941-2BE6B39BA7CA}">
      <text>
        <r>
          <rPr>
            <b/>
            <sz val="9"/>
            <color indexed="81"/>
            <rFont val="Tahoma"/>
            <family val="2"/>
          </rPr>
          <t>&lt;200.0 ug/L</t>
        </r>
      </text>
    </comment>
    <comment ref="AK983" authorId="6" shapeId="0" xr:uid="{F29334B8-5E0F-4DBE-9467-47585A5CE61D}">
      <text>
        <r>
          <rPr>
            <b/>
            <sz val="9"/>
            <color indexed="81"/>
            <rFont val="Tahoma"/>
            <family val="2"/>
          </rPr>
          <t>&lt;2.0 ug/L</t>
        </r>
        <r>
          <rPr>
            <sz val="9"/>
            <color indexed="81"/>
            <rFont val="Tahoma"/>
            <family val="2"/>
          </rPr>
          <t xml:space="preserve">
</t>
        </r>
      </text>
    </comment>
    <comment ref="AL983" authorId="6" shapeId="0" xr:uid="{34073606-759E-4A87-85A7-EFDDC9118A8A}">
      <text>
        <r>
          <rPr>
            <b/>
            <sz val="9"/>
            <color indexed="81"/>
            <rFont val="Tahoma"/>
            <family val="2"/>
          </rPr>
          <t>&lt;1.0 ug/L</t>
        </r>
        <r>
          <rPr>
            <sz val="9"/>
            <color indexed="81"/>
            <rFont val="Tahoma"/>
            <family val="2"/>
          </rPr>
          <t xml:space="preserve">
</t>
        </r>
      </text>
    </comment>
    <comment ref="K992" authorId="7" shapeId="0" xr:uid="{D7FD3F6F-85D4-49E5-A64A-EDD95BCA289B}">
      <text>
        <r>
          <rPr>
            <b/>
            <sz val="9"/>
            <color indexed="81"/>
            <rFont val="Tahoma"/>
            <family val="2"/>
          </rPr>
          <t>Less than</t>
        </r>
        <r>
          <rPr>
            <sz val="9"/>
            <color indexed="81"/>
            <rFont val="Tahoma"/>
            <family val="2"/>
          </rPr>
          <t xml:space="preserve">
</t>
        </r>
      </text>
    </comment>
    <comment ref="A998" authorId="7" shapeId="0" xr:uid="{C5BEC39E-C086-4C57-A3C3-91C650FE568F}">
      <text>
        <r>
          <rPr>
            <b/>
            <sz val="9"/>
            <color indexed="81"/>
            <rFont val="Tahoma"/>
            <family val="2"/>
          </rPr>
          <t>Chemical samples</t>
        </r>
      </text>
    </comment>
    <comment ref="O998" authorId="4" shapeId="0" xr:uid="{F93D5BD4-66C0-469D-815A-672CA84B9400}">
      <text>
        <r>
          <rPr>
            <b/>
            <sz val="9"/>
            <color indexed="81"/>
            <rFont val="Tahoma"/>
            <family val="2"/>
          </rPr>
          <t>&lt;2.0 ug/L</t>
        </r>
      </text>
    </comment>
    <comment ref="Q998" authorId="4" shapeId="0" xr:uid="{8986F7CF-BAC7-405E-9777-EF9068720803}">
      <text>
        <r>
          <rPr>
            <b/>
            <sz val="9"/>
            <color indexed="81"/>
            <rFont val="Tahoma"/>
            <family val="2"/>
          </rPr>
          <t>&lt;1.0 ug/L</t>
        </r>
      </text>
    </comment>
    <comment ref="R998" authorId="4" shapeId="0" xr:uid="{3BBE2C40-E9B7-4CC1-8822-70A898FB8297}">
      <text>
        <r>
          <rPr>
            <b/>
            <sz val="9"/>
            <color indexed="81"/>
            <rFont val="Tahoma"/>
            <family val="2"/>
          </rPr>
          <t>&lt;10.0 ug/L</t>
        </r>
      </text>
    </comment>
    <comment ref="S998" authorId="4" shapeId="0" xr:uid="{4978E4C8-FD49-417F-B7DD-2D8220E44DD6}">
      <text>
        <r>
          <rPr>
            <b/>
            <sz val="9"/>
            <color indexed="81"/>
            <rFont val="Tahoma"/>
            <family val="2"/>
          </rPr>
          <t>&lt;40.0 ug/L</t>
        </r>
      </text>
    </comment>
    <comment ref="T998" authorId="4" shapeId="0" xr:uid="{CEE9EB31-3DA5-4FE2-9A5A-D6096725A38D}">
      <text>
        <r>
          <rPr>
            <b/>
            <sz val="9"/>
            <color indexed="81"/>
            <rFont val="Tahoma"/>
            <family val="2"/>
          </rPr>
          <t>&lt;12.0 ug/L</t>
        </r>
      </text>
    </comment>
    <comment ref="U998" authorId="4" shapeId="0" xr:uid="{D512DCD7-0166-4ADC-AC2F-A35FB6AA9C2F}">
      <text>
        <r>
          <rPr>
            <b/>
            <sz val="9"/>
            <color indexed="81"/>
            <rFont val="Tahoma"/>
            <family val="2"/>
          </rPr>
          <t>&lt;0.4 ug/L</t>
        </r>
      </text>
    </comment>
    <comment ref="V998" authorId="4" shapeId="0" xr:uid="{AB1CACD6-C3E0-4DE2-BCCA-5EEA424CD096}">
      <text>
        <r>
          <rPr>
            <b/>
            <sz val="9"/>
            <color indexed="81"/>
            <rFont val="Tahoma"/>
            <family val="2"/>
          </rPr>
          <t>&lt;5.0 ug/L</t>
        </r>
      </text>
    </comment>
    <comment ref="W998" authorId="4" shapeId="0" xr:uid="{86F16D7E-2D7B-4A18-97EF-BC5DCCA00372}">
      <text>
        <r>
          <rPr>
            <b/>
            <sz val="9"/>
            <color indexed="81"/>
            <rFont val="Tahoma"/>
            <family val="2"/>
          </rPr>
          <t>&lt;50.0 ug/L</t>
        </r>
      </text>
    </comment>
    <comment ref="Y998" authorId="4" shapeId="0" xr:uid="{253EBBBA-BF02-4F01-AD93-F08E6AA3FC25}">
      <text>
        <r>
          <rPr>
            <b/>
            <sz val="9"/>
            <color indexed="81"/>
            <rFont val="Tahoma"/>
            <family val="2"/>
          </rPr>
          <t>&lt;0.30 mg/L</t>
        </r>
      </text>
    </comment>
    <comment ref="AE998" authorId="4" shapeId="0" xr:uid="{5EAFF1D6-FAF1-4619-AA4D-4CABBE9407E5}">
      <text>
        <r>
          <rPr>
            <b/>
            <sz val="9"/>
            <color indexed="81"/>
            <rFont val="Tahoma"/>
            <family val="2"/>
          </rPr>
          <t>&lt;0.50 ug/L for most components &lt;2.0 ug/L for Methylene chloride</t>
        </r>
      </text>
    </comment>
    <comment ref="AG998" authorId="4" shapeId="0" xr:uid="{DA8C9CBD-CC2E-4CF5-827B-EEE042A235A9}">
      <text>
        <r>
          <rPr>
            <b/>
            <sz val="9"/>
            <color indexed="81"/>
            <rFont val="Tahoma"/>
            <family val="2"/>
          </rPr>
          <t>&lt;200.0 ug/L</t>
        </r>
      </text>
    </comment>
    <comment ref="AK998" authorId="6" shapeId="0" xr:uid="{5A18A614-270B-4C15-B7EC-415B25C72D46}">
      <text>
        <r>
          <rPr>
            <b/>
            <sz val="9"/>
            <color indexed="81"/>
            <rFont val="Tahoma"/>
            <family val="2"/>
          </rPr>
          <t>&lt;2.0 ug/L</t>
        </r>
        <r>
          <rPr>
            <sz val="9"/>
            <color indexed="81"/>
            <rFont val="Tahoma"/>
            <family val="2"/>
          </rPr>
          <t xml:space="preserve">
</t>
        </r>
      </text>
    </comment>
    <comment ref="AL998" authorId="6" shapeId="0" xr:uid="{EAAF948A-ACEF-4B7F-8844-22F593935A63}">
      <text>
        <r>
          <rPr>
            <b/>
            <sz val="9"/>
            <color indexed="81"/>
            <rFont val="Tahoma"/>
            <family val="2"/>
          </rPr>
          <t>&lt;1.0 ug/L</t>
        </r>
        <r>
          <rPr>
            <sz val="9"/>
            <color indexed="81"/>
            <rFont val="Tahoma"/>
            <family val="2"/>
          </rPr>
          <t xml:space="preserve">
</t>
        </r>
      </text>
    </comment>
    <comment ref="K1020" authorId="7" shapeId="0" xr:uid="{C9A3B374-C154-4913-9BBB-7C410EC3ABB6}">
      <text>
        <r>
          <rPr>
            <b/>
            <sz val="9"/>
            <color indexed="81"/>
            <rFont val="Tahoma"/>
            <family val="2"/>
          </rPr>
          <t>Less than</t>
        </r>
      </text>
    </comment>
    <comment ref="K1021" authorId="7" shapeId="0" xr:uid="{BFC97885-B3D3-4EF9-9723-554ED88F7255}">
      <text>
        <r>
          <rPr>
            <b/>
            <sz val="9"/>
            <color indexed="81"/>
            <rFont val="Tahoma"/>
            <family val="2"/>
          </rPr>
          <t>Less than</t>
        </r>
      </text>
    </comment>
    <comment ref="A1022" authorId="6" shapeId="0" xr:uid="{F5F5B3B7-9828-4FBC-A8AF-F61FBD85CD9E}">
      <text>
        <r>
          <rPr>
            <b/>
            <sz val="9"/>
            <color indexed="81"/>
            <rFont val="Tahoma"/>
            <family val="2"/>
          </rPr>
          <t>Chemical</t>
        </r>
        <r>
          <rPr>
            <sz val="9"/>
            <color indexed="81"/>
            <rFont val="Tahoma"/>
            <family val="2"/>
          </rPr>
          <t xml:space="preserve">
</t>
        </r>
      </text>
    </comment>
    <comment ref="K1022" authorId="7" shapeId="0" xr:uid="{8D24E5BB-24FF-422D-9030-8DBB539F2507}">
      <text>
        <r>
          <rPr>
            <b/>
            <sz val="9"/>
            <color indexed="81"/>
            <rFont val="Tahoma"/>
            <family val="2"/>
          </rPr>
          <t>Less than</t>
        </r>
      </text>
    </comment>
    <comment ref="O1022" authorId="4" shapeId="0" xr:uid="{E97A12FE-C3F6-43A1-B814-0281F0E08D95}">
      <text>
        <r>
          <rPr>
            <b/>
            <sz val="9"/>
            <color indexed="81"/>
            <rFont val="Tahoma"/>
            <family val="2"/>
          </rPr>
          <t>&lt;2.0 ug/L</t>
        </r>
      </text>
    </comment>
    <comment ref="Q1022" authorId="4" shapeId="0" xr:uid="{24360E86-90E1-45AE-AAD4-CA3886C80A9F}">
      <text>
        <r>
          <rPr>
            <b/>
            <sz val="9"/>
            <color indexed="81"/>
            <rFont val="Tahoma"/>
            <family val="2"/>
          </rPr>
          <t>&lt;1.0 ug/L</t>
        </r>
      </text>
    </comment>
    <comment ref="R1022" authorId="4" shapeId="0" xr:uid="{F089240C-7D1B-47B4-96AF-D719638941C7}">
      <text>
        <r>
          <rPr>
            <b/>
            <sz val="9"/>
            <color indexed="81"/>
            <rFont val="Tahoma"/>
            <family val="2"/>
          </rPr>
          <t>&lt;10.0 ug/L</t>
        </r>
      </text>
    </comment>
    <comment ref="S1022" authorId="4" shapeId="0" xr:uid="{5657A032-3B19-4C66-8468-29355890E64C}">
      <text>
        <r>
          <rPr>
            <b/>
            <sz val="9"/>
            <color indexed="81"/>
            <rFont val="Tahoma"/>
            <family val="2"/>
          </rPr>
          <t>&lt;40.0 ug/L</t>
        </r>
      </text>
    </comment>
    <comment ref="T1022" authorId="4" shapeId="0" xr:uid="{05C9EEAC-2E5C-41BC-A706-D8364F19DCF8}">
      <text>
        <r>
          <rPr>
            <b/>
            <sz val="9"/>
            <color indexed="81"/>
            <rFont val="Tahoma"/>
            <family val="2"/>
          </rPr>
          <t>&lt;12.0 ug/L</t>
        </r>
      </text>
    </comment>
    <comment ref="U1022" authorId="4" shapeId="0" xr:uid="{3A15A00A-E6A2-4CB7-BC5F-D458A532DC6A}">
      <text>
        <r>
          <rPr>
            <b/>
            <sz val="9"/>
            <color indexed="81"/>
            <rFont val="Tahoma"/>
            <family val="2"/>
          </rPr>
          <t>&lt;0.4 ug/L</t>
        </r>
      </text>
    </comment>
    <comment ref="V1022" authorId="4" shapeId="0" xr:uid="{151955B4-0BFC-40DE-8488-CD56302955A7}">
      <text>
        <r>
          <rPr>
            <b/>
            <sz val="9"/>
            <color indexed="81"/>
            <rFont val="Tahoma"/>
            <family val="2"/>
          </rPr>
          <t>&lt;5.0 ug/L</t>
        </r>
      </text>
    </comment>
    <comment ref="W1022" authorId="4" shapeId="0" xr:uid="{AF1B283A-52B0-422B-A8A0-D62D4E87657C}">
      <text>
        <r>
          <rPr>
            <b/>
            <sz val="9"/>
            <color indexed="81"/>
            <rFont val="Tahoma"/>
            <family val="2"/>
          </rPr>
          <t>&lt;50.0 ug/L</t>
        </r>
      </text>
    </comment>
    <comment ref="Y1022" authorId="4" shapeId="0" xr:uid="{FCC05EA8-5175-4A0C-8A60-237E1C89D057}">
      <text>
        <r>
          <rPr>
            <b/>
            <sz val="9"/>
            <color indexed="81"/>
            <rFont val="Tahoma"/>
            <family val="2"/>
          </rPr>
          <t>&lt;0.30 mg/L</t>
        </r>
      </text>
    </comment>
    <comment ref="AA1022" authorId="4" shapeId="0" xr:uid="{7F89B1D6-CE2D-4AD4-A337-61AF15E592BC}">
      <text>
        <r>
          <rPr>
            <b/>
            <sz val="9"/>
            <color indexed="81"/>
            <rFont val="Tahoma"/>
            <family val="2"/>
          </rPr>
          <t>&lt;30.0 mg/L</t>
        </r>
      </text>
    </comment>
    <comment ref="AC1022" authorId="4" shapeId="0" xr:uid="{BAB90DE8-8F3F-456F-9EB6-712E22CE5734}">
      <text>
        <r>
          <rPr>
            <b/>
            <sz val="9"/>
            <color indexed="81"/>
            <rFont val="Tahoma"/>
            <family val="2"/>
          </rPr>
          <t>&lt;0.10 mg/L</t>
        </r>
      </text>
    </comment>
    <comment ref="AE1022" authorId="4" shapeId="0" xr:uid="{F026C0BF-F574-4477-84ED-4313875DA3C0}">
      <text>
        <r>
          <rPr>
            <b/>
            <sz val="9"/>
            <color indexed="81"/>
            <rFont val="Tahoma"/>
            <family val="2"/>
          </rPr>
          <t>&lt;0.50 ug/L for most components &lt;2.0 ug/L for Methylene chloride</t>
        </r>
      </text>
    </comment>
    <comment ref="AG1022" authorId="4" shapeId="0" xr:uid="{AC938E7C-4FE4-46D6-BB45-3F52C1249966}">
      <text>
        <r>
          <rPr>
            <b/>
            <sz val="9"/>
            <color indexed="81"/>
            <rFont val="Tahoma"/>
            <family val="2"/>
          </rPr>
          <t>&lt;200.0 ug/L</t>
        </r>
      </text>
    </comment>
    <comment ref="AK1022" authorId="6" shapeId="0" xr:uid="{215E8056-3CB1-4BF1-8CB9-1FC8A9472AFD}">
      <text>
        <r>
          <rPr>
            <b/>
            <sz val="9"/>
            <color indexed="81"/>
            <rFont val="Tahoma"/>
            <family val="2"/>
          </rPr>
          <t>&lt;2.0 ug/L</t>
        </r>
        <r>
          <rPr>
            <sz val="9"/>
            <color indexed="81"/>
            <rFont val="Tahoma"/>
            <family val="2"/>
          </rPr>
          <t xml:space="preserve">
</t>
        </r>
      </text>
    </comment>
    <comment ref="AL1022" authorId="6" shapeId="0" xr:uid="{14BE25A0-6DF9-4599-A91F-9EEE18B36A8D}">
      <text>
        <r>
          <rPr>
            <b/>
            <sz val="9"/>
            <color indexed="81"/>
            <rFont val="Tahoma"/>
            <family val="2"/>
          </rPr>
          <t>&lt;1.0 ug/L</t>
        </r>
        <r>
          <rPr>
            <sz val="9"/>
            <color indexed="81"/>
            <rFont val="Tahoma"/>
            <family val="2"/>
          </rPr>
          <t xml:space="preserve">
</t>
        </r>
      </text>
    </comment>
    <comment ref="A1043" authorId="7" shapeId="0" xr:uid="{E268E9E4-5931-4AB0-B526-CB97C390EC7B}">
      <text>
        <r>
          <rPr>
            <b/>
            <sz val="9"/>
            <color indexed="81"/>
            <rFont val="Tahoma"/>
            <family val="2"/>
          </rPr>
          <t>Chemicals</t>
        </r>
        <r>
          <rPr>
            <sz val="9"/>
            <color indexed="81"/>
            <rFont val="Tahoma"/>
            <family val="2"/>
          </rPr>
          <t xml:space="preserve">
</t>
        </r>
      </text>
    </comment>
    <comment ref="O1043" authorId="4" shapeId="0" xr:uid="{F19397DE-A8EB-4D38-8693-BF3530E26274}">
      <text>
        <r>
          <rPr>
            <b/>
            <sz val="9"/>
            <color indexed="81"/>
            <rFont val="Tahoma"/>
            <family val="2"/>
          </rPr>
          <t>&lt;2.0 ug/L</t>
        </r>
      </text>
    </comment>
    <comment ref="Q1043" authorId="4" shapeId="0" xr:uid="{3682A8E3-3D2D-4CEA-ABEA-C954DD4D86F6}">
      <text>
        <r>
          <rPr>
            <b/>
            <sz val="9"/>
            <color indexed="81"/>
            <rFont val="Tahoma"/>
            <family val="2"/>
          </rPr>
          <t>&lt;1.0 ug/L</t>
        </r>
      </text>
    </comment>
    <comment ref="R1043" authorId="4" shapeId="0" xr:uid="{EB398D91-2505-4015-8431-B5E7A9097535}">
      <text>
        <r>
          <rPr>
            <b/>
            <sz val="9"/>
            <color indexed="81"/>
            <rFont val="Tahoma"/>
            <family val="2"/>
          </rPr>
          <t>&lt;10.0 ug/L</t>
        </r>
      </text>
    </comment>
    <comment ref="S1043" authorId="4" shapeId="0" xr:uid="{6540943D-74BF-4D12-8469-EC725C7D857B}">
      <text>
        <r>
          <rPr>
            <b/>
            <sz val="9"/>
            <color indexed="81"/>
            <rFont val="Tahoma"/>
            <family val="2"/>
          </rPr>
          <t>&lt;40.0 ug/L</t>
        </r>
      </text>
    </comment>
    <comment ref="T1043" authorId="4" shapeId="0" xr:uid="{3BC2BB56-A6F6-4275-BF9B-4D4D875A3DCD}">
      <text>
        <r>
          <rPr>
            <b/>
            <sz val="9"/>
            <color indexed="81"/>
            <rFont val="Tahoma"/>
            <family val="2"/>
          </rPr>
          <t>&lt;12.0 ug/L</t>
        </r>
      </text>
    </comment>
    <comment ref="U1043" authorId="4" shapeId="0" xr:uid="{0EC029A1-CBE7-479D-8A13-D018554F982F}">
      <text>
        <r>
          <rPr>
            <b/>
            <sz val="9"/>
            <color indexed="81"/>
            <rFont val="Tahoma"/>
            <family val="2"/>
          </rPr>
          <t>&lt;0.4 ug/L</t>
        </r>
      </text>
    </comment>
    <comment ref="V1043" authorId="4" shapeId="0" xr:uid="{FC89C948-821B-45A3-8205-015D8EC4F1E1}">
      <text>
        <r>
          <rPr>
            <b/>
            <sz val="9"/>
            <color indexed="81"/>
            <rFont val="Tahoma"/>
            <family val="2"/>
          </rPr>
          <t>&lt;5.0 ug/L</t>
        </r>
      </text>
    </comment>
    <comment ref="W1043" authorId="4" shapeId="0" xr:uid="{B8F2E4D7-24F1-432D-B225-9C1B4994ABED}">
      <text>
        <r>
          <rPr>
            <b/>
            <sz val="9"/>
            <color indexed="81"/>
            <rFont val="Tahoma"/>
            <family val="2"/>
          </rPr>
          <t>&lt;50.0 ug/L</t>
        </r>
      </text>
    </comment>
    <comment ref="Y1043" authorId="4" shapeId="0" xr:uid="{6A9C85A0-AF5E-42F3-9151-BC014ACFCCC6}">
      <text>
        <r>
          <rPr>
            <b/>
            <sz val="9"/>
            <color indexed="81"/>
            <rFont val="Tahoma"/>
            <family val="2"/>
          </rPr>
          <t>&lt;0.30 mg/L</t>
        </r>
      </text>
    </comment>
    <comment ref="Z1043" authorId="4" shapeId="0" xr:uid="{BB13D851-A9D1-4955-9C92-F52D69DFDEBA}">
      <text>
        <r>
          <rPr>
            <b/>
            <sz val="9"/>
            <color indexed="81"/>
            <rFont val="Tahoma"/>
            <family val="2"/>
          </rPr>
          <t>&lt;0.30 mg/L</t>
        </r>
      </text>
    </comment>
    <comment ref="AA1043" authorId="4" shapeId="0" xr:uid="{E89BF529-4203-497B-98A0-A4C12DD3D600}">
      <text>
        <r>
          <rPr>
            <b/>
            <sz val="9"/>
            <color indexed="81"/>
            <rFont val="Tahoma"/>
            <family val="2"/>
          </rPr>
          <t>&lt;30.0 mg/L</t>
        </r>
      </text>
    </comment>
    <comment ref="AC1043" authorId="4" shapeId="0" xr:uid="{5DBD520E-3488-4EFA-B9E3-46848F95AAAC}">
      <text>
        <r>
          <rPr>
            <b/>
            <sz val="9"/>
            <color indexed="81"/>
            <rFont val="Tahoma"/>
            <family val="2"/>
          </rPr>
          <t>&lt;0.10 mg/L</t>
        </r>
      </text>
    </comment>
    <comment ref="AE1043" authorId="4" shapeId="0" xr:uid="{63C0D491-2D99-40B5-82D0-946E10629734}">
      <text>
        <r>
          <rPr>
            <b/>
            <sz val="9"/>
            <color indexed="81"/>
            <rFont val="Tahoma"/>
            <family val="2"/>
          </rPr>
          <t>&lt;0.50 ug/L for most components &lt;2.0 ug/L for Methylene chloride</t>
        </r>
      </text>
    </comment>
    <comment ref="AG1043" authorId="4" shapeId="0" xr:uid="{707E909E-65B9-49B4-97B6-8AC3EA6D038A}">
      <text>
        <r>
          <rPr>
            <b/>
            <sz val="9"/>
            <color indexed="81"/>
            <rFont val="Tahoma"/>
            <family val="2"/>
          </rPr>
          <t>&lt;200.0 ug/L</t>
        </r>
      </text>
    </comment>
    <comment ref="AK1043" authorId="6" shapeId="0" xr:uid="{4FCC8676-42F7-490F-AF70-5268134315B3}">
      <text>
        <r>
          <rPr>
            <b/>
            <sz val="9"/>
            <color indexed="81"/>
            <rFont val="Tahoma"/>
            <family val="2"/>
          </rPr>
          <t>&lt;2.0 ug/L</t>
        </r>
        <r>
          <rPr>
            <sz val="9"/>
            <color indexed="81"/>
            <rFont val="Tahoma"/>
            <family val="2"/>
          </rPr>
          <t xml:space="preserve">
</t>
        </r>
      </text>
    </comment>
    <comment ref="AL1043" authorId="6" shapeId="0" xr:uid="{C0412A06-88FD-43F5-B7B3-A81EB9DF3E54}">
      <text>
        <r>
          <rPr>
            <b/>
            <sz val="9"/>
            <color indexed="81"/>
            <rFont val="Tahoma"/>
            <family val="2"/>
          </rPr>
          <t>&lt;1.0 ug/L</t>
        </r>
        <r>
          <rPr>
            <sz val="9"/>
            <color indexed="81"/>
            <rFont val="Tahoma"/>
            <family val="2"/>
          </rPr>
          <t xml:space="preserve">
</t>
        </r>
      </text>
    </comment>
    <comment ref="A1056" authorId="7" shapeId="0" xr:uid="{89A8EBED-BFFF-408B-81A3-DC4A4633DC36}">
      <text>
        <r>
          <rPr>
            <b/>
            <sz val="9"/>
            <color indexed="81"/>
            <rFont val="Tahoma"/>
            <family val="2"/>
          </rPr>
          <t>Chemicals</t>
        </r>
        <r>
          <rPr>
            <sz val="9"/>
            <color indexed="81"/>
            <rFont val="Tahoma"/>
            <family val="2"/>
          </rPr>
          <t xml:space="preserve">
</t>
        </r>
      </text>
    </comment>
    <comment ref="O1056" authorId="4" shapeId="0" xr:uid="{8AFF3AF2-283F-437E-ABE1-2DD5A50818CE}">
      <text>
        <r>
          <rPr>
            <b/>
            <sz val="9"/>
            <color indexed="81"/>
            <rFont val="Tahoma"/>
            <family val="2"/>
          </rPr>
          <t>&lt;2.0 ug/L</t>
        </r>
      </text>
    </comment>
    <comment ref="Q1056" authorId="4" shapeId="0" xr:uid="{FAAD7BA6-BA4B-402E-96E3-9B8C0A4DC124}">
      <text>
        <r>
          <rPr>
            <b/>
            <sz val="9"/>
            <color indexed="81"/>
            <rFont val="Tahoma"/>
            <family val="2"/>
          </rPr>
          <t>&lt;1.0 ug/L</t>
        </r>
      </text>
    </comment>
    <comment ref="R1056" authorId="4" shapeId="0" xr:uid="{ECAEB433-C91D-41A8-B473-5A25583E5D9E}">
      <text>
        <r>
          <rPr>
            <b/>
            <sz val="9"/>
            <color indexed="81"/>
            <rFont val="Tahoma"/>
            <family val="2"/>
          </rPr>
          <t>&lt;10.0 ug/L</t>
        </r>
      </text>
    </comment>
    <comment ref="S1056" authorId="4" shapeId="0" xr:uid="{3DE02DBA-B779-4508-B23C-5EE8082F344A}">
      <text>
        <r>
          <rPr>
            <b/>
            <sz val="9"/>
            <color indexed="81"/>
            <rFont val="Tahoma"/>
            <family val="2"/>
          </rPr>
          <t>&lt;40.0 ug/L</t>
        </r>
      </text>
    </comment>
    <comment ref="T1056" authorId="4" shapeId="0" xr:uid="{F436F94B-E278-4BBD-94EA-00961C79DCF6}">
      <text>
        <r>
          <rPr>
            <b/>
            <sz val="9"/>
            <color indexed="81"/>
            <rFont val="Tahoma"/>
            <family val="2"/>
          </rPr>
          <t>&lt;12.0 ug/L</t>
        </r>
      </text>
    </comment>
    <comment ref="U1056" authorId="4" shapeId="0" xr:uid="{B353EA96-D71C-4300-B2B1-161470FA6DEC}">
      <text>
        <r>
          <rPr>
            <b/>
            <sz val="9"/>
            <color indexed="81"/>
            <rFont val="Tahoma"/>
            <family val="2"/>
          </rPr>
          <t>&lt;0.4 ug/L</t>
        </r>
      </text>
    </comment>
    <comment ref="V1056" authorId="4" shapeId="0" xr:uid="{4ED59D87-2ABA-4B24-B033-DDF535F38171}">
      <text>
        <r>
          <rPr>
            <b/>
            <sz val="9"/>
            <color indexed="81"/>
            <rFont val="Tahoma"/>
            <family val="2"/>
          </rPr>
          <t>&lt;5.0 ug/L</t>
        </r>
      </text>
    </comment>
    <comment ref="W1056" authorId="4" shapeId="0" xr:uid="{8F75269B-85C7-4E75-8696-0DE1AA1F07E6}">
      <text>
        <r>
          <rPr>
            <b/>
            <sz val="9"/>
            <color indexed="81"/>
            <rFont val="Tahoma"/>
            <family val="2"/>
          </rPr>
          <t>&lt;50.0 ug/L</t>
        </r>
      </text>
    </comment>
    <comment ref="Y1056" authorId="4" shapeId="0" xr:uid="{51ECC439-5CB0-424E-BD4F-4B978DCE2010}">
      <text>
        <r>
          <rPr>
            <b/>
            <sz val="9"/>
            <color indexed="81"/>
            <rFont val="Tahoma"/>
            <family val="2"/>
          </rPr>
          <t>&lt;0.30 mg/L</t>
        </r>
      </text>
    </comment>
    <comment ref="Z1056" authorId="4" shapeId="0" xr:uid="{D846CC17-B698-424A-B3A3-46A83AD22B35}">
      <text>
        <r>
          <rPr>
            <b/>
            <sz val="9"/>
            <color indexed="81"/>
            <rFont val="Tahoma"/>
            <family val="2"/>
          </rPr>
          <t>&lt;0.30 mg/L</t>
        </r>
      </text>
    </comment>
    <comment ref="AA1056" authorId="4" shapeId="0" xr:uid="{D3B036EA-B1CB-4389-8117-FAFD7663B1FA}">
      <text>
        <r>
          <rPr>
            <b/>
            <sz val="9"/>
            <color indexed="81"/>
            <rFont val="Tahoma"/>
            <family val="2"/>
          </rPr>
          <t>&lt;30.0 mg/L</t>
        </r>
      </text>
    </comment>
    <comment ref="AC1056" authorId="4" shapeId="0" xr:uid="{179E2AB8-4EEB-45DA-B54C-2FAF1B42E91E}">
      <text>
        <r>
          <rPr>
            <b/>
            <sz val="9"/>
            <color indexed="81"/>
            <rFont val="Tahoma"/>
            <family val="2"/>
          </rPr>
          <t>&lt;0.10 mg/L</t>
        </r>
      </text>
    </comment>
    <comment ref="AE1056" authorId="4" shapeId="0" xr:uid="{588C0721-01FC-497C-8BCA-8BCAC316F372}">
      <text>
        <r>
          <rPr>
            <b/>
            <sz val="9"/>
            <color indexed="81"/>
            <rFont val="Tahoma"/>
            <family val="2"/>
          </rPr>
          <t>&lt;0.50 ug/L for most components &lt;2.0 ug/L for Methylene chloride</t>
        </r>
      </text>
    </comment>
    <comment ref="AG1056" authorId="4" shapeId="0" xr:uid="{CD62DC7A-2368-4598-9052-A0732C45E641}">
      <text>
        <r>
          <rPr>
            <b/>
            <sz val="9"/>
            <color indexed="81"/>
            <rFont val="Tahoma"/>
            <family val="2"/>
          </rPr>
          <t>&lt;200.0 ug/L</t>
        </r>
      </text>
    </comment>
    <comment ref="AK1056" authorId="6" shapeId="0" xr:uid="{29A90319-D9B0-47B0-8C0A-0F0D38B1C46E}">
      <text>
        <r>
          <rPr>
            <b/>
            <sz val="9"/>
            <color indexed="81"/>
            <rFont val="Tahoma"/>
            <family val="2"/>
          </rPr>
          <t>&lt;2.0 ug/L</t>
        </r>
        <r>
          <rPr>
            <sz val="9"/>
            <color indexed="81"/>
            <rFont val="Tahoma"/>
            <family val="2"/>
          </rPr>
          <t xml:space="preserve">
</t>
        </r>
      </text>
    </comment>
    <comment ref="AL1056" authorId="6" shapeId="0" xr:uid="{F7EBD070-5BB0-4BA8-8088-2CE4610C8C41}">
      <text>
        <r>
          <rPr>
            <b/>
            <sz val="9"/>
            <color indexed="81"/>
            <rFont val="Tahoma"/>
            <family val="2"/>
          </rPr>
          <t>&lt;1.0 ug/L</t>
        </r>
        <r>
          <rPr>
            <sz val="9"/>
            <color indexed="81"/>
            <rFont val="Tahoma"/>
            <family val="2"/>
          </rPr>
          <t xml:space="preserve">
</t>
        </r>
      </text>
    </comment>
    <comment ref="K1078" authorId="7" shapeId="0" xr:uid="{79A1F524-9E88-45C0-8110-3AA639475435}">
      <text>
        <r>
          <rPr>
            <b/>
            <sz val="9"/>
            <color indexed="81"/>
            <rFont val="Tahoma"/>
            <family val="2"/>
          </rPr>
          <t>less than</t>
        </r>
      </text>
    </comment>
    <comment ref="K1080" authorId="7" shapeId="0" xr:uid="{EE6CF072-E03A-4233-956E-0374110D06EA}">
      <text>
        <r>
          <rPr>
            <b/>
            <sz val="9"/>
            <color indexed="81"/>
            <rFont val="Tahoma"/>
            <family val="2"/>
          </rPr>
          <t>less than</t>
        </r>
      </text>
    </comment>
    <comment ref="A1081" authorId="7" shapeId="0" xr:uid="{D1D76710-1511-4268-A9F7-2D17B68E443B}">
      <text>
        <r>
          <rPr>
            <b/>
            <sz val="9"/>
            <color indexed="81"/>
            <rFont val="Tahoma"/>
            <family val="2"/>
          </rPr>
          <t>Chemicals</t>
        </r>
        <r>
          <rPr>
            <sz val="9"/>
            <color indexed="81"/>
            <rFont val="Tahoma"/>
            <family val="2"/>
          </rPr>
          <t xml:space="preserve">
</t>
        </r>
      </text>
    </comment>
    <comment ref="O1081" authorId="4" shapeId="0" xr:uid="{B9753DEF-5012-4E76-96BC-BCABDD03E867}">
      <text>
        <r>
          <rPr>
            <b/>
            <sz val="9"/>
            <color indexed="81"/>
            <rFont val="Tahoma"/>
            <family val="2"/>
          </rPr>
          <t>&lt;2.0 ug/L</t>
        </r>
      </text>
    </comment>
    <comment ref="Q1081" authorId="4" shapeId="0" xr:uid="{33686AB0-A763-407F-868E-C7E6227E6DD4}">
      <text>
        <r>
          <rPr>
            <b/>
            <sz val="9"/>
            <color indexed="81"/>
            <rFont val="Tahoma"/>
            <family val="2"/>
          </rPr>
          <t>&lt;1.0 ug/L</t>
        </r>
      </text>
    </comment>
    <comment ref="R1081" authorId="4" shapeId="0" xr:uid="{784DE56E-148D-463E-A9C3-DB321DC64258}">
      <text>
        <r>
          <rPr>
            <b/>
            <sz val="9"/>
            <color indexed="81"/>
            <rFont val="Tahoma"/>
            <family val="2"/>
          </rPr>
          <t>&lt;10.0 ug/L</t>
        </r>
      </text>
    </comment>
    <comment ref="S1081" authorId="4" shapeId="0" xr:uid="{86A11C25-87E7-4B12-BE78-09A1F7832F27}">
      <text>
        <r>
          <rPr>
            <b/>
            <sz val="9"/>
            <color indexed="81"/>
            <rFont val="Tahoma"/>
            <family val="2"/>
          </rPr>
          <t>&lt;40.0 ug/L</t>
        </r>
      </text>
    </comment>
    <comment ref="T1081" authorId="4" shapeId="0" xr:uid="{861490A7-9537-431B-AF73-E2AE21F32492}">
      <text>
        <r>
          <rPr>
            <b/>
            <sz val="9"/>
            <color indexed="81"/>
            <rFont val="Tahoma"/>
            <family val="2"/>
          </rPr>
          <t>&lt;12.0 ug/L</t>
        </r>
      </text>
    </comment>
    <comment ref="U1081" authorId="4" shapeId="0" xr:uid="{1F8C1C93-2CFB-4E35-B8ED-A5A73DCB0D7C}">
      <text>
        <r>
          <rPr>
            <b/>
            <sz val="9"/>
            <color indexed="81"/>
            <rFont val="Tahoma"/>
            <family val="2"/>
          </rPr>
          <t>&lt;0.4 ug/L</t>
        </r>
      </text>
    </comment>
    <comment ref="V1081" authorId="4" shapeId="0" xr:uid="{1B23C9BD-E668-4FAE-BF47-E9A39917C9F8}">
      <text>
        <r>
          <rPr>
            <b/>
            <sz val="9"/>
            <color indexed="81"/>
            <rFont val="Tahoma"/>
            <family val="2"/>
          </rPr>
          <t>&lt;5.0 ug/L</t>
        </r>
      </text>
    </comment>
    <comment ref="W1081" authorId="4" shapeId="0" xr:uid="{08B9AC9D-D4F3-4D72-93F3-869603D22D2C}">
      <text>
        <r>
          <rPr>
            <b/>
            <sz val="9"/>
            <color indexed="81"/>
            <rFont val="Tahoma"/>
            <family val="2"/>
          </rPr>
          <t>&lt;50.0 ug/L</t>
        </r>
      </text>
    </comment>
    <comment ref="AJ1081" authorId="6" shapeId="0" xr:uid="{3650910A-C587-408A-95A6-109DD2D239FB}">
      <text>
        <r>
          <rPr>
            <b/>
            <sz val="9"/>
            <color indexed="81"/>
            <rFont val="Tahoma"/>
            <family val="2"/>
          </rPr>
          <t>&lt;3.0 ug/L</t>
        </r>
        <r>
          <rPr>
            <sz val="9"/>
            <color indexed="81"/>
            <rFont val="Tahoma"/>
            <family val="2"/>
          </rPr>
          <t xml:space="preserve">
</t>
        </r>
      </text>
    </comment>
    <comment ref="AK1081" authorId="6" shapeId="0" xr:uid="{F7EF5AF8-F66D-424C-82AD-1B70E50E9931}">
      <text>
        <r>
          <rPr>
            <b/>
            <sz val="9"/>
            <color indexed="81"/>
            <rFont val="Tahoma"/>
            <family val="2"/>
          </rPr>
          <t>&lt;2.0 ug/L</t>
        </r>
        <r>
          <rPr>
            <sz val="9"/>
            <color indexed="81"/>
            <rFont val="Tahoma"/>
            <family val="2"/>
          </rPr>
          <t xml:space="preserve">
</t>
        </r>
      </text>
    </comment>
    <comment ref="AL1081" authorId="6" shapeId="0" xr:uid="{7A4396BF-482C-4190-B1D5-031700583FF4}">
      <text>
        <r>
          <rPr>
            <b/>
            <sz val="9"/>
            <color indexed="81"/>
            <rFont val="Tahoma"/>
            <family val="2"/>
          </rPr>
          <t>&lt;1.0 ug/L</t>
        </r>
        <r>
          <rPr>
            <sz val="9"/>
            <color indexed="81"/>
            <rFont val="Tahoma"/>
            <family val="2"/>
          </rPr>
          <t xml:space="preserve">
</t>
        </r>
      </text>
    </comment>
    <comment ref="K1083" authorId="7" shapeId="0" xr:uid="{4329CB3E-675B-4DFF-A566-4E9314B251A8}">
      <text>
        <r>
          <rPr>
            <b/>
            <sz val="9"/>
            <color indexed="81"/>
            <rFont val="Tahoma"/>
            <family val="2"/>
          </rPr>
          <t>less than</t>
        </r>
      </text>
    </comment>
    <comment ref="A1099" authorId="7" shapeId="0" xr:uid="{69FF976A-083E-4432-8614-1F89E5814D75}">
      <text>
        <r>
          <rPr>
            <b/>
            <sz val="9"/>
            <color indexed="81"/>
            <rFont val="Tahoma"/>
            <family val="2"/>
          </rPr>
          <t>Chemicals</t>
        </r>
        <r>
          <rPr>
            <sz val="9"/>
            <color indexed="81"/>
            <rFont val="Tahoma"/>
            <family val="2"/>
          </rPr>
          <t xml:space="preserve">
</t>
        </r>
      </text>
    </comment>
    <comment ref="O1099" authorId="4" shapeId="0" xr:uid="{1EA5826B-A32A-4E34-BF91-F9C190CBE615}">
      <text>
        <r>
          <rPr>
            <b/>
            <sz val="9"/>
            <color indexed="81"/>
            <rFont val="Tahoma"/>
            <family val="2"/>
          </rPr>
          <t>&lt;2.0 ug/L</t>
        </r>
      </text>
    </comment>
    <comment ref="Q1099" authorId="4" shapeId="0" xr:uid="{0167C549-CEA0-4707-94A1-5F10FFD0FAFF}">
      <text>
        <r>
          <rPr>
            <b/>
            <sz val="9"/>
            <color indexed="81"/>
            <rFont val="Tahoma"/>
            <family val="2"/>
          </rPr>
          <t>&lt;1.0 ug/L</t>
        </r>
      </text>
    </comment>
    <comment ref="R1099" authorId="4" shapeId="0" xr:uid="{74065EB8-2117-4E3C-B357-22CB5BA8B7DD}">
      <text>
        <r>
          <rPr>
            <b/>
            <sz val="9"/>
            <color indexed="81"/>
            <rFont val="Tahoma"/>
            <family val="2"/>
          </rPr>
          <t>&lt;10.0 ug/L</t>
        </r>
      </text>
    </comment>
    <comment ref="S1099" authorId="4" shapeId="0" xr:uid="{7CC06388-E4ED-47EE-B09A-57FA21BA0935}">
      <text>
        <r>
          <rPr>
            <b/>
            <sz val="9"/>
            <color indexed="81"/>
            <rFont val="Tahoma"/>
            <family val="2"/>
          </rPr>
          <t>&lt;40.0 ug/L</t>
        </r>
      </text>
    </comment>
    <comment ref="T1099" authorId="4" shapeId="0" xr:uid="{45E36D64-3DFB-414D-8097-75FB27D1FE44}">
      <text>
        <r>
          <rPr>
            <b/>
            <sz val="9"/>
            <color indexed="81"/>
            <rFont val="Tahoma"/>
            <family val="2"/>
          </rPr>
          <t>&lt;12.0 ug/L</t>
        </r>
      </text>
    </comment>
    <comment ref="U1099" authorId="4" shapeId="0" xr:uid="{DEF7518E-9C23-4571-84F2-20B8B146D750}">
      <text>
        <r>
          <rPr>
            <b/>
            <sz val="9"/>
            <color indexed="81"/>
            <rFont val="Tahoma"/>
            <family val="2"/>
          </rPr>
          <t>&lt;0.4 ug/L</t>
        </r>
      </text>
    </comment>
    <comment ref="V1099" authorId="4" shapeId="0" xr:uid="{22A33DEC-F81A-41CF-889B-0CAEBFCB8F5C}">
      <text>
        <r>
          <rPr>
            <b/>
            <sz val="9"/>
            <color indexed="81"/>
            <rFont val="Tahoma"/>
            <family val="2"/>
          </rPr>
          <t>&lt;5.0 ug/L</t>
        </r>
      </text>
    </comment>
    <comment ref="W1099" authorId="4" shapeId="0" xr:uid="{6ED548AE-CC42-4DF7-A298-139EB5E21D54}">
      <text>
        <r>
          <rPr>
            <b/>
            <sz val="9"/>
            <color indexed="81"/>
            <rFont val="Tahoma"/>
            <family val="2"/>
          </rPr>
          <t>&lt;50.0 ug/L</t>
        </r>
      </text>
    </comment>
    <comment ref="Y1099" authorId="4" shapeId="0" xr:uid="{5646C17A-17E0-4862-B2C0-F14D42218363}">
      <text>
        <r>
          <rPr>
            <b/>
            <sz val="9"/>
            <color indexed="81"/>
            <rFont val="Tahoma"/>
            <family val="2"/>
          </rPr>
          <t>&lt;0.30 mg/L</t>
        </r>
      </text>
    </comment>
    <comment ref="Z1099" authorId="4" shapeId="0" xr:uid="{629297D4-0C21-4883-AD0A-006A81EB08E2}">
      <text>
        <r>
          <rPr>
            <b/>
            <sz val="9"/>
            <color indexed="81"/>
            <rFont val="Tahoma"/>
            <family val="2"/>
          </rPr>
          <t>&lt;0.30 mg/L</t>
        </r>
      </text>
    </comment>
    <comment ref="AA1099" authorId="4" shapeId="0" xr:uid="{A2BCB731-485E-48C3-BEF0-9A12A26A3081}">
      <text>
        <r>
          <rPr>
            <b/>
            <sz val="9"/>
            <color indexed="81"/>
            <rFont val="Tahoma"/>
            <family val="2"/>
          </rPr>
          <t>&lt;30.0 mg/L</t>
        </r>
      </text>
    </comment>
    <comment ref="AC1099" authorId="4" shapeId="0" xr:uid="{D8C83673-709F-43A5-8426-D1132AB0CE3B}">
      <text>
        <r>
          <rPr>
            <b/>
            <sz val="9"/>
            <color indexed="81"/>
            <rFont val="Tahoma"/>
            <family val="2"/>
          </rPr>
          <t>&lt;0.10 mg/L</t>
        </r>
      </text>
    </comment>
    <comment ref="AE1099" authorId="4" shapeId="0" xr:uid="{A0BF4D61-6AD5-4837-A193-960FBAAF5329}">
      <text>
        <r>
          <rPr>
            <b/>
            <sz val="9"/>
            <color indexed="81"/>
            <rFont val="Tahoma"/>
            <family val="2"/>
          </rPr>
          <t>&lt;0.50 ug/L for most components &lt;2.0 ug/L for Methylene chloride</t>
        </r>
      </text>
    </comment>
    <comment ref="AG1099" authorId="4" shapeId="0" xr:uid="{2C2920A7-CA08-4ADD-AA48-71AFF05AB1AE}">
      <text>
        <r>
          <rPr>
            <b/>
            <sz val="9"/>
            <color indexed="81"/>
            <rFont val="Tahoma"/>
            <family val="2"/>
          </rPr>
          <t>&lt;200.0 ug/L</t>
        </r>
      </text>
    </comment>
    <comment ref="AK1099" authorId="6" shapeId="0" xr:uid="{CE478367-CCD8-4A10-8D84-3AABC69F5B0F}">
      <text>
        <r>
          <rPr>
            <b/>
            <sz val="9"/>
            <color indexed="81"/>
            <rFont val="Tahoma"/>
            <family val="2"/>
          </rPr>
          <t>&lt;2.0 ug/L</t>
        </r>
        <r>
          <rPr>
            <sz val="9"/>
            <color indexed="81"/>
            <rFont val="Tahoma"/>
            <family val="2"/>
          </rPr>
          <t xml:space="preserve">
</t>
        </r>
      </text>
    </comment>
    <comment ref="AL1099" authorId="6" shapeId="0" xr:uid="{75802923-4F2D-4ACC-821B-5C3759190E72}">
      <text>
        <r>
          <rPr>
            <b/>
            <sz val="9"/>
            <color indexed="81"/>
            <rFont val="Tahoma"/>
            <family val="2"/>
          </rPr>
          <t>&lt;1.0 ug/L</t>
        </r>
        <r>
          <rPr>
            <sz val="9"/>
            <color indexed="81"/>
            <rFont val="Tahoma"/>
            <family val="2"/>
          </rPr>
          <t xml:space="preserve">
</t>
        </r>
      </text>
    </comment>
    <comment ref="A1116" authorId="7" shapeId="0" xr:uid="{45368199-7F5E-4272-A4C8-60247F7FAF87}">
      <text>
        <r>
          <rPr>
            <b/>
            <sz val="9"/>
            <color indexed="81"/>
            <rFont val="Tahoma"/>
            <family val="2"/>
          </rPr>
          <t>Chemicals</t>
        </r>
        <r>
          <rPr>
            <sz val="9"/>
            <color indexed="81"/>
            <rFont val="Tahoma"/>
            <family val="2"/>
          </rPr>
          <t xml:space="preserve">
</t>
        </r>
      </text>
    </comment>
    <comment ref="Q1116" authorId="4" shapeId="0" xr:uid="{67BCB947-C3B2-40B5-A404-986288692FAD}">
      <text>
        <r>
          <rPr>
            <b/>
            <sz val="9"/>
            <color indexed="81"/>
            <rFont val="Tahoma"/>
            <family val="2"/>
          </rPr>
          <t>&lt;1.0 ug/L</t>
        </r>
      </text>
    </comment>
    <comment ref="R1116" authorId="4" shapeId="0" xr:uid="{7AB3C9B1-1BD5-4BBF-9433-78264595A9E3}">
      <text>
        <r>
          <rPr>
            <b/>
            <sz val="9"/>
            <color indexed="81"/>
            <rFont val="Tahoma"/>
            <family val="2"/>
          </rPr>
          <t>&lt;10.0 ug/L</t>
        </r>
      </text>
    </comment>
    <comment ref="S1116" authorId="4" shapeId="0" xr:uid="{D5B16101-21A2-43E2-906C-95FFEAFCEDC9}">
      <text>
        <r>
          <rPr>
            <b/>
            <sz val="9"/>
            <color indexed="81"/>
            <rFont val="Tahoma"/>
            <family val="2"/>
          </rPr>
          <t>&lt;40.0 ug/L</t>
        </r>
      </text>
    </comment>
    <comment ref="T1116" authorId="4" shapeId="0" xr:uid="{4424F82F-D1F1-4310-A75C-E9DC9D6ED02A}">
      <text>
        <r>
          <rPr>
            <b/>
            <sz val="9"/>
            <color indexed="81"/>
            <rFont val="Tahoma"/>
            <family val="2"/>
          </rPr>
          <t>&lt;12.0 ug/L</t>
        </r>
      </text>
    </comment>
    <comment ref="U1116" authorId="4" shapeId="0" xr:uid="{BDEE8250-F3E9-4C6F-95ED-444DF2AEB4BB}">
      <text>
        <r>
          <rPr>
            <b/>
            <sz val="9"/>
            <color indexed="81"/>
            <rFont val="Tahoma"/>
            <family val="2"/>
          </rPr>
          <t>&lt;0.4 ug/L</t>
        </r>
      </text>
    </comment>
    <comment ref="V1116" authorId="4" shapeId="0" xr:uid="{89635CEC-F0A9-4E21-9BC7-4F9C4D89360A}">
      <text>
        <r>
          <rPr>
            <b/>
            <sz val="9"/>
            <color indexed="81"/>
            <rFont val="Tahoma"/>
            <family val="2"/>
          </rPr>
          <t>&lt;5.0 ug/L</t>
        </r>
      </text>
    </comment>
    <comment ref="W1116" authorId="4" shapeId="0" xr:uid="{24D78E8D-6D3D-46BE-A292-9BF9AFAAC291}">
      <text>
        <r>
          <rPr>
            <b/>
            <sz val="9"/>
            <color indexed="81"/>
            <rFont val="Tahoma"/>
            <family val="2"/>
          </rPr>
          <t>&lt;50.0 ug/L</t>
        </r>
      </text>
    </comment>
    <comment ref="Y1116" authorId="4" shapeId="0" xr:uid="{0D5E9BEA-F784-412A-A266-232A748A9AB0}">
      <text>
        <r>
          <rPr>
            <b/>
            <sz val="9"/>
            <color indexed="81"/>
            <rFont val="Tahoma"/>
            <family val="2"/>
          </rPr>
          <t>&lt;0.30 mg/L</t>
        </r>
      </text>
    </comment>
    <comment ref="AA1116" authorId="4" shapeId="0" xr:uid="{4437506B-AF09-4DAB-B3B3-2D3B23E65855}">
      <text>
        <r>
          <rPr>
            <b/>
            <sz val="9"/>
            <color indexed="81"/>
            <rFont val="Tahoma"/>
            <family val="2"/>
          </rPr>
          <t>&lt;30.0 mg/L</t>
        </r>
      </text>
    </comment>
    <comment ref="AC1116" authorId="4" shapeId="0" xr:uid="{17375259-2AE2-4EBC-BF79-6C5E26AC3FDB}">
      <text>
        <r>
          <rPr>
            <b/>
            <sz val="9"/>
            <color indexed="81"/>
            <rFont val="Tahoma"/>
            <family val="2"/>
          </rPr>
          <t>&lt;0.10 mg/L</t>
        </r>
      </text>
    </comment>
    <comment ref="AE1116" authorId="4" shapeId="0" xr:uid="{05BD1CCA-5F1F-481C-B81F-3E1938F2385B}">
      <text>
        <r>
          <rPr>
            <b/>
            <sz val="9"/>
            <color indexed="81"/>
            <rFont val="Tahoma"/>
            <family val="2"/>
          </rPr>
          <t>&lt;0.50 ug/L for most components &lt;2.0 ug/L for Methylene chloride</t>
        </r>
      </text>
    </comment>
    <comment ref="AG1116" authorId="4" shapeId="0" xr:uid="{CC03EA8C-486A-4CD2-BE64-320F806AD4A6}">
      <text>
        <r>
          <rPr>
            <b/>
            <sz val="9"/>
            <color indexed="81"/>
            <rFont val="Tahoma"/>
            <family val="2"/>
          </rPr>
          <t>&lt;200.0 ug/L</t>
        </r>
      </text>
    </comment>
    <comment ref="AK1116" authorId="6" shapeId="0" xr:uid="{42F61D15-0F28-4A10-8626-4E2BE9D65108}">
      <text>
        <r>
          <rPr>
            <b/>
            <sz val="9"/>
            <color indexed="81"/>
            <rFont val="Tahoma"/>
            <family val="2"/>
          </rPr>
          <t>&lt;2.0 ug/L</t>
        </r>
        <r>
          <rPr>
            <sz val="9"/>
            <color indexed="81"/>
            <rFont val="Tahoma"/>
            <family val="2"/>
          </rPr>
          <t xml:space="preserve">
</t>
        </r>
      </text>
    </comment>
    <comment ref="AL1116" authorId="6" shapeId="0" xr:uid="{B207C370-815B-47EA-B559-AFE049A867CB}">
      <text>
        <r>
          <rPr>
            <b/>
            <sz val="9"/>
            <color indexed="81"/>
            <rFont val="Tahoma"/>
            <family val="2"/>
          </rPr>
          <t>&lt;1.0 ug/L</t>
        </r>
        <r>
          <rPr>
            <sz val="9"/>
            <color indexed="81"/>
            <rFont val="Tahoma"/>
            <family val="2"/>
          </rPr>
          <t xml:space="preserve">
</t>
        </r>
      </text>
    </comment>
    <comment ref="K1122" authorId="7" shapeId="0" xr:uid="{ED554151-81C7-4C5A-9A86-DBEF40676C8B}">
      <text>
        <r>
          <rPr>
            <b/>
            <sz val="9"/>
            <color indexed="81"/>
            <rFont val="Tahoma"/>
            <family val="2"/>
          </rPr>
          <t>less than</t>
        </r>
      </text>
    </comment>
    <comment ref="K1133" authorId="7" shapeId="0" xr:uid="{D1444F9C-06F2-4DDA-83C1-603F38D30189}">
      <text>
        <r>
          <rPr>
            <b/>
            <sz val="9"/>
            <color indexed="81"/>
            <rFont val="Tahoma"/>
            <family val="2"/>
          </rPr>
          <t>less than</t>
        </r>
        <r>
          <rPr>
            <sz val="9"/>
            <color indexed="81"/>
            <rFont val="Tahoma"/>
            <family val="2"/>
          </rPr>
          <t xml:space="preserve">
</t>
        </r>
      </text>
    </comment>
    <comment ref="A1141" authorId="7" shapeId="0" xr:uid="{C2832378-A5C7-424B-A54F-0A73C6F6BDEB}">
      <text>
        <r>
          <rPr>
            <b/>
            <sz val="9"/>
            <color indexed="81"/>
            <rFont val="Tahoma"/>
            <family val="2"/>
          </rPr>
          <t>Chemicals</t>
        </r>
        <r>
          <rPr>
            <sz val="9"/>
            <color indexed="81"/>
            <rFont val="Tahoma"/>
            <family val="2"/>
          </rPr>
          <t xml:space="preserve">
</t>
        </r>
      </text>
    </comment>
    <comment ref="O1141" authorId="4" shapeId="0" xr:uid="{195A1ED7-F81C-479D-97E1-8A15F51C4A9B}">
      <text>
        <r>
          <rPr>
            <b/>
            <sz val="9"/>
            <color indexed="81"/>
            <rFont val="Tahoma"/>
            <family val="2"/>
          </rPr>
          <t>&lt;2.0 ug/L</t>
        </r>
      </text>
    </comment>
    <comment ref="Q1141" authorId="4" shapeId="0" xr:uid="{85BBA6A7-FED6-4834-B9AF-BC8809ADB381}">
      <text>
        <r>
          <rPr>
            <b/>
            <sz val="9"/>
            <color indexed="81"/>
            <rFont val="Tahoma"/>
            <family val="2"/>
          </rPr>
          <t>&lt;1.0 ug/L</t>
        </r>
      </text>
    </comment>
    <comment ref="R1141" authorId="4" shapeId="0" xr:uid="{17D88A47-00B8-4DC2-81F9-2922DEC7E01A}">
      <text>
        <r>
          <rPr>
            <b/>
            <sz val="9"/>
            <color indexed="81"/>
            <rFont val="Tahoma"/>
            <family val="2"/>
          </rPr>
          <t>&lt;10.0 ug/L</t>
        </r>
      </text>
    </comment>
    <comment ref="S1141" authorId="4" shapeId="0" xr:uid="{41617A5F-39E5-4399-A921-2ABE5EB2F688}">
      <text>
        <r>
          <rPr>
            <b/>
            <sz val="9"/>
            <color indexed="81"/>
            <rFont val="Tahoma"/>
            <family val="2"/>
          </rPr>
          <t>&lt;40.0 ug/L</t>
        </r>
      </text>
    </comment>
    <comment ref="T1141" authorId="4" shapeId="0" xr:uid="{00F7F28D-69C4-4047-B8E6-FBC221D3CB1F}">
      <text>
        <r>
          <rPr>
            <b/>
            <sz val="9"/>
            <color indexed="81"/>
            <rFont val="Tahoma"/>
            <family val="2"/>
          </rPr>
          <t>&lt;12.0 ug/L</t>
        </r>
      </text>
    </comment>
    <comment ref="U1141" authorId="4" shapeId="0" xr:uid="{50AD5D6B-F35B-41D8-96F4-10B3615F2771}">
      <text>
        <r>
          <rPr>
            <b/>
            <sz val="9"/>
            <color indexed="81"/>
            <rFont val="Tahoma"/>
            <family val="2"/>
          </rPr>
          <t>&lt;0.4 ug/L</t>
        </r>
      </text>
    </comment>
    <comment ref="V1141" authorId="4" shapeId="0" xr:uid="{19376E68-9A93-408A-BC76-7356E126B5D5}">
      <text>
        <r>
          <rPr>
            <b/>
            <sz val="9"/>
            <color indexed="81"/>
            <rFont val="Tahoma"/>
            <family val="2"/>
          </rPr>
          <t>&lt;5.0 ug/L</t>
        </r>
      </text>
    </comment>
    <comment ref="W1141" authorId="4" shapeId="0" xr:uid="{55295758-6175-4930-AF64-20A6CDB2AB96}">
      <text>
        <r>
          <rPr>
            <b/>
            <sz val="9"/>
            <color indexed="81"/>
            <rFont val="Tahoma"/>
            <family val="2"/>
          </rPr>
          <t>&lt;50.0 ug/L</t>
        </r>
      </text>
    </comment>
    <comment ref="Y1141" authorId="4" shapeId="0" xr:uid="{E039B6E5-2B18-4BE0-A457-1F87B7D2AC96}">
      <text>
        <r>
          <rPr>
            <b/>
            <sz val="9"/>
            <color indexed="81"/>
            <rFont val="Tahoma"/>
            <family val="2"/>
          </rPr>
          <t>&lt;0.30 mg/L</t>
        </r>
      </text>
    </comment>
    <comment ref="AA1141" authorId="4" shapeId="0" xr:uid="{349FEA4B-728B-4BA7-B2EA-91C6B95292A0}">
      <text>
        <r>
          <rPr>
            <b/>
            <sz val="9"/>
            <color indexed="81"/>
            <rFont val="Tahoma"/>
            <family val="2"/>
          </rPr>
          <t>&lt;30.0 mg/L</t>
        </r>
      </text>
    </comment>
    <comment ref="AB1141" authorId="4" shapeId="0" xr:uid="{1CB4DBEA-7045-472B-964E-2A9908A8E000}">
      <text>
        <r>
          <rPr>
            <b/>
            <sz val="9"/>
            <color indexed="81"/>
            <rFont val="Tahoma"/>
            <family val="2"/>
          </rPr>
          <t>&lt;6.0 mg/L</t>
        </r>
      </text>
    </comment>
    <comment ref="AC1141" authorId="4" shapeId="0" xr:uid="{1D25AFD5-5FBE-401E-AA29-360DC0D609D4}">
      <text>
        <r>
          <rPr>
            <b/>
            <sz val="9"/>
            <color indexed="81"/>
            <rFont val="Tahoma"/>
            <family val="2"/>
          </rPr>
          <t>&lt;0.10 mg/L</t>
        </r>
      </text>
    </comment>
    <comment ref="AE1141" authorId="4" shapeId="0" xr:uid="{F92DA97B-4A7E-4041-B30C-D5BEB9423B13}">
      <text>
        <r>
          <rPr>
            <b/>
            <sz val="9"/>
            <color indexed="81"/>
            <rFont val="Tahoma"/>
            <family val="2"/>
          </rPr>
          <t>&lt;0.50 ug/L for most components &lt;2.0 ug/L for Methylene chloride</t>
        </r>
      </text>
    </comment>
    <comment ref="AJ1141" authorId="6" shapeId="0" xr:uid="{CE25D81B-5804-49B7-B27F-1529239673AC}">
      <text>
        <r>
          <rPr>
            <b/>
            <sz val="9"/>
            <color indexed="81"/>
            <rFont val="Tahoma"/>
            <family val="2"/>
          </rPr>
          <t>&lt;3.0 ug/L</t>
        </r>
        <r>
          <rPr>
            <sz val="9"/>
            <color indexed="81"/>
            <rFont val="Tahoma"/>
            <family val="2"/>
          </rPr>
          <t xml:space="preserve">
</t>
        </r>
      </text>
    </comment>
    <comment ref="AK1141" authorId="6" shapeId="0" xr:uid="{4FDC0969-3AEF-4B79-9121-6C3C80AC9C03}">
      <text>
        <r>
          <rPr>
            <b/>
            <sz val="9"/>
            <color indexed="81"/>
            <rFont val="Tahoma"/>
            <family val="2"/>
          </rPr>
          <t>&lt;2.0 ug/L</t>
        </r>
        <r>
          <rPr>
            <sz val="9"/>
            <color indexed="81"/>
            <rFont val="Tahoma"/>
            <family val="2"/>
          </rPr>
          <t xml:space="preserve">
</t>
        </r>
      </text>
    </comment>
    <comment ref="AL1141" authorId="6" shapeId="0" xr:uid="{17BB23BA-0CCF-4319-A913-6707A9F7254E}">
      <text>
        <r>
          <rPr>
            <b/>
            <sz val="9"/>
            <color indexed="81"/>
            <rFont val="Tahoma"/>
            <family val="2"/>
          </rPr>
          <t>&lt;1.0 ug/L</t>
        </r>
        <r>
          <rPr>
            <sz val="9"/>
            <color indexed="81"/>
            <rFont val="Tahoma"/>
            <family val="2"/>
          </rPr>
          <t xml:space="preserve">
</t>
        </r>
      </text>
    </comment>
    <comment ref="K1143" authorId="7" shapeId="0" xr:uid="{E051BC46-D17D-42F7-A394-B1E5D7E36CA7}">
      <text>
        <r>
          <rPr>
            <b/>
            <sz val="9"/>
            <color indexed="81"/>
            <rFont val="Tahoma"/>
            <family val="2"/>
          </rPr>
          <t>less than</t>
        </r>
        <r>
          <rPr>
            <sz val="9"/>
            <color indexed="81"/>
            <rFont val="Tahoma"/>
            <family val="2"/>
          </rPr>
          <t xml:space="preserve">
</t>
        </r>
      </text>
    </comment>
    <comment ref="K1147" authorId="7" shapeId="0" xr:uid="{6F729083-EC49-4AC5-8F9C-520517402CE1}">
      <text>
        <r>
          <rPr>
            <b/>
            <sz val="9"/>
            <color indexed="81"/>
            <rFont val="Tahoma"/>
            <family val="2"/>
          </rPr>
          <t>less than</t>
        </r>
        <r>
          <rPr>
            <sz val="9"/>
            <color indexed="81"/>
            <rFont val="Tahoma"/>
            <family val="2"/>
          </rPr>
          <t xml:space="preserve">
</t>
        </r>
      </text>
    </comment>
    <comment ref="A1158" authorId="7" shapeId="0" xr:uid="{68E0F5FD-75E9-4876-B2EE-504FB43B70A4}">
      <text>
        <r>
          <rPr>
            <b/>
            <sz val="9"/>
            <color indexed="81"/>
            <rFont val="Tahoma"/>
            <family val="2"/>
          </rPr>
          <t>Chemicals</t>
        </r>
        <r>
          <rPr>
            <sz val="9"/>
            <color indexed="81"/>
            <rFont val="Tahoma"/>
            <family val="2"/>
          </rPr>
          <t xml:space="preserve">
</t>
        </r>
      </text>
    </comment>
    <comment ref="O1158" authorId="4" shapeId="0" xr:uid="{3CA9488E-83CC-4BBB-BB84-9F3CF52489EB}">
      <text>
        <r>
          <rPr>
            <b/>
            <sz val="9"/>
            <color indexed="81"/>
            <rFont val="Tahoma"/>
            <family val="2"/>
          </rPr>
          <t>&lt;2.0 ug/L</t>
        </r>
      </text>
    </comment>
    <comment ref="Q1158" authorId="4" shapeId="0" xr:uid="{ACBCDCCE-4DDD-4866-B364-6EE22BF05959}">
      <text>
        <r>
          <rPr>
            <b/>
            <sz val="9"/>
            <color indexed="81"/>
            <rFont val="Tahoma"/>
            <family val="2"/>
          </rPr>
          <t>&lt;1.0 ug/L</t>
        </r>
      </text>
    </comment>
    <comment ref="R1158" authorId="4" shapeId="0" xr:uid="{F4FC74E0-436E-4022-A6FD-E90061FE22FE}">
      <text>
        <r>
          <rPr>
            <b/>
            <sz val="9"/>
            <color indexed="81"/>
            <rFont val="Tahoma"/>
            <family val="2"/>
          </rPr>
          <t>&lt;10.0 ug/L</t>
        </r>
      </text>
    </comment>
    <comment ref="S1158" authorId="4" shapeId="0" xr:uid="{E5F646BF-6328-41B4-B93B-2076729E0A84}">
      <text>
        <r>
          <rPr>
            <b/>
            <sz val="9"/>
            <color indexed="81"/>
            <rFont val="Tahoma"/>
            <family val="2"/>
          </rPr>
          <t>&lt;40.0 ug/L</t>
        </r>
      </text>
    </comment>
    <comment ref="T1158" authorId="4" shapeId="0" xr:uid="{64C822F3-7AFE-407C-9838-F08DAECE5870}">
      <text>
        <r>
          <rPr>
            <b/>
            <sz val="9"/>
            <color indexed="81"/>
            <rFont val="Tahoma"/>
            <family val="2"/>
          </rPr>
          <t>&lt;12.0 ug/L</t>
        </r>
      </text>
    </comment>
    <comment ref="U1158" authorId="4" shapeId="0" xr:uid="{7821CFA3-3988-465C-B748-A65B033B0210}">
      <text>
        <r>
          <rPr>
            <b/>
            <sz val="9"/>
            <color indexed="81"/>
            <rFont val="Tahoma"/>
            <family val="2"/>
          </rPr>
          <t>&lt;0.4 ug/L</t>
        </r>
      </text>
    </comment>
    <comment ref="V1158" authorId="4" shapeId="0" xr:uid="{DAC107F3-13C4-4535-9C89-3926D6116F16}">
      <text>
        <r>
          <rPr>
            <b/>
            <sz val="9"/>
            <color indexed="81"/>
            <rFont val="Tahoma"/>
            <family val="2"/>
          </rPr>
          <t>&lt;5.0 ug/L</t>
        </r>
      </text>
    </comment>
    <comment ref="W1158" authorId="4" shapeId="0" xr:uid="{35368E66-B3F2-45DB-B726-F379653BF257}">
      <text>
        <r>
          <rPr>
            <b/>
            <sz val="9"/>
            <color indexed="81"/>
            <rFont val="Tahoma"/>
            <family val="2"/>
          </rPr>
          <t>&lt;50.0 ug/L</t>
        </r>
      </text>
    </comment>
    <comment ref="Y1158" authorId="4" shapeId="0" xr:uid="{97714C0B-7D84-4FBB-8CE0-448AE726B078}">
      <text>
        <r>
          <rPr>
            <b/>
            <sz val="9"/>
            <color indexed="81"/>
            <rFont val="Tahoma"/>
            <family val="2"/>
          </rPr>
          <t>&lt;0.30 mg/L</t>
        </r>
      </text>
    </comment>
    <comment ref="Z1158" authorId="4" shapeId="0" xr:uid="{4E77C465-D345-4FF8-B74E-7D3BA3C26D58}">
      <text>
        <r>
          <rPr>
            <b/>
            <sz val="9"/>
            <color indexed="81"/>
            <rFont val="Tahoma"/>
            <family val="2"/>
          </rPr>
          <t>&lt;0.30 mg/L</t>
        </r>
      </text>
    </comment>
    <comment ref="AA1158" authorId="4" shapeId="0" xr:uid="{CD9E301F-8874-4AD6-84F6-737671734C3B}">
      <text>
        <r>
          <rPr>
            <b/>
            <sz val="9"/>
            <color indexed="81"/>
            <rFont val="Tahoma"/>
            <family val="2"/>
          </rPr>
          <t>&lt;30.0 mg/L</t>
        </r>
      </text>
    </comment>
    <comment ref="AC1158" authorId="4" shapeId="0" xr:uid="{0C2352D3-E402-401B-A81C-45435F0B5AEA}">
      <text>
        <r>
          <rPr>
            <b/>
            <sz val="9"/>
            <color indexed="81"/>
            <rFont val="Tahoma"/>
            <family val="2"/>
          </rPr>
          <t>&lt;0.10 mg/L</t>
        </r>
      </text>
    </comment>
    <comment ref="AE1158" authorId="4" shapeId="0" xr:uid="{45C9FE19-3196-4A4D-840D-55EA0BFAE9A7}">
      <text>
        <r>
          <rPr>
            <b/>
            <sz val="9"/>
            <color indexed="81"/>
            <rFont val="Tahoma"/>
            <family val="2"/>
          </rPr>
          <t>&lt;0.50 ug/L for most components &lt;2.0 ug/L for Methylene chloride</t>
        </r>
      </text>
    </comment>
    <comment ref="AG1158" authorId="4" shapeId="0" xr:uid="{431C0A78-C11A-46EE-AEEA-F9CDB3641B98}">
      <text>
        <r>
          <rPr>
            <b/>
            <sz val="9"/>
            <color indexed="81"/>
            <rFont val="Tahoma"/>
            <family val="2"/>
          </rPr>
          <t>&lt;200.0 ug/L</t>
        </r>
      </text>
    </comment>
    <comment ref="AK1158" authorId="6" shapeId="0" xr:uid="{71F828A7-C74C-4EF4-B8D7-1063F2ECC2F2}">
      <text>
        <r>
          <rPr>
            <b/>
            <sz val="9"/>
            <color indexed="81"/>
            <rFont val="Tahoma"/>
            <family val="2"/>
          </rPr>
          <t>&lt;2.0 ug/L</t>
        </r>
        <r>
          <rPr>
            <sz val="9"/>
            <color indexed="81"/>
            <rFont val="Tahoma"/>
            <family val="2"/>
          </rPr>
          <t xml:space="preserve">
</t>
        </r>
      </text>
    </comment>
    <comment ref="AL1158" authorId="6" shapeId="0" xr:uid="{2F21D3E2-127C-4034-8240-DDC196DA84A3}">
      <text>
        <r>
          <rPr>
            <b/>
            <sz val="9"/>
            <color indexed="81"/>
            <rFont val="Tahoma"/>
            <family val="2"/>
          </rPr>
          <t>&lt;1.0 ug/L</t>
        </r>
        <r>
          <rPr>
            <sz val="9"/>
            <color indexed="81"/>
            <rFont val="Tahoma"/>
            <family val="2"/>
          </rPr>
          <t xml:space="preserve">
</t>
        </r>
      </text>
    </comment>
    <comment ref="A1179" authorId="7" shapeId="0" xr:uid="{3311D8CD-C2DC-4C2C-962C-6BBE0E80CF0F}">
      <text>
        <r>
          <rPr>
            <b/>
            <sz val="9"/>
            <color indexed="81"/>
            <rFont val="Tahoma"/>
            <family val="2"/>
          </rPr>
          <t>Chemicals</t>
        </r>
        <r>
          <rPr>
            <sz val="9"/>
            <color indexed="81"/>
            <rFont val="Tahoma"/>
            <family val="2"/>
          </rPr>
          <t xml:space="preserve">
</t>
        </r>
      </text>
    </comment>
    <comment ref="O1179" authorId="4" shapeId="0" xr:uid="{E21634BC-626F-4493-B2C1-BF779BF6BCA9}">
      <text>
        <r>
          <rPr>
            <b/>
            <sz val="9"/>
            <color indexed="81"/>
            <rFont val="Tahoma"/>
            <family val="2"/>
          </rPr>
          <t>&lt;2.0 ug/L</t>
        </r>
      </text>
    </comment>
    <comment ref="Q1179" authorId="4" shapeId="0" xr:uid="{E7362D48-432A-43A9-BAC9-0B350B0BB326}">
      <text>
        <r>
          <rPr>
            <b/>
            <sz val="9"/>
            <color indexed="81"/>
            <rFont val="Tahoma"/>
            <family val="2"/>
          </rPr>
          <t>&lt;1.0 ug/L</t>
        </r>
      </text>
    </comment>
    <comment ref="R1179" authorId="4" shapeId="0" xr:uid="{786904C7-CF32-4F98-B215-2BCC74F202FF}">
      <text>
        <r>
          <rPr>
            <b/>
            <sz val="9"/>
            <color indexed="81"/>
            <rFont val="Tahoma"/>
            <family val="2"/>
          </rPr>
          <t>&lt;10.0 ug/L</t>
        </r>
      </text>
    </comment>
    <comment ref="S1179" authorId="4" shapeId="0" xr:uid="{C52518D3-6C64-45F3-B3EC-72D4AF51CB01}">
      <text>
        <r>
          <rPr>
            <b/>
            <sz val="9"/>
            <color indexed="81"/>
            <rFont val="Tahoma"/>
            <family val="2"/>
          </rPr>
          <t>&lt;40.0 ug/L</t>
        </r>
      </text>
    </comment>
    <comment ref="T1179" authorId="4" shapeId="0" xr:uid="{CB93A07A-EEB5-4771-AE27-DE4B55FA4A59}">
      <text>
        <r>
          <rPr>
            <b/>
            <sz val="9"/>
            <color indexed="81"/>
            <rFont val="Tahoma"/>
            <family val="2"/>
          </rPr>
          <t>&lt;12.0 ug/L</t>
        </r>
      </text>
    </comment>
    <comment ref="U1179" authorId="4" shapeId="0" xr:uid="{F193A8B3-B156-4B5F-94C1-D19A2D7FB820}">
      <text>
        <r>
          <rPr>
            <b/>
            <sz val="9"/>
            <color indexed="81"/>
            <rFont val="Tahoma"/>
            <family val="2"/>
          </rPr>
          <t>&lt;0.4 ug/L</t>
        </r>
      </text>
    </comment>
    <comment ref="V1179" authorId="4" shapeId="0" xr:uid="{44477314-DFF1-4606-BD50-0FDD7B36E981}">
      <text>
        <r>
          <rPr>
            <b/>
            <sz val="9"/>
            <color indexed="81"/>
            <rFont val="Tahoma"/>
            <family val="2"/>
          </rPr>
          <t>&lt;5.0 ug/L</t>
        </r>
      </text>
    </comment>
    <comment ref="W1179" authorId="4" shapeId="0" xr:uid="{00A3B1A2-53AF-484A-9F90-724C3FAE94E7}">
      <text>
        <r>
          <rPr>
            <b/>
            <sz val="9"/>
            <color indexed="81"/>
            <rFont val="Tahoma"/>
            <family val="2"/>
          </rPr>
          <t>&lt;50.0 ug/L</t>
        </r>
      </text>
    </comment>
    <comment ref="Y1179" authorId="4" shapeId="0" xr:uid="{81E1692B-4985-4126-9BA2-EC67320ADF27}">
      <text>
        <r>
          <rPr>
            <b/>
            <sz val="9"/>
            <color indexed="81"/>
            <rFont val="Tahoma"/>
            <family val="2"/>
          </rPr>
          <t>&lt;0.30 mg/L</t>
        </r>
      </text>
    </comment>
    <comment ref="Z1179" authorId="4" shapeId="0" xr:uid="{8108A9B6-F5FF-4FB3-856D-082BFA910B5D}">
      <text>
        <r>
          <rPr>
            <b/>
            <sz val="9"/>
            <color indexed="81"/>
            <rFont val="Tahoma"/>
            <family val="2"/>
          </rPr>
          <t>&lt;0.30 mg/L</t>
        </r>
      </text>
    </comment>
    <comment ref="AA1179" authorId="4" shapeId="0" xr:uid="{9BA3866B-01D1-4F37-BA41-28D13D76E97D}">
      <text>
        <r>
          <rPr>
            <b/>
            <sz val="9"/>
            <color indexed="81"/>
            <rFont val="Tahoma"/>
            <family val="2"/>
          </rPr>
          <t>&lt;30.0 mg/L</t>
        </r>
      </text>
    </comment>
    <comment ref="AE1179" authorId="4" shapeId="0" xr:uid="{7C26D8A4-E3BB-4E76-AE02-51E77998FAA3}">
      <text>
        <r>
          <rPr>
            <b/>
            <sz val="9"/>
            <color indexed="81"/>
            <rFont val="Tahoma"/>
            <family val="2"/>
          </rPr>
          <t>&lt;0.50 ug/L for most components &lt;2.0 ug/L for Methylene chloride</t>
        </r>
      </text>
    </comment>
    <comment ref="AG1179" authorId="4" shapeId="0" xr:uid="{49D777DC-2D47-4ACA-A3FC-CFF8EFBFD6A8}">
      <text>
        <r>
          <rPr>
            <b/>
            <sz val="9"/>
            <color indexed="81"/>
            <rFont val="Tahoma"/>
            <family val="2"/>
          </rPr>
          <t>&lt;200.0 ug/L</t>
        </r>
      </text>
    </comment>
    <comment ref="AK1179" authorId="6" shapeId="0" xr:uid="{39CCE21D-476B-42C1-B429-E4E6F2FC3C63}">
      <text>
        <r>
          <rPr>
            <b/>
            <sz val="9"/>
            <color indexed="81"/>
            <rFont val="Tahoma"/>
            <family val="2"/>
          </rPr>
          <t>&lt;2.0 ug/L</t>
        </r>
        <r>
          <rPr>
            <sz val="9"/>
            <color indexed="81"/>
            <rFont val="Tahoma"/>
            <family val="2"/>
          </rPr>
          <t xml:space="preserve">
</t>
        </r>
      </text>
    </comment>
    <comment ref="AL1179" authorId="6" shapeId="0" xr:uid="{914024D0-31E6-4A14-9ABD-FD3E5736FE6F}">
      <text>
        <r>
          <rPr>
            <b/>
            <sz val="9"/>
            <color indexed="81"/>
            <rFont val="Tahoma"/>
            <family val="2"/>
          </rPr>
          <t>&lt;1.0 ug/L</t>
        </r>
        <r>
          <rPr>
            <sz val="9"/>
            <color indexed="81"/>
            <rFont val="Tahoma"/>
            <family val="2"/>
          </rPr>
          <t xml:space="preserve">
</t>
        </r>
      </text>
    </comment>
    <comment ref="K1193" authorId="9" shapeId="0" xr:uid="{41205F2B-A502-4AC4-A417-86483C4DD04B}">
      <text>
        <r>
          <rPr>
            <b/>
            <sz val="9"/>
            <color indexed="81"/>
            <rFont val="Tahoma"/>
            <family val="2"/>
          </rPr>
          <t>Less than</t>
        </r>
      </text>
    </comment>
    <comment ref="K1197" authorId="9" shapeId="0" xr:uid="{9453ECD2-511D-4571-95D1-76C5FF034209}">
      <text>
        <r>
          <rPr>
            <b/>
            <sz val="9"/>
            <color indexed="81"/>
            <rFont val="Tahoma"/>
            <family val="2"/>
          </rPr>
          <t>Less than</t>
        </r>
      </text>
    </comment>
    <comment ref="K1200" authorId="9" shapeId="0" xr:uid="{E8C3BA6E-7BBF-417E-B215-010AD2C9875E}">
      <text>
        <r>
          <rPr>
            <b/>
            <sz val="9"/>
            <color indexed="81"/>
            <rFont val="Tahoma"/>
            <family val="2"/>
          </rPr>
          <t>Less than</t>
        </r>
      </text>
    </comment>
    <comment ref="A1202" authorId="7" shapeId="0" xr:uid="{3B717AF4-800F-4EE3-A476-943BE4A3A670}">
      <text>
        <r>
          <rPr>
            <b/>
            <sz val="9"/>
            <color indexed="81"/>
            <rFont val="Tahoma"/>
            <family val="2"/>
          </rPr>
          <t>Chemicals</t>
        </r>
        <r>
          <rPr>
            <sz val="9"/>
            <color indexed="81"/>
            <rFont val="Tahoma"/>
            <family val="2"/>
          </rPr>
          <t xml:space="preserve">
</t>
        </r>
      </text>
    </comment>
    <comment ref="O1202" authorId="4" shapeId="0" xr:uid="{0A497BFC-649C-4C59-BC44-D472008DA707}">
      <text>
        <r>
          <rPr>
            <b/>
            <sz val="9"/>
            <color indexed="81"/>
            <rFont val="Tahoma"/>
            <family val="2"/>
          </rPr>
          <t>&lt;2.0 ug/L</t>
        </r>
      </text>
    </comment>
    <comment ref="Q1202" authorId="4" shapeId="0" xr:uid="{5EB283CD-994B-42EB-8453-F00C4689E6A7}">
      <text>
        <r>
          <rPr>
            <b/>
            <sz val="9"/>
            <color indexed="81"/>
            <rFont val="Tahoma"/>
            <family val="2"/>
          </rPr>
          <t>&lt;1.0 ug/L</t>
        </r>
      </text>
    </comment>
    <comment ref="R1202" authorId="4" shapeId="0" xr:uid="{ECACAC5E-8685-4531-BBD8-B1823CBD428A}">
      <text>
        <r>
          <rPr>
            <b/>
            <sz val="9"/>
            <color indexed="81"/>
            <rFont val="Tahoma"/>
            <family val="2"/>
          </rPr>
          <t>&lt;10.0 ug/L</t>
        </r>
      </text>
    </comment>
    <comment ref="S1202" authorId="4" shapeId="0" xr:uid="{EDC1396F-F0CE-4510-A9F7-C94C9854D81A}">
      <text>
        <r>
          <rPr>
            <b/>
            <sz val="9"/>
            <color indexed="81"/>
            <rFont val="Tahoma"/>
            <family val="2"/>
          </rPr>
          <t>&lt;40.0 ug/L</t>
        </r>
      </text>
    </comment>
    <comment ref="T1202" authorId="4" shapeId="0" xr:uid="{1DA09CCD-7A01-4F7A-9E0C-208E452C3F30}">
      <text>
        <r>
          <rPr>
            <b/>
            <sz val="9"/>
            <color indexed="81"/>
            <rFont val="Tahoma"/>
            <family val="2"/>
          </rPr>
          <t>&lt;12.0 ug/L</t>
        </r>
      </text>
    </comment>
    <comment ref="U1202" authorId="4" shapeId="0" xr:uid="{F7BFC6ED-70A3-47E6-94E7-87F8F0DA3383}">
      <text>
        <r>
          <rPr>
            <b/>
            <sz val="9"/>
            <color indexed="81"/>
            <rFont val="Tahoma"/>
            <family val="2"/>
          </rPr>
          <t>&lt;0.4 ug/L</t>
        </r>
      </text>
    </comment>
    <comment ref="V1202" authorId="4" shapeId="0" xr:uid="{C8A05375-05AA-434A-BBF3-A471796CD1AD}">
      <text>
        <r>
          <rPr>
            <b/>
            <sz val="9"/>
            <color indexed="81"/>
            <rFont val="Tahoma"/>
            <family val="2"/>
          </rPr>
          <t>&lt;5.0 ug/L</t>
        </r>
      </text>
    </comment>
    <comment ref="W1202" authorId="4" shapeId="0" xr:uid="{8773F890-C466-48B3-AC04-E03EA7BF0053}">
      <text>
        <r>
          <rPr>
            <b/>
            <sz val="9"/>
            <color indexed="81"/>
            <rFont val="Tahoma"/>
            <family val="2"/>
          </rPr>
          <t>&lt;50.0 ug/L</t>
        </r>
      </text>
    </comment>
    <comment ref="Y1202" authorId="4" shapeId="0" xr:uid="{285B99EC-EE73-4884-B662-679D5B053685}">
      <text>
        <r>
          <rPr>
            <b/>
            <sz val="9"/>
            <color indexed="81"/>
            <rFont val="Tahoma"/>
            <family val="2"/>
          </rPr>
          <t>&lt;0.30 mg/L</t>
        </r>
      </text>
    </comment>
    <comment ref="AA1202" authorId="4" shapeId="0" xr:uid="{95E93897-DA8D-46E1-B219-DB52E035F219}">
      <text>
        <r>
          <rPr>
            <b/>
            <sz val="9"/>
            <color indexed="81"/>
            <rFont val="Tahoma"/>
            <family val="2"/>
          </rPr>
          <t>&lt;30.0 mg/L</t>
        </r>
      </text>
    </comment>
    <comment ref="AE1202" authorId="4" shapeId="0" xr:uid="{6B8F51E3-21BD-4171-9969-1A828BF66054}">
      <text>
        <r>
          <rPr>
            <b/>
            <sz val="9"/>
            <color indexed="81"/>
            <rFont val="Tahoma"/>
            <family val="2"/>
          </rPr>
          <t>&lt;0.50 ug/L for most components &lt;2.0 ug/L for Methylene chloride</t>
        </r>
      </text>
    </comment>
    <comment ref="AG1202" authorId="4" shapeId="0" xr:uid="{E2FBFB88-DCAC-4BB8-A969-B86F41E0E895}">
      <text>
        <r>
          <rPr>
            <b/>
            <sz val="9"/>
            <color indexed="81"/>
            <rFont val="Tahoma"/>
            <family val="2"/>
          </rPr>
          <t>&lt;200.0 ug/L</t>
        </r>
      </text>
    </comment>
    <comment ref="AK1202" authorId="6" shapeId="0" xr:uid="{CA2C87B9-F9CA-487D-9998-9EB526CA5D75}">
      <text>
        <r>
          <rPr>
            <b/>
            <sz val="9"/>
            <color indexed="81"/>
            <rFont val="Tahoma"/>
            <family val="2"/>
          </rPr>
          <t>&lt;2.0 ug/L</t>
        </r>
        <r>
          <rPr>
            <sz val="9"/>
            <color indexed="81"/>
            <rFont val="Tahoma"/>
            <family val="2"/>
          </rPr>
          <t xml:space="preserve">
</t>
        </r>
      </text>
    </comment>
    <comment ref="AL1202" authorId="6" shapeId="0" xr:uid="{43F794AC-B9FC-4651-8AE5-66645099418D}">
      <text>
        <r>
          <rPr>
            <b/>
            <sz val="9"/>
            <color indexed="81"/>
            <rFont val="Tahoma"/>
            <family val="2"/>
          </rPr>
          <t>&lt;1.0 ug/L</t>
        </r>
        <r>
          <rPr>
            <sz val="9"/>
            <color indexed="81"/>
            <rFont val="Tahoma"/>
            <family val="2"/>
          </rPr>
          <t xml:space="preserve">
</t>
        </r>
      </text>
    </comment>
    <comment ref="K1215" authorId="7" shapeId="0" xr:uid="{6DE09C65-6072-4807-BDAD-D16BB8269AC6}">
      <text>
        <r>
          <rPr>
            <b/>
            <sz val="9"/>
            <color indexed="81"/>
            <rFont val="Tahoma"/>
            <family val="2"/>
          </rPr>
          <t>greater than</t>
        </r>
        <r>
          <rPr>
            <sz val="9"/>
            <color indexed="81"/>
            <rFont val="Tahoma"/>
            <family val="2"/>
          </rPr>
          <t xml:space="preserve">
</t>
        </r>
      </text>
    </comment>
    <comment ref="K1216" authorId="9" shapeId="0" xr:uid="{3FDE8B59-D5CD-4D91-8702-8763FD7F9003}">
      <text>
        <r>
          <rPr>
            <b/>
            <sz val="9"/>
            <color indexed="81"/>
            <rFont val="Tahoma"/>
            <family val="2"/>
          </rPr>
          <t>Less than</t>
        </r>
      </text>
    </comment>
    <comment ref="K1217" authorId="7" shapeId="0" xr:uid="{ACDB3C1B-91ED-40AC-8AE4-D5D226994553}">
      <text>
        <r>
          <rPr>
            <b/>
            <sz val="9"/>
            <color indexed="81"/>
            <rFont val="Tahoma"/>
            <family val="2"/>
          </rPr>
          <t>greater than</t>
        </r>
        <r>
          <rPr>
            <sz val="9"/>
            <color indexed="81"/>
            <rFont val="Tahoma"/>
            <family val="2"/>
          </rPr>
          <t xml:space="preserve">
</t>
        </r>
      </text>
    </comment>
    <comment ref="K1218" authorId="7" shapeId="0" xr:uid="{2C9B536A-BD67-4DFA-9019-527C8B6D9474}">
      <text>
        <r>
          <rPr>
            <b/>
            <sz val="9"/>
            <color indexed="81"/>
            <rFont val="Tahoma"/>
            <family val="2"/>
          </rPr>
          <t>greater than</t>
        </r>
        <r>
          <rPr>
            <sz val="9"/>
            <color indexed="81"/>
            <rFont val="Tahoma"/>
            <family val="2"/>
          </rPr>
          <t xml:space="preserve">
</t>
        </r>
      </text>
    </comment>
    <comment ref="A1220" authorId="7" shapeId="0" xr:uid="{682A4638-6E51-4697-8610-239F1E90AD69}">
      <text>
        <r>
          <rPr>
            <b/>
            <sz val="9"/>
            <color indexed="81"/>
            <rFont val="Tahoma"/>
            <family val="2"/>
          </rPr>
          <t>Chemicals</t>
        </r>
        <r>
          <rPr>
            <sz val="9"/>
            <color indexed="81"/>
            <rFont val="Tahoma"/>
            <family val="2"/>
          </rPr>
          <t xml:space="preserve">
</t>
        </r>
      </text>
    </comment>
    <comment ref="K1220" authorId="7" shapeId="0" xr:uid="{3A82B7BE-3A6F-4A48-BF26-0EF67947FE80}">
      <text>
        <r>
          <rPr>
            <b/>
            <sz val="9"/>
            <color indexed="81"/>
            <rFont val="Tahoma"/>
            <family val="2"/>
          </rPr>
          <t>greater than</t>
        </r>
        <r>
          <rPr>
            <sz val="9"/>
            <color indexed="81"/>
            <rFont val="Tahoma"/>
            <family val="2"/>
          </rPr>
          <t xml:space="preserve">
</t>
        </r>
      </text>
    </comment>
    <comment ref="Q1220" authorId="4" shapeId="0" xr:uid="{BDAC94CC-8440-488B-925A-E0C4E5EFA4F4}">
      <text>
        <r>
          <rPr>
            <b/>
            <sz val="9"/>
            <color indexed="81"/>
            <rFont val="Tahoma"/>
            <family val="2"/>
          </rPr>
          <t>&lt;1.0 ug/L</t>
        </r>
      </text>
    </comment>
    <comment ref="R1220" authorId="4" shapeId="0" xr:uid="{55925927-1B06-4280-A3C5-6BCC9AA3DFE2}">
      <text>
        <r>
          <rPr>
            <b/>
            <sz val="9"/>
            <color indexed="81"/>
            <rFont val="Tahoma"/>
            <family val="2"/>
          </rPr>
          <t>&lt;10.0 ug/L</t>
        </r>
      </text>
    </comment>
    <comment ref="S1220" authorId="4" shapeId="0" xr:uid="{DD25AE79-AF7A-47B1-A4FD-284E89C35F3C}">
      <text>
        <r>
          <rPr>
            <b/>
            <sz val="9"/>
            <color indexed="81"/>
            <rFont val="Tahoma"/>
            <family val="2"/>
          </rPr>
          <t>&lt;40.0 ug/L</t>
        </r>
      </text>
    </comment>
    <comment ref="T1220" authorId="4" shapeId="0" xr:uid="{BD57DB68-73BC-4B4B-801B-F0384C99BAB5}">
      <text>
        <r>
          <rPr>
            <b/>
            <sz val="9"/>
            <color indexed="81"/>
            <rFont val="Tahoma"/>
            <family val="2"/>
          </rPr>
          <t>&lt;12.0 ug/L</t>
        </r>
      </text>
    </comment>
    <comment ref="U1220" authorId="4" shapeId="0" xr:uid="{128275CE-1E67-47CD-8800-0E870DB82C12}">
      <text>
        <r>
          <rPr>
            <b/>
            <sz val="9"/>
            <color indexed="81"/>
            <rFont val="Tahoma"/>
            <family val="2"/>
          </rPr>
          <t>&lt;0.4 ug/L</t>
        </r>
      </text>
    </comment>
    <comment ref="V1220" authorId="4" shapeId="0" xr:uid="{743AA718-F480-4325-9149-2C336B2FC388}">
      <text>
        <r>
          <rPr>
            <b/>
            <sz val="9"/>
            <color indexed="81"/>
            <rFont val="Tahoma"/>
            <family val="2"/>
          </rPr>
          <t>&lt;5.0 ug/L</t>
        </r>
      </text>
    </comment>
    <comment ref="W1220" authorId="4" shapeId="0" xr:uid="{2B036994-60A2-41CE-8B4C-7F7474AADE31}">
      <text>
        <r>
          <rPr>
            <b/>
            <sz val="9"/>
            <color indexed="81"/>
            <rFont val="Tahoma"/>
            <family val="2"/>
          </rPr>
          <t>&lt;50.0 ug/L</t>
        </r>
      </text>
    </comment>
    <comment ref="Y1220" authorId="4" shapeId="0" xr:uid="{35CFD6CC-AE00-4D12-9179-E07DE3CC3EE2}">
      <text>
        <r>
          <rPr>
            <b/>
            <sz val="9"/>
            <color indexed="81"/>
            <rFont val="Tahoma"/>
            <family val="2"/>
          </rPr>
          <t>&lt;0.30 mg/L</t>
        </r>
      </text>
    </comment>
    <comment ref="Z1220" authorId="4" shapeId="0" xr:uid="{C9751B88-2E82-45AA-8B13-66FDB2867369}">
      <text>
        <r>
          <rPr>
            <b/>
            <sz val="9"/>
            <color indexed="81"/>
            <rFont val="Tahoma"/>
            <family val="2"/>
          </rPr>
          <t>&lt;0.30 mg/L</t>
        </r>
      </text>
    </comment>
    <comment ref="AA1220" authorId="4" shapeId="0" xr:uid="{9EEE61D4-DD7F-4B03-85BD-982AE812D125}">
      <text>
        <r>
          <rPr>
            <b/>
            <sz val="9"/>
            <color indexed="81"/>
            <rFont val="Tahoma"/>
            <family val="2"/>
          </rPr>
          <t>&lt;30.0 mg/L</t>
        </r>
      </text>
    </comment>
    <comment ref="AE1220" authorId="4" shapeId="0" xr:uid="{A6FA22C1-69CB-4419-9482-3B98E4825370}">
      <text>
        <r>
          <rPr>
            <b/>
            <sz val="9"/>
            <color indexed="81"/>
            <rFont val="Tahoma"/>
            <family val="2"/>
          </rPr>
          <t>&lt;0.50 ug/L for most components &lt;2.0 ug/L for Methylene chloride</t>
        </r>
      </text>
    </comment>
    <comment ref="AG1220" authorId="4" shapeId="0" xr:uid="{A1798E00-D627-4750-936F-439FE6D517C3}">
      <text>
        <r>
          <rPr>
            <b/>
            <sz val="9"/>
            <color indexed="81"/>
            <rFont val="Tahoma"/>
            <family val="2"/>
          </rPr>
          <t>&lt;200.0 ug/L</t>
        </r>
      </text>
    </comment>
    <comment ref="AK1220" authorId="6" shapeId="0" xr:uid="{854427DE-75BB-430D-9507-B70710D35C97}">
      <text>
        <r>
          <rPr>
            <b/>
            <sz val="9"/>
            <color indexed="81"/>
            <rFont val="Tahoma"/>
            <family val="2"/>
          </rPr>
          <t>&lt;2.0 ug/L</t>
        </r>
        <r>
          <rPr>
            <sz val="9"/>
            <color indexed="81"/>
            <rFont val="Tahoma"/>
            <family val="2"/>
          </rPr>
          <t xml:space="preserve">
</t>
        </r>
      </text>
    </comment>
    <comment ref="AL1220" authorId="6" shapeId="0" xr:uid="{FF9C1D4A-5006-4F5A-B4E9-A054E7A0BEBF}">
      <text>
        <r>
          <rPr>
            <b/>
            <sz val="9"/>
            <color indexed="81"/>
            <rFont val="Tahoma"/>
            <family val="2"/>
          </rPr>
          <t>&lt;1.0 ug/L</t>
        </r>
        <r>
          <rPr>
            <sz val="9"/>
            <color indexed="81"/>
            <rFont val="Tahoma"/>
            <family val="2"/>
          </rPr>
          <t xml:space="preserve">
</t>
        </r>
      </text>
    </comment>
    <comment ref="K1221" authorId="7" shapeId="0" xr:uid="{EB158AC1-369D-4208-958A-BCEB2247DAC8}">
      <text>
        <r>
          <rPr>
            <b/>
            <sz val="9"/>
            <color indexed="81"/>
            <rFont val="Tahoma"/>
            <family val="2"/>
          </rPr>
          <t>greater than</t>
        </r>
        <r>
          <rPr>
            <sz val="9"/>
            <color indexed="81"/>
            <rFont val="Tahoma"/>
            <family val="2"/>
          </rPr>
          <t xml:space="preserve">
</t>
        </r>
      </text>
    </comment>
    <comment ref="K1222" authorId="7" shapeId="0" xr:uid="{E9BB0F6C-67A9-42AE-9A4C-03A40619CDC8}">
      <text>
        <r>
          <rPr>
            <b/>
            <sz val="9"/>
            <color indexed="81"/>
            <rFont val="Tahoma"/>
            <family val="2"/>
          </rPr>
          <t>greater than</t>
        </r>
        <r>
          <rPr>
            <sz val="9"/>
            <color indexed="81"/>
            <rFont val="Tahoma"/>
            <family val="2"/>
          </rPr>
          <t xml:space="preserve">
</t>
        </r>
      </text>
    </comment>
    <comment ref="K1223" authorId="7" shapeId="0" xr:uid="{19625D4C-1A9F-4015-8046-EE1770CE6FC6}">
      <text>
        <r>
          <rPr>
            <b/>
            <sz val="9"/>
            <color indexed="81"/>
            <rFont val="Tahoma"/>
            <family val="2"/>
          </rPr>
          <t>greater than</t>
        </r>
        <r>
          <rPr>
            <sz val="9"/>
            <color indexed="81"/>
            <rFont val="Tahoma"/>
            <family val="2"/>
          </rPr>
          <t xml:space="preserve">
</t>
        </r>
      </text>
    </comment>
    <comment ref="A1240" authorId="7" shapeId="0" xr:uid="{CC6383E9-4538-425C-94AD-02F9E1B59043}">
      <text>
        <r>
          <rPr>
            <b/>
            <sz val="9"/>
            <color indexed="81"/>
            <rFont val="Tahoma"/>
            <family val="2"/>
          </rPr>
          <t>Chemicals</t>
        </r>
        <r>
          <rPr>
            <sz val="9"/>
            <color indexed="81"/>
            <rFont val="Tahoma"/>
            <family val="2"/>
          </rPr>
          <t xml:space="preserve">
</t>
        </r>
      </text>
    </comment>
    <comment ref="K1254" authorId="9" shapeId="0" xr:uid="{35ECD039-C053-46DE-BD81-C872E34CFF89}">
      <text>
        <r>
          <rPr>
            <b/>
            <sz val="9"/>
            <color indexed="81"/>
            <rFont val="Tahoma"/>
            <family val="2"/>
          </rPr>
          <t>Janie Weiter:</t>
        </r>
        <r>
          <rPr>
            <sz val="9"/>
            <color indexed="81"/>
            <rFont val="Tahoma"/>
            <family val="2"/>
          </rPr>
          <t xml:space="preserve">
Less than
</t>
        </r>
      </text>
    </comment>
    <comment ref="K1258" authorId="9" shapeId="0" xr:uid="{5D999805-0444-4FF9-9A1C-7E699DBEA432}">
      <text>
        <r>
          <rPr>
            <b/>
            <sz val="9"/>
            <color indexed="81"/>
            <rFont val="Tahoma"/>
            <family val="2"/>
          </rPr>
          <t>Janie Weiter:</t>
        </r>
        <r>
          <rPr>
            <sz val="9"/>
            <color indexed="81"/>
            <rFont val="Tahoma"/>
            <family val="2"/>
          </rPr>
          <t xml:space="preserve">
Less than
</t>
        </r>
      </text>
    </comment>
    <comment ref="A1259" authorId="7" shapeId="0" xr:uid="{EC0092AA-CAF2-45E4-9903-C3AF6E28B0E1}">
      <text>
        <r>
          <rPr>
            <b/>
            <sz val="9"/>
            <color indexed="81"/>
            <rFont val="Tahoma"/>
            <family val="2"/>
          </rPr>
          <t>Chemicals</t>
        </r>
        <r>
          <rPr>
            <sz val="9"/>
            <color indexed="81"/>
            <rFont val="Tahoma"/>
            <family val="2"/>
          </rPr>
          <t xml:space="preserve">
</t>
        </r>
      </text>
    </comment>
    <comment ref="O1259" authorId="4" shapeId="0" xr:uid="{532AC577-A280-4B10-86FB-8B1DD429706A}">
      <text>
        <r>
          <rPr>
            <b/>
            <sz val="9"/>
            <color indexed="81"/>
            <rFont val="Tahoma"/>
            <family val="2"/>
          </rPr>
          <t>&lt;2.0 ug/L</t>
        </r>
      </text>
    </comment>
    <comment ref="Q1259" authorId="4" shapeId="0" xr:uid="{97D063E1-649E-494F-9F72-AC1270A207BF}">
      <text>
        <r>
          <rPr>
            <b/>
            <sz val="9"/>
            <color indexed="81"/>
            <rFont val="Tahoma"/>
            <family val="2"/>
          </rPr>
          <t>&lt;1.0 ug/L</t>
        </r>
      </text>
    </comment>
    <comment ref="R1259" authorId="4" shapeId="0" xr:uid="{861214DE-C54D-491A-9515-04C8A7EEA9F4}">
      <text>
        <r>
          <rPr>
            <b/>
            <sz val="9"/>
            <color indexed="81"/>
            <rFont val="Tahoma"/>
            <family val="2"/>
          </rPr>
          <t>&lt;10.0 ug/L</t>
        </r>
      </text>
    </comment>
    <comment ref="S1259" authorId="4" shapeId="0" xr:uid="{29CA32F3-324F-4762-A5DA-23D6477CEC14}">
      <text>
        <r>
          <rPr>
            <b/>
            <sz val="9"/>
            <color indexed="81"/>
            <rFont val="Tahoma"/>
            <family val="2"/>
          </rPr>
          <t>&lt;40.0 ug/L</t>
        </r>
      </text>
    </comment>
    <comment ref="T1259" authorId="4" shapeId="0" xr:uid="{F2D32614-55ED-4491-8341-3C14728C1A9F}">
      <text>
        <r>
          <rPr>
            <b/>
            <sz val="9"/>
            <color indexed="81"/>
            <rFont val="Tahoma"/>
            <family val="2"/>
          </rPr>
          <t>&lt;12.0 ug/L</t>
        </r>
      </text>
    </comment>
    <comment ref="U1259" authorId="4" shapeId="0" xr:uid="{EA263F96-CC6C-4021-867D-7BAE0AA46C6B}">
      <text>
        <r>
          <rPr>
            <b/>
            <sz val="9"/>
            <color indexed="81"/>
            <rFont val="Tahoma"/>
            <family val="2"/>
          </rPr>
          <t>&lt;0.4 ug/L</t>
        </r>
      </text>
    </comment>
    <comment ref="V1259" authorId="4" shapeId="0" xr:uid="{99EAF78A-B9EA-4E20-AEEC-67A8ACAACC0A}">
      <text>
        <r>
          <rPr>
            <b/>
            <sz val="9"/>
            <color indexed="81"/>
            <rFont val="Tahoma"/>
            <family val="2"/>
          </rPr>
          <t>&lt;5.0 ug/L</t>
        </r>
      </text>
    </comment>
    <comment ref="W1259" authorId="4" shapeId="0" xr:uid="{3AEF67CE-C718-450F-971E-603CC22E0079}">
      <text>
        <r>
          <rPr>
            <b/>
            <sz val="9"/>
            <color indexed="81"/>
            <rFont val="Tahoma"/>
            <family val="2"/>
          </rPr>
          <t>&lt;50.0 ug/L</t>
        </r>
      </text>
    </comment>
    <comment ref="Y1259" authorId="4" shapeId="0" xr:uid="{42400BC9-D812-4F87-9DB8-AC7B623E160C}">
      <text>
        <r>
          <rPr>
            <b/>
            <sz val="9"/>
            <color indexed="81"/>
            <rFont val="Tahoma"/>
            <family val="2"/>
          </rPr>
          <t>&lt;0.30 mg/L</t>
        </r>
      </text>
    </comment>
    <comment ref="AA1259" authorId="4" shapeId="0" xr:uid="{1E680BB2-C283-4F69-970B-D9DE98B28400}">
      <text>
        <r>
          <rPr>
            <b/>
            <sz val="9"/>
            <color indexed="81"/>
            <rFont val="Tahoma"/>
            <family val="2"/>
          </rPr>
          <t>&lt;30.0 mg/L</t>
        </r>
      </text>
    </comment>
    <comment ref="AE1259" authorId="4" shapeId="0" xr:uid="{A263FDC8-4FC5-4664-A0D5-4B296AF5E7D3}">
      <text>
        <r>
          <rPr>
            <b/>
            <sz val="9"/>
            <color indexed="81"/>
            <rFont val="Tahoma"/>
            <family val="2"/>
          </rPr>
          <t>&lt;0.50 ug/L for most components &lt;2.0 ug/L for Methylene chloride</t>
        </r>
      </text>
    </comment>
    <comment ref="AG1259" authorId="4" shapeId="0" xr:uid="{3BD31645-2DDF-43CB-8F43-0A10867390D8}">
      <text>
        <r>
          <rPr>
            <b/>
            <sz val="9"/>
            <color indexed="81"/>
            <rFont val="Tahoma"/>
            <family val="2"/>
          </rPr>
          <t>&lt;200.0 ug/L</t>
        </r>
      </text>
    </comment>
    <comment ref="AK1259" authorId="6" shapeId="0" xr:uid="{3EC3ED71-FFB4-45FF-9AB7-228BCFB3373C}">
      <text>
        <r>
          <rPr>
            <b/>
            <sz val="9"/>
            <color indexed="81"/>
            <rFont val="Tahoma"/>
            <family val="2"/>
          </rPr>
          <t>&lt;2.0 ug/L</t>
        </r>
        <r>
          <rPr>
            <sz val="9"/>
            <color indexed="81"/>
            <rFont val="Tahoma"/>
            <family val="2"/>
          </rPr>
          <t xml:space="preserve">
</t>
        </r>
      </text>
    </comment>
    <comment ref="AL1259" authorId="6" shapeId="0" xr:uid="{8048ED59-4876-4A90-A291-0EB3A91EF788}">
      <text>
        <r>
          <rPr>
            <b/>
            <sz val="9"/>
            <color indexed="81"/>
            <rFont val="Tahoma"/>
            <family val="2"/>
          </rPr>
          <t>&lt;1.0 ug/L</t>
        </r>
        <r>
          <rPr>
            <sz val="9"/>
            <color indexed="81"/>
            <rFont val="Tahoma"/>
            <family val="2"/>
          </rPr>
          <t xml:space="preserve">
</t>
        </r>
      </text>
    </comment>
    <comment ref="A1280" authorId="7" shapeId="0" xr:uid="{692F9533-6245-4DDD-8477-3FF4BA0E3968}">
      <text>
        <r>
          <rPr>
            <b/>
            <sz val="9"/>
            <color indexed="81"/>
            <rFont val="Tahoma"/>
            <family val="2"/>
          </rPr>
          <t>Chemicals</t>
        </r>
        <r>
          <rPr>
            <sz val="9"/>
            <color indexed="81"/>
            <rFont val="Tahoma"/>
            <family val="2"/>
          </rPr>
          <t xml:space="preserve">
</t>
        </r>
      </text>
    </comment>
    <comment ref="O1280" authorId="4" shapeId="0" xr:uid="{723D3FC2-39C1-4AD4-970E-DD9F4E943191}">
      <text>
        <r>
          <rPr>
            <b/>
            <sz val="9"/>
            <color indexed="81"/>
            <rFont val="Tahoma"/>
            <family val="2"/>
          </rPr>
          <t>&lt;2.0 ug/L</t>
        </r>
      </text>
    </comment>
    <comment ref="Q1280" authorId="4" shapeId="0" xr:uid="{AEF73759-C639-4ADD-88CB-A070723F5A46}">
      <text>
        <r>
          <rPr>
            <b/>
            <sz val="9"/>
            <color indexed="81"/>
            <rFont val="Tahoma"/>
            <family val="2"/>
          </rPr>
          <t>&lt;1.0 ug/L</t>
        </r>
      </text>
    </comment>
    <comment ref="R1280" authorId="4" shapeId="0" xr:uid="{750246BE-4945-46AE-AD28-340EF479FDC6}">
      <text>
        <r>
          <rPr>
            <b/>
            <sz val="9"/>
            <color indexed="81"/>
            <rFont val="Tahoma"/>
            <family val="2"/>
          </rPr>
          <t>&lt;10.0 ug/L</t>
        </r>
      </text>
    </comment>
    <comment ref="S1280" authorId="4" shapeId="0" xr:uid="{53D383C7-8F4A-40E4-83C9-37918A38AD6B}">
      <text>
        <r>
          <rPr>
            <b/>
            <sz val="9"/>
            <color indexed="81"/>
            <rFont val="Tahoma"/>
            <family val="2"/>
          </rPr>
          <t>&lt;40.0 ug/L</t>
        </r>
      </text>
    </comment>
    <comment ref="T1280" authorId="4" shapeId="0" xr:uid="{C6EB34CF-F335-4004-81F8-B23F3DA8C257}">
      <text>
        <r>
          <rPr>
            <b/>
            <sz val="9"/>
            <color indexed="81"/>
            <rFont val="Tahoma"/>
            <family val="2"/>
          </rPr>
          <t>&lt;12.0 ug/L</t>
        </r>
      </text>
    </comment>
    <comment ref="U1280" authorId="4" shapeId="0" xr:uid="{F6F90BC5-F4F4-4FD3-BA33-C4F00A5D1654}">
      <text>
        <r>
          <rPr>
            <b/>
            <sz val="9"/>
            <color indexed="81"/>
            <rFont val="Tahoma"/>
            <family val="2"/>
          </rPr>
          <t>&lt;0.4 ug/L</t>
        </r>
      </text>
    </comment>
    <comment ref="V1280" authorId="4" shapeId="0" xr:uid="{FED02713-D37F-4AA0-8A63-7BF3120EA9A0}">
      <text>
        <r>
          <rPr>
            <b/>
            <sz val="9"/>
            <color indexed="81"/>
            <rFont val="Tahoma"/>
            <family val="2"/>
          </rPr>
          <t>&lt;5.0 ug/L</t>
        </r>
      </text>
    </comment>
    <comment ref="W1280" authorId="4" shapeId="0" xr:uid="{86609ABC-7AB8-4E3E-80CF-A4E3FE4A44C7}">
      <text>
        <r>
          <rPr>
            <b/>
            <sz val="9"/>
            <color indexed="81"/>
            <rFont val="Tahoma"/>
            <family val="2"/>
          </rPr>
          <t>&lt;50.0 ug/L</t>
        </r>
      </text>
    </comment>
    <comment ref="Y1280" authorId="4" shapeId="0" xr:uid="{F33502C6-031B-41B6-915B-99D61A92E120}">
      <text>
        <r>
          <rPr>
            <b/>
            <sz val="9"/>
            <color indexed="81"/>
            <rFont val="Tahoma"/>
            <family val="2"/>
          </rPr>
          <t>&lt;0.30 mg/L</t>
        </r>
      </text>
    </comment>
    <comment ref="AA1280" authorId="4" shapeId="0" xr:uid="{410038F5-D88A-418B-8164-49DC4B5B2517}">
      <text>
        <r>
          <rPr>
            <b/>
            <sz val="9"/>
            <color indexed="81"/>
            <rFont val="Tahoma"/>
            <family val="2"/>
          </rPr>
          <t>&lt;30.0 mg/L</t>
        </r>
      </text>
    </comment>
    <comment ref="AC1280" authorId="4" shapeId="0" xr:uid="{E346BE78-4096-4206-A454-08E1AAFC5B05}">
      <text>
        <r>
          <rPr>
            <b/>
            <sz val="9"/>
            <color indexed="81"/>
            <rFont val="Tahoma"/>
            <family val="2"/>
          </rPr>
          <t>&lt;0.10 mg/L</t>
        </r>
      </text>
    </comment>
    <comment ref="AE1280" authorId="4" shapeId="0" xr:uid="{636F8C94-32D4-4D8A-8517-05BE08DAC771}">
      <text>
        <r>
          <rPr>
            <b/>
            <sz val="9"/>
            <color indexed="81"/>
            <rFont val="Tahoma"/>
            <family val="2"/>
          </rPr>
          <t>&lt;0.50 ug/L for most components &lt;2.0 ug/L for Methylene chloride</t>
        </r>
      </text>
    </comment>
    <comment ref="AG1280" authorId="4" shapeId="0" xr:uid="{A6FC880D-40FD-4901-9FB9-4AFBFA82B413}">
      <text>
        <r>
          <rPr>
            <b/>
            <sz val="9"/>
            <color indexed="81"/>
            <rFont val="Tahoma"/>
            <family val="2"/>
          </rPr>
          <t>&lt;200.0 ug/L</t>
        </r>
      </text>
    </comment>
    <comment ref="AK1280" authorId="6" shapeId="0" xr:uid="{26E958F2-44DC-492C-9391-D284FEF6BF69}">
      <text>
        <r>
          <rPr>
            <b/>
            <sz val="9"/>
            <color indexed="81"/>
            <rFont val="Tahoma"/>
            <family val="2"/>
          </rPr>
          <t>&lt;2.0 ug/L</t>
        </r>
        <r>
          <rPr>
            <sz val="9"/>
            <color indexed="81"/>
            <rFont val="Tahoma"/>
            <family val="2"/>
          </rPr>
          <t xml:space="preserve">
</t>
        </r>
      </text>
    </comment>
    <comment ref="AL1280" authorId="6" shapeId="0" xr:uid="{74FFC135-14DE-42EC-BD49-B2844EE3DFD9}">
      <text>
        <r>
          <rPr>
            <b/>
            <sz val="9"/>
            <color indexed="81"/>
            <rFont val="Tahoma"/>
            <family val="2"/>
          </rPr>
          <t>&lt;1.0 ug/L</t>
        </r>
        <r>
          <rPr>
            <sz val="9"/>
            <color indexed="81"/>
            <rFont val="Tahoma"/>
            <family val="2"/>
          </rPr>
          <t xml:space="preserve">
</t>
        </r>
      </text>
    </comment>
    <comment ref="A1299" authorId="7" shapeId="0" xr:uid="{447D4D60-BDC5-4A86-9084-F970CEA454BD}">
      <text>
        <r>
          <rPr>
            <b/>
            <sz val="9"/>
            <color indexed="81"/>
            <rFont val="Tahoma"/>
            <family val="2"/>
          </rPr>
          <t>Chemicals</t>
        </r>
        <r>
          <rPr>
            <sz val="9"/>
            <color indexed="81"/>
            <rFont val="Tahoma"/>
            <family val="2"/>
          </rPr>
          <t xml:space="preserve">
</t>
        </r>
      </text>
    </comment>
    <comment ref="O1299" authorId="4" shapeId="0" xr:uid="{B0F9E8F1-B4D8-4885-966F-B55D8ABF7551}">
      <text>
        <r>
          <rPr>
            <b/>
            <sz val="9"/>
            <color indexed="81"/>
            <rFont val="Tahoma"/>
            <family val="2"/>
          </rPr>
          <t>&lt;2.0 ug/L</t>
        </r>
      </text>
    </comment>
    <comment ref="Q1299" authorId="4" shapeId="0" xr:uid="{F4BB71E6-5F17-4FA4-965A-4E1B19EEB5E7}">
      <text>
        <r>
          <rPr>
            <b/>
            <sz val="9"/>
            <color indexed="81"/>
            <rFont val="Tahoma"/>
            <family val="2"/>
          </rPr>
          <t>&lt;1.0 ug/L</t>
        </r>
      </text>
    </comment>
    <comment ref="R1299" authorId="4" shapeId="0" xr:uid="{130A613E-F14E-4579-9D27-E6562DE99F3F}">
      <text>
        <r>
          <rPr>
            <b/>
            <sz val="9"/>
            <color indexed="81"/>
            <rFont val="Tahoma"/>
            <family val="2"/>
          </rPr>
          <t>&lt;10.0 ug/L</t>
        </r>
      </text>
    </comment>
    <comment ref="S1299" authorId="4" shapeId="0" xr:uid="{D89149A8-C793-4865-80C1-DA9407FDDE20}">
      <text>
        <r>
          <rPr>
            <b/>
            <sz val="9"/>
            <color indexed="81"/>
            <rFont val="Tahoma"/>
            <family val="2"/>
          </rPr>
          <t>&lt;40.0 ug/L</t>
        </r>
      </text>
    </comment>
    <comment ref="T1299" authorId="4" shapeId="0" xr:uid="{D5477EB7-0A5B-4F0B-8183-E083AC5CB931}">
      <text>
        <r>
          <rPr>
            <b/>
            <sz val="9"/>
            <color indexed="81"/>
            <rFont val="Tahoma"/>
            <family val="2"/>
          </rPr>
          <t>&lt;12.0 ug/L</t>
        </r>
      </text>
    </comment>
    <comment ref="U1299" authorId="4" shapeId="0" xr:uid="{B57C6B5B-D982-44FB-9F1B-E4605A380050}">
      <text>
        <r>
          <rPr>
            <b/>
            <sz val="9"/>
            <color indexed="81"/>
            <rFont val="Tahoma"/>
            <family val="2"/>
          </rPr>
          <t>&lt;0.4 ug/L</t>
        </r>
      </text>
    </comment>
    <comment ref="V1299" authorId="4" shapeId="0" xr:uid="{986E0D2E-A1B6-4361-AE1A-C48B2FC51DF0}">
      <text>
        <r>
          <rPr>
            <b/>
            <sz val="9"/>
            <color indexed="81"/>
            <rFont val="Tahoma"/>
            <family val="2"/>
          </rPr>
          <t>&lt;5.0 ug/L</t>
        </r>
      </text>
    </comment>
    <comment ref="W1299" authorId="4" shapeId="0" xr:uid="{54A634BC-8AC1-470F-BC03-2B3B81D97B3F}">
      <text>
        <r>
          <rPr>
            <b/>
            <sz val="9"/>
            <color indexed="81"/>
            <rFont val="Tahoma"/>
            <family val="2"/>
          </rPr>
          <t>&lt;50.0 ug/L</t>
        </r>
      </text>
    </comment>
    <comment ref="Y1299" authorId="4" shapeId="0" xr:uid="{7048642B-A17E-4736-9B77-82D9F7765E79}">
      <text>
        <r>
          <rPr>
            <b/>
            <sz val="9"/>
            <color indexed="81"/>
            <rFont val="Tahoma"/>
            <family val="2"/>
          </rPr>
          <t>&lt;0.30 mg/L</t>
        </r>
      </text>
    </comment>
    <comment ref="AA1299" authorId="4" shapeId="0" xr:uid="{0FA6A61E-B813-42EC-8386-92A30AF43B2B}">
      <text>
        <r>
          <rPr>
            <b/>
            <sz val="9"/>
            <color indexed="81"/>
            <rFont val="Tahoma"/>
            <family val="2"/>
          </rPr>
          <t>&lt;30.0 mg/L</t>
        </r>
      </text>
    </comment>
    <comment ref="AC1299" authorId="4" shapeId="0" xr:uid="{4BA59427-3B39-4C32-AA32-3FEF3A9810A9}">
      <text>
        <r>
          <rPr>
            <b/>
            <sz val="9"/>
            <color indexed="81"/>
            <rFont val="Tahoma"/>
            <family val="2"/>
          </rPr>
          <t>&lt;0.10 mg/L</t>
        </r>
      </text>
    </comment>
    <comment ref="AE1299" authorId="4" shapeId="0" xr:uid="{5D9E0312-8B7C-4342-B298-9D525ECF78F6}">
      <text>
        <r>
          <rPr>
            <b/>
            <sz val="9"/>
            <color indexed="81"/>
            <rFont val="Tahoma"/>
            <family val="2"/>
          </rPr>
          <t>&lt;0.50 ug/L for most components &lt;2.0 ug/L for Methylene chloride</t>
        </r>
      </text>
    </comment>
    <comment ref="AK1299" authorId="6" shapeId="0" xr:uid="{140283AD-85F8-481C-B78E-A3FE575112F1}">
      <text>
        <r>
          <rPr>
            <b/>
            <sz val="9"/>
            <color indexed="81"/>
            <rFont val="Tahoma"/>
            <family val="2"/>
          </rPr>
          <t>&lt;2.0 ug/L</t>
        </r>
        <r>
          <rPr>
            <sz val="9"/>
            <color indexed="81"/>
            <rFont val="Tahoma"/>
            <family val="2"/>
          </rPr>
          <t xml:space="preserve">
</t>
        </r>
      </text>
    </comment>
    <comment ref="AL1299" authorId="6" shapeId="0" xr:uid="{57766910-2DEF-41F5-9E0A-36B6EA800866}">
      <text>
        <r>
          <rPr>
            <b/>
            <sz val="9"/>
            <color indexed="81"/>
            <rFont val="Tahoma"/>
            <family val="2"/>
          </rPr>
          <t>&lt;1.0 ug/L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H&amp;H</author>
    <author>User</author>
    <author>ice2</author>
    <author>gquirk</author>
    <author>Gretchen Quirk</author>
    <author>localadmin</author>
    <author>Janie Weiter</author>
  </authors>
  <commentList>
    <comment ref="M8" authorId="0" shapeId="0" xr:uid="{F47DBDB3-0469-4E2A-A624-E988310996BD}">
      <text>
        <r>
          <rPr>
            <b/>
            <sz val="10"/>
            <color indexed="81"/>
            <rFont val="Tahoma"/>
            <family val="2"/>
          </rPr>
          <t>Geo. Mean from 3 samples</t>
        </r>
      </text>
    </comment>
    <comment ref="M13" authorId="0" shapeId="0" xr:uid="{43B93662-06D5-4F45-A0DD-135A255ED3E7}">
      <text>
        <r>
          <rPr>
            <b/>
            <sz val="10"/>
            <color indexed="81"/>
            <rFont val="Tahoma"/>
            <family val="2"/>
          </rPr>
          <t>Geo. Mean from 4 samples</t>
        </r>
      </text>
    </comment>
    <comment ref="A16" authorId="0" shapeId="0" xr:uid="{DD0E93BC-A329-409F-B333-B039C8A7701F}">
      <text>
        <r>
          <rPr>
            <b/>
            <sz val="10"/>
            <color indexed="81"/>
            <rFont val="Tahoma"/>
            <family val="2"/>
          </rPr>
          <t>CHEMICAL SAMPLES</t>
        </r>
      </text>
    </comment>
    <comment ref="K36" authorId="0" shapeId="0" xr:uid="{C68913E7-B62B-4F7C-BA75-E2815F4AC197}">
      <text>
        <r>
          <rPr>
            <b/>
            <sz val="10"/>
            <color indexed="81"/>
            <rFont val="Tahoma"/>
            <family val="2"/>
          </rPr>
          <t>lab accident, sealer malfunction, no result</t>
        </r>
      </text>
    </comment>
    <comment ref="A38" authorId="0" shapeId="0" xr:uid="{AAF76E97-4E5F-4962-B87C-B47A9F53F1DB}">
      <text>
        <r>
          <rPr>
            <b/>
            <sz val="10"/>
            <color indexed="81"/>
            <rFont val="Tahoma"/>
            <family val="2"/>
          </rPr>
          <t>CHEMICAL SAMPLES</t>
        </r>
      </text>
    </comment>
    <comment ref="A51" authorId="0" shapeId="0" xr:uid="{7390AFD4-43E7-4C59-9C6F-6855B670CE57}">
      <text>
        <r>
          <rPr>
            <b/>
            <sz val="10"/>
            <color indexed="81"/>
            <rFont val="Tahoma"/>
            <family val="2"/>
          </rPr>
          <t>CHEMICAL SAMPLES</t>
        </r>
      </text>
    </comment>
    <comment ref="A76" authorId="0" shapeId="0" xr:uid="{51F1C455-1D73-4288-8CB1-01592CDD8D52}">
      <text>
        <r>
          <rPr>
            <b/>
            <sz val="10"/>
            <color indexed="81"/>
            <rFont val="Tahoma"/>
            <family val="2"/>
          </rPr>
          <t>CHEMICAL SAMPLES</t>
        </r>
      </text>
    </comment>
    <comment ref="K93" authorId="0" shapeId="0" xr:uid="{029081E9-8017-4250-AFB8-D95FCD350C07}">
      <text>
        <r>
          <rPr>
            <b/>
            <sz val="72"/>
            <color indexed="81"/>
            <rFont val="Tahoma"/>
            <family val="2"/>
          </rPr>
          <t>greater than</t>
        </r>
        <r>
          <rPr>
            <sz val="8"/>
            <color indexed="81"/>
            <rFont val="Tahoma"/>
            <family val="2"/>
          </rPr>
          <t xml:space="preserve">
</t>
        </r>
      </text>
    </comment>
    <comment ref="A94" authorId="0" shapeId="0" xr:uid="{AD70DAB7-5F65-46C8-94C4-FB020533D9EB}">
      <text>
        <r>
          <rPr>
            <b/>
            <sz val="10"/>
            <color indexed="81"/>
            <rFont val="Tahoma"/>
            <family val="2"/>
          </rPr>
          <t>CHEMICAL SAMPLES</t>
        </r>
      </text>
    </comment>
    <comment ref="A110" authorId="0" shapeId="0" xr:uid="{14CDC96D-00B9-439F-9512-E752775CD209}">
      <text>
        <r>
          <rPr>
            <b/>
            <sz val="10"/>
            <color indexed="81"/>
            <rFont val="Tahoma"/>
            <family val="2"/>
          </rPr>
          <t>CHEMICAL SAMPLES</t>
        </r>
      </text>
    </comment>
    <comment ref="A138" authorId="0" shapeId="0" xr:uid="{FD180386-DC54-4A61-B06A-87EDF5321B41}">
      <text>
        <r>
          <rPr>
            <b/>
            <sz val="10"/>
            <color indexed="81"/>
            <rFont val="Tahoma"/>
            <family val="2"/>
          </rPr>
          <t>CHEMICAL SAMPLES</t>
        </r>
      </text>
    </comment>
    <comment ref="A155" authorId="0" shapeId="0" xr:uid="{B2E974E3-949B-4566-B01B-FAFCF87CD050}">
      <text>
        <r>
          <rPr>
            <b/>
            <sz val="10"/>
            <color indexed="81"/>
            <rFont val="Tahoma"/>
            <family val="2"/>
          </rPr>
          <t>CHEMICAL
SAMPLES</t>
        </r>
      </text>
    </comment>
    <comment ref="A170" authorId="0" shapeId="0" xr:uid="{97C364E6-292A-47EC-B624-792F4C8AC392}">
      <text>
        <r>
          <rPr>
            <b/>
            <sz val="10"/>
            <color indexed="81"/>
            <rFont val="Tahoma"/>
            <family val="2"/>
          </rPr>
          <t>CHEMICAL SAMPLES</t>
        </r>
      </text>
    </comment>
    <comment ref="M192" authorId="0" shapeId="0" xr:uid="{F6F6E724-9991-4E99-A5EF-9EEE5A829108}">
      <text>
        <r>
          <rPr>
            <b/>
            <sz val="10"/>
            <color indexed="81"/>
            <rFont val="Tahoma"/>
            <family val="2"/>
          </rPr>
          <t>Not a valid Geometric Mean</t>
        </r>
      </text>
    </comment>
    <comment ref="A196" authorId="0" shapeId="0" xr:uid="{46A01197-CECC-49AC-8DAC-7890AE9FC68C}">
      <text>
        <r>
          <rPr>
            <b/>
            <sz val="10"/>
            <color indexed="81"/>
            <rFont val="Tahoma"/>
            <family val="2"/>
          </rPr>
          <t>CHEMICAL SAMPLES</t>
        </r>
      </text>
    </comment>
    <comment ref="K205" authorId="0" shapeId="0" xr:uid="{E4277FF9-D3F8-422F-A686-DE58192312DE}">
      <text>
        <r>
          <rPr>
            <b/>
            <sz val="8"/>
            <color indexed="81"/>
            <rFont val="Tahoma"/>
            <family val="2"/>
          </rPr>
          <t xml:space="preserve">less than
</t>
        </r>
      </text>
    </comment>
    <comment ref="K212" authorId="0" shapeId="0" xr:uid="{BC9EEF12-AE97-4921-9823-59D74FEE3097}">
      <text>
        <r>
          <rPr>
            <b/>
            <sz val="8"/>
            <color indexed="81"/>
            <rFont val="Tahoma"/>
            <family val="2"/>
          </rPr>
          <t>Less Than</t>
        </r>
      </text>
    </comment>
    <comment ref="A214" authorId="0" shapeId="0" xr:uid="{C0E77C62-73A0-4EEE-8074-73FE845CFCF9}">
      <text>
        <r>
          <rPr>
            <b/>
            <sz val="10"/>
            <color indexed="81"/>
            <rFont val="Tahoma"/>
            <family val="2"/>
          </rPr>
          <t>CHEMICAL SAMPLES</t>
        </r>
      </text>
    </comment>
    <comment ref="A230" authorId="0" shapeId="0" xr:uid="{43EAA888-5B50-44FC-B1A7-5FF01A4CA9D9}">
      <text>
        <r>
          <rPr>
            <b/>
            <sz val="10"/>
            <color indexed="81"/>
            <rFont val="Tahoma"/>
            <family val="2"/>
          </rPr>
          <t>CHEMICAL SAMPLES</t>
        </r>
      </text>
    </comment>
    <comment ref="K234" authorId="0" shapeId="0" xr:uid="{9866C0E9-E00A-4180-8AA9-EC08ABA61F45}">
      <text>
        <r>
          <rPr>
            <b/>
            <sz val="8"/>
            <color indexed="81"/>
            <rFont val="Tahoma"/>
            <family val="2"/>
          </rPr>
          <t>H&amp;H:</t>
        </r>
        <r>
          <rPr>
            <sz val="8"/>
            <color indexed="81"/>
            <rFont val="Tahoma"/>
            <family val="2"/>
          </rPr>
          <t xml:space="preserve">
less than
</t>
        </r>
      </text>
    </comment>
    <comment ref="A256" authorId="0" shapeId="0" xr:uid="{65224796-C8B9-4750-82DE-51411409571F}">
      <text>
        <r>
          <rPr>
            <b/>
            <sz val="10"/>
            <color indexed="81"/>
            <rFont val="Tahoma"/>
            <family val="2"/>
          </rPr>
          <t>CHEMICAL SAMPLES</t>
        </r>
      </text>
    </comment>
    <comment ref="A274" authorId="0" shapeId="0" xr:uid="{1B9F8161-A6D0-4066-BB42-A9BC46C2AFBA}">
      <text>
        <r>
          <rPr>
            <b/>
            <sz val="10"/>
            <color indexed="81"/>
            <rFont val="Tahoma"/>
            <family val="2"/>
          </rPr>
          <t>CHEMICAL SAMPLES</t>
        </r>
      </text>
    </comment>
    <comment ref="A291" authorId="0" shapeId="0" xr:uid="{F4BE4F6E-0FB6-40B6-A075-01434F35F995}">
      <text>
        <r>
          <rPr>
            <b/>
            <sz val="10"/>
            <color indexed="81"/>
            <rFont val="Tahoma"/>
            <family val="2"/>
          </rPr>
          <t>CHEMICAL SAMPLES</t>
        </r>
      </text>
    </comment>
    <comment ref="A313" authorId="0" shapeId="0" xr:uid="{2236A945-BF9A-49D1-95F6-6F1931CCA0D9}">
      <text>
        <r>
          <rPr>
            <b/>
            <sz val="10"/>
            <color indexed="81"/>
            <rFont val="Tahoma"/>
            <family val="2"/>
          </rPr>
          <t>CHEMICAL SAMPLES</t>
        </r>
      </text>
    </comment>
    <comment ref="A335" authorId="0" shapeId="0" xr:uid="{F19594EA-8769-4758-9B67-2DCCB845556F}">
      <text>
        <r>
          <rPr>
            <b/>
            <sz val="10"/>
            <color indexed="81"/>
            <rFont val="Tahoma"/>
            <family val="2"/>
          </rPr>
          <t>CHEMICAL SAMPLES</t>
        </r>
      </text>
    </comment>
    <comment ref="A350" authorId="0" shapeId="0" xr:uid="{FF9C6665-31F1-4156-A071-F8E3A3131273}">
      <text>
        <r>
          <rPr>
            <b/>
            <sz val="10"/>
            <color indexed="81"/>
            <rFont val="Tahoma"/>
            <family val="2"/>
          </rPr>
          <t>CHEMICAL SAMPLES</t>
        </r>
      </text>
    </comment>
    <comment ref="A373" authorId="0" shapeId="0" xr:uid="{F9B8DA45-2A76-42BA-AEEE-A98AEC24F338}">
      <text>
        <r>
          <rPr>
            <b/>
            <sz val="10"/>
            <color indexed="81"/>
            <rFont val="Tahoma"/>
            <family val="2"/>
          </rPr>
          <t>CHEMICAL SAMPLES</t>
        </r>
      </text>
    </comment>
    <comment ref="A395" authorId="0" shapeId="0" xr:uid="{DC55950D-7FE9-45F5-A3FF-C068F9372A00}">
      <text>
        <r>
          <rPr>
            <b/>
            <sz val="10"/>
            <color indexed="81"/>
            <rFont val="Tahoma"/>
            <family val="2"/>
          </rPr>
          <t>CHEMICAL SAMPLES</t>
        </r>
      </text>
    </comment>
    <comment ref="A410" authorId="1" shapeId="0" xr:uid="{3C219B6B-E52D-49BA-B16F-F4CF7D6591DD}">
      <text>
        <r>
          <rPr>
            <b/>
            <sz val="9"/>
            <color indexed="81"/>
            <rFont val="Tahoma"/>
            <family val="2"/>
          </rPr>
          <t>CHEMICAL SAMPLES</t>
        </r>
      </text>
    </comment>
    <comment ref="A433" authorId="0" shapeId="0" xr:uid="{45C56BA4-1558-415C-BE6F-4620DD6F6E84}">
      <text>
        <r>
          <rPr>
            <b/>
            <sz val="10"/>
            <color indexed="81"/>
            <rFont val="Tahoma"/>
            <family val="2"/>
          </rPr>
          <t>CHEMICAL SAMPLES</t>
        </r>
      </text>
    </comment>
    <comment ref="A455" authorId="0" shapeId="0" xr:uid="{4C3E0659-D5F1-4FEC-A911-9339443C0CFF}">
      <text>
        <r>
          <rPr>
            <b/>
            <sz val="10"/>
            <color indexed="81"/>
            <rFont val="Tahoma"/>
            <family val="2"/>
          </rPr>
          <t>CHEMICAL SAMPLES</t>
        </r>
      </text>
    </comment>
    <comment ref="A470" authorId="1" shapeId="0" xr:uid="{B50E9263-E1D1-412D-94E5-BAA210F3C1DC}">
      <text>
        <r>
          <rPr>
            <b/>
            <sz val="9"/>
            <color indexed="81"/>
            <rFont val="Tahoma"/>
            <family val="2"/>
          </rPr>
          <t>CHEMICAL SAMPLES</t>
        </r>
      </text>
    </comment>
    <comment ref="A496" authorId="1" shapeId="0" xr:uid="{AE28A768-5BFA-47AC-A42C-15D3A55A1336}">
      <text>
        <r>
          <rPr>
            <b/>
            <sz val="9"/>
            <color indexed="81"/>
            <rFont val="Tahoma"/>
            <family val="2"/>
          </rPr>
          <t>CHEMICAL
SAMPLES</t>
        </r>
        <r>
          <rPr>
            <sz val="9"/>
            <color indexed="81"/>
            <rFont val="Tahoma"/>
            <family val="2"/>
          </rPr>
          <t xml:space="preserve">
</t>
        </r>
      </text>
    </comment>
    <comment ref="A515" authorId="1" shapeId="0" xr:uid="{58C7F256-9EDF-4E54-A1A9-76A9EB4348E0}">
      <text>
        <r>
          <rPr>
            <b/>
            <sz val="9"/>
            <color indexed="81"/>
            <rFont val="Tahoma"/>
            <family val="2"/>
          </rPr>
          <t>CHEMICAL
SAMPLES</t>
        </r>
        <r>
          <rPr>
            <sz val="9"/>
            <color indexed="81"/>
            <rFont val="Tahoma"/>
            <family val="2"/>
          </rPr>
          <t xml:space="preserve">
</t>
        </r>
      </text>
    </comment>
    <comment ref="Z515" authorId="1" shapeId="0" xr:uid="{13AC8B9A-8E26-4BDB-87FA-89B6E9E5B70A}">
      <text>
        <r>
          <rPr>
            <b/>
            <sz val="9"/>
            <color indexed="81"/>
            <rFont val="Tahoma"/>
            <family val="2"/>
          </rPr>
          <t>User:</t>
        </r>
        <r>
          <rPr>
            <sz val="9"/>
            <color indexed="81"/>
            <rFont val="Tahoma"/>
            <family val="2"/>
          </rPr>
          <t xml:space="preserve">
out of hold time</t>
        </r>
      </text>
    </comment>
    <comment ref="A530" authorId="2" shapeId="0" xr:uid="{4D3E026B-C766-4889-B40D-6DA3AFDE41C5}">
      <text>
        <r>
          <rPr>
            <b/>
            <sz val="8"/>
            <color indexed="81"/>
            <rFont val="Tahoma"/>
            <family val="2"/>
          </rPr>
          <t>Chemical Samples</t>
        </r>
      </text>
    </comment>
    <comment ref="AE530" authorId="1" shapeId="0" xr:uid="{5CF66A21-453A-4432-97EF-C5BF0B1958E6}">
      <text>
        <r>
          <rPr>
            <b/>
            <sz val="9"/>
            <color indexed="81"/>
            <rFont val="Tahoma"/>
            <family val="2"/>
          </rPr>
          <t>User:</t>
        </r>
        <r>
          <rPr>
            <sz val="9"/>
            <color indexed="81"/>
            <rFont val="Tahoma"/>
            <family val="2"/>
          </rPr>
          <t xml:space="preserve">
Chloroform</t>
        </r>
      </text>
    </comment>
    <comment ref="K543" authorId="1" shapeId="0" xr:uid="{6F01B8C8-FA37-4E54-8B11-94743160011C}">
      <text>
        <r>
          <rPr>
            <b/>
            <sz val="9"/>
            <color indexed="81"/>
            <rFont val="Tahoma"/>
            <family val="2"/>
          </rPr>
          <t>Rejected by lab due to ice in sample</t>
        </r>
      </text>
    </comment>
    <comment ref="A556" authorId="2" shapeId="0" xr:uid="{2935E3C1-C790-4304-BD1B-CC09102B3D10}">
      <text>
        <r>
          <rPr>
            <b/>
            <sz val="8"/>
            <color indexed="81"/>
            <rFont val="Tahoma"/>
            <family val="2"/>
          </rPr>
          <t>Chemical Samples</t>
        </r>
      </text>
    </comment>
    <comment ref="A574" authorId="2" shapeId="0" xr:uid="{46735DD9-24A3-4F30-88EA-6A2C702866BC}">
      <text>
        <r>
          <rPr>
            <b/>
            <sz val="8"/>
            <color indexed="81"/>
            <rFont val="Tahoma"/>
            <family val="2"/>
          </rPr>
          <t>Chemical Samples</t>
        </r>
      </text>
    </comment>
    <comment ref="A590" authorId="2" shapeId="0" xr:uid="{68F9EF7F-590A-4D49-B4FD-E1EAE8814009}">
      <text>
        <r>
          <rPr>
            <b/>
            <sz val="8"/>
            <color indexed="81"/>
            <rFont val="Tahoma"/>
            <family val="2"/>
          </rPr>
          <t>Chemical Samples</t>
        </r>
      </text>
    </comment>
    <comment ref="AE590" authorId="1" shapeId="0" xr:uid="{3E7C307E-242F-45CD-A21E-0F67CB786412}">
      <text>
        <r>
          <rPr>
            <b/>
            <sz val="9"/>
            <color indexed="81"/>
            <rFont val="Tahoma"/>
            <family val="2"/>
          </rPr>
          <t>User:</t>
        </r>
        <r>
          <rPr>
            <sz val="9"/>
            <color indexed="81"/>
            <rFont val="Tahoma"/>
            <family val="2"/>
          </rPr>
          <t xml:space="preserve">
Chloroform</t>
        </r>
      </text>
    </comment>
    <comment ref="K593" authorId="0" shapeId="0" xr:uid="{7E9AE1C5-856D-4D21-82F3-7E604EDC12B1}">
      <text>
        <r>
          <rPr>
            <b/>
            <sz val="10"/>
            <color indexed="81"/>
            <rFont val="Tahoma"/>
            <family val="2"/>
          </rPr>
          <t>less than</t>
        </r>
        <r>
          <rPr>
            <sz val="10"/>
            <color indexed="81"/>
            <rFont val="Tahoma"/>
            <family val="2"/>
          </rPr>
          <t xml:space="preserve">
</t>
        </r>
      </text>
    </comment>
    <comment ref="K597" authorId="0" shapeId="0" xr:uid="{2252248D-135F-4995-B665-785CE43425A4}">
      <text>
        <r>
          <rPr>
            <b/>
            <sz val="8"/>
            <color indexed="81"/>
            <rFont val="Tahoma"/>
            <family val="2"/>
          </rPr>
          <t>Less Than</t>
        </r>
      </text>
    </comment>
    <comment ref="A615" authorId="2" shapeId="0" xr:uid="{DF6A7F80-D71D-40CD-BF12-A1D1D1942296}">
      <text>
        <r>
          <rPr>
            <b/>
            <sz val="8"/>
            <color indexed="81"/>
            <rFont val="Tahoma"/>
            <family val="2"/>
          </rPr>
          <t>Chemical Samples</t>
        </r>
      </text>
    </comment>
    <comment ref="O615" authorId="1" shapeId="0" xr:uid="{54317FD1-FF16-436A-B86E-E3E4957DD17D}">
      <text>
        <r>
          <rPr>
            <b/>
            <sz val="9"/>
            <color indexed="81"/>
            <rFont val="Tahoma"/>
            <family val="2"/>
          </rPr>
          <t>&lt;2.0 ug/L</t>
        </r>
      </text>
    </comment>
    <comment ref="Q615" authorId="1" shapeId="0" xr:uid="{EE5D9C4F-0E5E-4ED6-AE75-F7D184AD44F3}">
      <text>
        <r>
          <rPr>
            <b/>
            <sz val="9"/>
            <color indexed="81"/>
            <rFont val="Tahoma"/>
            <family val="2"/>
          </rPr>
          <t>&lt;0.80 ug/L</t>
        </r>
      </text>
    </comment>
    <comment ref="R615" authorId="1" shapeId="0" xr:uid="{1FEEB1C1-71A9-4AC3-9440-186BCAD1DC74}">
      <text>
        <r>
          <rPr>
            <b/>
            <sz val="9"/>
            <color indexed="81"/>
            <rFont val="Tahoma"/>
            <family val="2"/>
          </rPr>
          <t>&lt;2.0 ug/L</t>
        </r>
      </text>
    </comment>
    <comment ref="S615" authorId="1" shapeId="0" xr:uid="{CA2ECC50-FB15-4BDD-8B8C-7D0FA690874F}">
      <text>
        <r>
          <rPr>
            <b/>
            <sz val="9"/>
            <color indexed="81"/>
            <rFont val="Tahoma"/>
            <family val="2"/>
          </rPr>
          <t>&lt;40.0 ug/L</t>
        </r>
      </text>
    </comment>
    <comment ref="T615" authorId="1" shapeId="0" xr:uid="{3DEF5370-A06F-4431-9A22-45946F8B102A}">
      <text>
        <r>
          <rPr>
            <b/>
            <sz val="9"/>
            <color indexed="81"/>
            <rFont val="Tahoma"/>
            <family val="2"/>
          </rPr>
          <t>&lt;4.0 ug/L</t>
        </r>
      </text>
    </comment>
    <comment ref="U615" authorId="1" shapeId="0" xr:uid="{CFED6BE2-759E-487E-9D62-6638730BFECA}">
      <text>
        <r>
          <rPr>
            <b/>
            <sz val="9"/>
            <color indexed="81"/>
            <rFont val="Tahoma"/>
            <family val="2"/>
          </rPr>
          <t>&lt;4.0 ug/L</t>
        </r>
      </text>
    </comment>
    <comment ref="V615" authorId="1" shapeId="0" xr:uid="{6346581E-1CCD-4CE2-8498-D365B00227E5}">
      <text>
        <r>
          <rPr>
            <b/>
            <sz val="9"/>
            <color indexed="81"/>
            <rFont val="Tahoma"/>
            <family val="2"/>
          </rPr>
          <t>&lt;2.0 ug/L</t>
        </r>
      </text>
    </comment>
    <comment ref="W615" authorId="1" shapeId="0" xr:uid="{DAAF55AA-F174-448F-8DF9-D4BB5D05BA96}">
      <text>
        <r>
          <rPr>
            <b/>
            <sz val="9"/>
            <color indexed="81"/>
            <rFont val="Tahoma"/>
            <family val="2"/>
          </rPr>
          <t>&lt;55.0 ug/L</t>
        </r>
      </text>
    </comment>
    <comment ref="Y615" authorId="1" shapeId="0" xr:uid="{8E9754D1-A61D-4E6B-8231-FC98F6A47BFF}">
      <text>
        <r>
          <rPr>
            <b/>
            <sz val="9"/>
            <color indexed="81"/>
            <rFont val="Tahoma"/>
            <family val="2"/>
          </rPr>
          <t>&lt;0.30 mg/L</t>
        </r>
      </text>
    </comment>
    <comment ref="AA615" authorId="1" shapeId="0" xr:uid="{015365C0-A550-4626-AAAA-F1D3FFE46125}">
      <text>
        <r>
          <rPr>
            <b/>
            <sz val="9"/>
            <color indexed="81"/>
            <rFont val="Tahoma"/>
            <family val="2"/>
          </rPr>
          <t>&lt;30.0 mg/L</t>
        </r>
      </text>
    </comment>
    <comment ref="AE615" authorId="1" shapeId="0" xr:uid="{184E913E-5920-4DDF-8C1A-5AB8CC1EE33D}">
      <text>
        <r>
          <rPr>
            <b/>
            <sz val="9"/>
            <color indexed="81"/>
            <rFont val="Tahoma"/>
            <family val="2"/>
          </rPr>
          <t>&lt;0.50 ug/L for most components &lt;2.0 ug/L for Methylene chloride</t>
        </r>
      </text>
    </comment>
    <comment ref="A633" authorId="2" shapeId="0" xr:uid="{816ED081-3D56-4695-80A9-18419D9AB77D}">
      <text>
        <r>
          <rPr>
            <b/>
            <sz val="8"/>
            <color indexed="81"/>
            <rFont val="Tahoma"/>
            <family val="2"/>
          </rPr>
          <t>Chemical Samples</t>
        </r>
      </text>
    </comment>
    <comment ref="O633" authorId="1" shapeId="0" xr:uid="{BA39CF14-C5AE-4CC9-A440-C2ACA7A5C9AC}">
      <text>
        <r>
          <rPr>
            <b/>
            <sz val="9"/>
            <color indexed="81"/>
            <rFont val="Tahoma"/>
            <family val="2"/>
          </rPr>
          <t>&lt;2.0 ug/L</t>
        </r>
      </text>
    </comment>
    <comment ref="Q633" authorId="1" shapeId="0" xr:uid="{32DB3207-6DEA-4456-B13E-E72F2C1AB223}">
      <text>
        <r>
          <rPr>
            <b/>
            <sz val="9"/>
            <color indexed="81"/>
            <rFont val="Tahoma"/>
            <family val="2"/>
          </rPr>
          <t>&lt;0.80 ug/L</t>
        </r>
      </text>
    </comment>
    <comment ref="R633" authorId="1" shapeId="0" xr:uid="{0E856BF6-063E-4852-AB8B-134D67033451}">
      <text>
        <r>
          <rPr>
            <b/>
            <sz val="9"/>
            <color indexed="81"/>
            <rFont val="Tahoma"/>
            <family val="2"/>
          </rPr>
          <t>&lt;2.0 ug/L</t>
        </r>
      </text>
    </comment>
    <comment ref="S633" authorId="1" shapeId="0" xr:uid="{17DBBDBE-D174-47D5-893C-677B026729F0}">
      <text>
        <r>
          <rPr>
            <b/>
            <sz val="9"/>
            <color indexed="81"/>
            <rFont val="Tahoma"/>
            <family val="2"/>
          </rPr>
          <t>&lt;40.0 ug/L</t>
        </r>
      </text>
    </comment>
    <comment ref="T633" authorId="1" shapeId="0" xr:uid="{FEA2A19E-D6E6-4F45-B5C2-7147FFDFF3E8}">
      <text>
        <r>
          <rPr>
            <b/>
            <sz val="9"/>
            <color indexed="81"/>
            <rFont val="Tahoma"/>
            <family val="2"/>
          </rPr>
          <t>&lt;4.0 ug/L</t>
        </r>
      </text>
    </comment>
    <comment ref="U633" authorId="1" shapeId="0" xr:uid="{B54D17A1-1CB8-4784-AA34-46AA25747E9F}">
      <text>
        <r>
          <rPr>
            <b/>
            <sz val="9"/>
            <color indexed="81"/>
            <rFont val="Tahoma"/>
            <family val="2"/>
          </rPr>
          <t>&lt;4.0 ug/L</t>
        </r>
      </text>
    </comment>
    <comment ref="V633" authorId="1" shapeId="0" xr:uid="{F6E11382-7B5A-4339-93A8-D481790781E3}">
      <text>
        <r>
          <rPr>
            <b/>
            <sz val="9"/>
            <color indexed="81"/>
            <rFont val="Tahoma"/>
            <family val="2"/>
          </rPr>
          <t>&lt;2.0 ug/L</t>
        </r>
      </text>
    </comment>
    <comment ref="W633" authorId="1" shapeId="0" xr:uid="{F5B1AE2A-36CC-4F5B-8468-8D7DB4988BF9}">
      <text>
        <r>
          <rPr>
            <b/>
            <sz val="9"/>
            <color indexed="81"/>
            <rFont val="Tahoma"/>
            <family val="2"/>
          </rPr>
          <t>&lt;55.0 ug/L</t>
        </r>
      </text>
    </comment>
    <comment ref="Y633" authorId="1" shapeId="0" xr:uid="{8AA2B393-CE10-4ED8-8A98-F767E365B904}">
      <text>
        <r>
          <rPr>
            <b/>
            <sz val="9"/>
            <color indexed="81"/>
            <rFont val="Tahoma"/>
            <family val="2"/>
          </rPr>
          <t>&lt;0.30 mg/L</t>
        </r>
      </text>
    </comment>
    <comment ref="AA633" authorId="1" shapeId="0" xr:uid="{53B35747-2EEC-4005-8FE8-6D9306902CED}">
      <text>
        <r>
          <rPr>
            <b/>
            <sz val="9"/>
            <color indexed="81"/>
            <rFont val="Tahoma"/>
            <family val="2"/>
          </rPr>
          <t>&lt;30.0 mg/L</t>
        </r>
      </text>
    </comment>
    <comment ref="AC633" authorId="1" shapeId="0" xr:uid="{C0815D0D-FFB5-4973-A769-09C2EDDCE22B}">
      <text>
        <r>
          <rPr>
            <b/>
            <sz val="9"/>
            <color indexed="81"/>
            <rFont val="Tahoma"/>
            <family val="2"/>
          </rPr>
          <t>&lt;0.10 mg/L</t>
        </r>
      </text>
    </comment>
    <comment ref="AE633" authorId="1" shapeId="0" xr:uid="{9EDF7665-4E4E-4A8C-ACD2-8D06B5715EBD}">
      <text>
        <r>
          <rPr>
            <b/>
            <sz val="9"/>
            <color indexed="81"/>
            <rFont val="Tahoma"/>
            <family val="2"/>
          </rPr>
          <t>&lt;0.50 ug/L for most components &lt;2.0 ug/L for Methylene chloride</t>
        </r>
      </text>
    </comment>
    <comment ref="AG633" authorId="1" shapeId="0" xr:uid="{E52367F2-5C92-49A8-9454-E4C5DB6E39FA}">
      <text>
        <r>
          <rPr>
            <b/>
            <sz val="9"/>
            <color indexed="81"/>
            <rFont val="Tahoma"/>
            <family val="2"/>
          </rPr>
          <t>&lt;200 ug/L</t>
        </r>
      </text>
    </comment>
    <comment ref="A649" authorId="2" shapeId="0" xr:uid="{2C54453D-39EC-45F2-A0D4-F0372441B07E}">
      <text>
        <r>
          <rPr>
            <b/>
            <sz val="8"/>
            <color indexed="81"/>
            <rFont val="Tahoma"/>
            <family val="2"/>
          </rPr>
          <t>Chemical Samples</t>
        </r>
      </text>
    </comment>
    <comment ref="O649" authorId="1" shapeId="0" xr:uid="{6E601D21-2D35-4C0B-B07D-965BE427D55D}">
      <text>
        <r>
          <rPr>
            <b/>
            <sz val="9"/>
            <color indexed="81"/>
            <rFont val="Tahoma"/>
            <family val="2"/>
          </rPr>
          <t>&lt;2.0 ug/L</t>
        </r>
      </text>
    </comment>
    <comment ref="Q649" authorId="1" shapeId="0" xr:uid="{D9C9B921-2BA1-46E6-94F7-A87B550B2424}">
      <text>
        <r>
          <rPr>
            <b/>
            <sz val="9"/>
            <color indexed="81"/>
            <rFont val="Tahoma"/>
            <family val="2"/>
          </rPr>
          <t>&lt;0.80 ug/L</t>
        </r>
      </text>
    </comment>
    <comment ref="R649" authorId="1" shapeId="0" xr:uid="{40A2C9BF-06B3-4A2E-834F-C37CE16739B9}">
      <text>
        <r>
          <rPr>
            <b/>
            <sz val="9"/>
            <color indexed="81"/>
            <rFont val="Tahoma"/>
            <family val="2"/>
          </rPr>
          <t>&lt;2.0 ug/L</t>
        </r>
      </text>
    </comment>
    <comment ref="S649" authorId="1" shapeId="0" xr:uid="{B5D19E37-B7BE-4E03-9326-CBACE9B607EF}">
      <text>
        <r>
          <rPr>
            <b/>
            <sz val="9"/>
            <color indexed="81"/>
            <rFont val="Tahoma"/>
            <family val="2"/>
          </rPr>
          <t>&lt;40.0 ug/L</t>
        </r>
      </text>
    </comment>
    <comment ref="T649" authorId="1" shapeId="0" xr:uid="{16F2C001-E457-444C-9408-9CF449999840}">
      <text>
        <r>
          <rPr>
            <b/>
            <sz val="9"/>
            <color indexed="81"/>
            <rFont val="Tahoma"/>
            <family val="2"/>
          </rPr>
          <t>&lt;4.0 ug/L</t>
        </r>
      </text>
    </comment>
    <comment ref="U649" authorId="1" shapeId="0" xr:uid="{2733A9C3-18DA-426E-BAB1-D400E924DD55}">
      <text>
        <r>
          <rPr>
            <b/>
            <sz val="9"/>
            <color indexed="81"/>
            <rFont val="Tahoma"/>
            <family val="2"/>
          </rPr>
          <t>&lt;4.0 ug/L</t>
        </r>
      </text>
    </comment>
    <comment ref="V649" authorId="1" shapeId="0" xr:uid="{5AC34FC4-850F-4361-82D4-4CBAAB2E6A0A}">
      <text>
        <r>
          <rPr>
            <b/>
            <sz val="9"/>
            <color indexed="81"/>
            <rFont val="Tahoma"/>
            <family val="2"/>
          </rPr>
          <t>&lt;2.0 ug/L</t>
        </r>
      </text>
    </comment>
    <comment ref="W649" authorId="1" shapeId="0" xr:uid="{A51FA741-CC98-4E66-8DC1-74AA76D65BE9}">
      <text>
        <r>
          <rPr>
            <b/>
            <sz val="9"/>
            <color indexed="81"/>
            <rFont val="Tahoma"/>
            <family val="2"/>
          </rPr>
          <t>&lt;55.0 ug/L</t>
        </r>
      </text>
    </comment>
    <comment ref="Y649" authorId="1" shapeId="0" xr:uid="{4705410E-4055-4CF0-9AF9-B7351C783E5D}">
      <text>
        <r>
          <rPr>
            <b/>
            <sz val="9"/>
            <color indexed="81"/>
            <rFont val="Tahoma"/>
            <family val="2"/>
          </rPr>
          <t>&lt;0.30 mg/L</t>
        </r>
      </text>
    </comment>
    <comment ref="AA649" authorId="1" shapeId="0" xr:uid="{B0F8F4E3-201E-47AB-BCC6-95805EF62CAF}">
      <text>
        <r>
          <rPr>
            <b/>
            <sz val="9"/>
            <color indexed="81"/>
            <rFont val="Tahoma"/>
            <family val="2"/>
          </rPr>
          <t>&lt;30.0 mg/L</t>
        </r>
      </text>
    </comment>
    <comment ref="AC649" authorId="1" shapeId="0" xr:uid="{319052B0-C084-490F-900B-D81C9A46F23A}">
      <text>
        <r>
          <rPr>
            <b/>
            <sz val="9"/>
            <color indexed="81"/>
            <rFont val="Tahoma"/>
            <family val="2"/>
          </rPr>
          <t>&lt;0.10 mg/L</t>
        </r>
      </text>
    </comment>
    <comment ref="AE649" authorId="1" shapeId="0" xr:uid="{BF1BA4D9-1764-40FB-8C91-BED13BB77118}">
      <text>
        <r>
          <rPr>
            <b/>
            <sz val="9"/>
            <color indexed="81"/>
            <rFont val="Tahoma"/>
            <family val="2"/>
          </rPr>
          <t>&lt;0.50 ug/L for most components &lt;2.0 ug/L for Methylene chloride</t>
        </r>
      </text>
    </comment>
    <comment ref="AG649" authorId="1" shapeId="0" xr:uid="{6B355B55-86E6-4A23-BC19-833A2484AEEC}">
      <text>
        <r>
          <rPr>
            <b/>
            <sz val="9"/>
            <color indexed="81"/>
            <rFont val="Tahoma"/>
            <family val="2"/>
          </rPr>
          <t>&lt;200 ug/L</t>
        </r>
      </text>
    </comment>
    <comment ref="A674" authorId="2" shapeId="0" xr:uid="{3C3A5706-72B8-454D-9001-0852FCAC532D}">
      <text>
        <r>
          <rPr>
            <b/>
            <sz val="8"/>
            <color indexed="81"/>
            <rFont val="Tahoma"/>
            <family val="2"/>
          </rPr>
          <t>Chemical Samples</t>
        </r>
      </text>
    </comment>
    <comment ref="O674" authorId="1" shapeId="0" xr:uid="{7E771366-2B05-4452-900E-3454A090BF0A}">
      <text>
        <r>
          <rPr>
            <b/>
            <sz val="9"/>
            <color indexed="81"/>
            <rFont val="Tahoma"/>
            <family val="2"/>
          </rPr>
          <t>&lt;2.0 ug/L</t>
        </r>
      </text>
    </comment>
    <comment ref="Q674" authorId="1" shapeId="0" xr:uid="{77ACE724-A317-4249-A71C-20E8D6739E0C}">
      <text>
        <r>
          <rPr>
            <b/>
            <sz val="9"/>
            <color indexed="81"/>
            <rFont val="Tahoma"/>
            <family val="2"/>
          </rPr>
          <t>&lt;0.8 ug/L</t>
        </r>
      </text>
    </comment>
    <comment ref="R674" authorId="1" shapeId="0" xr:uid="{12C8C228-FB97-4A18-A448-D3BF118BFCA3}">
      <text>
        <r>
          <rPr>
            <b/>
            <sz val="9"/>
            <color indexed="81"/>
            <rFont val="Tahoma"/>
            <family val="2"/>
          </rPr>
          <t>&lt;10.0 ug/L</t>
        </r>
      </text>
    </comment>
    <comment ref="S674" authorId="1" shapeId="0" xr:uid="{CD78EC2A-5AA1-4BA8-8D45-79B631312068}">
      <text>
        <r>
          <rPr>
            <b/>
            <sz val="9"/>
            <color indexed="81"/>
            <rFont val="Tahoma"/>
            <family val="2"/>
          </rPr>
          <t>&lt;40.0 ug/L</t>
        </r>
      </text>
    </comment>
    <comment ref="T674" authorId="1" shapeId="0" xr:uid="{9915655A-2533-41F4-9658-C872D2A7C4EB}">
      <text>
        <r>
          <rPr>
            <b/>
            <sz val="9"/>
            <color indexed="81"/>
            <rFont val="Tahoma"/>
            <family val="2"/>
          </rPr>
          <t>&lt;4.0 ug/L</t>
        </r>
      </text>
    </comment>
    <comment ref="U674" authorId="1" shapeId="0" xr:uid="{1324B97D-5B0A-45FF-A5ED-DC02F66AA894}">
      <text>
        <r>
          <rPr>
            <b/>
            <sz val="9"/>
            <color indexed="81"/>
            <rFont val="Tahoma"/>
            <family val="2"/>
          </rPr>
          <t>&lt;0.4 ug/L</t>
        </r>
      </text>
    </comment>
    <comment ref="W674" authorId="1" shapeId="0" xr:uid="{8F9561F0-7631-433E-B41E-244D28439F45}">
      <text>
        <r>
          <rPr>
            <b/>
            <sz val="9"/>
            <color indexed="81"/>
            <rFont val="Tahoma"/>
            <family val="2"/>
          </rPr>
          <t>&lt;50.0 ug/L</t>
        </r>
      </text>
    </comment>
    <comment ref="Y674" authorId="1" shapeId="0" xr:uid="{18058C5A-93A1-4346-909F-286565B19418}">
      <text>
        <r>
          <rPr>
            <b/>
            <sz val="9"/>
            <color indexed="81"/>
            <rFont val="Tahoma"/>
            <family val="2"/>
          </rPr>
          <t>&lt;0.30 mg/L</t>
        </r>
      </text>
    </comment>
    <comment ref="AA674" authorId="1" shapeId="0" xr:uid="{F31F9356-CA6F-4898-ADE0-CD904985DC7B}">
      <text>
        <r>
          <rPr>
            <b/>
            <sz val="9"/>
            <color indexed="81"/>
            <rFont val="Tahoma"/>
            <family val="2"/>
          </rPr>
          <t>&lt;0.30 mg/L</t>
        </r>
      </text>
    </comment>
    <comment ref="AC674" authorId="1" shapeId="0" xr:uid="{95F8E7C1-9567-4016-BD11-28E8AA7B55B7}">
      <text>
        <r>
          <rPr>
            <b/>
            <sz val="9"/>
            <color indexed="81"/>
            <rFont val="Tahoma"/>
            <family val="2"/>
          </rPr>
          <t>&lt;0.10 mg/L</t>
        </r>
      </text>
    </comment>
    <comment ref="AE674" authorId="1" shapeId="0" xr:uid="{BE90FADC-67DB-412B-A0EF-F89802734B5E}">
      <text>
        <r>
          <rPr>
            <b/>
            <sz val="9"/>
            <color indexed="81"/>
            <rFont val="Tahoma"/>
            <family val="2"/>
          </rPr>
          <t>&lt;0.50 ug/L for most components &lt;2.0 ug/L for Methylene chloride</t>
        </r>
      </text>
    </comment>
    <comment ref="AK674" authorId="3" shapeId="0" xr:uid="{214CF5DC-E620-4D13-9F3A-65A934583517}">
      <text>
        <r>
          <rPr>
            <b/>
            <sz val="9"/>
            <color indexed="81"/>
            <rFont val="Tahoma"/>
            <family val="2"/>
          </rPr>
          <t>&lt;2.0 ug/L</t>
        </r>
        <r>
          <rPr>
            <sz val="9"/>
            <color indexed="81"/>
            <rFont val="Tahoma"/>
            <family val="2"/>
          </rPr>
          <t xml:space="preserve">
</t>
        </r>
      </text>
    </comment>
    <comment ref="AL674" authorId="3" shapeId="0" xr:uid="{72FAD8C1-7403-4AFA-A62C-4B3EBCB33470}">
      <text>
        <r>
          <rPr>
            <b/>
            <sz val="9"/>
            <color indexed="81"/>
            <rFont val="Tahoma"/>
            <family val="2"/>
          </rPr>
          <t>&lt;1.0 ug/L</t>
        </r>
        <r>
          <rPr>
            <sz val="9"/>
            <color indexed="81"/>
            <rFont val="Tahoma"/>
            <family val="2"/>
          </rPr>
          <t xml:space="preserve">
</t>
        </r>
      </text>
    </comment>
    <comment ref="K676" authorId="0" shapeId="0" xr:uid="{143B9471-F39F-4036-9C83-ED286E04B447}">
      <text>
        <r>
          <rPr>
            <b/>
            <sz val="10"/>
            <color indexed="81"/>
            <rFont val="Tahoma"/>
            <family val="2"/>
          </rPr>
          <t>less than</t>
        </r>
        <r>
          <rPr>
            <sz val="10"/>
            <color indexed="81"/>
            <rFont val="Tahoma"/>
            <family val="2"/>
          </rPr>
          <t xml:space="preserve">
</t>
        </r>
      </text>
    </comment>
    <comment ref="A692" authorId="2" shapeId="0" xr:uid="{AD59346F-7F0D-4891-871C-DFA0EFDEBFEC}">
      <text>
        <r>
          <rPr>
            <b/>
            <sz val="8"/>
            <color indexed="81"/>
            <rFont val="Tahoma"/>
            <family val="2"/>
          </rPr>
          <t>Chemical Samples</t>
        </r>
      </text>
    </comment>
    <comment ref="O692" authorId="1" shapeId="0" xr:uid="{0F73C835-072E-4DE0-B3BF-9C5AD43FC9F6}">
      <text>
        <r>
          <rPr>
            <b/>
            <sz val="9"/>
            <color indexed="81"/>
            <rFont val="Tahoma"/>
            <family val="2"/>
          </rPr>
          <t>&lt;2.0 ug/L</t>
        </r>
      </text>
    </comment>
    <comment ref="Q692" authorId="1" shapeId="0" xr:uid="{89B771CA-DDAF-4109-A823-FD244A985D3E}">
      <text>
        <r>
          <rPr>
            <b/>
            <sz val="9"/>
            <color indexed="81"/>
            <rFont val="Tahoma"/>
            <family val="2"/>
          </rPr>
          <t>&lt;0.8 ug/L</t>
        </r>
      </text>
    </comment>
    <comment ref="R692" authorId="1" shapeId="0" xr:uid="{B3EDAADA-4F9E-4B43-A045-4287A7BBB132}">
      <text>
        <r>
          <rPr>
            <b/>
            <sz val="9"/>
            <color indexed="81"/>
            <rFont val="Tahoma"/>
            <family val="2"/>
          </rPr>
          <t>&lt;10.0 ug/L</t>
        </r>
      </text>
    </comment>
    <comment ref="S692" authorId="1" shapeId="0" xr:uid="{C920CB4B-34D7-422F-BB47-3C8A9824B488}">
      <text>
        <r>
          <rPr>
            <b/>
            <sz val="9"/>
            <color indexed="81"/>
            <rFont val="Tahoma"/>
            <family val="2"/>
          </rPr>
          <t>&lt;40.0 ug/L</t>
        </r>
      </text>
    </comment>
    <comment ref="U692" authorId="1" shapeId="0" xr:uid="{52EC5CEA-AEE7-4961-B611-3DAFCC0B2A0D}">
      <text>
        <r>
          <rPr>
            <b/>
            <sz val="9"/>
            <color indexed="81"/>
            <rFont val="Tahoma"/>
            <family val="2"/>
          </rPr>
          <t>&lt;0.4 ug/L</t>
        </r>
      </text>
    </comment>
    <comment ref="W692" authorId="1" shapeId="0" xr:uid="{2B28FA24-83B1-4B06-9DAC-E623C9D436E3}">
      <text>
        <r>
          <rPr>
            <b/>
            <sz val="9"/>
            <color indexed="81"/>
            <rFont val="Tahoma"/>
            <family val="2"/>
          </rPr>
          <t>&lt;50.0 ug/L</t>
        </r>
      </text>
    </comment>
    <comment ref="AA692" authorId="1" shapeId="0" xr:uid="{28EEAD65-8D92-4BB3-9AB1-7CFA9D2F6CC8}">
      <text>
        <r>
          <rPr>
            <b/>
            <sz val="9"/>
            <color indexed="81"/>
            <rFont val="Tahoma"/>
            <family val="2"/>
          </rPr>
          <t>&lt;0.30 mg/L</t>
        </r>
      </text>
    </comment>
    <comment ref="AC692" authorId="1" shapeId="0" xr:uid="{639C1455-2DE5-4CD7-A8E4-ECF1B69E16CB}">
      <text>
        <r>
          <rPr>
            <b/>
            <sz val="9"/>
            <color indexed="81"/>
            <rFont val="Tahoma"/>
            <family val="2"/>
          </rPr>
          <t>&lt;0.10 mg/L</t>
        </r>
      </text>
    </comment>
    <comment ref="AE692" authorId="1" shapeId="0" xr:uid="{B295C5EE-72BE-464A-ACD5-5E8D676B6E0B}">
      <text>
        <r>
          <rPr>
            <b/>
            <sz val="9"/>
            <color indexed="81"/>
            <rFont val="Tahoma"/>
            <family val="2"/>
          </rPr>
          <t>&lt;0.50 ug/L for most components &lt;2.0 ug/L for Methylene chloride</t>
        </r>
      </text>
    </comment>
    <comment ref="AJ692" authorId="3" shapeId="0" xr:uid="{A293D09E-809C-42F7-AFB7-95C53A945B7C}">
      <text>
        <r>
          <rPr>
            <b/>
            <sz val="9"/>
            <color indexed="81"/>
            <rFont val="Tahoma"/>
            <family val="2"/>
          </rPr>
          <t>&lt;3.0 ug/L</t>
        </r>
        <r>
          <rPr>
            <sz val="9"/>
            <color indexed="81"/>
            <rFont val="Tahoma"/>
            <family val="2"/>
          </rPr>
          <t xml:space="preserve">
</t>
        </r>
      </text>
    </comment>
    <comment ref="AK692" authorId="3" shapeId="0" xr:uid="{F71498C8-E397-49A7-9FA4-1D10CE11C3E6}">
      <text>
        <r>
          <rPr>
            <b/>
            <sz val="9"/>
            <color indexed="81"/>
            <rFont val="Tahoma"/>
            <family val="2"/>
          </rPr>
          <t>&lt;2.0 ug/L</t>
        </r>
        <r>
          <rPr>
            <sz val="9"/>
            <color indexed="81"/>
            <rFont val="Tahoma"/>
            <family val="2"/>
          </rPr>
          <t xml:space="preserve">
</t>
        </r>
      </text>
    </comment>
    <comment ref="AL692" authorId="3" shapeId="0" xr:uid="{8402388F-C3B6-4992-8AD7-B6688A187E2E}">
      <text>
        <r>
          <rPr>
            <b/>
            <sz val="9"/>
            <color indexed="81"/>
            <rFont val="Tahoma"/>
            <family val="2"/>
          </rPr>
          <t>&lt;1.0 ug/L</t>
        </r>
        <r>
          <rPr>
            <sz val="9"/>
            <color indexed="81"/>
            <rFont val="Tahoma"/>
            <family val="2"/>
          </rPr>
          <t xml:space="preserve">
</t>
        </r>
      </text>
    </comment>
    <comment ref="K703" authorId="0" shapeId="0" xr:uid="{ED3F4BC5-1FB1-4002-9CD8-B64381CD8D3B}">
      <text>
        <r>
          <rPr>
            <b/>
            <sz val="10"/>
            <color indexed="81"/>
            <rFont val="Tahoma"/>
            <family val="2"/>
          </rPr>
          <t>less than</t>
        </r>
        <r>
          <rPr>
            <sz val="10"/>
            <color indexed="81"/>
            <rFont val="Tahoma"/>
            <family val="2"/>
          </rPr>
          <t xml:space="preserve">
</t>
        </r>
      </text>
    </comment>
    <comment ref="A709" authorId="2" shapeId="0" xr:uid="{A14FA514-7043-4848-B053-A0819AB93964}">
      <text>
        <r>
          <rPr>
            <b/>
            <sz val="8"/>
            <color indexed="81"/>
            <rFont val="Tahoma"/>
            <family val="2"/>
          </rPr>
          <t>Chemical Samples</t>
        </r>
      </text>
    </comment>
    <comment ref="O709" authorId="1" shapeId="0" xr:uid="{A49C66A1-76E6-480D-93C0-83C0524E0395}">
      <text>
        <r>
          <rPr>
            <b/>
            <sz val="9"/>
            <color indexed="81"/>
            <rFont val="Tahoma"/>
            <family val="2"/>
          </rPr>
          <t>&lt;2.0 ug/L</t>
        </r>
      </text>
    </comment>
    <comment ref="Q709" authorId="1" shapeId="0" xr:uid="{19F57C40-6FE6-421A-ACD9-02A5B3C14484}">
      <text>
        <r>
          <rPr>
            <b/>
            <sz val="9"/>
            <color indexed="81"/>
            <rFont val="Tahoma"/>
            <family val="2"/>
          </rPr>
          <t>&lt;0.8 ug/L</t>
        </r>
      </text>
    </comment>
    <comment ref="R709" authorId="1" shapeId="0" xr:uid="{AE1EB447-DB2B-4215-87A2-3BE0E77EB3B7}">
      <text>
        <r>
          <rPr>
            <b/>
            <sz val="9"/>
            <color indexed="81"/>
            <rFont val="Tahoma"/>
            <family val="2"/>
          </rPr>
          <t>&lt;10.0 ug/L</t>
        </r>
      </text>
    </comment>
    <comment ref="S709" authorId="1" shapeId="0" xr:uid="{50C1A7E0-F14C-4FA3-AFE9-BF0F012FA259}">
      <text>
        <r>
          <rPr>
            <b/>
            <sz val="9"/>
            <color indexed="81"/>
            <rFont val="Tahoma"/>
            <family val="2"/>
          </rPr>
          <t>&lt;40.0 ug/L</t>
        </r>
      </text>
    </comment>
    <comment ref="T709" authorId="1" shapeId="0" xr:uid="{1BF40EF9-391C-4F46-B3FC-9CD5053A3640}">
      <text>
        <r>
          <rPr>
            <b/>
            <sz val="9"/>
            <color indexed="81"/>
            <rFont val="Tahoma"/>
            <family val="2"/>
          </rPr>
          <t>&lt;4.0 ug/L</t>
        </r>
      </text>
    </comment>
    <comment ref="U709" authorId="1" shapeId="0" xr:uid="{07CD1927-55E2-449F-B6D5-6D8BC1165C00}">
      <text>
        <r>
          <rPr>
            <b/>
            <sz val="9"/>
            <color indexed="81"/>
            <rFont val="Tahoma"/>
            <family val="2"/>
          </rPr>
          <t>&lt;0.4 ug/L</t>
        </r>
      </text>
    </comment>
    <comment ref="W709" authorId="1" shapeId="0" xr:uid="{97D4AF98-F312-463A-B9B1-45A0DDF61A5E}">
      <text>
        <r>
          <rPr>
            <b/>
            <sz val="9"/>
            <color indexed="81"/>
            <rFont val="Tahoma"/>
            <family val="2"/>
          </rPr>
          <t>&lt;50.0 ug/L</t>
        </r>
      </text>
    </comment>
    <comment ref="Y709" authorId="1" shapeId="0" xr:uid="{2C0E230A-48BA-4359-A065-8BAD81C94F68}">
      <text>
        <r>
          <rPr>
            <b/>
            <sz val="9"/>
            <color indexed="81"/>
            <rFont val="Tahoma"/>
            <family val="2"/>
          </rPr>
          <t>&lt;0.30 mg/L</t>
        </r>
      </text>
    </comment>
    <comment ref="AA709" authorId="1" shapeId="0" xr:uid="{DDD5A580-F65B-4EAE-B83E-9DF6B9C7D892}">
      <text>
        <r>
          <rPr>
            <b/>
            <sz val="9"/>
            <color indexed="81"/>
            <rFont val="Tahoma"/>
            <family val="2"/>
          </rPr>
          <t>&lt;0.30 mg/L</t>
        </r>
      </text>
    </comment>
    <comment ref="AC709" authorId="1" shapeId="0" xr:uid="{6A87AAA1-0C4F-47D1-8979-9E9A7CC0AD77}">
      <text>
        <r>
          <rPr>
            <b/>
            <sz val="9"/>
            <color indexed="81"/>
            <rFont val="Tahoma"/>
            <family val="2"/>
          </rPr>
          <t>&lt;0.10 mg/L</t>
        </r>
      </text>
    </comment>
    <comment ref="AE709" authorId="1" shapeId="0" xr:uid="{D2B0929D-9EAE-4AC7-AAA8-6A7DD938851F}">
      <text>
        <r>
          <rPr>
            <b/>
            <sz val="9"/>
            <color indexed="81"/>
            <rFont val="Tahoma"/>
            <family val="2"/>
          </rPr>
          <t>&lt;0.50 ug/L for most components &lt;2.0 ug/L for Methylene chloride</t>
        </r>
      </text>
    </comment>
    <comment ref="AG709" authorId="1" shapeId="0" xr:uid="{3B70132F-3606-4DC0-9B4F-FF9FB3936D15}">
      <text>
        <r>
          <rPr>
            <b/>
            <sz val="9"/>
            <color indexed="81"/>
            <rFont val="Tahoma"/>
            <family val="2"/>
          </rPr>
          <t>&lt;200 ug/L</t>
        </r>
      </text>
    </comment>
    <comment ref="AK709" authorId="3" shapeId="0" xr:uid="{58D4A07E-B111-47A0-B681-2EB7F8A8071B}">
      <text>
        <r>
          <rPr>
            <b/>
            <sz val="9"/>
            <color indexed="81"/>
            <rFont val="Tahoma"/>
            <family val="2"/>
          </rPr>
          <t>&lt;2.0 ug/L</t>
        </r>
        <r>
          <rPr>
            <sz val="9"/>
            <color indexed="81"/>
            <rFont val="Tahoma"/>
            <family val="2"/>
          </rPr>
          <t xml:space="preserve">
</t>
        </r>
      </text>
    </comment>
    <comment ref="AL709" authorId="3" shapeId="0" xr:uid="{E84170AF-E329-4E6C-A779-0FF2195D2435}">
      <text>
        <r>
          <rPr>
            <b/>
            <sz val="9"/>
            <color indexed="81"/>
            <rFont val="Tahoma"/>
            <family val="2"/>
          </rPr>
          <t>&lt;1.0 ug/L</t>
        </r>
        <r>
          <rPr>
            <sz val="9"/>
            <color indexed="81"/>
            <rFont val="Tahoma"/>
            <family val="2"/>
          </rPr>
          <t xml:space="preserve">
</t>
        </r>
      </text>
    </comment>
    <comment ref="A732" authorId="1" shapeId="0" xr:uid="{B527F457-F568-4F5C-8E20-494974C95A34}">
      <text>
        <r>
          <rPr>
            <b/>
            <sz val="9"/>
            <color indexed="81"/>
            <rFont val="Tahoma"/>
            <family val="2"/>
          </rPr>
          <t>Chemical samples</t>
        </r>
        <r>
          <rPr>
            <sz val="9"/>
            <color indexed="81"/>
            <rFont val="Tahoma"/>
            <family val="2"/>
          </rPr>
          <t xml:space="preserve">
</t>
        </r>
      </text>
    </comment>
    <comment ref="O732" authorId="1" shapeId="0" xr:uid="{3EF46ED1-C484-4B58-B679-CB76237C1BE5}">
      <text>
        <r>
          <rPr>
            <b/>
            <sz val="9"/>
            <color indexed="81"/>
            <rFont val="Tahoma"/>
            <family val="2"/>
          </rPr>
          <t>&lt;2.0 ug/L</t>
        </r>
      </text>
    </comment>
    <comment ref="Q732" authorId="1" shapeId="0" xr:uid="{8E8ADA27-6FEC-4A27-8D0F-F46EC45BD2D1}">
      <text>
        <r>
          <rPr>
            <b/>
            <sz val="9"/>
            <color indexed="81"/>
            <rFont val="Tahoma"/>
            <family val="2"/>
          </rPr>
          <t>&lt;0.8 ug/L</t>
        </r>
      </text>
    </comment>
    <comment ref="R732" authorId="1" shapeId="0" xr:uid="{CF61969D-1069-4C87-999B-5427FF2C082E}">
      <text>
        <r>
          <rPr>
            <b/>
            <sz val="9"/>
            <color indexed="81"/>
            <rFont val="Tahoma"/>
            <family val="2"/>
          </rPr>
          <t>&lt;10.0 ug/L</t>
        </r>
      </text>
    </comment>
    <comment ref="S732" authorId="1" shapeId="0" xr:uid="{8FA2B41D-6084-4510-A491-7CA94E34F1AA}">
      <text>
        <r>
          <rPr>
            <b/>
            <sz val="9"/>
            <color indexed="81"/>
            <rFont val="Tahoma"/>
            <family val="2"/>
          </rPr>
          <t>&lt;40.0 ug/L</t>
        </r>
      </text>
    </comment>
    <comment ref="T732" authorId="1" shapeId="0" xr:uid="{2BFBFB59-23B5-4A31-8901-0C0F05A4C06C}">
      <text>
        <r>
          <rPr>
            <b/>
            <sz val="9"/>
            <color indexed="81"/>
            <rFont val="Tahoma"/>
            <family val="2"/>
          </rPr>
          <t>&lt;4.0 ug/L</t>
        </r>
      </text>
    </comment>
    <comment ref="U732" authorId="1" shapeId="0" xr:uid="{19ED6803-8B98-47B4-89F9-63294ED32B0A}">
      <text>
        <r>
          <rPr>
            <b/>
            <sz val="9"/>
            <color indexed="81"/>
            <rFont val="Tahoma"/>
            <family val="2"/>
          </rPr>
          <t>&lt;0.4 ug/L</t>
        </r>
      </text>
    </comment>
    <comment ref="W732" authorId="1" shapeId="0" xr:uid="{7DDA60F5-7624-468A-BBAB-331BF9B3A5DB}">
      <text>
        <r>
          <rPr>
            <b/>
            <sz val="9"/>
            <color indexed="81"/>
            <rFont val="Tahoma"/>
            <family val="2"/>
          </rPr>
          <t>&lt;50.0 ug/L</t>
        </r>
      </text>
    </comment>
    <comment ref="AA732" authorId="1" shapeId="0" xr:uid="{B36E25E2-C698-4DEC-A911-496E94AACB2D}">
      <text>
        <r>
          <rPr>
            <b/>
            <sz val="9"/>
            <color indexed="81"/>
            <rFont val="Tahoma"/>
            <family val="2"/>
          </rPr>
          <t>&lt;0.30 mg/L</t>
        </r>
      </text>
    </comment>
    <comment ref="AC732" authorId="1" shapeId="0" xr:uid="{DEA8D6B0-EBCC-4CEB-AC85-6E57A728A354}">
      <text>
        <r>
          <rPr>
            <b/>
            <sz val="9"/>
            <color indexed="81"/>
            <rFont val="Tahoma"/>
            <family val="2"/>
          </rPr>
          <t>&lt;0.10 mg/L</t>
        </r>
      </text>
    </comment>
    <comment ref="AE732" authorId="1" shapeId="0" xr:uid="{24E3EB57-17D8-4073-8501-B584ADDC9729}">
      <text>
        <r>
          <rPr>
            <b/>
            <sz val="9"/>
            <color indexed="81"/>
            <rFont val="Tahoma"/>
            <family val="2"/>
          </rPr>
          <t>&lt;0.50 ug/L for most components &lt;2.0 ug/L for Methylene chloride</t>
        </r>
      </text>
    </comment>
    <comment ref="AJ732" authorId="3" shapeId="0" xr:uid="{209BFFA3-C6E3-4164-944C-1B0BD1280144}">
      <text>
        <r>
          <rPr>
            <b/>
            <sz val="9"/>
            <color indexed="81"/>
            <rFont val="Tahoma"/>
            <family val="2"/>
          </rPr>
          <t>&lt;3.0 ug/L</t>
        </r>
        <r>
          <rPr>
            <sz val="9"/>
            <color indexed="81"/>
            <rFont val="Tahoma"/>
            <family val="2"/>
          </rPr>
          <t xml:space="preserve">
</t>
        </r>
      </text>
    </comment>
    <comment ref="AK732" authorId="3" shapeId="0" xr:uid="{6EF47D01-5BC6-4F52-81DF-01A760159AE4}">
      <text>
        <r>
          <rPr>
            <b/>
            <sz val="9"/>
            <color indexed="81"/>
            <rFont val="Tahoma"/>
            <family val="2"/>
          </rPr>
          <t>&lt;2.0 ug/L</t>
        </r>
        <r>
          <rPr>
            <sz val="9"/>
            <color indexed="81"/>
            <rFont val="Tahoma"/>
            <family val="2"/>
          </rPr>
          <t xml:space="preserve">
</t>
        </r>
      </text>
    </comment>
    <comment ref="AL732" authorId="3" shapeId="0" xr:uid="{C409491E-B109-48AF-84F7-DD89E172A957}">
      <text>
        <r>
          <rPr>
            <b/>
            <sz val="9"/>
            <color indexed="81"/>
            <rFont val="Tahoma"/>
            <family val="2"/>
          </rPr>
          <t>&lt;1.0 ug/L</t>
        </r>
        <r>
          <rPr>
            <sz val="9"/>
            <color indexed="81"/>
            <rFont val="Tahoma"/>
            <family val="2"/>
          </rPr>
          <t xml:space="preserve">
</t>
        </r>
      </text>
    </comment>
    <comment ref="A753" authorId="4" shapeId="0" xr:uid="{5DADCE93-D761-4911-921D-A773D39D7423}">
      <text>
        <r>
          <rPr>
            <b/>
            <sz val="9"/>
            <color indexed="81"/>
            <rFont val="Tahoma"/>
            <family val="2"/>
          </rPr>
          <t>Chemical</t>
        </r>
      </text>
    </comment>
    <comment ref="O753" authorId="1" shapeId="0" xr:uid="{CAB4F868-2EEE-4977-9B32-EF03AFD4ECDC}">
      <text>
        <r>
          <rPr>
            <b/>
            <sz val="9"/>
            <color indexed="81"/>
            <rFont val="Tahoma"/>
            <family val="2"/>
          </rPr>
          <t>&lt;2.0 ug/L</t>
        </r>
      </text>
    </comment>
    <comment ref="Q753" authorId="1" shapeId="0" xr:uid="{3E8857A2-CF5A-4C4F-A5F3-4BA1AB2FE5A7}">
      <text>
        <r>
          <rPr>
            <b/>
            <sz val="9"/>
            <color indexed="81"/>
            <rFont val="Tahoma"/>
            <family val="2"/>
          </rPr>
          <t>&lt;1.0 ug/L</t>
        </r>
      </text>
    </comment>
    <comment ref="R753" authorId="1" shapeId="0" xr:uid="{D8B1DC07-F9E2-47A4-960A-1D12BF70904C}">
      <text>
        <r>
          <rPr>
            <b/>
            <sz val="9"/>
            <color indexed="81"/>
            <rFont val="Tahoma"/>
            <family val="2"/>
          </rPr>
          <t>&lt;10.0 ug/L</t>
        </r>
      </text>
    </comment>
    <comment ref="S753" authorId="1" shapeId="0" xr:uid="{C104AE8C-E4E1-4558-B271-78E36E3D9FCE}">
      <text>
        <r>
          <rPr>
            <b/>
            <sz val="9"/>
            <color indexed="81"/>
            <rFont val="Tahoma"/>
            <family val="2"/>
          </rPr>
          <t>&lt;40.0 ug/L</t>
        </r>
      </text>
    </comment>
    <comment ref="T753" authorId="1" shapeId="0" xr:uid="{08620361-21BD-489E-8E12-4F6F12B40801}">
      <text>
        <r>
          <rPr>
            <b/>
            <sz val="9"/>
            <color indexed="81"/>
            <rFont val="Tahoma"/>
            <family val="2"/>
          </rPr>
          <t>&lt;12.0 ug/L</t>
        </r>
      </text>
    </comment>
    <comment ref="U753" authorId="1" shapeId="0" xr:uid="{A41F1346-0D1A-49FC-B48D-5F31198002DD}">
      <text>
        <r>
          <rPr>
            <b/>
            <sz val="9"/>
            <color indexed="81"/>
            <rFont val="Tahoma"/>
            <family val="2"/>
          </rPr>
          <t>&lt;0.4 ug/L</t>
        </r>
      </text>
    </comment>
    <comment ref="W753" authorId="1" shapeId="0" xr:uid="{83B54BD6-B6D5-4555-90F7-6E9D4BFEF6B6}">
      <text>
        <r>
          <rPr>
            <b/>
            <sz val="9"/>
            <color indexed="81"/>
            <rFont val="Tahoma"/>
            <family val="2"/>
          </rPr>
          <t>&lt;50.0 ug/L</t>
        </r>
      </text>
    </comment>
    <comment ref="AA753" authorId="1" shapeId="0" xr:uid="{9A8AB2E1-1922-4454-85E0-DB44C7C2973E}">
      <text>
        <r>
          <rPr>
            <b/>
            <sz val="9"/>
            <color indexed="81"/>
            <rFont val="Tahoma"/>
            <family val="2"/>
          </rPr>
          <t>&lt;0.30 mg/L</t>
        </r>
      </text>
    </comment>
    <comment ref="AC753" authorId="1" shapeId="0" xr:uid="{6C14AC8E-32A3-4039-B97D-17EA60B7A313}">
      <text>
        <r>
          <rPr>
            <b/>
            <sz val="9"/>
            <color indexed="81"/>
            <rFont val="Tahoma"/>
            <family val="2"/>
          </rPr>
          <t>&lt;0.10 mg/L</t>
        </r>
      </text>
    </comment>
    <comment ref="AE753" authorId="1" shapeId="0" xr:uid="{9E3DFF57-36C1-4141-B73F-AF300F16769B}">
      <text>
        <r>
          <rPr>
            <b/>
            <sz val="9"/>
            <color indexed="81"/>
            <rFont val="Tahoma"/>
            <family val="2"/>
          </rPr>
          <t>&lt;0.50 ug/L for most components &lt;2.0 ug/L for Methylene chloride</t>
        </r>
      </text>
    </comment>
    <comment ref="AJ753" authorId="3" shapeId="0" xr:uid="{906360DF-4CC2-4B40-970C-B24E856DA911}">
      <text>
        <r>
          <rPr>
            <b/>
            <sz val="9"/>
            <color indexed="81"/>
            <rFont val="Tahoma"/>
            <family val="2"/>
          </rPr>
          <t>&lt;3.0 ug/L</t>
        </r>
        <r>
          <rPr>
            <sz val="9"/>
            <color indexed="81"/>
            <rFont val="Tahoma"/>
            <family val="2"/>
          </rPr>
          <t xml:space="preserve">
</t>
        </r>
      </text>
    </comment>
    <comment ref="AK753" authorId="3" shapeId="0" xr:uid="{62590608-F727-41A3-94EE-54BED04EBB27}">
      <text>
        <r>
          <rPr>
            <b/>
            <sz val="9"/>
            <color indexed="81"/>
            <rFont val="Tahoma"/>
            <family val="2"/>
          </rPr>
          <t>&lt;2.0 ug/L</t>
        </r>
        <r>
          <rPr>
            <sz val="9"/>
            <color indexed="81"/>
            <rFont val="Tahoma"/>
            <family val="2"/>
          </rPr>
          <t xml:space="preserve">
</t>
        </r>
      </text>
    </comment>
    <comment ref="AL753" authorId="3" shapeId="0" xr:uid="{0EEF6A2F-0A3C-4B45-8A1E-6D55D6AB2D56}">
      <text>
        <r>
          <rPr>
            <b/>
            <sz val="9"/>
            <color indexed="81"/>
            <rFont val="Tahoma"/>
            <family val="2"/>
          </rPr>
          <t>&lt;1.0 ug/L</t>
        </r>
        <r>
          <rPr>
            <sz val="9"/>
            <color indexed="81"/>
            <rFont val="Tahoma"/>
            <family val="2"/>
          </rPr>
          <t xml:space="preserve">
</t>
        </r>
      </text>
    </comment>
    <comment ref="A768" authorId="4" shapeId="0" xr:uid="{49C73DA4-0D86-4AB8-96F8-BDC61A4C9A36}">
      <text>
        <r>
          <rPr>
            <b/>
            <sz val="9"/>
            <color indexed="81"/>
            <rFont val="Tahoma"/>
            <family val="2"/>
          </rPr>
          <t>Chemical Samples</t>
        </r>
      </text>
    </comment>
    <comment ref="O768" authorId="1" shapeId="0" xr:uid="{0F8F966A-2351-4198-8E88-9B6FC9F6BA0E}">
      <text>
        <r>
          <rPr>
            <b/>
            <sz val="9"/>
            <color indexed="81"/>
            <rFont val="Tahoma"/>
            <family val="2"/>
          </rPr>
          <t>&lt;2.0 ug/L</t>
        </r>
      </text>
    </comment>
    <comment ref="Q768" authorId="1" shapeId="0" xr:uid="{467CF1D1-2F26-414E-B188-680A653FB5F9}">
      <text>
        <r>
          <rPr>
            <b/>
            <sz val="9"/>
            <color indexed="81"/>
            <rFont val="Tahoma"/>
            <family val="2"/>
          </rPr>
          <t>&lt;1.0 ug/L</t>
        </r>
      </text>
    </comment>
    <comment ref="R768" authorId="1" shapeId="0" xr:uid="{3FB291D4-84B7-4119-A3D3-268B9071F9EF}">
      <text>
        <r>
          <rPr>
            <b/>
            <sz val="9"/>
            <color indexed="81"/>
            <rFont val="Tahoma"/>
            <family val="2"/>
          </rPr>
          <t>&lt;10.0 ug/L</t>
        </r>
      </text>
    </comment>
    <comment ref="S768" authorId="1" shapeId="0" xr:uid="{74CF4BEB-45E5-427A-98BE-E9C21573B5AA}">
      <text>
        <r>
          <rPr>
            <b/>
            <sz val="9"/>
            <color indexed="81"/>
            <rFont val="Tahoma"/>
            <family val="2"/>
          </rPr>
          <t>&lt;40.0 ug/L</t>
        </r>
      </text>
    </comment>
    <comment ref="T768" authorId="1" shapeId="0" xr:uid="{CD963FC1-ED75-40C5-988D-C61FA8F73C14}">
      <text>
        <r>
          <rPr>
            <b/>
            <sz val="9"/>
            <color indexed="81"/>
            <rFont val="Tahoma"/>
            <family val="2"/>
          </rPr>
          <t>&lt;12.0 ug/L</t>
        </r>
      </text>
    </comment>
    <comment ref="U768" authorId="1" shapeId="0" xr:uid="{ABEAC9D6-6CF3-409A-80C1-9DC3B2088AFA}">
      <text>
        <r>
          <rPr>
            <b/>
            <sz val="9"/>
            <color indexed="81"/>
            <rFont val="Tahoma"/>
            <family val="2"/>
          </rPr>
          <t>&lt;0.4 ug/L</t>
        </r>
      </text>
    </comment>
    <comment ref="W768" authorId="1" shapeId="0" xr:uid="{4C2CE8CE-FBF5-4030-B48F-818EF1573127}">
      <text>
        <r>
          <rPr>
            <b/>
            <sz val="9"/>
            <color indexed="81"/>
            <rFont val="Tahoma"/>
            <family val="2"/>
          </rPr>
          <t>&lt;50.0 ug/L</t>
        </r>
      </text>
    </comment>
    <comment ref="Y768" authorId="1" shapeId="0" xr:uid="{9DEB0069-C22B-4844-86B8-EA27E09A94BB}">
      <text>
        <r>
          <rPr>
            <b/>
            <sz val="9"/>
            <color indexed="81"/>
            <rFont val="Tahoma"/>
            <family val="2"/>
          </rPr>
          <t>&lt;0.30 mg/L</t>
        </r>
      </text>
    </comment>
    <comment ref="AC768" authorId="1" shapeId="0" xr:uid="{289BB562-A602-4B23-B8A1-EF68F9033EB2}">
      <text>
        <r>
          <rPr>
            <b/>
            <sz val="9"/>
            <color indexed="81"/>
            <rFont val="Tahoma"/>
            <family val="2"/>
          </rPr>
          <t>&lt;0.10 mg/L</t>
        </r>
      </text>
    </comment>
    <comment ref="AE768" authorId="1" shapeId="0" xr:uid="{6627EBB1-6F1B-486B-80FE-5D6A916BC464}">
      <text>
        <r>
          <rPr>
            <b/>
            <sz val="9"/>
            <color indexed="81"/>
            <rFont val="Tahoma"/>
            <family val="2"/>
          </rPr>
          <t>&lt;0.50 ug/L for most components &lt;2.0 ug/L for Methylene chloride</t>
        </r>
      </text>
    </comment>
    <comment ref="AK768" authorId="3" shapeId="0" xr:uid="{805ADB00-4957-4601-90AC-D667133B54A5}">
      <text>
        <r>
          <rPr>
            <b/>
            <sz val="9"/>
            <color indexed="81"/>
            <rFont val="Tahoma"/>
            <family val="2"/>
          </rPr>
          <t>&lt;2.0 ug/L</t>
        </r>
        <r>
          <rPr>
            <sz val="9"/>
            <color indexed="81"/>
            <rFont val="Tahoma"/>
            <family val="2"/>
          </rPr>
          <t xml:space="preserve">
</t>
        </r>
      </text>
    </comment>
    <comment ref="AL768" authorId="3" shapeId="0" xr:uid="{2F2E64A1-A97B-4CF0-AEDA-F2A25A57FDF3}">
      <text>
        <r>
          <rPr>
            <b/>
            <sz val="9"/>
            <color indexed="81"/>
            <rFont val="Tahoma"/>
            <family val="2"/>
          </rPr>
          <t>&lt;1.0 ug/L</t>
        </r>
        <r>
          <rPr>
            <sz val="9"/>
            <color indexed="81"/>
            <rFont val="Tahoma"/>
            <family val="2"/>
          </rPr>
          <t xml:space="preserve">
</t>
        </r>
      </text>
    </comment>
    <comment ref="K772" authorId="5" shapeId="0" xr:uid="{E2380125-3B95-4939-9AB8-EB43D60F80B2}">
      <text>
        <r>
          <rPr>
            <b/>
            <sz val="9"/>
            <color indexed="81"/>
            <rFont val="Tahoma"/>
            <family val="2"/>
          </rPr>
          <t>INVALID due to lab error.</t>
        </r>
      </text>
    </comment>
    <comment ref="A791" authorId="4" shapeId="0" xr:uid="{83AD6A87-91BB-4533-B866-AD2A9870DCD0}">
      <text>
        <r>
          <rPr>
            <b/>
            <sz val="9"/>
            <color indexed="81"/>
            <rFont val="Tahoma"/>
            <family val="2"/>
          </rPr>
          <t>Chemical samples</t>
        </r>
        <r>
          <rPr>
            <sz val="9"/>
            <color indexed="81"/>
            <rFont val="Tahoma"/>
            <family val="2"/>
          </rPr>
          <t xml:space="preserve">
</t>
        </r>
      </text>
    </comment>
    <comment ref="O791" authorId="1" shapeId="0" xr:uid="{A669F0F3-DD65-4633-9FE1-27BF443495E0}">
      <text>
        <r>
          <rPr>
            <b/>
            <sz val="9"/>
            <color indexed="81"/>
            <rFont val="Tahoma"/>
            <family val="2"/>
          </rPr>
          <t>&lt;2.0 ug/L</t>
        </r>
      </text>
    </comment>
    <comment ref="Q791" authorId="1" shapeId="0" xr:uid="{CE00F0A3-56A5-4FE0-9506-22E3B32D133C}">
      <text>
        <r>
          <rPr>
            <b/>
            <sz val="9"/>
            <color indexed="81"/>
            <rFont val="Tahoma"/>
            <family val="2"/>
          </rPr>
          <t>&lt;1.0 ug/L</t>
        </r>
      </text>
    </comment>
    <comment ref="R791" authorId="1" shapeId="0" xr:uid="{D1A6FABB-F263-4A6D-8EC6-8A89050CF2BC}">
      <text>
        <r>
          <rPr>
            <b/>
            <sz val="9"/>
            <color indexed="81"/>
            <rFont val="Tahoma"/>
            <family val="2"/>
          </rPr>
          <t>&lt;10.0 ug/L</t>
        </r>
      </text>
    </comment>
    <comment ref="S791" authorId="1" shapeId="0" xr:uid="{8485E1E1-65BF-4C28-8A2D-0A6C9CCF032C}">
      <text>
        <r>
          <rPr>
            <b/>
            <sz val="9"/>
            <color indexed="81"/>
            <rFont val="Tahoma"/>
            <family val="2"/>
          </rPr>
          <t>&lt;40.0 ug/L</t>
        </r>
      </text>
    </comment>
    <comment ref="T791" authorId="1" shapeId="0" xr:uid="{67453C8C-C633-4DD9-A872-5B16CB3B364B}">
      <text>
        <r>
          <rPr>
            <b/>
            <sz val="9"/>
            <color indexed="81"/>
            <rFont val="Tahoma"/>
            <family val="2"/>
          </rPr>
          <t>&lt;12.0 ug/L</t>
        </r>
      </text>
    </comment>
    <comment ref="U791" authorId="1" shapeId="0" xr:uid="{2597EF06-2554-4543-A1DB-9C70EA97DF98}">
      <text>
        <r>
          <rPr>
            <b/>
            <sz val="9"/>
            <color indexed="81"/>
            <rFont val="Tahoma"/>
            <family val="2"/>
          </rPr>
          <t>&lt;0.4 ug/L</t>
        </r>
      </text>
    </comment>
    <comment ref="W791" authorId="1" shapeId="0" xr:uid="{11B3EDD8-0E3F-43A4-B053-6C2CFF449869}">
      <text>
        <r>
          <rPr>
            <b/>
            <sz val="9"/>
            <color indexed="81"/>
            <rFont val="Tahoma"/>
            <family val="2"/>
          </rPr>
          <t>&lt;50.0 ug/L</t>
        </r>
      </text>
    </comment>
    <comment ref="Y791" authorId="1" shapeId="0" xr:uid="{D509E4F3-3A75-4EC3-8C8D-F3B207E612E2}">
      <text>
        <r>
          <rPr>
            <b/>
            <sz val="9"/>
            <color indexed="81"/>
            <rFont val="Tahoma"/>
            <family val="2"/>
          </rPr>
          <t>&lt;0.30 mg/L</t>
        </r>
      </text>
    </comment>
    <comment ref="AA791" authorId="1" shapeId="0" xr:uid="{05B44BC7-4AC1-462B-B68B-6B4C89617E63}">
      <text>
        <r>
          <rPr>
            <b/>
            <sz val="9"/>
            <color indexed="81"/>
            <rFont val="Tahoma"/>
            <family val="2"/>
          </rPr>
          <t>&lt;0.30 mg/L</t>
        </r>
      </text>
    </comment>
    <comment ref="AC791" authorId="1" shapeId="0" xr:uid="{2CC4BB2A-7B91-41A6-8042-0FDDEDA8D73D}">
      <text>
        <r>
          <rPr>
            <b/>
            <sz val="9"/>
            <color indexed="81"/>
            <rFont val="Tahoma"/>
            <family val="2"/>
          </rPr>
          <t>&lt;0.10 mg/L</t>
        </r>
      </text>
    </comment>
    <comment ref="AE791" authorId="1" shapeId="0" xr:uid="{ED266947-FB47-4AF4-9C97-7532339D204C}">
      <text>
        <r>
          <rPr>
            <b/>
            <sz val="9"/>
            <color indexed="81"/>
            <rFont val="Tahoma"/>
            <family val="2"/>
          </rPr>
          <t>&lt;0.50 ug/L for most components &lt;2.0 ug/L for Methylene chloride</t>
        </r>
      </text>
    </comment>
    <comment ref="AK791" authorId="3" shapeId="0" xr:uid="{33C160BA-89AE-453E-9635-4051AF43D0EB}">
      <text>
        <r>
          <rPr>
            <b/>
            <sz val="9"/>
            <color indexed="81"/>
            <rFont val="Tahoma"/>
            <family val="2"/>
          </rPr>
          <t>&lt;2.0 ug/L</t>
        </r>
        <r>
          <rPr>
            <sz val="9"/>
            <color indexed="81"/>
            <rFont val="Tahoma"/>
            <family val="2"/>
          </rPr>
          <t xml:space="preserve">
</t>
        </r>
      </text>
    </comment>
    <comment ref="AL791" authorId="3" shapeId="0" xr:uid="{9A6EF23B-B5E8-44EE-915C-21AC7B61ADBA}">
      <text>
        <r>
          <rPr>
            <b/>
            <sz val="9"/>
            <color indexed="81"/>
            <rFont val="Tahoma"/>
            <family val="2"/>
          </rPr>
          <t>&lt;1.0 ug/L</t>
        </r>
        <r>
          <rPr>
            <sz val="9"/>
            <color indexed="81"/>
            <rFont val="Tahoma"/>
            <family val="2"/>
          </rPr>
          <t xml:space="preserve">
</t>
        </r>
      </text>
    </comment>
    <comment ref="A813" authorId="4" shapeId="0" xr:uid="{54B31966-BD66-4F96-9C26-51639A8E235D}">
      <text>
        <r>
          <rPr>
            <b/>
            <sz val="9"/>
            <color indexed="81"/>
            <rFont val="Tahoma"/>
            <family val="2"/>
          </rPr>
          <t>Chemical samples</t>
        </r>
        <r>
          <rPr>
            <sz val="9"/>
            <color indexed="81"/>
            <rFont val="Tahoma"/>
            <family val="2"/>
          </rPr>
          <t xml:space="preserve">
</t>
        </r>
      </text>
    </comment>
    <comment ref="O813" authorId="1" shapeId="0" xr:uid="{2A68701B-FEAA-48AE-992E-58DCD1253CFC}">
      <text>
        <r>
          <rPr>
            <b/>
            <sz val="9"/>
            <color indexed="81"/>
            <rFont val="Tahoma"/>
            <family val="2"/>
          </rPr>
          <t>&lt;2.0 ug/L</t>
        </r>
      </text>
    </comment>
    <comment ref="Q813" authorId="1" shapeId="0" xr:uid="{65C9C8A2-EA66-42A9-A494-1C2555D03A77}">
      <text>
        <r>
          <rPr>
            <b/>
            <sz val="9"/>
            <color indexed="81"/>
            <rFont val="Tahoma"/>
            <family val="2"/>
          </rPr>
          <t>&lt;1.0 ug/L</t>
        </r>
      </text>
    </comment>
    <comment ref="R813" authorId="1" shapeId="0" xr:uid="{2D0D9A06-0197-400D-87BF-5855DE303C93}">
      <text>
        <r>
          <rPr>
            <b/>
            <sz val="9"/>
            <color indexed="81"/>
            <rFont val="Tahoma"/>
            <family val="2"/>
          </rPr>
          <t>&lt;10.0 ug/L</t>
        </r>
      </text>
    </comment>
    <comment ref="S813" authorId="1" shapeId="0" xr:uid="{406624AE-CE24-49B9-A7EA-0C0FF787A308}">
      <text>
        <r>
          <rPr>
            <b/>
            <sz val="9"/>
            <color indexed="81"/>
            <rFont val="Tahoma"/>
            <family val="2"/>
          </rPr>
          <t>&lt;40.0 ug/L</t>
        </r>
      </text>
    </comment>
    <comment ref="T813" authorId="1" shapeId="0" xr:uid="{0B1C2378-8FA2-4CA7-B9BF-DD657FA018D9}">
      <text>
        <r>
          <rPr>
            <b/>
            <sz val="9"/>
            <color indexed="81"/>
            <rFont val="Tahoma"/>
            <family val="2"/>
          </rPr>
          <t>&lt;12.0 ug/L</t>
        </r>
      </text>
    </comment>
    <comment ref="U813" authorId="1" shapeId="0" xr:uid="{3836D16F-9386-4C5D-AB9A-8277C7FB2C82}">
      <text>
        <r>
          <rPr>
            <b/>
            <sz val="9"/>
            <color indexed="81"/>
            <rFont val="Tahoma"/>
            <family val="2"/>
          </rPr>
          <t>&lt;0.4 ug/L</t>
        </r>
      </text>
    </comment>
    <comment ref="W813" authorId="1" shapeId="0" xr:uid="{7B2C44B6-AC8E-4180-934C-21C54F8CD4EC}">
      <text>
        <r>
          <rPr>
            <b/>
            <sz val="9"/>
            <color indexed="81"/>
            <rFont val="Tahoma"/>
            <family val="2"/>
          </rPr>
          <t>&lt;50.0 ug/L</t>
        </r>
      </text>
    </comment>
    <comment ref="Y813" authorId="1" shapeId="0" xr:uid="{FEC1806C-F430-4604-9905-389E1E7EFFB7}">
      <text>
        <r>
          <rPr>
            <b/>
            <sz val="9"/>
            <color indexed="81"/>
            <rFont val="Tahoma"/>
            <family val="2"/>
          </rPr>
          <t>&lt;0.30 mg/L</t>
        </r>
      </text>
    </comment>
    <comment ref="AA813" authorId="1" shapeId="0" xr:uid="{AFCD86B5-F32D-4EC6-AF97-CAC0D653CB58}">
      <text>
        <r>
          <rPr>
            <b/>
            <sz val="9"/>
            <color indexed="81"/>
            <rFont val="Tahoma"/>
            <family val="2"/>
          </rPr>
          <t>&lt;0.30 mg/L</t>
        </r>
      </text>
    </comment>
    <comment ref="AE813" authorId="1" shapeId="0" xr:uid="{E0D35F46-EF62-41BC-A841-FCF643A0EB01}">
      <text>
        <r>
          <rPr>
            <b/>
            <sz val="9"/>
            <color indexed="81"/>
            <rFont val="Tahoma"/>
            <family val="2"/>
          </rPr>
          <t>&lt;0.50 ug/L for most components &lt;2.0 ug/L for Methylene chloride</t>
        </r>
      </text>
    </comment>
    <comment ref="AK813" authorId="3" shapeId="0" xr:uid="{EA0071D1-538B-41B9-8ED8-5216F28B676C}">
      <text>
        <r>
          <rPr>
            <b/>
            <sz val="9"/>
            <color indexed="81"/>
            <rFont val="Tahoma"/>
            <family val="2"/>
          </rPr>
          <t>&lt;2.0 ug/L</t>
        </r>
        <r>
          <rPr>
            <sz val="9"/>
            <color indexed="81"/>
            <rFont val="Tahoma"/>
            <family val="2"/>
          </rPr>
          <t xml:space="preserve">
</t>
        </r>
      </text>
    </comment>
    <comment ref="AL813" authorId="3" shapeId="0" xr:uid="{50983435-47BC-4140-BB4A-AE44BBA0E66C}">
      <text>
        <r>
          <rPr>
            <b/>
            <sz val="9"/>
            <color indexed="81"/>
            <rFont val="Tahoma"/>
            <family val="2"/>
          </rPr>
          <t>&lt;1.0 ug/L</t>
        </r>
        <r>
          <rPr>
            <sz val="9"/>
            <color indexed="81"/>
            <rFont val="Tahoma"/>
            <family val="2"/>
          </rPr>
          <t xml:space="preserve">
</t>
        </r>
      </text>
    </comment>
    <comment ref="A828" authorId="4" shapeId="0" xr:uid="{223027D1-FBFF-4C6F-8CC8-E1F8E7C6DC09}">
      <text>
        <r>
          <rPr>
            <b/>
            <sz val="9"/>
            <color indexed="81"/>
            <rFont val="Tahoma"/>
            <family val="2"/>
          </rPr>
          <t>Chemical samples</t>
        </r>
        <r>
          <rPr>
            <sz val="9"/>
            <color indexed="81"/>
            <rFont val="Tahoma"/>
            <family val="2"/>
          </rPr>
          <t xml:space="preserve">
</t>
        </r>
      </text>
    </comment>
    <comment ref="O828" authorId="1" shapeId="0" xr:uid="{07E1D7D0-0437-4321-ADAE-3FA3B0A9BF95}">
      <text>
        <r>
          <rPr>
            <b/>
            <sz val="9"/>
            <color indexed="81"/>
            <rFont val="Tahoma"/>
            <family val="2"/>
          </rPr>
          <t>&lt;2.0 ug/L</t>
        </r>
      </text>
    </comment>
    <comment ref="Q828" authorId="1" shapeId="0" xr:uid="{64883257-ACBD-465F-87B5-E988C05CBA58}">
      <text>
        <r>
          <rPr>
            <b/>
            <sz val="9"/>
            <color indexed="81"/>
            <rFont val="Tahoma"/>
            <family val="2"/>
          </rPr>
          <t>&lt;1.0 ug/L</t>
        </r>
      </text>
    </comment>
    <comment ref="R828" authorId="1" shapeId="0" xr:uid="{52C11B2C-CBC8-4BF2-AA05-16DA97C3A180}">
      <text>
        <r>
          <rPr>
            <b/>
            <sz val="9"/>
            <color indexed="81"/>
            <rFont val="Tahoma"/>
            <family val="2"/>
          </rPr>
          <t>&lt;10.0 ug/L</t>
        </r>
      </text>
    </comment>
    <comment ref="S828" authorId="1" shapeId="0" xr:uid="{AE1CBCD1-D681-4345-9678-4F14041E5207}">
      <text>
        <r>
          <rPr>
            <b/>
            <sz val="9"/>
            <color indexed="81"/>
            <rFont val="Tahoma"/>
            <family val="2"/>
          </rPr>
          <t>&lt;40.0 ug/L</t>
        </r>
      </text>
    </comment>
    <comment ref="T828" authorId="1" shapeId="0" xr:uid="{257BA3AA-ED9F-481D-BFAE-49805DD34586}">
      <text>
        <r>
          <rPr>
            <b/>
            <sz val="9"/>
            <color indexed="81"/>
            <rFont val="Tahoma"/>
            <family val="2"/>
          </rPr>
          <t>&lt;12.0 ug/L</t>
        </r>
      </text>
    </comment>
    <comment ref="U828" authorId="1" shapeId="0" xr:uid="{5C49701D-39E7-4F63-B03D-6B91A9C70812}">
      <text>
        <r>
          <rPr>
            <b/>
            <sz val="9"/>
            <color indexed="81"/>
            <rFont val="Tahoma"/>
            <family val="2"/>
          </rPr>
          <t>&lt;0.4 ug/L</t>
        </r>
      </text>
    </comment>
    <comment ref="W828" authorId="1" shapeId="0" xr:uid="{85CC9E34-D579-42A9-B0EE-7607D9C0A906}">
      <text>
        <r>
          <rPr>
            <b/>
            <sz val="9"/>
            <color indexed="81"/>
            <rFont val="Tahoma"/>
            <family val="2"/>
          </rPr>
          <t>&lt;50.0 ug/L</t>
        </r>
      </text>
    </comment>
    <comment ref="Y828" authorId="1" shapeId="0" xr:uid="{6DF1E872-EFF3-408F-9FE6-DCEC37045A99}">
      <text>
        <r>
          <rPr>
            <b/>
            <sz val="9"/>
            <color indexed="81"/>
            <rFont val="Tahoma"/>
            <family val="2"/>
          </rPr>
          <t>&lt;0.30 mg/L</t>
        </r>
      </text>
    </comment>
    <comment ref="AA828" authorId="1" shapeId="0" xr:uid="{5FA6E267-3D41-472F-8DED-9DC2C37099B5}">
      <text>
        <r>
          <rPr>
            <b/>
            <sz val="9"/>
            <color indexed="81"/>
            <rFont val="Tahoma"/>
            <family val="2"/>
          </rPr>
          <t>&lt;0.30 mg/L</t>
        </r>
      </text>
    </comment>
    <comment ref="AC828" authorId="1" shapeId="0" xr:uid="{462784A6-37A9-4F52-A218-BE60AF0BC9BE}">
      <text>
        <r>
          <rPr>
            <b/>
            <sz val="9"/>
            <color indexed="81"/>
            <rFont val="Tahoma"/>
            <family val="2"/>
          </rPr>
          <t>&lt;0.10 mg/L</t>
        </r>
      </text>
    </comment>
    <comment ref="AE828" authorId="1" shapeId="0" xr:uid="{A88F32B2-D31D-4E8F-A477-91144E73A928}">
      <text>
        <r>
          <rPr>
            <b/>
            <sz val="9"/>
            <color indexed="81"/>
            <rFont val="Tahoma"/>
            <family val="2"/>
          </rPr>
          <t>&lt;0.50 ug/L for most components &lt;2.0 ug/L for Methylene chloride</t>
        </r>
      </text>
    </comment>
    <comment ref="AG828" authorId="1" shapeId="0" xr:uid="{BB64C06A-6817-4B29-81BA-461E7186E12A}">
      <text>
        <r>
          <rPr>
            <b/>
            <sz val="9"/>
            <color indexed="81"/>
            <rFont val="Tahoma"/>
            <family val="2"/>
          </rPr>
          <t>&lt;200 ug/L</t>
        </r>
      </text>
    </comment>
    <comment ref="AK828" authorId="3" shapeId="0" xr:uid="{ED550B00-FEFE-43CA-8C79-CE9A9CBE0CDC}">
      <text>
        <r>
          <rPr>
            <b/>
            <sz val="9"/>
            <color indexed="81"/>
            <rFont val="Tahoma"/>
            <family val="2"/>
          </rPr>
          <t>&lt;2.0 ug/L</t>
        </r>
        <r>
          <rPr>
            <sz val="9"/>
            <color indexed="81"/>
            <rFont val="Tahoma"/>
            <family val="2"/>
          </rPr>
          <t xml:space="preserve">
</t>
        </r>
      </text>
    </comment>
    <comment ref="AL828" authorId="3" shapeId="0" xr:uid="{845154DE-9BE2-41FF-8A21-871D02251831}">
      <text>
        <r>
          <rPr>
            <b/>
            <sz val="9"/>
            <color indexed="81"/>
            <rFont val="Tahoma"/>
            <family val="2"/>
          </rPr>
          <t>&lt;1.0 ug/L</t>
        </r>
        <r>
          <rPr>
            <sz val="9"/>
            <color indexed="81"/>
            <rFont val="Tahoma"/>
            <family val="2"/>
          </rPr>
          <t xml:space="preserve">
</t>
        </r>
      </text>
    </comment>
    <comment ref="A851" authorId="4" shapeId="0" xr:uid="{9CDA4053-28AE-4BC8-81B9-8E50E30CD079}">
      <text>
        <r>
          <rPr>
            <b/>
            <sz val="9"/>
            <color indexed="81"/>
            <rFont val="Tahoma"/>
            <family val="2"/>
          </rPr>
          <t>Chemical samples</t>
        </r>
        <r>
          <rPr>
            <sz val="9"/>
            <color indexed="81"/>
            <rFont val="Tahoma"/>
            <family val="2"/>
          </rPr>
          <t xml:space="preserve">
</t>
        </r>
      </text>
    </comment>
    <comment ref="K851" authorId="5" shapeId="0" xr:uid="{53815667-BAF4-4726-87E4-D4129CC81378}">
      <text>
        <r>
          <rPr>
            <b/>
            <sz val="9"/>
            <color indexed="81"/>
            <rFont val="Tahoma"/>
            <family val="2"/>
          </rPr>
          <t>Chemical only, no E. coli</t>
        </r>
      </text>
    </comment>
    <comment ref="O851" authorId="1" shapeId="0" xr:uid="{1741627C-3E83-44EF-878E-F572E39BAE04}">
      <text>
        <r>
          <rPr>
            <b/>
            <sz val="9"/>
            <color indexed="81"/>
            <rFont val="Tahoma"/>
            <family val="2"/>
          </rPr>
          <t>&lt;2.0 ug/L</t>
        </r>
      </text>
    </comment>
    <comment ref="Q851" authorId="1" shapeId="0" xr:uid="{B233CC0D-8E7B-4125-8D24-4C666113B874}">
      <text>
        <r>
          <rPr>
            <b/>
            <sz val="9"/>
            <color indexed="81"/>
            <rFont val="Tahoma"/>
            <family val="2"/>
          </rPr>
          <t>&lt;1.0 ug/L</t>
        </r>
      </text>
    </comment>
    <comment ref="R851" authorId="1" shapeId="0" xr:uid="{78FFC459-47E6-4132-AD7E-A3028E1ED48E}">
      <text>
        <r>
          <rPr>
            <b/>
            <sz val="9"/>
            <color indexed="81"/>
            <rFont val="Tahoma"/>
            <family val="2"/>
          </rPr>
          <t>&lt;10.0 ug/L</t>
        </r>
      </text>
    </comment>
    <comment ref="S851" authorId="1" shapeId="0" xr:uid="{E836CAD8-A7D1-4F39-82A2-D66C8BB0F8F9}">
      <text>
        <r>
          <rPr>
            <b/>
            <sz val="9"/>
            <color indexed="81"/>
            <rFont val="Tahoma"/>
            <family val="2"/>
          </rPr>
          <t>&lt;40.0 ug/L</t>
        </r>
      </text>
    </comment>
    <comment ref="T851" authorId="1" shapeId="0" xr:uid="{7E8EC337-D7E5-4B6B-9C11-B39AEE76ED23}">
      <text>
        <r>
          <rPr>
            <b/>
            <sz val="9"/>
            <color indexed="81"/>
            <rFont val="Tahoma"/>
            <family val="2"/>
          </rPr>
          <t>&lt;12.0 ug/L</t>
        </r>
      </text>
    </comment>
    <comment ref="U851" authorId="1" shapeId="0" xr:uid="{135C5F8B-292B-4EE2-9069-854DB595DB92}">
      <text>
        <r>
          <rPr>
            <b/>
            <sz val="9"/>
            <color indexed="81"/>
            <rFont val="Tahoma"/>
            <family val="2"/>
          </rPr>
          <t>&lt;0.4 ug/L</t>
        </r>
      </text>
    </comment>
    <comment ref="W851" authorId="1" shapeId="0" xr:uid="{DD532C95-3259-4C06-AA6F-D564719C6B9F}">
      <text>
        <r>
          <rPr>
            <b/>
            <sz val="9"/>
            <color indexed="81"/>
            <rFont val="Tahoma"/>
            <family val="2"/>
          </rPr>
          <t>&lt;50.0 ug/L</t>
        </r>
      </text>
    </comment>
    <comment ref="Y851" authorId="1" shapeId="0" xr:uid="{7A44C663-1D4B-495B-80CA-2DC53B727A04}">
      <text>
        <r>
          <rPr>
            <b/>
            <sz val="9"/>
            <color indexed="81"/>
            <rFont val="Tahoma"/>
            <family val="2"/>
          </rPr>
          <t>&lt;0.30 mg/L</t>
        </r>
      </text>
    </comment>
    <comment ref="AA851" authorId="1" shapeId="0" xr:uid="{9C113B6B-7BB5-429A-9450-BBB8F3CD33E8}">
      <text>
        <r>
          <rPr>
            <b/>
            <sz val="9"/>
            <color indexed="81"/>
            <rFont val="Tahoma"/>
            <family val="2"/>
          </rPr>
          <t>&lt;0.30 mg/L</t>
        </r>
      </text>
    </comment>
    <comment ref="AE851" authorId="1" shapeId="0" xr:uid="{2D78FB20-FBC3-4A54-BC2F-58717BA25B24}">
      <text>
        <r>
          <rPr>
            <b/>
            <sz val="9"/>
            <color indexed="81"/>
            <rFont val="Tahoma"/>
            <family val="2"/>
          </rPr>
          <t>&lt;0.50 ug/L for most components &lt;2.0 ug/L for Methylene chloride</t>
        </r>
      </text>
    </comment>
    <comment ref="AG851" authorId="1" shapeId="0" xr:uid="{787DB52E-1D90-4FF0-BE9A-0909A6C24E2F}">
      <text>
        <r>
          <rPr>
            <b/>
            <sz val="9"/>
            <color indexed="81"/>
            <rFont val="Tahoma"/>
            <family val="2"/>
          </rPr>
          <t>&lt;200 ug/L</t>
        </r>
      </text>
    </comment>
    <comment ref="AK851" authorId="3" shapeId="0" xr:uid="{38AC746B-AA1D-4457-92D3-580C0E04E9CC}">
      <text>
        <r>
          <rPr>
            <b/>
            <sz val="9"/>
            <color indexed="81"/>
            <rFont val="Tahoma"/>
            <family val="2"/>
          </rPr>
          <t>&lt;2.0 ug/L</t>
        </r>
        <r>
          <rPr>
            <sz val="9"/>
            <color indexed="81"/>
            <rFont val="Tahoma"/>
            <family val="2"/>
          </rPr>
          <t xml:space="preserve">
</t>
        </r>
      </text>
    </comment>
    <comment ref="AL851" authorId="3" shapeId="0" xr:uid="{35C26542-36D9-4B2F-8705-68A0DA1BD99D}">
      <text>
        <r>
          <rPr>
            <b/>
            <sz val="9"/>
            <color indexed="81"/>
            <rFont val="Tahoma"/>
            <family val="2"/>
          </rPr>
          <t>&lt;1.0 ug/L</t>
        </r>
        <r>
          <rPr>
            <sz val="9"/>
            <color indexed="81"/>
            <rFont val="Tahoma"/>
            <family val="2"/>
          </rPr>
          <t xml:space="preserve">
</t>
        </r>
      </text>
    </comment>
    <comment ref="A871" authorId="4" shapeId="0" xr:uid="{9A8C136E-2561-4967-A017-4C63A07B1355}">
      <text>
        <r>
          <rPr>
            <b/>
            <sz val="9"/>
            <color indexed="81"/>
            <rFont val="Tahoma"/>
            <family val="2"/>
          </rPr>
          <t>Chemical samples</t>
        </r>
        <r>
          <rPr>
            <sz val="9"/>
            <color indexed="81"/>
            <rFont val="Tahoma"/>
            <family val="2"/>
          </rPr>
          <t xml:space="preserve">
</t>
        </r>
      </text>
    </comment>
    <comment ref="O871" authorId="1" shapeId="0" xr:uid="{46095B7D-21BD-4794-B1DD-05B78152C4FC}">
      <text>
        <r>
          <rPr>
            <b/>
            <sz val="9"/>
            <color indexed="81"/>
            <rFont val="Tahoma"/>
            <family val="2"/>
          </rPr>
          <t>&lt;2.0 ug/L</t>
        </r>
      </text>
    </comment>
    <comment ref="Q871" authorId="1" shapeId="0" xr:uid="{10B08A1B-AF66-4122-8EB2-DA0CEA832B85}">
      <text>
        <r>
          <rPr>
            <b/>
            <sz val="9"/>
            <color indexed="81"/>
            <rFont val="Tahoma"/>
            <family val="2"/>
          </rPr>
          <t>&lt;1.0 ug/L</t>
        </r>
      </text>
    </comment>
    <comment ref="R871" authorId="1" shapeId="0" xr:uid="{EFB89ED8-EAD9-47D5-B678-6E895237044F}">
      <text>
        <r>
          <rPr>
            <b/>
            <sz val="9"/>
            <color indexed="81"/>
            <rFont val="Tahoma"/>
            <family val="2"/>
          </rPr>
          <t>&lt;10.0 ug/L</t>
        </r>
      </text>
    </comment>
    <comment ref="S871" authorId="1" shapeId="0" xr:uid="{AD7CE352-6C59-4E9A-96DD-393F4E8977B0}">
      <text>
        <r>
          <rPr>
            <b/>
            <sz val="9"/>
            <color indexed="81"/>
            <rFont val="Tahoma"/>
            <family val="2"/>
          </rPr>
          <t>&lt;40.0 ug/L</t>
        </r>
      </text>
    </comment>
    <comment ref="T871" authorId="1" shapeId="0" xr:uid="{A5926E08-A0AB-4471-A0D0-114A48A8FB1D}">
      <text>
        <r>
          <rPr>
            <b/>
            <sz val="9"/>
            <color indexed="81"/>
            <rFont val="Tahoma"/>
            <family val="2"/>
          </rPr>
          <t>&lt;12.0 ug/L</t>
        </r>
      </text>
    </comment>
    <comment ref="U871" authorId="1" shapeId="0" xr:uid="{597604CA-6E9B-4809-81F6-3847049BE57C}">
      <text>
        <r>
          <rPr>
            <b/>
            <sz val="9"/>
            <color indexed="81"/>
            <rFont val="Tahoma"/>
            <family val="2"/>
          </rPr>
          <t>&lt;0.4 ug/L</t>
        </r>
      </text>
    </comment>
    <comment ref="W871" authorId="1" shapeId="0" xr:uid="{39A778B7-C39F-4849-BCC6-04472DCE7F16}">
      <text>
        <r>
          <rPr>
            <b/>
            <sz val="9"/>
            <color indexed="81"/>
            <rFont val="Tahoma"/>
            <family val="2"/>
          </rPr>
          <t>&lt;50.0 ug/L</t>
        </r>
      </text>
    </comment>
    <comment ref="Y871" authorId="1" shapeId="0" xr:uid="{BB1D20FE-9BB8-4947-8A3D-1D699C5B5118}">
      <text>
        <r>
          <rPr>
            <b/>
            <sz val="9"/>
            <color indexed="81"/>
            <rFont val="Tahoma"/>
            <family val="2"/>
          </rPr>
          <t>&lt;0.30 mg/L</t>
        </r>
      </text>
    </comment>
    <comment ref="AA871" authorId="1" shapeId="0" xr:uid="{18FD2285-4703-4250-8D2E-0D9E1A5AA1F7}">
      <text>
        <r>
          <rPr>
            <b/>
            <sz val="9"/>
            <color indexed="81"/>
            <rFont val="Tahoma"/>
            <family val="2"/>
          </rPr>
          <t>&lt;0.30 mg/L</t>
        </r>
      </text>
    </comment>
    <comment ref="AC871" authorId="1" shapeId="0" xr:uid="{653501D0-A390-4BC7-9C75-600039FC8654}">
      <text>
        <r>
          <rPr>
            <b/>
            <sz val="9"/>
            <color indexed="81"/>
            <rFont val="Tahoma"/>
            <family val="2"/>
          </rPr>
          <t>&lt;0.10 mg/L</t>
        </r>
      </text>
    </comment>
    <comment ref="AE871" authorId="1" shapeId="0" xr:uid="{D704BE1B-B06A-49AC-83C9-A8DAF545255B}">
      <text>
        <r>
          <rPr>
            <b/>
            <sz val="9"/>
            <color indexed="81"/>
            <rFont val="Tahoma"/>
            <family val="2"/>
          </rPr>
          <t>&lt;0.50 ug/L for most components &lt;2.0 ug/L for Methylene chloride</t>
        </r>
      </text>
    </comment>
    <comment ref="AK871" authorId="3" shapeId="0" xr:uid="{20B9038D-F29F-4E78-8EEC-6C5E1FCCA934}">
      <text>
        <r>
          <rPr>
            <b/>
            <sz val="9"/>
            <color indexed="81"/>
            <rFont val="Tahoma"/>
            <family val="2"/>
          </rPr>
          <t>&lt;2.0 ug/L</t>
        </r>
        <r>
          <rPr>
            <sz val="9"/>
            <color indexed="81"/>
            <rFont val="Tahoma"/>
            <family val="2"/>
          </rPr>
          <t xml:space="preserve">
</t>
        </r>
      </text>
    </comment>
    <comment ref="AL871" authorId="3" shapeId="0" xr:uid="{79F7A48A-B2B8-4FCB-B3B3-3016789E2A46}">
      <text>
        <r>
          <rPr>
            <b/>
            <sz val="9"/>
            <color indexed="81"/>
            <rFont val="Tahoma"/>
            <family val="2"/>
          </rPr>
          <t>&lt;1.0 ug/L</t>
        </r>
        <r>
          <rPr>
            <sz val="9"/>
            <color indexed="81"/>
            <rFont val="Tahoma"/>
            <family val="2"/>
          </rPr>
          <t xml:space="preserve">
</t>
        </r>
      </text>
    </comment>
    <comment ref="A877" authorId="5" shapeId="0" xr:uid="{5E46C72B-FA2D-4325-B09A-1074BFA17C56}">
      <text>
        <r>
          <rPr>
            <b/>
            <sz val="9"/>
            <color indexed="81"/>
            <rFont val="Tahoma"/>
            <family val="2"/>
          </rPr>
          <t>Bush's Run sampled by mistake.</t>
        </r>
      </text>
    </comment>
    <comment ref="A885" authorId="5" shapeId="0" xr:uid="{36019884-D5AC-4DDC-9304-A4F408E3CDA5}">
      <text>
        <r>
          <rPr>
            <b/>
            <sz val="9"/>
            <color indexed="81"/>
            <rFont val="Tahoma"/>
            <family val="2"/>
          </rPr>
          <t>Chemical Samples
This sample was taken on 10/10/18</t>
        </r>
      </text>
    </comment>
    <comment ref="O885" authorId="1" shapeId="0" xr:uid="{27F00117-4F1E-43DA-81CA-0F56E2F3E15F}">
      <text>
        <r>
          <rPr>
            <b/>
            <sz val="9"/>
            <color indexed="81"/>
            <rFont val="Tahoma"/>
            <family val="2"/>
          </rPr>
          <t>&lt;2.0 ug/L</t>
        </r>
      </text>
    </comment>
    <comment ref="Q885" authorId="1" shapeId="0" xr:uid="{0D638921-1D44-4AC5-88B2-B2D07FBEF9F0}">
      <text>
        <r>
          <rPr>
            <b/>
            <sz val="9"/>
            <color indexed="81"/>
            <rFont val="Tahoma"/>
            <family val="2"/>
          </rPr>
          <t>&lt;1.0 ug/L</t>
        </r>
      </text>
    </comment>
    <comment ref="R885" authorId="1" shapeId="0" xr:uid="{A0368015-8E66-4024-917F-83A8E8B0A050}">
      <text>
        <r>
          <rPr>
            <b/>
            <sz val="9"/>
            <color indexed="81"/>
            <rFont val="Tahoma"/>
            <family val="2"/>
          </rPr>
          <t>&lt;10.0 ug/L</t>
        </r>
      </text>
    </comment>
    <comment ref="S885" authorId="1" shapeId="0" xr:uid="{9B2871DB-40FA-431A-A0A3-22C33FBCF5AB}">
      <text>
        <r>
          <rPr>
            <b/>
            <sz val="9"/>
            <color indexed="81"/>
            <rFont val="Tahoma"/>
            <family val="2"/>
          </rPr>
          <t>&lt;40.0 ug/L</t>
        </r>
      </text>
    </comment>
    <comment ref="T885" authorId="1" shapeId="0" xr:uid="{106C82F5-9B91-4944-8598-F196CC2C9726}">
      <text>
        <r>
          <rPr>
            <b/>
            <sz val="9"/>
            <color indexed="81"/>
            <rFont val="Tahoma"/>
            <family val="2"/>
          </rPr>
          <t>&lt;12.0 ug/L</t>
        </r>
      </text>
    </comment>
    <comment ref="U885" authorId="1" shapeId="0" xr:uid="{16DD8C20-7F48-4FBF-9A63-6E9A0A854250}">
      <text>
        <r>
          <rPr>
            <b/>
            <sz val="9"/>
            <color indexed="81"/>
            <rFont val="Tahoma"/>
            <family val="2"/>
          </rPr>
          <t>&lt;0.4 ug/L</t>
        </r>
      </text>
    </comment>
    <comment ref="W885" authorId="1" shapeId="0" xr:uid="{CCD10759-7E7C-489C-AAAB-A6C542B33788}">
      <text>
        <r>
          <rPr>
            <b/>
            <sz val="9"/>
            <color indexed="81"/>
            <rFont val="Tahoma"/>
            <family val="2"/>
          </rPr>
          <t>&lt;50.0 ug/L</t>
        </r>
      </text>
    </comment>
    <comment ref="Y885" authorId="1" shapeId="0" xr:uid="{7DC722AC-04BE-4425-9282-1CA023833881}">
      <text>
        <r>
          <rPr>
            <b/>
            <sz val="9"/>
            <color indexed="81"/>
            <rFont val="Tahoma"/>
            <family val="2"/>
          </rPr>
          <t>&lt;0.30 mg/L</t>
        </r>
      </text>
    </comment>
    <comment ref="AA885" authorId="1" shapeId="0" xr:uid="{B3B8CA2D-7D92-41A0-A9AE-F99E69EBEF35}">
      <text>
        <r>
          <rPr>
            <b/>
            <sz val="9"/>
            <color indexed="81"/>
            <rFont val="Tahoma"/>
            <family val="2"/>
          </rPr>
          <t>&lt;0.30 mg/L</t>
        </r>
      </text>
    </comment>
    <comment ref="AC885" authorId="1" shapeId="0" xr:uid="{9E8448F4-27A8-4E1C-9D68-682591D690E4}">
      <text>
        <r>
          <rPr>
            <b/>
            <sz val="9"/>
            <color indexed="81"/>
            <rFont val="Tahoma"/>
            <family val="2"/>
          </rPr>
          <t>&lt;0.10 mg/L</t>
        </r>
      </text>
    </comment>
    <comment ref="AE885" authorId="1" shapeId="0" xr:uid="{13ABF453-EB4B-445C-8979-0FE60AC9FBD7}">
      <text>
        <r>
          <rPr>
            <b/>
            <sz val="9"/>
            <color indexed="81"/>
            <rFont val="Tahoma"/>
            <family val="2"/>
          </rPr>
          <t>&lt;0.50 ug/L for most components &lt;2.0 ug/L for Methylene chloride</t>
        </r>
      </text>
    </comment>
    <comment ref="AK885" authorId="3" shapeId="0" xr:uid="{F0E773C7-B1D5-4D25-AF9F-8B5E61026B13}">
      <text>
        <r>
          <rPr>
            <b/>
            <sz val="9"/>
            <color indexed="81"/>
            <rFont val="Tahoma"/>
            <family val="2"/>
          </rPr>
          <t>&lt;2.0 ug/L</t>
        </r>
        <r>
          <rPr>
            <sz val="9"/>
            <color indexed="81"/>
            <rFont val="Tahoma"/>
            <family val="2"/>
          </rPr>
          <t xml:space="preserve">
</t>
        </r>
      </text>
    </comment>
    <comment ref="AL885" authorId="3" shapeId="0" xr:uid="{C31C8D85-73FC-4A78-9610-17CFF2FDD1D1}">
      <text>
        <r>
          <rPr>
            <b/>
            <sz val="9"/>
            <color indexed="81"/>
            <rFont val="Tahoma"/>
            <family val="2"/>
          </rPr>
          <t>&lt;1.0 ug/L</t>
        </r>
        <r>
          <rPr>
            <sz val="9"/>
            <color indexed="81"/>
            <rFont val="Tahoma"/>
            <family val="2"/>
          </rPr>
          <t xml:space="preserve">
</t>
        </r>
      </text>
    </comment>
    <comment ref="A911" authorId="5" shapeId="0" xr:uid="{BBF7A80D-2AD3-4236-8D87-FC79CBF07A4A}">
      <text>
        <r>
          <rPr>
            <b/>
            <sz val="9"/>
            <color indexed="81"/>
            <rFont val="Tahoma"/>
            <family val="2"/>
          </rPr>
          <t xml:space="preserve">Chemical samples </t>
        </r>
      </text>
    </comment>
    <comment ref="O911" authorId="1" shapeId="0" xr:uid="{86EE7E50-5980-45F0-8E31-3E0A72361CD6}">
      <text>
        <r>
          <rPr>
            <b/>
            <sz val="9"/>
            <color indexed="81"/>
            <rFont val="Tahoma"/>
            <family val="2"/>
          </rPr>
          <t>&lt;2.0 ug/L</t>
        </r>
      </text>
    </comment>
    <comment ref="Q911" authorId="1" shapeId="0" xr:uid="{05D33EA1-DD29-455B-B8BB-9588709BF1F6}">
      <text>
        <r>
          <rPr>
            <b/>
            <sz val="9"/>
            <color indexed="81"/>
            <rFont val="Tahoma"/>
            <family val="2"/>
          </rPr>
          <t>&lt;1.0 ug/L</t>
        </r>
      </text>
    </comment>
    <comment ref="R911" authorId="1" shapeId="0" xr:uid="{3B6B314A-4E78-456D-9F0A-6B7FBF0AB30D}">
      <text>
        <r>
          <rPr>
            <b/>
            <sz val="9"/>
            <color indexed="81"/>
            <rFont val="Tahoma"/>
            <family val="2"/>
          </rPr>
          <t>&lt;10.0 ug/L</t>
        </r>
      </text>
    </comment>
    <comment ref="S911" authorId="1" shapeId="0" xr:uid="{13DFB609-3B50-4E2B-80C2-7258B6F466E5}">
      <text>
        <r>
          <rPr>
            <b/>
            <sz val="9"/>
            <color indexed="81"/>
            <rFont val="Tahoma"/>
            <family val="2"/>
          </rPr>
          <t>&lt;40.0 ug/L</t>
        </r>
      </text>
    </comment>
    <comment ref="T911" authorId="1" shapeId="0" xr:uid="{B1E1C433-A130-4C63-8EB8-CC80461C2A16}">
      <text>
        <r>
          <rPr>
            <b/>
            <sz val="9"/>
            <color indexed="81"/>
            <rFont val="Tahoma"/>
            <family val="2"/>
          </rPr>
          <t>&lt;12.0 ug/L</t>
        </r>
      </text>
    </comment>
    <comment ref="U911" authorId="1" shapeId="0" xr:uid="{870C45DA-887C-4B47-B104-AA9406C09176}">
      <text>
        <r>
          <rPr>
            <b/>
            <sz val="9"/>
            <color indexed="81"/>
            <rFont val="Tahoma"/>
            <family val="2"/>
          </rPr>
          <t>&lt;0.4 ug/L</t>
        </r>
      </text>
    </comment>
    <comment ref="V911" authorId="1" shapeId="0" xr:uid="{7395D3C2-7FE8-49A4-902E-C26FC3D8F2A6}">
      <text>
        <r>
          <rPr>
            <b/>
            <sz val="9"/>
            <color indexed="81"/>
            <rFont val="Tahoma"/>
            <family val="2"/>
          </rPr>
          <t>&lt;5.0 ug/L</t>
        </r>
      </text>
    </comment>
    <comment ref="W911" authorId="1" shapeId="0" xr:uid="{7F73BFF7-A7A7-41F5-9C55-67BF11205C3B}">
      <text>
        <r>
          <rPr>
            <b/>
            <sz val="9"/>
            <color indexed="81"/>
            <rFont val="Tahoma"/>
            <family val="2"/>
          </rPr>
          <t>&lt;50.0 ug/L</t>
        </r>
      </text>
    </comment>
    <comment ref="Y911" authorId="1" shapeId="0" xr:uid="{CC229376-9C0C-4001-B2DE-5820172CD39B}">
      <text>
        <r>
          <rPr>
            <b/>
            <sz val="9"/>
            <color indexed="81"/>
            <rFont val="Tahoma"/>
            <family val="2"/>
          </rPr>
          <t>&lt;0.30 mg/L</t>
        </r>
      </text>
    </comment>
    <comment ref="AA911" authorId="1" shapeId="0" xr:uid="{ED93BAE9-AFE7-4FE1-BC52-362F322ECF76}">
      <text>
        <r>
          <rPr>
            <b/>
            <sz val="9"/>
            <color indexed="81"/>
            <rFont val="Tahoma"/>
            <family val="2"/>
          </rPr>
          <t>&lt;0.30 mg/L</t>
        </r>
      </text>
    </comment>
    <comment ref="AC911" authorId="1" shapeId="0" xr:uid="{682C6CD4-27AC-45B1-A36C-898AF605235A}">
      <text>
        <r>
          <rPr>
            <b/>
            <sz val="9"/>
            <color indexed="81"/>
            <rFont val="Tahoma"/>
            <family val="2"/>
          </rPr>
          <t>&lt;0.10 mg/L</t>
        </r>
      </text>
    </comment>
    <comment ref="AE911" authorId="1" shapeId="0" xr:uid="{D8D2EB42-7E9E-48B6-9CA6-100376C54257}">
      <text>
        <r>
          <rPr>
            <b/>
            <sz val="9"/>
            <color indexed="81"/>
            <rFont val="Tahoma"/>
            <family val="2"/>
          </rPr>
          <t>&lt;0.50 ug/L for most components &lt;2.0 ug/L for Methylene chloride</t>
        </r>
      </text>
    </comment>
    <comment ref="AK911" authorId="3" shapeId="0" xr:uid="{E4E8615D-4C00-4B9B-8301-D37EFEEE2147}">
      <text>
        <r>
          <rPr>
            <b/>
            <sz val="9"/>
            <color indexed="81"/>
            <rFont val="Tahoma"/>
            <family val="2"/>
          </rPr>
          <t>&lt;2.0 ug/L</t>
        </r>
        <r>
          <rPr>
            <sz val="9"/>
            <color indexed="81"/>
            <rFont val="Tahoma"/>
            <family val="2"/>
          </rPr>
          <t xml:space="preserve">
</t>
        </r>
      </text>
    </comment>
    <comment ref="AL911" authorId="3" shapeId="0" xr:uid="{45789662-21EE-43C2-91C3-74CEC09704E1}">
      <text>
        <r>
          <rPr>
            <b/>
            <sz val="9"/>
            <color indexed="81"/>
            <rFont val="Tahoma"/>
            <family val="2"/>
          </rPr>
          <t>&lt;1.0 ug/L</t>
        </r>
        <r>
          <rPr>
            <sz val="9"/>
            <color indexed="81"/>
            <rFont val="Tahoma"/>
            <family val="2"/>
          </rPr>
          <t xml:space="preserve">
</t>
        </r>
      </text>
    </comment>
    <comment ref="A928" authorId="5" shapeId="0" xr:uid="{9D11334D-3AB5-495D-833B-54A435A9B280}">
      <text>
        <r>
          <rPr>
            <b/>
            <sz val="9"/>
            <color indexed="81"/>
            <rFont val="Tahoma"/>
            <family val="2"/>
          </rPr>
          <t xml:space="preserve">Chemical samples </t>
        </r>
      </text>
    </comment>
    <comment ref="O928" authorId="1" shapeId="0" xr:uid="{0DAB76EB-3606-463B-8B4E-CF13F7362813}">
      <text>
        <r>
          <rPr>
            <b/>
            <sz val="9"/>
            <color indexed="81"/>
            <rFont val="Tahoma"/>
            <family val="2"/>
          </rPr>
          <t>&lt;2.0 ug/L</t>
        </r>
      </text>
    </comment>
    <comment ref="Q928" authorId="1" shapeId="0" xr:uid="{F1161C93-6B19-4A84-A2AA-770D45273543}">
      <text>
        <r>
          <rPr>
            <b/>
            <sz val="9"/>
            <color indexed="81"/>
            <rFont val="Tahoma"/>
            <family val="2"/>
          </rPr>
          <t>&lt;1.0 ug/L</t>
        </r>
      </text>
    </comment>
    <comment ref="R928" authorId="1" shapeId="0" xr:uid="{3C7A8BC0-BD53-4F47-9CAF-6DC74EABDE9D}">
      <text>
        <r>
          <rPr>
            <b/>
            <sz val="9"/>
            <color indexed="81"/>
            <rFont val="Tahoma"/>
            <family val="2"/>
          </rPr>
          <t>&lt;10.0 ug/L</t>
        </r>
      </text>
    </comment>
    <comment ref="S928" authorId="1" shapeId="0" xr:uid="{83C4B764-94CB-4119-823F-2E77D8DD6DEE}">
      <text>
        <r>
          <rPr>
            <b/>
            <sz val="9"/>
            <color indexed="81"/>
            <rFont val="Tahoma"/>
            <family val="2"/>
          </rPr>
          <t>&lt;40.0 ug/L</t>
        </r>
      </text>
    </comment>
    <comment ref="T928" authorId="1" shapeId="0" xr:uid="{B8161F86-257A-4CA2-9FCE-731BAF525A3A}">
      <text>
        <r>
          <rPr>
            <b/>
            <sz val="9"/>
            <color indexed="81"/>
            <rFont val="Tahoma"/>
            <family val="2"/>
          </rPr>
          <t>&lt;12.0 ug/L</t>
        </r>
      </text>
    </comment>
    <comment ref="U928" authorId="1" shapeId="0" xr:uid="{DCBD8109-A9DE-4406-B11E-17F5520EA150}">
      <text>
        <r>
          <rPr>
            <b/>
            <sz val="9"/>
            <color indexed="81"/>
            <rFont val="Tahoma"/>
            <family val="2"/>
          </rPr>
          <t>&lt;0.4 ug/L</t>
        </r>
      </text>
    </comment>
    <comment ref="V928" authorId="1" shapeId="0" xr:uid="{96BFFCA5-8272-426C-BA5C-DD7BCBD3BAB0}">
      <text>
        <r>
          <rPr>
            <b/>
            <sz val="9"/>
            <color indexed="81"/>
            <rFont val="Tahoma"/>
            <family val="2"/>
          </rPr>
          <t>&lt;5.0 ug/L</t>
        </r>
      </text>
    </comment>
    <comment ref="W928" authorId="1" shapeId="0" xr:uid="{0A664A53-F94D-45A1-9C46-277CE0E66552}">
      <text>
        <r>
          <rPr>
            <b/>
            <sz val="9"/>
            <color indexed="81"/>
            <rFont val="Tahoma"/>
            <family val="2"/>
          </rPr>
          <t>&lt;50.0 ug/L</t>
        </r>
      </text>
    </comment>
    <comment ref="Y928" authorId="1" shapeId="0" xr:uid="{5868629A-4ACB-41C1-B072-F16DC84FC71A}">
      <text>
        <r>
          <rPr>
            <b/>
            <sz val="9"/>
            <color indexed="81"/>
            <rFont val="Tahoma"/>
            <family val="2"/>
          </rPr>
          <t>&lt;0.30 mg/L</t>
        </r>
      </text>
    </comment>
    <comment ref="AA928" authorId="1" shapeId="0" xr:uid="{EFC82904-59B6-41BB-9FF4-1F45B5AF7B38}">
      <text>
        <r>
          <rPr>
            <b/>
            <sz val="9"/>
            <color indexed="81"/>
            <rFont val="Tahoma"/>
            <family val="2"/>
          </rPr>
          <t>&lt;0.30 mg/L</t>
        </r>
      </text>
    </comment>
    <comment ref="AC928" authorId="1" shapeId="0" xr:uid="{857B1004-F8E4-4D29-A285-03210005190C}">
      <text>
        <r>
          <rPr>
            <b/>
            <sz val="9"/>
            <color indexed="81"/>
            <rFont val="Tahoma"/>
            <family val="2"/>
          </rPr>
          <t>&lt;0.10 mg/L</t>
        </r>
      </text>
    </comment>
    <comment ref="AE928" authorId="1" shapeId="0" xr:uid="{948129C1-A002-447B-AC4E-5A1AE3D26093}">
      <text>
        <r>
          <rPr>
            <b/>
            <sz val="9"/>
            <color indexed="81"/>
            <rFont val="Tahoma"/>
            <family val="2"/>
          </rPr>
          <t>&lt;0.50 ug/L for most components &lt;2.0 ug/L for Methylene chloride</t>
        </r>
      </text>
    </comment>
    <comment ref="AK928" authorId="3" shapeId="0" xr:uid="{DCDC0A63-9789-4C42-B1E9-2063F0D1E987}">
      <text>
        <r>
          <rPr>
            <b/>
            <sz val="9"/>
            <color indexed="81"/>
            <rFont val="Tahoma"/>
            <family val="2"/>
          </rPr>
          <t>&lt;2.0 ug/L</t>
        </r>
        <r>
          <rPr>
            <sz val="9"/>
            <color indexed="81"/>
            <rFont val="Tahoma"/>
            <family val="2"/>
          </rPr>
          <t xml:space="preserve">
</t>
        </r>
      </text>
    </comment>
    <comment ref="AL928" authorId="3" shapeId="0" xr:uid="{53FFC013-B147-4157-8407-046DA27E45AC}">
      <text>
        <r>
          <rPr>
            <b/>
            <sz val="9"/>
            <color indexed="81"/>
            <rFont val="Tahoma"/>
            <family val="2"/>
          </rPr>
          <t>&lt;1.0 ug/L</t>
        </r>
        <r>
          <rPr>
            <sz val="9"/>
            <color indexed="81"/>
            <rFont val="Tahoma"/>
            <family val="2"/>
          </rPr>
          <t xml:space="preserve">
</t>
        </r>
      </text>
    </comment>
    <comment ref="A943" authorId="4" shapeId="0" xr:uid="{497CF509-D50F-426D-8922-D5F4C094B6A1}">
      <text>
        <r>
          <rPr>
            <b/>
            <sz val="9"/>
            <color indexed="81"/>
            <rFont val="Tahoma"/>
            <family val="2"/>
          </rPr>
          <t>Chemical samples</t>
        </r>
        <r>
          <rPr>
            <sz val="9"/>
            <color indexed="81"/>
            <rFont val="Tahoma"/>
            <family val="2"/>
          </rPr>
          <t xml:space="preserve">
</t>
        </r>
      </text>
    </comment>
    <comment ref="O943" authorId="1" shapeId="0" xr:uid="{ED50543C-1C3C-47F3-AEDA-205DA019F968}">
      <text>
        <r>
          <rPr>
            <b/>
            <sz val="9"/>
            <color indexed="81"/>
            <rFont val="Tahoma"/>
            <family val="2"/>
          </rPr>
          <t>&lt;2.0 ug/L</t>
        </r>
      </text>
    </comment>
    <comment ref="Q943" authorId="1" shapeId="0" xr:uid="{E371FE95-9BFF-4E7C-ACFA-74210E3A7A2A}">
      <text>
        <r>
          <rPr>
            <b/>
            <sz val="9"/>
            <color indexed="81"/>
            <rFont val="Tahoma"/>
            <family val="2"/>
          </rPr>
          <t>&lt;1.0 ug/L</t>
        </r>
      </text>
    </comment>
    <comment ref="R943" authorId="1" shapeId="0" xr:uid="{6B5C255E-A62C-4941-921E-A50A66F41F7F}">
      <text>
        <r>
          <rPr>
            <b/>
            <sz val="9"/>
            <color indexed="81"/>
            <rFont val="Tahoma"/>
            <family val="2"/>
          </rPr>
          <t>&lt;10.0 ug/L</t>
        </r>
      </text>
    </comment>
    <comment ref="S943" authorId="1" shapeId="0" xr:uid="{8047F0DE-8E66-4C87-B4DD-548AA26453E8}">
      <text>
        <r>
          <rPr>
            <b/>
            <sz val="9"/>
            <color indexed="81"/>
            <rFont val="Tahoma"/>
            <family val="2"/>
          </rPr>
          <t>&lt;40.0 ug/L</t>
        </r>
      </text>
    </comment>
    <comment ref="T943" authorId="1" shapeId="0" xr:uid="{EBADFF6E-5540-4E3A-A15A-521FF26411E6}">
      <text>
        <r>
          <rPr>
            <b/>
            <sz val="9"/>
            <color indexed="81"/>
            <rFont val="Tahoma"/>
            <family val="2"/>
          </rPr>
          <t>&lt;12.0 ug/L</t>
        </r>
      </text>
    </comment>
    <comment ref="U943" authorId="1" shapeId="0" xr:uid="{B1FAA682-D62A-47D5-A2E5-D8021E29F027}">
      <text>
        <r>
          <rPr>
            <b/>
            <sz val="9"/>
            <color indexed="81"/>
            <rFont val="Tahoma"/>
            <family val="2"/>
          </rPr>
          <t>&lt;0.4 ug/L</t>
        </r>
      </text>
    </comment>
    <comment ref="V943" authorId="1" shapeId="0" xr:uid="{3E52561C-3C6C-45D0-94B7-2A3572A2922C}">
      <text>
        <r>
          <rPr>
            <b/>
            <sz val="9"/>
            <color indexed="81"/>
            <rFont val="Tahoma"/>
            <family val="2"/>
          </rPr>
          <t>&lt;5.0 ug/L</t>
        </r>
      </text>
    </comment>
    <comment ref="W943" authorId="1" shapeId="0" xr:uid="{27E9F84E-465C-4AA7-B40E-6922A894B50D}">
      <text>
        <r>
          <rPr>
            <b/>
            <sz val="9"/>
            <color indexed="81"/>
            <rFont val="Tahoma"/>
            <family val="2"/>
          </rPr>
          <t>&lt;50.0 ug/L</t>
        </r>
      </text>
    </comment>
    <comment ref="Y943" authorId="1" shapeId="0" xr:uid="{412EFECB-123F-47A9-A228-ED4FC3CE7BE4}">
      <text>
        <r>
          <rPr>
            <b/>
            <sz val="9"/>
            <color indexed="81"/>
            <rFont val="Tahoma"/>
            <family val="2"/>
          </rPr>
          <t>&lt;0.30 mg/L</t>
        </r>
      </text>
    </comment>
    <comment ref="AA943" authorId="1" shapeId="0" xr:uid="{2DA1030E-2B31-4706-8791-7E541BE0D30C}">
      <text>
        <r>
          <rPr>
            <b/>
            <sz val="9"/>
            <color indexed="81"/>
            <rFont val="Tahoma"/>
            <family val="2"/>
          </rPr>
          <t>&lt;0.30 mg/L</t>
        </r>
      </text>
    </comment>
    <comment ref="AE943" authorId="1" shapeId="0" xr:uid="{2FEC77D4-47BE-4665-B1D1-599CE3A69DF3}">
      <text>
        <r>
          <rPr>
            <b/>
            <sz val="9"/>
            <color indexed="81"/>
            <rFont val="Tahoma"/>
            <family val="2"/>
          </rPr>
          <t>&lt;0.50 ug/L for most components &lt;2.0 ug/L for Methylene chloride</t>
        </r>
      </text>
    </comment>
    <comment ref="AK943" authorId="3" shapeId="0" xr:uid="{B53C5890-A892-4F6A-8F6C-4BD590FD1BB8}">
      <text>
        <r>
          <rPr>
            <b/>
            <sz val="9"/>
            <color indexed="81"/>
            <rFont val="Tahoma"/>
            <family val="2"/>
          </rPr>
          <t>&lt;2.0 ug/L</t>
        </r>
        <r>
          <rPr>
            <sz val="9"/>
            <color indexed="81"/>
            <rFont val="Tahoma"/>
            <family val="2"/>
          </rPr>
          <t xml:space="preserve">
</t>
        </r>
      </text>
    </comment>
    <comment ref="AL943" authorId="3" shapeId="0" xr:uid="{01E01E28-871E-463F-98E7-32C3B42C3B75}">
      <text>
        <r>
          <rPr>
            <b/>
            <sz val="9"/>
            <color indexed="81"/>
            <rFont val="Tahoma"/>
            <family val="2"/>
          </rPr>
          <t>&lt;1.0 ug/L</t>
        </r>
        <r>
          <rPr>
            <sz val="9"/>
            <color indexed="81"/>
            <rFont val="Tahoma"/>
            <family val="2"/>
          </rPr>
          <t xml:space="preserve">
</t>
        </r>
      </text>
    </comment>
    <comment ref="A967" authorId="3" shapeId="0" xr:uid="{38E890B5-FB17-4C5D-8A7F-76E1608C94D2}">
      <text>
        <r>
          <rPr>
            <b/>
            <sz val="9"/>
            <color indexed="81"/>
            <rFont val="Tahoma"/>
            <family val="2"/>
          </rPr>
          <t>Chemical</t>
        </r>
        <r>
          <rPr>
            <sz val="9"/>
            <color indexed="81"/>
            <rFont val="Tahoma"/>
            <family val="2"/>
          </rPr>
          <t xml:space="preserve">
</t>
        </r>
      </text>
    </comment>
    <comment ref="O967" authorId="1" shapeId="0" xr:uid="{3508FCD1-1DA2-492D-B6C6-12CFE71337FC}">
      <text>
        <r>
          <rPr>
            <b/>
            <sz val="9"/>
            <color indexed="81"/>
            <rFont val="Tahoma"/>
            <family val="2"/>
          </rPr>
          <t>&lt;2.0 ug/L</t>
        </r>
      </text>
    </comment>
    <comment ref="Q967" authorId="1" shapeId="0" xr:uid="{C738E1E7-4759-441A-8B0D-6F3B2840E6D8}">
      <text>
        <r>
          <rPr>
            <b/>
            <sz val="9"/>
            <color indexed="81"/>
            <rFont val="Tahoma"/>
            <family val="2"/>
          </rPr>
          <t>&lt;1.0 ug/L</t>
        </r>
      </text>
    </comment>
    <comment ref="R967" authorId="1" shapeId="0" xr:uid="{E3752407-2546-42CD-94CC-D754D93271F6}">
      <text>
        <r>
          <rPr>
            <b/>
            <sz val="9"/>
            <color indexed="81"/>
            <rFont val="Tahoma"/>
            <family val="2"/>
          </rPr>
          <t>&lt;10.0 ug/L</t>
        </r>
      </text>
    </comment>
    <comment ref="S967" authorId="1" shapeId="0" xr:uid="{4EF1EAB9-707C-4360-B93B-BD8FEE744DE1}">
      <text>
        <r>
          <rPr>
            <b/>
            <sz val="9"/>
            <color indexed="81"/>
            <rFont val="Tahoma"/>
            <family val="2"/>
          </rPr>
          <t>&lt;40.0 ug/L</t>
        </r>
      </text>
    </comment>
    <comment ref="T967" authorId="1" shapeId="0" xr:uid="{CE6971C3-CBEC-40CE-9CB2-585BC908218C}">
      <text>
        <r>
          <rPr>
            <b/>
            <sz val="9"/>
            <color indexed="81"/>
            <rFont val="Tahoma"/>
            <family val="2"/>
          </rPr>
          <t>&lt;12.0 ug/L</t>
        </r>
      </text>
    </comment>
    <comment ref="U967" authorId="1" shapeId="0" xr:uid="{8BFE3C8F-7B4D-476A-B853-DB95721C7EB2}">
      <text>
        <r>
          <rPr>
            <b/>
            <sz val="9"/>
            <color indexed="81"/>
            <rFont val="Tahoma"/>
            <family val="2"/>
          </rPr>
          <t>&lt;0.4 ug/L</t>
        </r>
      </text>
    </comment>
    <comment ref="V967" authorId="1" shapeId="0" xr:uid="{EC4CEC2F-27E0-4FA0-BD8F-EED7EE48285A}">
      <text>
        <r>
          <rPr>
            <b/>
            <sz val="9"/>
            <color indexed="81"/>
            <rFont val="Tahoma"/>
            <family val="2"/>
          </rPr>
          <t>&lt;5.0 ug/L</t>
        </r>
      </text>
    </comment>
    <comment ref="W967" authorId="1" shapeId="0" xr:uid="{EC168507-4A4C-47BA-A9E0-736F271C8361}">
      <text>
        <r>
          <rPr>
            <b/>
            <sz val="9"/>
            <color indexed="81"/>
            <rFont val="Tahoma"/>
            <family val="2"/>
          </rPr>
          <t>&lt;50.0 ug/L</t>
        </r>
      </text>
    </comment>
    <comment ref="Y967" authorId="1" shapeId="0" xr:uid="{A8E85041-8FF0-408A-A603-89BBD29D0317}">
      <text>
        <r>
          <rPr>
            <b/>
            <sz val="9"/>
            <color indexed="81"/>
            <rFont val="Tahoma"/>
            <family val="2"/>
          </rPr>
          <t>&lt;0.30 mg/L</t>
        </r>
      </text>
    </comment>
    <comment ref="AA967" authorId="1" shapeId="0" xr:uid="{8D0DBC1E-AA31-4CC2-B138-1383002960C6}">
      <text>
        <r>
          <rPr>
            <b/>
            <sz val="9"/>
            <color indexed="81"/>
            <rFont val="Tahoma"/>
            <family val="2"/>
          </rPr>
          <t>&lt;0.30 mg/L</t>
        </r>
      </text>
    </comment>
    <comment ref="AC967" authorId="1" shapeId="0" xr:uid="{7C7FC962-1CFB-49BE-A256-CC0445AAA0D4}">
      <text>
        <r>
          <rPr>
            <b/>
            <sz val="9"/>
            <color indexed="81"/>
            <rFont val="Tahoma"/>
            <family val="2"/>
          </rPr>
          <t>&lt;0.10 mg/L</t>
        </r>
      </text>
    </comment>
    <comment ref="AE967" authorId="1" shapeId="0" xr:uid="{273CEB7E-5842-4014-AA9E-1132B5D96779}">
      <text>
        <r>
          <rPr>
            <b/>
            <sz val="9"/>
            <color indexed="81"/>
            <rFont val="Tahoma"/>
            <family val="2"/>
          </rPr>
          <t>&lt;0.50 ug/L for most components &lt;2.0 ug/L for Methylene chloride</t>
        </r>
      </text>
    </comment>
    <comment ref="AK967" authorId="3" shapeId="0" xr:uid="{1D50A93A-4544-403F-BE35-FF059E315E9E}">
      <text>
        <r>
          <rPr>
            <b/>
            <sz val="9"/>
            <color indexed="81"/>
            <rFont val="Tahoma"/>
            <family val="2"/>
          </rPr>
          <t>&lt;2.0 ug/L</t>
        </r>
        <r>
          <rPr>
            <sz val="9"/>
            <color indexed="81"/>
            <rFont val="Tahoma"/>
            <family val="2"/>
          </rPr>
          <t xml:space="preserve">
</t>
        </r>
      </text>
    </comment>
    <comment ref="AL967" authorId="3" shapeId="0" xr:uid="{4782DEFE-31A9-43E9-B0E3-25B8C4464C80}">
      <text>
        <r>
          <rPr>
            <b/>
            <sz val="9"/>
            <color indexed="81"/>
            <rFont val="Tahoma"/>
            <family val="2"/>
          </rPr>
          <t>&lt;1.0 ug/L</t>
        </r>
        <r>
          <rPr>
            <sz val="9"/>
            <color indexed="81"/>
            <rFont val="Tahoma"/>
            <family val="2"/>
          </rPr>
          <t xml:space="preserve">
</t>
        </r>
      </text>
    </comment>
    <comment ref="A988" authorId="4" shapeId="0" xr:uid="{85E06F8A-1391-4B5E-B211-1C7B9B33A1FC}">
      <text>
        <r>
          <rPr>
            <b/>
            <sz val="9"/>
            <color indexed="81"/>
            <rFont val="Tahoma"/>
            <family val="2"/>
          </rPr>
          <t>Chemicals</t>
        </r>
        <r>
          <rPr>
            <sz val="9"/>
            <color indexed="81"/>
            <rFont val="Tahoma"/>
            <family val="2"/>
          </rPr>
          <t xml:space="preserve">
</t>
        </r>
      </text>
    </comment>
    <comment ref="Q988" authorId="1" shapeId="0" xr:uid="{531767F5-1ADE-403C-B55B-E900B79A5CCA}">
      <text>
        <r>
          <rPr>
            <b/>
            <sz val="9"/>
            <color indexed="81"/>
            <rFont val="Tahoma"/>
            <family val="2"/>
          </rPr>
          <t>&lt;1.0 ug/L</t>
        </r>
      </text>
    </comment>
    <comment ref="R988" authorId="1" shapeId="0" xr:uid="{544ECBAE-0E1F-450D-95A0-4C050BD6A98F}">
      <text>
        <r>
          <rPr>
            <b/>
            <sz val="9"/>
            <color indexed="81"/>
            <rFont val="Tahoma"/>
            <family val="2"/>
          </rPr>
          <t>&lt;10.0 ug/L</t>
        </r>
      </text>
    </comment>
    <comment ref="S988" authorId="1" shapeId="0" xr:uid="{1B11BAF0-2718-4239-9ADE-F226112A1278}">
      <text>
        <r>
          <rPr>
            <b/>
            <sz val="9"/>
            <color indexed="81"/>
            <rFont val="Tahoma"/>
            <family val="2"/>
          </rPr>
          <t>&lt;40.0 ug/L</t>
        </r>
      </text>
    </comment>
    <comment ref="T988" authorId="1" shapeId="0" xr:uid="{BEDC3EEA-CFCA-40F4-AD2F-A0D9E8709AF2}">
      <text>
        <r>
          <rPr>
            <b/>
            <sz val="9"/>
            <color indexed="81"/>
            <rFont val="Tahoma"/>
            <family val="2"/>
          </rPr>
          <t>&lt;12.0 ug/L</t>
        </r>
      </text>
    </comment>
    <comment ref="U988" authorId="1" shapeId="0" xr:uid="{18513D5C-81AD-42AB-AD09-97704DA43BB9}">
      <text>
        <r>
          <rPr>
            <b/>
            <sz val="9"/>
            <color indexed="81"/>
            <rFont val="Tahoma"/>
            <family val="2"/>
          </rPr>
          <t>&lt;0.4 ug/L</t>
        </r>
      </text>
    </comment>
    <comment ref="V988" authorId="1" shapeId="0" xr:uid="{E0C671DD-8797-40C3-B999-CABF0815BF2C}">
      <text>
        <r>
          <rPr>
            <b/>
            <sz val="9"/>
            <color indexed="81"/>
            <rFont val="Tahoma"/>
            <family val="2"/>
          </rPr>
          <t>&lt;5.0 ug/L</t>
        </r>
      </text>
    </comment>
    <comment ref="W988" authorId="1" shapeId="0" xr:uid="{64FA5378-E859-4564-82F9-15A11AADCB92}">
      <text>
        <r>
          <rPr>
            <b/>
            <sz val="9"/>
            <color indexed="81"/>
            <rFont val="Tahoma"/>
            <family val="2"/>
          </rPr>
          <t>&lt;50.0 ug/L</t>
        </r>
      </text>
    </comment>
    <comment ref="Y988" authorId="1" shapeId="0" xr:uid="{756EA261-35E3-4E46-B2B5-C9594FEF2F5E}">
      <text>
        <r>
          <rPr>
            <b/>
            <sz val="9"/>
            <color indexed="81"/>
            <rFont val="Tahoma"/>
            <family val="2"/>
          </rPr>
          <t>&lt;0.30 mg/L</t>
        </r>
      </text>
    </comment>
    <comment ref="AA988" authorId="1" shapeId="0" xr:uid="{A3C4A4BD-B241-4AF8-8635-9EF08D9A1F0E}">
      <text>
        <r>
          <rPr>
            <b/>
            <sz val="9"/>
            <color indexed="81"/>
            <rFont val="Tahoma"/>
            <family val="2"/>
          </rPr>
          <t>&lt;0.30 mg/L</t>
        </r>
      </text>
    </comment>
    <comment ref="AC988" authorId="1" shapeId="0" xr:uid="{38538304-97BB-4A02-B0F8-8A0D99C798C1}">
      <text>
        <r>
          <rPr>
            <b/>
            <sz val="9"/>
            <color indexed="81"/>
            <rFont val="Tahoma"/>
            <family val="2"/>
          </rPr>
          <t>&lt;0.10 mg/L</t>
        </r>
      </text>
    </comment>
    <comment ref="AE988" authorId="1" shapeId="0" xr:uid="{B5CD6A9B-9AD4-488A-986F-2F6F04209ABF}">
      <text>
        <r>
          <rPr>
            <b/>
            <sz val="9"/>
            <color indexed="81"/>
            <rFont val="Tahoma"/>
            <family val="2"/>
          </rPr>
          <t>&lt;0.50 ug/L for most components &lt;2.0 ug/L for Methylene chloride</t>
        </r>
      </text>
    </comment>
    <comment ref="AK988" authorId="3" shapeId="0" xr:uid="{901F69AF-2BA8-4F4F-9F6F-EAF5D2B0B930}">
      <text>
        <r>
          <rPr>
            <b/>
            <sz val="9"/>
            <color indexed="81"/>
            <rFont val="Tahoma"/>
            <family val="2"/>
          </rPr>
          <t>&lt;2.0 ug/L</t>
        </r>
        <r>
          <rPr>
            <sz val="9"/>
            <color indexed="81"/>
            <rFont val="Tahoma"/>
            <family val="2"/>
          </rPr>
          <t xml:space="preserve">
</t>
        </r>
      </text>
    </comment>
    <comment ref="AL988" authorId="3" shapeId="0" xr:uid="{0E74640C-CF73-4465-9C84-06503BF48FE2}">
      <text>
        <r>
          <rPr>
            <b/>
            <sz val="9"/>
            <color indexed="81"/>
            <rFont val="Tahoma"/>
            <family val="2"/>
          </rPr>
          <t>&lt;1.0 ug/L</t>
        </r>
        <r>
          <rPr>
            <sz val="9"/>
            <color indexed="81"/>
            <rFont val="Tahoma"/>
            <family val="2"/>
          </rPr>
          <t xml:space="preserve">
</t>
        </r>
      </text>
    </comment>
    <comment ref="A1001" authorId="4" shapeId="0" xr:uid="{F0F1C3C2-3D54-4CBF-BBC4-0223C47DE99D}">
      <text>
        <r>
          <rPr>
            <b/>
            <sz val="9"/>
            <color indexed="81"/>
            <rFont val="Tahoma"/>
            <family val="2"/>
          </rPr>
          <t>Chemicals</t>
        </r>
        <r>
          <rPr>
            <sz val="9"/>
            <color indexed="81"/>
            <rFont val="Tahoma"/>
            <family val="2"/>
          </rPr>
          <t xml:space="preserve">
</t>
        </r>
      </text>
    </comment>
    <comment ref="O1001" authorId="1" shapeId="0" xr:uid="{0D62640F-6A77-4DC6-92E0-3401DE5683C9}">
      <text>
        <r>
          <rPr>
            <b/>
            <sz val="9"/>
            <color indexed="81"/>
            <rFont val="Tahoma"/>
            <family val="2"/>
          </rPr>
          <t>&lt;2.0 ug/L</t>
        </r>
      </text>
    </comment>
    <comment ref="Q1001" authorId="1" shapeId="0" xr:uid="{B47F1EC3-3269-4608-BE8D-4F044267A0E0}">
      <text>
        <r>
          <rPr>
            <b/>
            <sz val="9"/>
            <color indexed="81"/>
            <rFont val="Tahoma"/>
            <family val="2"/>
          </rPr>
          <t>&lt;1.0 ug/L</t>
        </r>
      </text>
    </comment>
    <comment ref="R1001" authorId="1" shapeId="0" xr:uid="{81D1377E-4B59-4A49-8DB3-E9B15920AED4}">
      <text>
        <r>
          <rPr>
            <b/>
            <sz val="9"/>
            <color indexed="81"/>
            <rFont val="Tahoma"/>
            <family val="2"/>
          </rPr>
          <t>&lt;10.0 ug/L</t>
        </r>
      </text>
    </comment>
    <comment ref="S1001" authorId="1" shapeId="0" xr:uid="{574F0AEE-993E-4E04-9942-42C23134A231}">
      <text>
        <r>
          <rPr>
            <b/>
            <sz val="9"/>
            <color indexed="81"/>
            <rFont val="Tahoma"/>
            <family val="2"/>
          </rPr>
          <t>&lt;40.0 ug/L</t>
        </r>
      </text>
    </comment>
    <comment ref="T1001" authorId="1" shapeId="0" xr:uid="{CFAB13FD-7E23-46DE-8343-FC6345877035}">
      <text>
        <r>
          <rPr>
            <b/>
            <sz val="9"/>
            <color indexed="81"/>
            <rFont val="Tahoma"/>
            <family val="2"/>
          </rPr>
          <t>&lt;12.0 ug/L</t>
        </r>
      </text>
    </comment>
    <comment ref="U1001" authorId="1" shapeId="0" xr:uid="{BD8755B6-80A2-494A-B3DB-F1381492BAF0}">
      <text>
        <r>
          <rPr>
            <b/>
            <sz val="9"/>
            <color indexed="81"/>
            <rFont val="Tahoma"/>
            <family val="2"/>
          </rPr>
          <t>&lt;0.4 ug/L</t>
        </r>
      </text>
    </comment>
    <comment ref="V1001" authorId="1" shapeId="0" xr:uid="{CBD2B34F-29C2-4C8D-A194-0B60A249A495}">
      <text>
        <r>
          <rPr>
            <b/>
            <sz val="9"/>
            <color indexed="81"/>
            <rFont val="Tahoma"/>
            <family val="2"/>
          </rPr>
          <t>&lt;5.0 ug/L</t>
        </r>
      </text>
    </comment>
    <comment ref="W1001" authorId="1" shapeId="0" xr:uid="{459162FE-FB14-4C43-A68E-9818FB3F537D}">
      <text>
        <r>
          <rPr>
            <b/>
            <sz val="9"/>
            <color indexed="81"/>
            <rFont val="Tahoma"/>
            <family val="2"/>
          </rPr>
          <t>&lt;50.0 ug/L</t>
        </r>
      </text>
    </comment>
    <comment ref="Y1001" authorId="1" shapeId="0" xr:uid="{49DE79E2-DDE5-464F-81BC-8B556CA1219B}">
      <text>
        <r>
          <rPr>
            <b/>
            <sz val="9"/>
            <color indexed="81"/>
            <rFont val="Tahoma"/>
            <family val="2"/>
          </rPr>
          <t>&lt;0.30 mg/L</t>
        </r>
      </text>
    </comment>
    <comment ref="AA1001" authorId="1" shapeId="0" xr:uid="{006AFC14-B54C-423F-9E73-F1A9B69E0DB3}">
      <text>
        <r>
          <rPr>
            <b/>
            <sz val="9"/>
            <color indexed="81"/>
            <rFont val="Tahoma"/>
            <family val="2"/>
          </rPr>
          <t>&lt;0.30 mg/L</t>
        </r>
      </text>
    </comment>
    <comment ref="AE1001" authorId="1" shapeId="0" xr:uid="{3E6A5FC5-7E2C-4B54-87D2-DEC3E969924D}">
      <text>
        <r>
          <rPr>
            <b/>
            <sz val="9"/>
            <color indexed="81"/>
            <rFont val="Tahoma"/>
            <family val="2"/>
          </rPr>
          <t>&lt;0.50 ug/L for most components &lt;2.0 ug/L for Methylene chloride</t>
        </r>
      </text>
    </comment>
    <comment ref="AK1001" authorId="3" shapeId="0" xr:uid="{57964B15-5D5F-461F-9FEE-3E1CEEC25924}">
      <text>
        <r>
          <rPr>
            <b/>
            <sz val="9"/>
            <color indexed="81"/>
            <rFont val="Tahoma"/>
            <family val="2"/>
          </rPr>
          <t>&lt;2.0 ug/L</t>
        </r>
        <r>
          <rPr>
            <sz val="9"/>
            <color indexed="81"/>
            <rFont val="Tahoma"/>
            <family val="2"/>
          </rPr>
          <t xml:space="preserve">
</t>
        </r>
      </text>
    </comment>
    <comment ref="AL1001" authorId="3" shapeId="0" xr:uid="{7EF2806A-6F8C-4532-BCDF-8E8B21662515}">
      <text>
        <r>
          <rPr>
            <b/>
            <sz val="9"/>
            <color indexed="81"/>
            <rFont val="Tahoma"/>
            <family val="2"/>
          </rPr>
          <t>&lt;1.0 ug/L</t>
        </r>
        <r>
          <rPr>
            <sz val="9"/>
            <color indexed="81"/>
            <rFont val="Tahoma"/>
            <family val="2"/>
          </rPr>
          <t xml:space="preserve">
</t>
        </r>
      </text>
    </comment>
    <comment ref="A1026" authorId="4" shapeId="0" xr:uid="{0D499E87-0DC0-41DF-BAE1-229E81312996}">
      <text>
        <r>
          <rPr>
            <b/>
            <sz val="9"/>
            <color indexed="81"/>
            <rFont val="Tahoma"/>
            <family val="2"/>
          </rPr>
          <t>Chemicals</t>
        </r>
        <r>
          <rPr>
            <sz val="9"/>
            <color indexed="81"/>
            <rFont val="Tahoma"/>
            <family val="2"/>
          </rPr>
          <t xml:space="preserve">
</t>
        </r>
      </text>
    </comment>
    <comment ref="O1026" authorId="1" shapeId="0" xr:uid="{A8BEF4F9-680F-4FCB-A28B-0A10B0503EB8}">
      <text>
        <r>
          <rPr>
            <b/>
            <sz val="9"/>
            <color indexed="81"/>
            <rFont val="Tahoma"/>
            <family val="2"/>
          </rPr>
          <t>&lt;2.0 ug/L</t>
        </r>
      </text>
    </comment>
    <comment ref="Q1026" authorId="1" shapeId="0" xr:uid="{31D3B450-0792-471A-A33E-44006BF0A7D7}">
      <text>
        <r>
          <rPr>
            <b/>
            <sz val="9"/>
            <color indexed="81"/>
            <rFont val="Tahoma"/>
            <family val="2"/>
          </rPr>
          <t>&lt;1.0 ug/L</t>
        </r>
      </text>
    </comment>
    <comment ref="R1026" authorId="1" shapeId="0" xr:uid="{6E16941F-60A4-4C1E-9106-C9847DFE1356}">
      <text>
        <r>
          <rPr>
            <b/>
            <sz val="9"/>
            <color indexed="81"/>
            <rFont val="Tahoma"/>
            <family val="2"/>
          </rPr>
          <t>&lt;10.0 ug/L</t>
        </r>
      </text>
    </comment>
    <comment ref="S1026" authorId="1" shapeId="0" xr:uid="{D6AD3CAA-532B-46FC-BE8D-0078BE621A46}">
      <text>
        <r>
          <rPr>
            <b/>
            <sz val="9"/>
            <color indexed="81"/>
            <rFont val="Tahoma"/>
            <family val="2"/>
          </rPr>
          <t>&lt;40.0 ug/L</t>
        </r>
      </text>
    </comment>
    <comment ref="T1026" authorId="1" shapeId="0" xr:uid="{4520BF92-9D42-4094-9691-45BB234248F3}">
      <text>
        <r>
          <rPr>
            <b/>
            <sz val="9"/>
            <color indexed="81"/>
            <rFont val="Tahoma"/>
            <family val="2"/>
          </rPr>
          <t>&lt;12.0 ug/L</t>
        </r>
      </text>
    </comment>
    <comment ref="U1026" authorId="1" shapeId="0" xr:uid="{D718AF79-71E7-4464-998A-0445EC13B2DE}">
      <text>
        <r>
          <rPr>
            <b/>
            <sz val="9"/>
            <color indexed="81"/>
            <rFont val="Tahoma"/>
            <family val="2"/>
          </rPr>
          <t>&lt;0.4 ug/L</t>
        </r>
      </text>
    </comment>
    <comment ref="V1026" authorId="1" shapeId="0" xr:uid="{EC7451E6-FEF8-455D-B564-3A8580A2271B}">
      <text>
        <r>
          <rPr>
            <b/>
            <sz val="9"/>
            <color indexed="81"/>
            <rFont val="Tahoma"/>
            <family val="2"/>
          </rPr>
          <t>&lt;5.0 ug/L</t>
        </r>
      </text>
    </comment>
    <comment ref="W1026" authorId="1" shapeId="0" xr:uid="{F02A2548-49DD-4AAF-B31C-5968BD9C300A}">
      <text>
        <r>
          <rPr>
            <b/>
            <sz val="9"/>
            <color indexed="81"/>
            <rFont val="Tahoma"/>
            <family val="2"/>
          </rPr>
          <t>&lt;50.0 ug/L</t>
        </r>
      </text>
    </comment>
    <comment ref="AK1026" authorId="3" shapeId="0" xr:uid="{88D4A01F-3BB0-4984-9CDD-E1A81282336B}">
      <text>
        <r>
          <rPr>
            <b/>
            <sz val="9"/>
            <color indexed="81"/>
            <rFont val="Tahoma"/>
            <family val="2"/>
          </rPr>
          <t>&lt;2.0 ug/L</t>
        </r>
        <r>
          <rPr>
            <sz val="9"/>
            <color indexed="81"/>
            <rFont val="Tahoma"/>
            <family val="2"/>
          </rPr>
          <t xml:space="preserve">
</t>
        </r>
      </text>
    </comment>
    <comment ref="AL1026" authorId="3" shapeId="0" xr:uid="{12B04F7B-5708-4F8E-A3FD-B72B6AF42494}">
      <text>
        <r>
          <rPr>
            <b/>
            <sz val="9"/>
            <color indexed="81"/>
            <rFont val="Tahoma"/>
            <family val="2"/>
          </rPr>
          <t>&lt;1.0 ug/L</t>
        </r>
        <r>
          <rPr>
            <sz val="9"/>
            <color indexed="81"/>
            <rFont val="Tahoma"/>
            <family val="2"/>
          </rPr>
          <t xml:space="preserve">
</t>
        </r>
      </text>
    </comment>
    <comment ref="A1044" authorId="4" shapeId="0" xr:uid="{80C2DBBC-1CE7-4B5B-8447-39EAE49F361D}">
      <text>
        <r>
          <rPr>
            <b/>
            <sz val="9"/>
            <color indexed="81"/>
            <rFont val="Tahoma"/>
            <family val="2"/>
          </rPr>
          <t>Chemicals</t>
        </r>
        <r>
          <rPr>
            <sz val="9"/>
            <color indexed="81"/>
            <rFont val="Tahoma"/>
            <family val="2"/>
          </rPr>
          <t xml:space="preserve">
</t>
        </r>
      </text>
    </comment>
    <comment ref="O1044" authorId="1" shapeId="0" xr:uid="{83DC0632-23CE-4B11-8E27-D7EE9105C53A}">
      <text>
        <r>
          <rPr>
            <b/>
            <sz val="9"/>
            <color indexed="81"/>
            <rFont val="Tahoma"/>
            <family val="2"/>
          </rPr>
          <t>&lt;2.0 ug/L</t>
        </r>
      </text>
    </comment>
    <comment ref="Q1044" authorId="1" shapeId="0" xr:uid="{525F6CF1-3FBC-4066-915B-04AF04EB5DDA}">
      <text>
        <r>
          <rPr>
            <b/>
            <sz val="9"/>
            <color indexed="81"/>
            <rFont val="Tahoma"/>
            <family val="2"/>
          </rPr>
          <t>&lt;1.0 ug/L</t>
        </r>
      </text>
    </comment>
    <comment ref="R1044" authorId="1" shapeId="0" xr:uid="{6F0D6A46-DAAE-4225-A57F-6C5C99D86394}">
      <text>
        <r>
          <rPr>
            <b/>
            <sz val="9"/>
            <color indexed="81"/>
            <rFont val="Tahoma"/>
            <family val="2"/>
          </rPr>
          <t>&lt;10.0 ug/L</t>
        </r>
      </text>
    </comment>
    <comment ref="S1044" authorId="1" shapeId="0" xr:uid="{B911313A-4BAC-4AA5-AB71-7987A19DC0EE}">
      <text>
        <r>
          <rPr>
            <b/>
            <sz val="9"/>
            <color indexed="81"/>
            <rFont val="Tahoma"/>
            <family val="2"/>
          </rPr>
          <t>&lt;40.0 ug/L</t>
        </r>
      </text>
    </comment>
    <comment ref="T1044" authorId="1" shapeId="0" xr:uid="{BDFA4B0B-C99D-4932-A89A-FD7D42376B9A}">
      <text>
        <r>
          <rPr>
            <b/>
            <sz val="9"/>
            <color indexed="81"/>
            <rFont val="Tahoma"/>
            <family val="2"/>
          </rPr>
          <t>&lt;12.0 ug/L</t>
        </r>
      </text>
    </comment>
    <comment ref="U1044" authorId="1" shapeId="0" xr:uid="{C961F08C-64F1-42C3-9B5A-1815603FDBCC}">
      <text>
        <r>
          <rPr>
            <b/>
            <sz val="9"/>
            <color indexed="81"/>
            <rFont val="Tahoma"/>
            <family val="2"/>
          </rPr>
          <t>&lt;0.4 ug/L</t>
        </r>
      </text>
    </comment>
    <comment ref="V1044" authorId="1" shapeId="0" xr:uid="{8AFC4281-754E-40BC-9E8C-9CFA77BC84B8}">
      <text>
        <r>
          <rPr>
            <b/>
            <sz val="9"/>
            <color indexed="81"/>
            <rFont val="Tahoma"/>
            <family val="2"/>
          </rPr>
          <t>&lt;5.0 ug/L</t>
        </r>
      </text>
    </comment>
    <comment ref="W1044" authorId="1" shapeId="0" xr:uid="{927B6F97-5EE1-4643-A88A-ED5D40E66B75}">
      <text>
        <r>
          <rPr>
            <b/>
            <sz val="9"/>
            <color indexed="81"/>
            <rFont val="Tahoma"/>
            <family val="2"/>
          </rPr>
          <t>&lt;50.0 ug/L</t>
        </r>
      </text>
    </comment>
    <comment ref="Y1044" authorId="1" shapeId="0" xr:uid="{03F8DDFD-7B71-4D98-8031-4698F7129659}">
      <text>
        <r>
          <rPr>
            <b/>
            <sz val="9"/>
            <color indexed="81"/>
            <rFont val="Tahoma"/>
            <family val="2"/>
          </rPr>
          <t>&lt;0.30 mg/L</t>
        </r>
      </text>
    </comment>
    <comment ref="AA1044" authorId="1" shapeId="0" xr:uid="{BE8B5185-229B-4578-8633-5E3C7B54543D}">
      <text>
        <r>
          <rPr>
            <b/>
            <sz val="9"/>
            <color indexed="81"/>
            <rFont val="Tahoma"/>
            <family val="2"/>
          </rPr>
          <t>&lt;0.30 mg/L</t>
        </r>
      </text>
    </comment>
    <comment ref="AE1044" authorId="1" shapeId="0" xr:uid="{7F59C7CF-666F-48B1-859B-F5419872D7EA}">
      <text>
        <r>
          <rPr>
            <b/>
            <sz val="9"/>
            <color indexed="81"/>
            <rFont val="Tahoma"/>
            <family val="2"/>
          </rPr>
          <t>&lt;0.50 ug/L for most components &lt;2.0 ug/L for Methylene chloride</t>
        </r>
      </text>
    </comment>
    <comment ref="AK1044" authorId="3" shapeId="0" xr:uid="{05648B20-A7DC-4EFE-9C3A-B279C976DA10}">
      <text>
        <r>
          <rPr>
            <b/>
            <sz val="9"/>
            <color indexed="81"/>
            <rFont val="Tahoma"/>
            <family val="2"/>
          </rPr>
          <t>&lt;2.0 ug/L</t>
        </r>
        <r>
          <rPr>
            <sz val="9"/>
            <color indexed="81"/>
            <rFont val="Tahoma"/>
            <family val="2"/>
          </rPr>
          <t xml:space="preserve">
</t>
        </r>
      </text>
    </comment>
    <comment ref="AL1044" authorId="3" shapeId="0" xr:uid="{FB4C6583-FDDB-4C8B-BC41-D99EB360D090}">
      <text>
        <r>
          <rPr>
            <b/>
            <sz val="9"/>
            <color indexed="81"/>
            <rFont val="Tahoma"/>
            <family val="2"/>
          </rPr>
          <t>&lt;1.0 ug/L</t>
        </r>
        <r>
          <rPr>
            <sz val="9"/>
            <color indexed="81"/>
            <rFont val="Tahoma"/>
            <family val="2"/>
          </rPr>
          <t xml:space="preserve">
</t>
        </r>
      </text>
    </comment>
    <comment ref="A1061" authorId="4" shapeId="0" xr:uid="{7A17F50F-5667-4005-836F-169CA57697F0}">
      <text>
        <r>
          <rPr>
            <b/>
            <sz val="9"/>
            <color indexed="81"/>
            <rFont val="Tahoma"/>
            <family val="2"/>
          </rPr>
          <t>Chemicals</t>
        </r>
        <r>
          <rPr>
            <sz val="9"/>
            <color indexed="81"/>
            <rFont val="Tahoma"/>
            <family val="2"/>
          </rPr>
          <t xml:space="preserve">
</t>
        </r>
      </text>
    </comment>
    <comment ref="O1061" authorId="1" shapeId="0" xr:uid="{74615BE0-360D-4A91-A3C9-15F57D2D6073}">
      <text>
        <r>
          <rPr>
            <b/>
            <sz val="9"/>
            <color indexed="81"/>
            <rFont val="Tahoma"/>
            <family val="2"/>
          </rPr>
          <t>&lt;2.0 ug/L</t>
        </r>
      </text>
    </comment>
    <comment ref="Q1061" authorId="1" shapeId="0" xr:uid="{B7EA30E5-C94D-4326-BA5C-C9177E5782D2}">
      <text>
        <r>
          <rPr>
            <b/>
            <sz val="9"/>
            <color indexed="81"/>
            <rFont val="Tahoma"/>
            <family val="2"/>
          </rPr>
          <t>&lt;1.0 ug/L</t>
        </r>
      </text>
    </comment>
    <comment ref="R1061" authorId="1" shapeId="0" xr:uid="{33460880-251E-4ACA-8339-DF3CE4221922}">
      <text>
        <r>
          <rPr>
            <b/>
            <sz val="9"/>
            <color indexed="81"/>
            <rFont val="Tahoma"/>
            <family val="2"/>
          </rPr>
          <t>&lt;10.0 ug/L</t>
        </r>
      </text>
    </comment>
    <comment ref="S1061" authorId="1" shapeId="0" xr:uid="{9B3A7254-08E9-4A66-8804-EE94560EFB5B}">
      <text>
        <r>
          <rPr>
            <b/>
            <sz val="9"/>
            <color indexed="81"/>
            <rFont val="Tahoma"/>
            <family val="2"/>
          </rPr>
          <t>&lt;40.0 ug/L</t>
        </r>
      </text>
    </comment>
    <comment ref="T1061" authorId="1" shapeId="0" xr:uid="{50EB94F9-CFD4-478E-8E03-13C841406615}">
      <text>
        <r>
          <rPr>
            <b/>
            <sz val="9"/>
            <color indexed="81"/>
            <rFont val="Tahoma"/>
            <family val="2"/>
          </rPr>
          <t>&lt;12.0 ug/L</t>
        </r>
      </text>
    </comment>
    <comment ref="U1061" authorId="1" shapeId="0" xr:uid="{7EDE8CA7-66D7-4D9A-9E13-D0664130758A}">
      <text>
        <r>
          <rPr>
            <b/>
            <sz val="9"/>
            <color indexed="81"/>
            <rFont val="Tahoma"/>
            <family val="2"/>
          </rPr>
          <t>&lt;0.4 ug/L</t>
        </r>
      </text>
    </comment>
    <comment ref="V1061" authorId="1" shapeId="0" xr:uid="{AB7A7984-EFDB-470B-93A9-A5452A406789}">
      <text>
        <r>
          <rPr>
            <b/>
            <sz val="9"/>
            <color indexed="81"/>
            <rFont val="Tahoma"/>
            <family val="2"/>
          </rPr>
          <t>&lt;5.0 ug/L</t>
        </r>
      </text>
    </comment>
    <comment ref="W1061" authorId="1" shapeId="0" xr:uid="{14BFFC02-6FEE-429D-86A0-5DD6D6AB6DAB}">
      <text>
        <r>
          <rPr>
            <b/>
            <sz val="9"/>
            <color indexed="81"/>
            <rFont val="Tahoma"/>
            <family val="2"/>
          </rPr>
          <t>&lt;50.0 ug/L</t>
        </r>
      </text>
    </comment>
    <comment ref="Y1061" authorId="1" shapeId="0" xr:uid="{E82CC45E-E35D-4480-9C1D-47433438C15F}">
      <text>
        <r>
          <rPr>
            <b/>
            <sz val="9"/>
            <color indexed="81"/>
            <rFont val="Tahoma"/>
            <family val="2"/>
          </rPr>
          <t>&lt;0.30 mg/L</t>
        </r>
      </text>
    </comment>
    <comment ref="AA1061" authorId="1" shapeId="0" xr:uid="{5EF7A034-8929-45E9-9613-56D1E7D02941}">
      <text>
        <r>
          <rPr>
            <b/>
            <sz val="9"/>
            <color indexed="81"/>
            <rFont val="Tahoma"/>
            <family val="2"/>
          </rPr>
          <t>&lt;0.30 mg/L</t>
        </r>
      </text>
    </comment>
    <comment ref="AE1061" authorId="1" shapeId="0" xr:uid="{A950881D-C84D-41BE-8B97-265132E4FA92}">
      <text>
        <r>
          <rPr>
            <b/>
            <sz val="9"/>
            <color indexed="81"/>
            <rFont val="Tahoma"/>
            <family val="2"/>
          </rPr>
          <t>&lt;0.50 ug/L for most components &lt;2.0 ug/L for Methylene chloride</t>
        </r>
      </text>
    </comment>
    <comment ref="AK1061" authorId="3" shapeId="0" xr:uid="{F423F9F6-5FC2-4557-A1E2-12230B0EDDE5}">
      <text>
        <r>
          <rPr>
            <b/>
            <sz val="9"/>
            <color indexed="81"/>
            <rFont val="Tahoma"/>
            <family val="2"/>
          </rPr>
          <t>&lt;2.0 ug/L</t>
        </r>
        <r>
          <rPr>
            <sz val="9"/>
            <color indexed="81"/>
            <rFont val="Tahoma"/>
            <family val="2"/>
          </rPr>
          <t xml:space="preserve">
</t>
        </r>
      </text>
    </comment>
    <comment ref="AL1061" authorId="3" shapeId="0" xr:uid="{AED2D7CA-899B-4954-BD4A-DE37CFA2EF16}">
      <text>
        <r>
          <rPr>
            <b/>
            <sz val="9"/>
            <color indexed="81"/>
            <rFont val="Tahoma"/>
            <family val="2"/>
          </rPr>
          <t>&lt;1.0 ug/L</t>
        </r>
        <r>
          <rPr>
            <sz val="9"/>
            <color indexed="81"/>
            <rFont val="Tahoma"/>
            <family val="2"/>
          </rPr>
          <t xml:space="preserve">
</t>
        </r>
      </text>
    </comment>
    <comment ref="A1086" authorId="4" shapeId="0" xr:uid="{2D794BFA-188D-44C8-A9F4-47A8480E430A}">
      <text>
        <r>
          <rPr>
            <b/>
            <sz val="9"/>
            <color indexed="81"/>
            <rFont val="Tahoma"/>
            <family val="2"/>
          </rPr>
          <t>Chemicals</t>
        </r>
        <r>
          <rPr>
            <sz val="9"/>
            <color indexed="81"/>
            <rFont val="Tahoma"/>
            <family val="2"/>
          </rPr>
          <t xml:space="preserve">
</t>
        </r>
      </text>
    </comment>
    <comment ref="O1086" authorId="1" shapeId="0" xr:uid="{2E5402C6-47E9-4A66-BC06-540F39CB308E}">
      <text>
        <r>
          <rPr>
            <b/>
            <sz val="9"/>
            <color indexed="81"/>
            <rFont val="Tahoma"/>
            <family val="2"/>
          </rPr>
          <t>&lt;2.0 ug/L</t>
        </r>
      </text>
    </comment>
    <comment ref="Q1086" authorId="1" shapeId="0" xr:uid="{3CDB0A24-CEBB-451E-A9E7-8E4E19A3E0F5}">
      <text>
        <r>
          <rPr>
            <b/>
            <sz val="9"/>
            <color indexed="81"/>
            <rFont val="Tahoma"/>
            <family val="2"/>
          </rPr>
          <t>&lt;1.0 ug/L</t>
        </r>
      </text>
    </comment>
    <comment ref="R1086" authorId="1" shapeId="0" xr:uid="{932E096B-16B8-4043-9D74-E9092E41A4D5}">
      <text>
        <r>
          <rPr>
            <b/>
            <sz val="9"/>
            <color indexed="81"/>
            <rFont val="Tahoma"/>
            <family val="2"/>
          </rPr>
          <t>&lt;10.0 ug/L</t>
        </r>
      </text>
    </comment>
    <comment ref="S1086" authorId="1" shapeId="0" xr:uid="{7FA2F388-91D6-4028-A0EE-0504D91295D8}">
      <text>
        <r>
          <rPr>
            <b/>
            <sz val="9"/>
            <color indexed="81"/>
            <rFont val="Tahoma"/>
            <family val="2"/>
          </rPr>
          <t>&lt;40.0 ug/L</t>
        </r>
      </text>
    </comment>
    <comment ref="T1086" authorId="1" shapeId="0" xr:uid="{DCB702EF-7848-4A23-BAAB-8E26E1AE5670}">
      <text>
        <r>
          <rPr>
            <b/>
            <sz val="9"/>
            <color indexed="81"/>
            <rFont val="Tahoma"/>
            <family val="2"/>
          </rPr>
          <t>&lt;12.0 ug/L</t>
        </r>
      </text>
    </comment>
    <comment ref="U1086" authorId="1" shapeId="0" xr:uid="{F02A60F9-885F-4848-B4F1-0D754C053341}">
      <text>
        <r>
          <rPr>
            <b/>
            <sz val="9"/>
            <color indexed="81"/>
            <rFont val="Tahoma"/>
            <family val="2"/>
          </rPr>
          <t>&lt;0.4 ug/L</t>
        </r>
      </text>
    </comment>
    <comment ref="V1086" authorId="1" shapeId="0" xr:uid="{4A7B9C3B-26F3-43D6-B426-08985C904A95}">
      <text>
        <r>
          <rPr>
            <b/>
            <sz val="9"/>
            <color indexed="81"/>
            <rFont val="Tahoma"/>
            <family val="2"/>
          </rPr>
          <t>&lt;5.0 ug/L</t>
        </r>
      </text>
    </comment>
    <comment ref="W1086" authorId="1" shapeId="0" xr:uid="{448237E5-358E-441C-AF43-E2B49F355175}">
      <text>
        <r>
          <rPr>
            <b/>
            <sz val="9"/>
            <color indexed="81"/>
            <rFont val="Tahoma"/>
            <family val="2"/>
          </rPr>
          <t>&lt;50.0 ug/L</t>
        </r>
      </text>
    </comment>
    <comment ref="Y1086" authorId="1" shapeId="0" xr:uid="{0910651B-F302-474B-89FD-3DFBE95F3DFE}">
      <text>
        <r>
          <rPr>
            <b/>
            <sz val="9"/>
            <color indexed="81"/>
            <rFont val="Tahoma"/>
            <family val="2"/>
          </rPr>
          <t>&lt;0.30 mg/L</t>
        </r>
      </text>
    </comment>
    <comment ref="AA1086" authorId="1" shapeId="0" xr:uid="{6E9D9A63-82D7-4574-93EF-AB648332ACF8}">
      <text>
        <r>
          <rPr>
            <b/>
            <sz val="9"/>
            <color indexed="81"/>
            <rFont val="Tahoma"/>
            <family val="2"/>
          </rPr>
          <t>&lt;0.30 mg/L</t>
        </r>
      </text>
    </comment>
    <comment ref="AC1086" authorId="1" shapeId="0" xr:uid="{7897ADFB-0750-4324-8958-10604222F0D1}">
      <text>
        <r>
          <rPr>
            <b/>
            <sz val="9"/>
            <color indexed="81"/>
            <rFont val="Tahoma"/>
            <family val="2"/>
          </rPr>
          <t>&lt;0.10 mg/L</t>
        </r>
      </text>
    </comment>
    <comment ref="AE1086" authorId="1" shapeId="0" xr:uid="{9B478A9B-882A-4F1A-BD21-36EFFA603566}">
      <text>
        <r>
          <rPr>
            <b/>
            <sz val="9"/>
            <color indexed="81"/>
            <rFont val="Tahoma"/>
            <family val="2"/>
          </rPr>
          <t>&lt;0.50 ug/L for most components &lt;2.0 ug/L for Methylene chloride</t>
        </r>
      </text>
    </comment>
    <comment ref="AK1086" authorId="3" shapeId="0" xr:uid="{7DFB07B6-B3E2-49F6-84DD-D6F5B3034C39}">
      <text>
        <r>
          <rPr>
            <b/>
            <sz val="9"/>
            <color indexed="81"/>
            <rFont val="Tahoma"/>
            <family val="2"/>
          </rPr>
          <t>&lt;2.0 ug/L</t>
        </r>
        <r>
          <rPr>
            <sz val="9"/>
            <color indexed="81"/>
            <rFont val="Tahoma"/>
            <family val="2"/>
          </rPr>
          <t xml:space="preserve">
</t>
        </r>
      </text>
    </comment>
    <comment ref="AL1086" authorId="3" shapeId="0" xr:uid="{0DFDF798-5923-48BF-8D22-25F78AEFD87C}">
      <text>
        <r>
          <rPr>
            <b/>
            <sz val="9"/>
            <color indexed="81"/>
            <rFont val="Tahoma"/>
            <family val="2"/>
          </rPr>
          <t>&lt;1.0 ug/L</t>
        </r>
        <r>
          <rPr>
            <sz val="9"/>
            <color indexed="81"/>
            <rFont val="Tahoma"/>
            <family val="2"/>
          </rPr>
          <t xml:space="preserve">
</t>
        </r>
      </text>
    </comment>
    <comment ref="A1103" authorId="4" shapeId="0" xr:uid="{7F046EEE-35F9-4B37-B554-03F160F19B23}">
      <text>
        <r>
          <rPr>
            <b/>
            <sz val="9"/>
            <color indexed="81"/>
            <rFont val="Tahoma"/>
            <family val="2"/>
          </rPr>
          <t>Chemicals</t>
        </r>
        <r>
          <rPr>
            <sz val="9"/>
            <color indexed="81"/>
            <rFont val="Tahoma"/>
            <family val="2"/>
          </rPr>
          <t xml:space="preserve">
</t>
        </r>
      </text>
    </comment>
    <comment ref="Q1103" authorId="1" shapeId="0" xr:uid="{3F2AA75A-3ED0-4A37-943C-1E78CAEADD60}">
      <text>
        <r>
          <rPr>
            <b/>
            <sz val="9"/>
            <color indexed="81"/>
            <rFont val="Tahoma"/>
            <family val="2"/>
          </rPr>
          <t>&lt;1.0 ug/L</t>
        </r>
      </text>
    </comment>
    <comment ref="R1103" authorId="1" shapeId="0" xr:uid="{41923691-0019-47C1-B270-8F82BF2A9CE2}">
      <text>
        <r>
          <rPr>
            <b/>
            <sz val="9"/>
            <color indexed="81"/>
            <rFont val="Tahoma"/>
            <family val="2"/>
          </rPr>
          <t>&lt;10.0 ug/L</t>
        </r>
      </text>
    </comment>
    <comment ref="S1103" authorId="1" shapeId="0" xr:uid="{E0D8A4D5-09D5-4CAF-BBBA-DBDEA4C1D6E2}">
      <text>
        <r>
          <rPr>
            <b/>
            <sz val="9"/>
            <color indexed="81"/>
            <rFont val="Tahoma"/>
            <family val="2"/>
          </rPr>
          <t>&lt;40.0 ug/L</t>
        </r>
      </text>
    </comment>
    <comment ref="T1103" authorId="1" shapeId="0" xr:uid="{DEA8A0C1-5FAC-46B0-9CF0-976FB386E8F7}">
      <text>
        <r>
          <rPr>
            <b/>
            <sz val="9"/>
            <color indexed="81"/>
            <rFont val="Tahoma"/>
            <family val="2"/>
          </rPr>
          <t>&lt;12.0 ug/L</t>
        </r>
      </text>
    </comment>
    <comment ref="U1103" authorId="1" shapeId="0" xr:uid="{385D27E7-AB4C-485C-82D2-B2EB7D375979}">
      <text>
        <r>
          <rPr>
            <b/>
            <sz val="9"/>
            <color indexed="81"/>
            <rFont val="Tahoma"/>
            <family val="2"/>
          </rPr>
          <t>&lt;0.4 ug/L</t>
        </r>
      </text>
    </comment>
    <comment ref="V1103" authorId="1" shapeId="0" xr:uid="{7FABC585-89CC-4AF4-901E-70758815105B}">
      <text>
        <r>
          <rPr>
            <b/>
            <sz val="9"/>
            <color indexed="81"/>
            <rFont val="Tahoma"/>
            <family val="2"/>
          </rPr>
          <t>&lt;5.0 ug/L</t>
        </r>
      </text>
    </comment>
    <comment ref="W1103" authorId="1" shapeId="0" xr:uid="{0996A708-27CF-4C87-B74A-BA1A6BA4D0BF}">
      <text>
        <r>
          <rPr>
            <b/>
            <sz val="9"/>
            <color indexed="81"/>
            <rFont val="Tahoma"/>
            <family val="2"/>
          </rPr>
          <t>&lt;50.0 ug/L</t>
        </r>
      </text>
    </comment>
    <comment ref="Y1103" authorId="1" shapeId="0" xr:uid="{98F82785-9DE8-4B55-B13D-E43A169B8282}">
      <text>
        <r>
          <rPr>
            <b/>
            <sz val="9"/>
            <color indexed="81"/>
            <rFont val="Tahoma"/>
            <family val="2"/>
          </rPr>
          <t>&lt;0.30 mg/L</t>
        </r>
      </text>
    </comment>
    <comment ref="AA1103" authorId="1" shapeId="0" xr:uid="{6725E812-9F14-4591-973F-EE7DAFC15B46}">
      <text>
        <r>
          <rPr>
            <b/>
            <sz val="9"/>
            <color indexed="81"/>
            <rFont val="Tahoma"/>
            <family val="2"/>
          </rPr>
          <t>&lt;0.30 mg/L</t>
        </r>
      </text>
    </comment>
    <comment ref="AC1103" authorId="1" shapeId="0" xr:uid="{94DFBCD3-9D02-4D34-9795-BE28CECA9AC3}">
      <text>
        <r>
          <rPr>
            <b/>
            <sz val="9"/>
            <color indexed="81"/>
            <rFont val="Tahoma"/>
            <family val="2"/>
          </rPr>
          <t>&lt;0.10 mg/L</t>
        </r>
      </text>
    </comment>
    <comment ref="AE1103" authorId="1" shapeId="0" xr:uid="{743A2A5C-0FEF-4756-8059-573305D90D1F}">
      <text>
        <r>
          <rPr>
            <b/>
            <sz val="9"/>
            <color indexed="81"/>
            <rFont val="Tahoma"/>
            <family val="2"/>
          </rPr>
          <t>&lt;0.50 ug/L for most components &lt;2.0 ug/L for Methylene chloride</t>
        </r>
      </text>
    </comment>
    <comment ref="AK1103" authorId="3" shapeId="0" xr:uid="{8CDBAC5A-8EBA-439E-863F-68ECFFB69E7E}">
      <text>
        <r>
          <rPr>
            <b/>
            <sz val="9"/>
            <color indexed="81"/>
            <rFont val="Tahoma"/>
            <family val="2"/>
          </rPr>
          <t>&lt;2.0 ug/L</t>
        </r>
        <r>
          <rPr>
            <sz val="9"/>
            <color indexed="81"/>
            <rFont val="Tahoma"/>
            <family val="2"/>
          </rPr>
          <t xml:space="preserve">
</t>
        </r>
      </text>
    </comment>
    <comment ref="AL1103" authorId="3" shapeId="0" xr:uid="{CDF5D503-7951-47E6-8CA9-E7D6ABEC80C3}">
      <text>
        <r>
          <rPr>
            <b/>
            <sz val="9"/>
            <color indexed="81"/>
            <rFont val="Tahoma"/>
            <family val="2"/>
          </rPr>
          <t>&lt;1.0 ug/L</t>
        </r>
        <r>
          <rPr>
            <sz val="9"/>
            <color indexed="81"/>
            <rFont val="Tahoma"/>
            <family val="2"/>
          </rPr>
          <t xml:space="preserve">
</t>
        </r>
      </text>
    </comment>
    <comment ref="A1124" authorId="4" shapeId="0" xr:uid="{8B0D573B-BBC5-4506-9D58-1C3A5BD84420}">
      <text>
        <r>
          <rPr>
            <b/>
            <sz val="9"/>
            <color indexed="81"/>
            <rFont val="Tahoma"/>
            <family val="2"/>
          </rPr>
          <t>Chemicals</t>
        </r>
        <r>
          <rPr>
            <sz val="9"/>
            <color indexed="81"/>
            <rFont val="Tahoma"/>
            <family val="2"/>
          </rPr>
          <t xml:space="preserve">
</t>
        </r>
      </text>
    </comment>
    <comment ref="O1124" authorId="1" shapeId="0" xr:uid="{50CA8B6B-8B8B-4315-82B7-935FC0E16DBE}">
      <text>
        <r>
          <rPr>
            <b/>
            <sz val="9"/>
            <color indexed="81"/>
            <rFont val="Tahoma"/>
            <family val="2"/>
          </rPr>
          <t>&lt;2.0 ug/L</t>
        </r>
      </text>
    </comment>
    <comment ref="Q1124" authorId="1" shapeId="0" xr:uid="{4157A77F-43BB-400E-8017-0307E9F73EEE}">
      <text>
        <r>
          <rPr>
            <b/>
            <sz val="9"/>
            <color indexed="81"/>
            <rFont val="Tahoma"/>
            <family val="2"/>
          </rPr>
          <t>&lt;1.0 ug/L</t>
        </r>
      </text>
    </comment>
    <comment ref="R1124" authorId="1" shapeId="0" xr:uid="{6163F0C6-0604-486D-A775-99331291730C}">
      <text>
        <r>
          <rPr>
            <b/>
            <sz val="9"/>
            <color indexed="81"/>
            <rFont val="Tahoma"/>
            <family val="2"/>
          </rPr>
          <t>&lt;10.0 ug/L</t>
        </r>
      </text>
    </comment>
    <comment ref="S1124" authorId="1" shapeId="0" xr:uid="{4B3E1443-4682-4430-9302-5C837D06C3BA}">
      <text>
        <r>
          <rPr>
            <b/>
            <sz val="9"/>
            <color indexed="81"/>
            <rFont val="Tahoma"/>
            <family val="2"/>
          </rPr>
          <t>&lt;40.0 ug/L</t>
        </r>
      </text>
    </comment>
    <comment ref="T1124" authorId="1" shapeId="0" xr:uid="{CECAB1BC-CB92-4373-978F-F33A01882F5F}">
      <text>
        <r>
          <rPr>
            <b/>
            <sz val="9"/>
            <color indexed="81"/>
            <rFont val="Tahoma"/>
            <family val="2"/>
          </rPr>
          <t>&lt;12.0 ug/L</t>
        </r>
      </text>
    </comment>
    <comment ref="U1124" authorId="1" shapeId="0" xr:uid="{C62E7889-27FF-40BE-9B8F-13EC6268B40E}">
      <text>
        <r>
          <rPr>
            <b/>
            <sz val="9"/>
            <color indexed="81"/>
            <rFont val="Tahoma"/>
            <family val="2"/>
          </rPr>
          <t>&lt;0.4 ug/L</t>
        </r>
      </text>
    </comment>
    <comment ref="V1124" authorId="1" shapeId="0" xr:uid="{2F18161D-D10C-4822-9FFD-62A6EF0FC667}">
      <text>
        <r>
          <rPr>
            <b/>
            <sz val="9"/>
            <color indexed="81"/>
            <rFont val="Tahoma"/>
            <family val="2"/>
          </rPr>
          <t>&lt;5.0 ug/L</t>
        </r>
      </text>
    </comment>
    <comment ref="W1124" authorId="1" shapeId="0" xr:uid="{7CD245DE-6399-4C7B-9402-7B211BF16BCB}">
      <text>
        <r>
          <rPr>
            <b/>
            <sz val="9"/>
            <color indexed="81"/>
            <rFont val="Tahoma"/>
            <family val="2"/>
          </rPr>
          <t>&lt;50.0 ug/L</t>
        </r>
      </text>
    </comment>
    <comment ref="Y1124" authorId="1" shapeId="0" xr:uid="{70570072-269A-4C76-8D53-138F3EC8AA8D}">
      <text>
        <r>
          <rPr>
            <b/>
            <sz val="9"/>
            <color indexed="81"/>
            <rFont val="Tahoma"/>
            <family val="2"/>
          </rPr>
          <t>&lt;0.30 mg/L</t>
        </r>
      </text>
    </comment>
    <comment ref="AA1124" authorId="1" shapeId="0" xr:uid="{611BFA03-9B52-4A44-B4F1-6316D0AA5391}">
      <text>
        <r>
          <rPr>
            <b/>
            <sz val="9"/>
            <color indexed="81"/>
            <rFont val="Tahoma"/>
            <family val="2"/>
          </rPr>
          <t>&lt;0.30 mg/L</t>
        </r>
      </text>
    </comment>
    <comment ref="AC1124" authorId="1" shapeId="0" xr:uid="{2D05A690-1657-4FA1-A493-EB500A59D11C}">
      <text>
        <r>
          <rPr>
            <b/>
            <sz val="9"/>
            <color indexed="81"/>
            <rFont val="Tahoma"/>
            <family val="2"/>
          </rPr>
          <t>&lt;0.10 mg/L</t>
        </r>
      </text>
    </comment>
    <comment ref="AE1124" authorId="1" shapeId="0" xr:uid="{94C437F8-A721-489D-80DB-CCD868346868}">
      <text>
        <r>
          <rPr>
            <b/>
            <sz val="9"/>
            <color indexed="81"/>
            <rFont val="Tahoma"/>
            <family val="2"/>
          </rPr>
          <t>&lt;0.50 ug/L for most components &lt;2.0 ug/L for Methylene chloride</t>
        </r>
      </text>
    </comment>
    <comment ref="AK1124" authorId="3" shapeId="0" xr:uid="{1BEE4A2F-3235-407C-B9B7-D9340D4DEEFF}">
      <text>
        <r>
          <rPr>
            <b/>
            <sz val="9"/>
            <color indexed="81"/>
            <rFont val="Tahoma"/>
            <family val="2"/>
          </rPr>
          <t>&lt;2.0 ug/L</t>
        </r>
        <r>
          <rPr>
            <sz val="9"/>
            <color indexed="81"/>
            <rFont val="Tahoma"/>
            <family val="2"/>
          </rPr>
          <t xml:space="preserve">
</t>
        </r>
      </text>
    </comment>
    <comment ref="AL1124" authorId="3" shapeId="0" xr:uid="{FD42350B-F8E7-4BA7-AF3F-46BA5C326303}">
      <text>
        <r>
          <rPr>
            <b/>
            <sz val="9"/>
            <color indexed="81"/>
            <rFont val="Tahoma"/>
            <family val="2"/>
          </rPr>
          <t>&lt;1.0 ug/L</t>
        </r>
        <r>
          <rPr>
            <sz val="9"/>
            <color indexed="81"/>
            <rFont val="Tahoma"/>
            <family val="2"/>
          </rPr>
          <t xml:space="preserve">
</t>
        </r>
      </text>
    </comment>
    <comment ref="A1147" authorId="4" shapeId="0" xr:uid="{AC48F867-A6C5-44A5-A3B3-B0478C8732A2}">
      <text>
        <r>
          <rPr>
            <b/>
            <sz val="9"/>
            <color indexed="81"/>
            <rFont val="Tahoma"/>
            <family val="2"/>
          </rPr>
          <t>Chemicals</t>
        </r>
        <r>
          <rPr>
            <sz val="9"/>
            <color indexed="81"/>
            <rFont val="Tahoma"/>
            <family val="2"/>
          </rPr>
          <t xml:space="preserve">
</t>
        </r>
      </text>
    </comment>
    <comment ref="O1147" authorId="1" shapeId="0" xr:uid="{665F08EA-AC93-493C-9F11-43087C40B1ED}">
      <text>
        <r>
          <rPr>
            <b/>
            <sz val="9"/>
            <color indexed="81"/>
            <rFont val="Tahoma"/>
            <family val="2"/>
          </rPr>
          <t>&lt;2.0 ug/L</t>
        </r>
      </text>
    </comment>
    <comment ref="Q1147" authorId="1" shapeId="0" xr:uid="{32204E33-E14B-44AB-B86A-6A03EA369D53}">
      <text>
        <r>
          <rPr>
            <b/>
            <sz val="9"/>
            <color indexed="81"/>
            <rFont val="Tahoma"/>
            <family val="2"/>
          </rPr>
          <t>&lt;1.0 ug/L</t>
        </r>
      </text>
    </comment>
    <comment ref="R1147" authorId="1" shapeId="0" xr:uid="{069B612E-97DF-409E-A984-61E8377EEA83}">
      <text>
        <r>
          <rPr>
            <b/>
            <sz val="9"/>
            <color indexed="81"/>
            <rFont val="Tahoma"/>
            <family val="2"/>
          </rPr>
          <t>&lt;10.0 ug/L</t>
        </r>
      </text>
    </comment>
    <comment ref="S1147" authorId="1" shapeId="0" xr:uid="{D9A6CA5E-B42F-44C4-AB24-001D228BE2AD}">
      <text>
        <r>
          <rPr>
            <b/>
            <sz val="9"/>
            <color indexed="81"/>
            <rFont val="Tahoma"/>
            <family val="2"/>
          </rPr>
          <t>&lt;40.0 ug/L</t>
        </r>
      </text>
    </comment>
    <comment ref="T1147" authorId="1" shapeId="0" xr:uid="{F9ACB876-A848-45FB-A16F-666022878559}">
      <text>
        <r>
          <rPr>
            <b/>
            <sz val="9"/>
            <color indexed="81"/>
            <rFont val="Tahoma"/>
            <family val="2"/>
          </rPr>
          <t>&lt;12.0 ug/L</t>
        </r>
      </text>
    </comment>
    <comment ref="U1147" authorId="1" shapeId="0" xr:uid="{1F98D379-B5F7-4EC3-9605-AFAC9354BC6F}">
      <text>
        <r>
          <rPr>
            <b/>
            <sz val="9"/>
            <color indexed="81"/>
            <rFont val="Tahoma"/>
            <family val="2"/>
          </rPr>
          <t>&lt;0.4 ug/L</t>
        </r>
      </text>
    </comment>
    <comment ref="V1147" authorId="1" shapeId="0" xr:uid="{67528047-7494-43E8-B9B6-EDA9D358572E}">
      <text>
        <r>
          <rPr>
            <b/>
            <sz val="9"/>
            <color indexed="81"/>
            <rFont val="Tahoma"/>
            <family val="2"/>
          </rPr>
          <t>&lt;5.0 ug/L</t>
        </r>
      </text>
    </comment>
    <comment ref="W1147" authorId="1" shapeId="0" xr:uid="{19566DBA-9D38-4E24-A36E-58A51681F22A}">
      <text>
        <r>
          <rPr>
            <b/>
            <sz val="9"/>
            <color indexed="81"/>
            <rFont val="Tahoma"/>
            <family val="2"/>
          </rPr>
          <t>&lt;50.0 ug/L</t>
        </r>
      </text>
    </comment>
    <comment ref="Y1147" authorId="1" shapeId="0" xr:uid="{C2D3D02A-228E-42E3-9994-974E77E941DA}">
      <text>
        <r>
          <rPr>
            <b/>
            <sz val="9"/>
            <color indexed="81"/>
            <rFont val="Tahoma"/>
            <family val="2"/>
          </rPr>
          <t>&lt;0.30 mg/L</t>
        </r>
      </text>
    </comment>
    <comment ref="AA1147" authorId="1" shapeId="0" xr:uid="{A6482DE0-304A-4E7E-A180-9918441846D0}">
      <text>
        <r>
          <rPr>
            <b/>
            <sz val="9"/>
            <color indexed="81"/>
            <rFont val="Tahoma"/>
            <family val="2"/>
          </rPr>
          <t>&lt;0.30 mg/L</t>
        </r>
      </text>
    </comment>
    <comment ref="AC1147" authorId="1" shapeId="0" xr:uid="{4D5C84F7-904D-4673-8813-A4E85BD8BF1F}">
      <text>
        <r>
          <rPr>
            <b/>
            <sz val="9"/>
            <color indexed="81"/>
            <rFont val="Tahoma"/>
            <family val="2"/>
          </rPr>
          <t>&lt;0.10 mg/L</t>
        </r>
      </text>
    </comment>
    <comment ref="AE1147" authorId="1" shapeId="0" xr:uid="{C6FE36E8-97BB-48CE-9ED5-5353BFEA282D}">
      <text>
        <r>
          <rPr>
            <b/>
            <sz val="9"/>
            <color indexed="81"/>
            <rFont val="Tahoma"/>
            <family val="2"/>
          </rPr>
          <t>&lt;0.50 ug/L for most components &lt;2.0 ug/L for Methylene chloride</t>
        </r>
      </text>
    </comment>
    <comment ref="AK1147" authorId="3" shapeId="0" xr:uid="{021FDD95-B918-43F3-84A6-321BC798EF9F}">
      <text>
        <r>
          <rPr>
            <b/>
            <sz val="9"/>
            <color indexed="81"/>
            <rFont val="Tahoma"/>
            <family val="2"/>
          </rPr>
          <t>&lt;2.0 ug/L</t>
        </r>
        <r>
          <rPr>
            <sz val="9"/>
            <color indexed="81"/>
            <rFont val="Tahoma"/>
            <family val="2"/>
          </rPr>
          <t xml:space="preserve">
</t>
        </r>
      </text>
    </comment>
    <comment ref="AL1147" authorId="3" shapeId="0" xr:uid="{7A87E698-41F1-473D-89D5-DC1622C2899D}">
      <text>
        <r>
          <rPr>
            <b/>
            <sz val="9"/>
            <color indexed="81"/>
            <rFont val="Tahoma"/>
            <family val="2"/>
          </rPr>
          <t>&lt;1.0 ug/L</t>
        </r>
        <r>
          <rPr>
            <sz val="9"/>
            <color indexed="81"/>
            <rFont val="Tahoma"/>
            <family val="2"/>
          </rPr>
          <t xml:space="preserve">
</t>
        </r>
      </text>
    </comment>
    <comment ref="K1157" authorId="6" shapeId="0" xr:uid="{8692EF5E-EB4C-4844-8257-1450011AE329}">
      <text>
        <r>
          <rPr>
            <b/>
            <sz val="9"/>
            <color indexed="81"/>
            <rFont val="Tahoma"/>
            <family val="2"/>
          </rPr>
          <t>Janie Weiter:</t>
        </r>
        <r>
          <rPr>
            <sz val="9"/>
            <color indexed="81"/>
            <rFont val="Tahoma"/>
            <family val="2"/>
          </rPr>
          <t xml:space="preserve">
Less than
</t>
        </r>
      </text>
    </comment>
    <comment ref="A1165" authorId="4" shapeId="0" xr:uid="{2561FFD7-C8A5-459C-859E-7237490FA114}">
      <text>
        <r>
          <rPr>
            <b/>
            <sz val="9"/>
            <color indexed="81"/>
            <rFont val="Tahoma"/>
            <family val="2"/>
          </rPr>
          <t>Chemicals</t>
        </r>
        <r>
          <rPr>
            <sz val="9"/>
            <color indexed="81"/>
            <rFont val="Tahoma"/>
            <family val="2"/>
          </rPr>
          <t xml:space="preserve">
</t>
        </r>
      </text>
    </comment>
    <comment ref="Q1165" authorId="1" shapeId="0" xr:uid="{3EF02E08-93CF-452F-A448-DE7E1E5F5378}">
      <text>
        <r>
          <rPr>
            <b/>
            <sz val="9"/>
            <color indexed="81"/>
            <rFont val="Tahoma"/>
            <family val="2"/>
          </rPr>
          <t>&lt;1.0 ug/L</t>
        </r>
      </text>
    </comment>
    <comment ref="R1165" authorId="1" shapeId="0" xr:uid="{994207BF-E467-470C-B1CF-9F84BA261235}">
      <text>
        <r>
          <rPr>
            <b/>
            <sz val="9"/>
            <color indexed="81"/>
            <rFont val="Tahoma"/>
            <family val="2"/>
          </rPr>
          <t>&lt;10.0 ug/L</t>
        </r>
      </text>
    </comment>
    <comment ref="S1165" authorId="1" shapeId="0" xr:uid="{8FC8DC4B-A5DC-46C6-BCF2-71093A472E51}">
      <text>
        <r>
          <rPr>
            <b/>
            <sz val="9"/>
            <color indexed="81"/>
            <rFont val="Tahoma"/>
            <family val="2"/>
          </rPr>
          <t>&lt;40.0 ug/L</t>
        </r>
      </text>
    </comment>
    <comment ref="T1165" authorId="1" shapeId="0" xr:uid="{37CF3479-B369-49F9-85F6-C8F1C964D4CB}">
      <text>
        <r>
          <rPr>
            <b/>
            <sz val="9"/>
            <color indexed="81"/>
            <rFont val="Tahoma"/>
            <family val="2"/>
          </rPr>
          <t>&lt;12.0 ug/L</t>
        </r>
      </text>
    </comment>
    <comment ref="U1165" authorId="1" shapeId="0" xr:uid="{6321F826-0F5B-49D7-B147-610AD8270E16}">
      <text>
        <r>
          <rPr>
            <b/>
            <sz val="9"/>
            <color indexed="81"/>
            <rFont val="Tahoma"/>
            <family val="2"/>
          </rPr>
          <t>&lt;0.4 ug/L</t>
        </r>
      </text>
    </comment>
    <comment ref="V1165" authorId="1" shapeId="0" xr:uid="{5DC0D77E-4D04-4CD0-B1D4-C95E463E871A}">
      <text>
        <r>
          <rPr>
            <b/>
            <sz val="9"/>
            <color indexed="81"/>
            <rFont val="Tahoma"/>
            <family val="2"/>
          </rPr>
          <t>&lt;5.0 ug/L</t>
        </r>
      </text>
    </comment>
    <comment ref="W1165" authorId="1" shapeId="0" xr:uid="{23D206D4-9EC4-4BAD-90D6-EE1C87E5126A}">
      <text>
        <r>
          <rPr>
            <b/>
            <sz val="9"/>
            <color indexed="81"/>
            <rFont val="Tahoma"/>
            <family val="2"/>
          </rPr>
          <t>&lt;50.0 ug/L</t>
        </r>
      </text>
    </comment>
    <comment ref="Y1165" authorId="1" shapeId="0" xr:uid="{8BF0134C-67D8-4376-958D-DBEB082D6332}">
      <text>
        <r>
          <rPr>
            <b/>
            <sz val="9"/>
            <color indexed="81"/>
            <rFont val="Tahoma"/>
            <family val="2"/>
          </rPr>
          <t>&lt;0.30 mg/L</t>
        </r>
      </text>
    </comment>
    <comment ref="AA1165" authorId="1" shapeId="0" xr:uid="{C169DE2E-3CE8-47F2-A33A-C8692EB15AA7}">
      <text>
        <r>
          <rPr>
            <b/>
            <sz val="9"/>
            <color indexed="81"/>
            <rFont val="Tahoma"/>
            <family val="2"/>
          </rPr>
          <t>&lt;0.30 mg/L</t>
        </r>
      </text>
    </comment>
    <comment ref="AE1165" authorId="1" shapeId="0" xr:uid="{B4C3B363-5578-471E-9677-C86E858FE78D}">
      <text>
        <r>
          <rPr>
            <b/>
            <sz val="9"/>
            <color indexed="81"/>
            <rFont val="Tahoma"/>
            <family val="2"/>
          </rPr>
          <t>&lt;0.50 ug/L for most components &lt;2.0 ug/L for Methylene chloride</t>
        </r>
      </text>
    </comment>
    <comment ref="AK1165" authorId="3" shapeId="0" xr:uid="{3A6FC5C3-1D30-4556-8D6C-15529F0613FE}">
      <text>
        <r>
          <rPr>
            <b/>
            <sz val="9"/>
            <color indexed="81"/>
            <rFont val="Tahoma"/>
            <family val="2"/>
          </rPr>
          <t>&lt;2.0 ug/L</t>
        </r>
        <r>
          <rPr>
            <sz val="9"/>
            <color indexed="81"/>
            <rFont val="Tahoma"/>
            <family val="2"/>
          </rPr>
          <t xml:space="preserve">
</t>
        </r>
      </text>
    </comment>
    <comment ref="AL1165" authorId="3" shapeId="0" xr:uid="{1345970E-4B78-46D4-AC3B-642782EEEB6E}">
      <text>
        <r>
          <rPr>
            <b/>
            <sz val="9"/>
            <color indexed="81"/>
            <rFont val="Tahoma"/>
            <family val="2"/>
          </rPr>
          <t>&lt;1.0 ug/L</t>
        </r>
        <r>
          <rPr>
            <sz val="9"/>
            <color indexed="81"/>
            <rFont val="Tahoma"/>
            <family val="2"/>
          </rPr>
          <t xml:space="preserve">
</t>
        </r>
      </text>
    </comment>
    <comment ref="A1185" authorId="4" shapeId="0" xr:uid="{E9AF8C12-57AC-4BD1-A2F5-461A6CED53B1}">
      <text>
        <r>
          <rPr>
            <b/>
            <sz val="9"/>
            <color indexed="81"/>
            <rFont val="Tahoma"/>
            <family val="2"/>
          </rPr>
          <t>Chemicals</t>
        </r>
        <r>
          <rPr>
            <sz val="9"/>
            <color indexed="81"/>
            <rFont val="Tahoma"/>
            <family val="2"/>
          </rPr>
          <t xml:space="preserve">
</t>
        </r>
      </text>
    </comment>
    <comment ref="O1185" authorId="1" shapeId="0" xr:uid="{061F38E8-9C9B-4690-B56B-360D3A6F4807}">
      <text>
        <r>
          <rPr>
            <b/>
            <sz val="9"/>
            <color indexed="81"/>
            <rFont val="Tahoma"/>
            <family val="2"/>
          </rPr>
          <t>&lt;2.0 ug/L</t>
        </r>
      </text>
    </comment>
    <comment ref="Q1185" authorId="1" shapeId="0" xr:uid="{BDEC763D-5B58-46F2-9A47-70EB0C1D077A}">
      <text>
        <r>
          <rPr>
            <b/>
            <sz val="9"/>
            <color indexed="81"/>
            <rFont val="Tahoma"/>
            <family val="2"/>
          </rPr>
          <t>&lt;1.0 ug/L</t>
        </r>
      </text>
    </comment>
    <comment ref="R1185" authorId="1" shapeId="0" xr:uid="{E69D0244-C699-4D28-930B-EE41E7F6512B}">
      <text>
        <r>
          <rPr>
            <b/>
            <sz val="9"/>
            <color indexed="81"/>
            <rFont val="Tahoma"/>
            <family val="2"/>
          </rPr>
          <t>&lt;10.0 ug/L</t>
        </r>
      </text>
    </comment>
    <comment ref="S1185" authorId="1" shapeId="0" xr:uid="{F8B33970-8BD7-4517-980A-D73AE01B23D6}">
      <text>
        <r>
          <rPr>
            <b/>
            <sz val="9"/>
            <color indexed="81"/>
            <rFont val="Tahoma"/>
            <family val="2"/>
          </rPr>
          <t>&lt;40.0 ug/L</t>
        </r>
      </text>
    </comment>
    <comment ref="T1185" authorId="1" shapeId="0" xr:uid="{9493134A-F36A-49C3-A390-549134AE9392}">
      <text>
        <r>
          <rPr>
            <b/>
            <sz val="9"/>
            <color indexed="81"/>
            <rFont val="Tahoma"/>
            <family val="2"/>
          </rPr>
          <t>&lt;12.0 ug/L</t>
        </r>
      </text>
    </comment>
    <comment ref="U1185" authorId="1" shapeId="0" xr:uid="{98A54D15-B75A-4D77-95FD-4E9E0DFFE131}">
      <text>
        <r>
          <rPr>
            <b/>
            <sz val="9"/>
            <color indexed="81"/>
            <rFont val="Tahoma"/>
            <family val="2"/>
          </rPr>
          <t>&lt;0.4 ug/L</t>
        </r>
      </text>
    </comment>
    <comment ref="V1185" authorId="1" shapeId="0" xr:uid="{DCE89A65-A976-4D0B-A0AE-76F432410C0B}">
      <text>
        <r>
          <rPr>
            <b/>
            <sz val="9"/>
            <color indexed="81"/>
            <rFont val="Tahoma"/>
            <family val="2"/>
          </rPr>
          <t>&lt;5.0 ug/L</t>
        </r>
      </text>
    </comment>
    <comment ref="W1185" authorId="1" shapeId="0" xr:uid="{7B9A760E-1218-4C76-9548-BED6771C901A}">
      <text>
        <r>
          <rPr>
            <b/>
            <sz val="9"/>
            <color indexed="81"/>
            <rFont val="Tahoma"/>
            <family val="2"/>
          </rPr>
          <t>&lt;50.0 ug/L</t>
        </r>
      </text>
    </comment>
    <comment ref="Y1185" authorId="1" shapeId="0" xr:uid="{2DC33480-77D6-47C4-AD89-E97D7EBB6114}">
      <text>
        <r>
          <rPr>
            <b/>
            <sz val="9"/>
            <color indexed="81"/>
            <rFont val="Tahoma"/>
            <family val="2"/>
          </rPr>
          <t>&lt;0.30 mg/L</t>
        </r>
      </text>
    </comment>
    <comment ref="AA1185" authorId="1" shapeId="0" xr:uid="{263E89E3-9773-4EF2-AE6E-364AB5FB19EF}">
      <text>
        <r>
          <rPr>
            <b/>
            <sz val="9"/>
            <color indexed="81"/>
            <rFont val="Tahoma"/>
            <family val="2"/>
          </rPr>
          <t>&lt;0.30 mg/L</t>
        </r>
      </text>
    </comment>
    <comment ref="AC1185" authorId="1" shapeId="0" xr:uid="{653D3191-DDF7-46F5-97D1-75A04EB589BA}">
      <text>
        <r>
          <rPr>
            <b/>
            <sz val="9"/>
            <color indexed="81"/>
            <rFont val="Tahoma"/>
            <family val="2"/>
          </rPr>
          <t>&lt;0.10 mg/L</t>
        </r>
      </text>
    </comment>
    <comment ref="AE1185" authorId="1" shapeId="0" xr:uid="{15CF83E5-1E11-4357-B314-C5FCBFA1DC7E}">
      <text>
        <r>
          <rPr>
            <b/>
            <sz val="9"/>
            <color indexed="81"/>
            <rFont val="Tahoma"/>
            <family val="2"/>
          </rPr>
          <t>&lt;0.50 ug/L for most components &lt;2.0 ug/L for Methylene chloride</t>
        </r>
      </text>
    </comment>
    <comment ref="AK1185" authorId="3" shapeId="0" xr:uid="{19D3198D-0B99-4322-A0BD-3371A5DE4C58}">
      <text>
        <r>
          <rPr>
            <b/>
            <sz val="9"/>
            <color indexed="81"/>
            <rFont val="Tahoma"/>
            <family val="2"/>
          </rPr>
          <t>&lt;2.0 ug/L</t>
        </r>
        <r>
          <rPr>
            <sz val="9"/>
            <color indexed="81"/>
            <rFont val="Tahoma"/>
            <family val="2"/>
          </rPr>
          <t xml:space="preserve">
</t>
        </r>
      </text>
    </comment>
    <comment ref="AL1185" authorId="3" shapeId="0" xr:uid="{B49576FC-6234-4E91-9404-B444EDF7582A}">
      <text>
        <r>
          <rPr>
            <b/>
            <sz val="9"/>
            <color indexed="81"/>
            <rFont val="Tahoma"/>
            <family val="2"/>
          </rPr>
          <t>&lt;1.0 ug/L</t>
        </r>
        <r>
          <rPr>
            <sz val="9"/>
            <color indexed="81"/>
            <rFont val="Tahoma"/>
            <family val="2"/>
          </rPr>
          <t xml:space="preserve">
</t>
        </r>
      </text>
    </comment>
    <comment ref="K1187" authorId="6" shapeId="0" xr:uid="{31E50FE0-5F56-4E63-AB25-590ECB7E0F25}">
      <text>
        <r>
          <rPr>
            <b/>
            <sz val="9"/>
            <color indexed="81"/>
            <rFont val="Tahoma"/>
            <family val="2"/>
          </rPr>
          <t>Janie Weiter:</t>
        </r>
        <r>
          <rPr>
            <sz val="9"/>
            <color indexed="81"/>
            <rFont val="Tahoma"/>
            <family val="2"/>
          </rPr>
          <t xml:space="preserve">
Less than
</t>
        </r>
      </text>
    </comment>
    <comment ref="A1204" authorId="4" shapeId="0" xr:uid="{E246A6A6-8B8B-4859-825F-3BD9C02AE542}">
      <text>
        <r>
          <rPr>
            <b/>
            <sz val="9"/>
            <color indexed="81"/>
            <rFont val="Tahoma"/>
            <family val="2"/>
          </rPr>
          <t>Chemicals</t>
        </r>
        <r>
          <rPr>
            <sz val="9"/>
            <color indexed="81"/>
            <rFont val="Tahoma"/>
            <family val="2"/>
          </rPr>
          <t xml:space="preserve">
</t>
        </r>
      </text>
    </comment>
    <comment ref="O1204" authorId="1" shapeId="0" xr:uid="{1C795494-6047-4083-8B8A-6C9CF12C76DF}">
      <text>
        <r>
          <rPr>
            <b/>
            <sz val="9"/>
            <color indexed="81"/>
            <rFont val="Tahoma"/>
            <family val="2"/>
          </rPr>
          <t>&lt;2.0 ug/L</t>
        </r>
      </text>
    </comment>
    <comment ref="Q1204" authorId="1" shapeId="0" xr:uid="{6FE797F5-6744-45BD-B4F6-A83F968A324C}">
      <text>
        <r>
          <rPr>
            <b/>
            <sz val="9"/>
            <color indexed="81"/>
            <rFont val="Tahoma"/>
            <family val="2"/>
          </rPr>
          <t>&lt;1.0 ug/L</t>
        </r>
      </text>
    </comment>
    <comment ref="R1204" authorId="1" shapeId="0" xr:uid="{69509D7A-AC97-4642-A19C-8E64043C3345}">
      <text>
        <r>
          <rPr>
            <b/>
            <sz val="9"/>
            <color indexed="81"/>
            <rFont val="Tahoma"/>
            <family val="2"/>
          </rPr>
          <t>&lt;10.0 ug/L</t>
        </r>
      </text>
    </comment>
    <comment ref="S1204" authorId="1" shapeId="0" xr:uid="{E785336E-ABE4-46D1-8FA3-4E568691E977}">
      <text>
        <r>
          <rPr>
            <b/>
            <sz val="9"/>
            <color indexed="81"/>
            <rFont val="Tahoma"/>
            <family val="2"/>
          </rPr>
          <t>&lt;40.0 ug/L</t>
        </r>
      </text>
    </comment>
    <comment ref="T1204" authorId="1" shapeId="0" xr:uid="{F2ABE340-F7DF-46E9-9483-BEE53A7FFB3D}">
      <text>
        <r>
          <rPr>
            <b/>
            <sz val="9"/>
            <color indexed="81"/>
            <rFont val="Tahoma"/>
            <family val="2"/>
          </rPr>
          <t>&lt;12.0 ug/L</t>
        </r>
      </text>
    </comment>
    <comment ref="U1204" authorId="1" shapeId="0" xr:uid="{E697536D-8DFD-40C6-99F6-AD3760A674F2}">
      <text>
        <r>
          <rPr>
            <b/>
            <sz val="9"/>
            <color indexed="81"/>
            <rFont val="Tahoma"/>
            <family val="2"/>
          </rPr>
          <t>&lt;0.4 ug/L</t>
        </r>
      </text>
    </comment>
    <comment ref="V1204" authorId="1" shapeId="0" xr:uid="{CA814CA3-1AC0-4EC4-ACC8-31B944DFD063}">
      <text>
        <r>
          <rPr>
            <b/>
            <sz val="9"/>
            <color indexed="81"/>
            <rFont val="Tahoma"/>
            <family val="2"/>
          </rPr>
          <t>&lt;5.0 ug/L</t>
        </r>
      </text>
    </comment>
    <comment ref="W1204" authorId="1" shapeId="0" xr:uid="{9476E672-5C54-4A3D-9E16-EA5E7FAE3978}">
      <text>
        <r>
          <rPr>
            <b/>
            <sz val="9"/>
            <color indexed="81"/>
            <rFont val="Tahoma"/>
            <family val="2"/>
          </rPr>
          <t>&lt;50.0 ug/L</t>
        </r>
      </text>
    </comment>
    <comment ref="Y1204" authorId="1" shapeId="0" xr:uid="{97D69BF2-12E8-455A-A2A3-8E154CBF5CDB}">
      <text>
        <r>
          <rPr>
            <b/>
            <sz val="9"/>
            <color indexed="81"/>
            <rFont val="Tahoma"/>
            <family val="2"/>
          </rPr>
          <t>&lt;0.30 mg/L</t>
        </r>
      </text>
    </comment>
    <comment ref="AA1204" authorId="1" shapeId="0" xr:uid="{9AFE71E1-2AC7-4763-9B0D-EA752EC287C8}">
      <text>
        <r>
          <rPr>
            <b/>
            <sz val="9"/>
            <color indexed="81"/>
            <rFont val="Tahoma"/>
            <family val="2"/>
          </rPr>
          <t>&lt;0.30 mg/L</t>
        </r>
      </text>
    </comment>
    <comment ref="AE1204" authorId="1" shapeId="0" xr:uid="{5A85F03F-603F-43D6-8392-9D0891CF3F7A}">
      <text>
        <r>
          <rPr>
            <b/>
            <sz val="9"/>
            <color indexed="81"/>
            <rFont val="Tahoma"/>
            <family val="2"/>
          </rPr>
          <t>&lt;0.50 ug/L for most components &lt;2.0 ug/L for Methylene chloride</t>
        </r>
      </text>
    </comment>
    <comment ref="AK1204" authorId="3" shapeId="0" xr:uid="{F4BB5ACF-B74B-411D-8B59-F55732886CEA}">
      <text>
        <r>
          <rPr>
            <b/>
            <sz val="9"/>
            <color indexed="81"/>
            <rFont val="Tahoma"/>
            <family val="2"/>
          </rPr>
          <t>&lt;2.0 ug/L</t>
        </r>
        <r>
          <rPr>
            <sz val="9"/>
            <color indexed="81"/>
            <rFont val="Tahoma"/>
            <family val="2"/>
          </rPr>
          <t xml:space="preserve">
</t>
        </r>
      </text>
    </comment>
    <comment ref="AL1204" authorId="3" shapeId="0" xr:uid="{9CA6D09E-EFA6-4F8E-90F7-FB49FAB033AC}">
      <text>
        <r>
          <rPr>
            <b/>
            <sz val="9"/>
            <color indexed="81"/>
            <rFont val="Tahoma"/>
            <family val="2"/>
          </rPr>
          <t>&lt;1.0 ug/L</t>
        </r>
        <r>
          <rPr>
            <sz val="9"/>
            <color indexed="81"/>
            <rFont val="Tahoma"/>
            <family val="2"/>
          </rPr>
          <t xml:space="preserve">
</t>
        </r>
      </text>
    </comment>
    <comment ref="A1225" authorId="4" shapeId="0" xr:uid="{AFEE5C17-5EAF-47C6-93D4-2F3BB52E828E}">
      <text>
        <r>
          <rPr>
            <b/>
            <sz val="9"/>
            <color indexed="81"/>
            <rFont val="Tahoma"/>
            <family val="2"/>
          </rPr>
          <t>Chemicals</t>
        </r>
        <r>
          <rPr>
            <sz val="9"/>
            <color indexed="81"/>
            <rFont val="Tahoma"/>
            <family val="2"/>
          </rPr>
          <t xml:space="preserve">
</t>
        </r>
      </text>
    </comment>
    <comment ref="O1225" authorId="1" shapeId="0" xr:uid="{5C5C0590-5475-44EB-8163-4F2B80AFA348}">
      <text>
        <r>
          <rPr>
            <b/>
            <sz val="9"/>
            <color indexed="81"/>
            <rFont val="Tahoma"/>
            <family val="2"/>
          </rPr>
          <t>&lt;2.0 ug/L</t>
        </r>
      </text>
    </comment>
    <comment ref="Q1225" authorId="1" shapeId="0" xr:uid="{B5781A65-D627-4E15-A764-397BB0C0A88E}">
      <text>
        <r>
          <rPr>
            <b/>
            <sz val="9"/>
            <color indexed="81"/>
            <rFont val="Tahoma"/>
            <family val="2"/>
          </rPr>
          <t>&lt;1.0 ug/L</t>
        </r>
      </text>
    </comment>
    <comment ref="R1225" authorId="1" shapeId="0" xr:uid="{F8293E22-9C76-4CE0-AD6F-B32B7903F6F2}">
      <text>
        <r>
          <rPr>
            <b/>
            <sz val="9"/>
            <color indexed="81"/>
            <rFont val="Tahoma"/>
            <family val="2"/>
          </rPr>
          <t>&lt;10.0 ug/L</t>
        </r>
      </text>
    </comment>
    <comment ref="S1225" authorId="1" shapeId="0" xr:uid="{C8B81C3F-DAA9-4E53-AC20-296BFE6CB82D}">
      <text>
        <r>
          <rPr>
            <b/>
            <sz val="9"/>
            <color indexed="81"/>
            <rFont val="Tahoma"/>
            <family val="2"/>
          </rPr>
          <t>&lt;40.0 ug/L</t>
        </r>
      </text>
    </comment>
    <comment ref="T1225" authorId="1" shapeId="0" xr:uid="{D93CA419-4EC1-4375-86FB-A80CC0029D59}">
      <text>
        <r>
          <rPr>
            <b/>
            <sz val="9"/>
            <color indexed="81"/>
            <rFont val="Tahoma"/>
            <family val="2"/>
          </rPr>
          <t>&lt;12.0 ug/L</t>
        </r>
      </text>
    </comment>
    <comment ref="U1225" authorId="1" shapeId="0" xr:uid="{C78E42FD-674B-49F9-9766-99E0FCDCB9E1}">
      <text>
        <r>
          <rPr>
            <b/>
            <sz val="9"/>
            <color indexed="81"/>
            <rFont val="Tahoma"/>
            <family val="2"/>
          </rPr>
          <t>&lt;0.4 ug/L</t>
        </r>
      </text>
    </comment>
    <comment ref="V1225" authorId="1" shapeId="0" xr:uid="{280C925D-DA3C-45E2-B02F-0CF38B314D8F}">
      <text>
        <r>
          <rPr>
            <b/>
            <sz val="9"/>
            <color indexed="81"/>
            <rFont val="Tahoma"/>
            <family val="2"/>
          </rPr>
          <t>&lt;5.0 ug/L</t>
        </r>
      </text>
    </comment>
    <comment ref="W1225" authorId="1" shapeId="0" xr:uid="{FA589CE6-13E8-41B5-AF77-653BED1FE53D}">
      <text>
        <r>
          <rPr>
            <b/>
            <sz val="9"/>
            <color indexed="81"/>
            <rFont val="Tahoma"/>
            <family val="2"/>
          </rPr>
          <t>&lt;50.0 ug/L</t>
        </r>
      </text>
    </comment>
    <comment ref="Y1225" authorId="1" shapeId="0" xr:uid="{B6F5A854-E533-4741-8F26-7249BC38B985}">
      <text>
        <r>
          <rPr>
            <b/>
            <sz val="9"/>
            <color indexed="81"/>
            <rFont val="Tahoma"/>
            <family val="2"/>
          </rPr>
          <t>&lt;0.30 mg/L</t>
        </r>
      </text>
    </comment>
    <comment ref="AA1225" authorId="1" shapeId="0" xr:uid="{D6C22D53-741F-4453-951E-C3100189AE95}">
      <text>
        <r>
          <rPr>
            <b/>
            <sz val="9"/>
            <color indexed="81"/>
            <rFont val="Tahoma"/>
            <family val="2"/>
          </rPr>
          <t>&lt;0.30 mg/L</t>
        </r>
      </text>
    </comment>
    <comment ref="AC1225" authorId="1" shapeId="0" xr:uid="{2DFE6E0D-5764-431A-AE46-2BE9B7B4C494}">
      <text>
        <r>
          <rPr>
            <b/>
            <sz val="9"/>
            <color indexed="81"/>
            <rFont val="Tahoma"/>
            <family val="2"/>
          </rPr>
          <t>&lt;0.10 mg/L</t>
        </r>
      </text>
    </comment>
    <comment ref="AE1225" authorId="1" shapeId="0" xr:uid="{6B72E0C4-1F9E-454C-B10B-CDA96A07A85C}">
      <text>
        <r>
          <rPr>
            <b/>
            <sz val="9"/>
            <color indexed="81"/>
            <rFont val="Tahoma"/>
            <family val="2"/>
          </rPr>
          <t>&lt;0.50 ug/L for most components &lt;2.0 ug/L for Methylene chloride</t>
        </r>
      </text>
    </comment>
    <comment ref="AK1225" authorId="3" shapeId="0" xr:uid="{1EEE07D4-8316-4EDE-8470-788729FDF97C}">
      <text>
        <r>
          <rPr>
            <b/>
            <sz val="9"/>
            <color indexed="81"/>
            <rFont val="Tahoma"/>
            <family val="2"/>
          </rPr>
          <t>&lt;2.0 ug/L</t>
        </r>
        <r>
          <rPr>
            <sz val="9"/>
            <color indexed="81"/>
            <rFont val="Tahoma"/>
            <family val="2"/>
          </rPr>
          <t xml:space="preserve">
</t>
        </r>
      </text>
    </comment>
    <comment ref="AL1225" authorId="3" shapeId="0" xr:uid="{DC941CD1-3693-4A07-B947-2B2EAC3220CB}">
      <text>
        <r>
          <rPr>
            <b/>
            <sz val="9"/>
            <color indexed="81"/>
            <rFont val="Tahoma"/>
            <family val="2"/>
          </rPr>
          <t>&lt;1.0 ug/L</t>
        </r>
        <r>
          <rPr>
            <sz val="9"/>
            <color indexed="81"/>
            <rFont val="Tahoma"/>
            <family val="2"/>
          </rPr>
          <t xml:space="preserve">
</t>
        </r>
      </text>
    </comment>
    <comment ref="A1244" authorId="4" shapeId="0" xr:uid="{A59C0E11-947F-45AB-8D74-E9E42F554E35}">
      <text>
        <r>
          <rPr>
            <b/>
            <sz val="9"/>
            <color indexed="81"/>
            <rFont val="Tahoma"/>
            <family val="2"/>
          </rPr>
          <t>Chemicals</t>
        </r>
        <r>
          <rPr>
            <sz val="9"/>
            <color indexed="81"/>
            <rFont val="Tahoma"/>
            <family val="2"/>
          </rPr>
          <t xml:space="preserve">
</t>
        </r>
      </text>
    </comment>
    <comment ref="O1244" authorId="1" shapeId="0" xr:uid="{DDAC56DA-E3AE-4971-A79B-950E37AEF879}">
      <text>
        <r>
          <rPr>
            <b/>
            <sz val="9"/>
            <color indexed="81"/>
            <rFont val="Tahoma"/>
            <family val="2"/>
          </rPr>
          <t>&lt;2.0 ug/L</t>
        </r>
      </text>
    </comment>
    <comment ref="Q1244" authorId="1" shapeId="0" xr:uid="{7BFB3205-0100-45A8-9AB2-7CD5FFC886F5}">
      <text>
        <r>
          <rPr>
            <b/>
            <sz val="9"/>
            <color indexed="81"/>
            <rFont val="Tahoma"/>
            <family val="2"/>
          </rPr>
          <t>&lt;1.0 ug/L</t>
        </r>
      </text>
    </comment>
    <comment ref="R1244" authorId="1" shapeId="0" xr:uid="{FB8CABAA-5E76-4B49-A7E4-66E78C938C2E}">
      <text>
        <r>
          <rPr>
            <b/>
            <sz val="9"/>
            <color indexed="81"/>
            <rFont val="Tahoma"/>
            <family val="2"/>
          </rPr>
          <t>&lt;10.0 ug/L</t>
        </r>
      </text>
    </comment>
    <comment ref="S1244" authorId="1" shapeId="0" xr:uid="{F3558342-48A3-4A49-9903-98F1A39DF060}">
      <text>
        <r>
          <rPr>
            <b/>
            <sz val="9"/>
            <color indexed="81"/>
            <rFont val="Tahoma"/>
            <family val="2"/>
          </rPr>
          <t>&lt;40.0 ug/L</t>
        </r>
      </text>
    </comment>
    <comment ref="T1244" authorId="1" shapeId="0" xr:uid="{7691EF5E-484C-4156-9846-0ED6A3C72B23}">
      <text>
        <r>
          <rPr>
            <b/>
            <sz val="9"/>
            <color indexed="81"/>
            <rFont val="Tahoma"/>
            <family val="2"/>
          </rPr>
          <t>&lt;12.0 ug/L</t>
        </r>
      </text>
    </comment>
    <comment ref="U1244" authorId="1" shapeId="0" xr:uid="{D91EB5D8-C01E-456B-B930-4E3B7D9BCF82}">
      <text>
        <r>
          <rPr>
            <b/>
            <sz val="9"/>
            <color indexed="81"/>
            <rFont val="Tahoma"/>
            <family val="2"/>
          </rPr>
          <t>&lt;0.4 ug/L</t>
        </r>
      </text>
    </comment>
    <comment ref="V1244" authorId="1" shapeId="0" xr:uid="{05F49D93-E476-43CC-985E-260E2BB87C43}">
      <text>
        <r>
          <rPr>
            <b/>
            <sz val="9"/>
            <color indexed="81"/>
            <rFont val="Tahoma"/>
            <family val="2"/>
          </rPr>
          <t>&lt;5.0 ug/L</t>
        </r>
      </text>
    </comment>
    <comment ref="W1244" authorId="1" shapeId="0" xr:uid="{F9196E73-F9DF-4DC8-8EB4-DA61091FDCB7}">
      <text>
        <r>
          <rPr>
            <b/>
            <sz val="9"/>
            <color indexed="81"/>
            <rFont val="Tahoma"/>
            <family val="2"/>
          </rPr>
          <t>&lt;50.0 ug/L</t>
        </r>
      </text>
    </comment>
    <comment ref="Y1244" authorId="1" shapeId="0" xr:uid="{5333F91D-730D-422E-A55F-33F8D5BFC89D}">
      <text>
        <r>
          <rPr>
            <b/>
            <sz val="9"/>
            <color indexed="81"/>
            <rFont val="Tahoma"/>
            <family val="2"/>
          </rPr>
          <t>&lt;0.30 mg/L</t>
        </r>
      </text>
    </comment>
    <comment ref="AA1244" authorId="1" shapeId="0" xr:uid="{7ED5FB90-2A32-44B3-9B34-A0083B936876}">
      <text>
        <r>
          <rPr>
            <b/>
            <sz val="9"/>
            <color indexed="81"/>
            <rFont val="Tahoma"/>
            <family val="2"/>
          </rPr>
          <t>&lt;0.30 mg/L</t>
        </r>
      </text>
    </comment>
    <comment ref="AE1244" authorId="1" shapeId="0" xr:uid="{B4EDC313-C64F-42F5-A2FF-DF5FF2A1AC84}">
      <text>
        <r>
          <rPr>
            <b/>
            <sz val="9"/>
            <color indexed="81"/>
            <rFont val="Tahoma"/>
            <family val="2"/>
          </rPr>
          <t>&lt;0.50 ug/L for most components &lt;2.0 ug/L for Methylene chloride</t>
        </r>
      </text>
    </comment>
    <comment ref="AK1244" authorId="3" shapeId="0" xr:uid="{E4BCF5B4-63B4-424B-84CD-A5BD73C2A60F}">
      <text>
        <r>
          <rPr>
            <b/>
            <sz val="9"/>
            <color indexed="81"/>
            <rFont val="Tahoma"/>
            <family val="2"/>
          </rPr>
          <t>&lt;2.0 ug/L</t>
        </r>
        <r>
          <rPr>
            <sz val="9"/>
            <color indexed="81"/>
            <rFont val="Tahoma"/>
            <family val="2"/>
          </rPr>
          <t xml:space="preserve">
</t>
        </r>
      </text>
    </comment>
    <comment ref="AL1244" authorId="3" shapeId="0" xr:uid="{5C879912-96A7-4EC0-BE09-84C02454F9E1}">
      <text>
        <r>
          <rPr>
            <b/>
            <sz val="9"/>
            <color indexed="81"/>
            <rFont val="Tahoma"/>
            <family val="2"/>
          </rPr>
          <t>&lt;1.0 ug/L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JKETTERM</author>
    <author>H&amp;H</author>
    <author>brobinson</author>
    <author>User</author>
    <author>ice2</author>
    <author>gquirk</author>
    <author>Gretchen Quirk</author>
    <author>localadmin</author>
    <author>Janie Weiter</author>
    <author>Fikru Hailu</author>
  </authors>
  <commentList>
    <comment ref="A12" authorId="0" shapeId="0" xr:uid="{A104F428-217E-4C3D-9127-2D59FEDFE895}">
      <text>
        <r>
          <rPr>
            <b/>
            <sz val="8"/>
            <color indexed="81"/>
            <rFont val="Tahoma"/>
            <family val="2"/>
          </rPr>
          <t>chemical sample</t>
        </r>
      </text>
    </comment>
    <comment ref="K22" authorId="1" shapeId="0" xr:uid="{934767CC-E4EC-4596-82DB-3C778642F937}">
      <text>
        <r>
          <rPr>
            <sz val="8"/>
            <color indexed="81"/>
            <rFont val="Tahoma"/>
            <family val="2"/>
          </rPr>
          <t xml:space="preserve">less than
</t>
        </r>
      </text>
    </comment>
    <comment ref="A28" authorId="0" shapeId="0" xr:uid="{A7550E8E-C3E1-4D8F-A062-ADC98B522DA9}">
      <text>
        <r>
          <rPr>
            <b/>
            <sz val="8"/>
            <color indexed="81"/>
            <rFont val="Tahoma"/>
            <family val="2"/>
          </rPr>
          <t>CHEMICAL SAMPLES</t>
        </r>
      </text>
    </comment>
    <comment ref="A42" authorId="1" shapeId="0" xr:uid="{A4A4D2AF-3491-4DD7-9ABD-986B81ACD5BE}">
      <text>
        <r>
          <rPr>
            <b/>
            <sz val="8"/>
            <color indexed="81"/>
            <rFont val="Tahoma"/>
            <family val="2"/>
          </rPr>
          <t>CHEMICAL SAMPLES</t>
        </r>
        <r>
          <rPr>
            <sz val="8"/>
            <color indexed="81"/>
            <rFont val="Tahoma"/>
            <family val="2"/>
          </rPr>
          <t xml:space="preserve">
</t>
        </r>
      </text>
    </comment>
    <comment ref="A54" authorId="1" shapeId="0" xr:uid="{DEC6AFEB-EAE6-4A3F-A68F-B0275C990D50}">
      <text>
        <r>
          <rPr>
            <b/>
            <sz val="10"/>
            <color indexed="81"/>
            <rFont val="Tahoma"/>
            <family val="2"/>
          </rPr>
          <t>CHEMICAL SAMPLES</t>
        </r>
      </text>
    </comment>
    <comment ref="A71" authorId="1" shapeId="0" xr:uid="{7EB0F5C4-B23E-4C75-AE99-C297D2E55FF8}">
      <text>
        <r>
          <rPr>
            <b/>
            <sz val="10"/>
            <color indexed="81"/>
            <rFont val="Tahoma"/>
            <family val="2"/>
          </rPr>
          <t>CHEMICAL SAMPLES</t>
        </r>
      </text>
    </comment>
    <comment ref="A93" authorId="1" shapeId="0" xr:uid="{21AEA66C-DFEB-4DD4-A7AC-7F54F7D05F8F}">
      <text>
        <r>
          <rPr>
            <b/>
            <sz val="10"/>
            <color indexed="81"/>
            <rFont val="Tahoma"/>
            <family val="2"/>
          </rPr>
          <t>CHEMICAL SAMPLES</t>
        </r>
      </text>
    </comment>
    <comment ref="A106" authorId="1" shapeId="0" xr:uid="{D5AD5C66-3010-4E8A-8667-280727100AB2}">
      <text>
        <r>
          <rPr>
            <b/>
            <sz val="10"/>
            <color indexed="81"/>
            <rFont val="Tahoma"/>
            <family val="2"/>
          </rPr>
          <t>CHEMICAL SAMPLES</t>
        </r>
      </text>
    </comment>
    <comment ref="A131" authorId="1" shapeId="0" xr:uid="{382EA9BD-75B8-447A-8B5E-9290F49A7F07}">
      <text>
        <r>
          <rPr>
            <b/>
            <sz val="10"/>
            <color indexed="81"/>
            <rFont val="Tahoma"/>
            <family val="2"/>
          </rPr>
          <t>CHEMICAL SAMPLES</t>
        </r>
      </text>
    </comment>
    <comment ref="A149" authorId="1" shapeId="0" xr:uid="{9123F53B-61C4-4461-AF02-A8FF18810B64}">
      <text>
        <r>
          <rPr>
            <b/>
            <sz val="10"/>
            <color indexed="81"/>
            <rFont val="Tahoma"/>
            <family val="2"/>
          </rPr>
          <t>CHEMICAL SAMPLES</t>
        </r>
      </text>
    </comment>
    <comment ref="A165" authorId="1" shapeId="0" xr:uid="{7875B626-3764-46A5-A81F-6D81DB9B2166}">
      <text>
        <r>
          <rPr>
            <b/>
            <sz val="10"/>
            <color indexed="81"/>
            <rFont val="Tahoma"/>
            <family val="2"/>
          </rPr>
          <t>CHEMICAL SAMPLES</t>
        </r>
      </text>
    </comment>
    <comment ref="A193" authorId="1" shapeId="0" xr:uid="{E5CF15CD-41C3-45DA-A094-8A87A5479C2D}">
      <text>
        <r>
          <rPr>
            <b/>
            <sz val="10"/>
            <color indexed="81"/>
            <rFont val="Tahoma"/>
            <family val="2"/>
          </rPr>
          <t>CHEMICAL SAMPLES</t>
        </r>
      </text>
    </comment>
    <comment ref="A210" authorId="1" shapeId="0" xr:uid="{5B2201AB-A6C2-4A5D-AEBC-B87CCDE5877E}">
      <text>
        <r>
          <rPr>
            <b/>
            <sz val="10"/>
            <color indexed="81"/>
            <rFont val="Tahoma"/>
            <family val="2"/>
          </rPr>
          <t>CHEMICAL
SAMPLES</t>
        </r>
      </text>
    </comment>
    <comment ref="A225" authorId="1" shapeId="0" xr:uid="{7E054CBF-FB8E-4802-91A7-7AFB84F70E73}">
      <text>
        <r>
          <rPr>
            <b/>
            <sz val="10"/>
            <color indexed="81"/>
            <rFont val="Tahoma"/>
            <family val="2"/>
          </rPr>
          <t>CHEMICAL SAMPLES</t>
        </r>
      </text>
    </comment>
    <comment ref="M247" authorId="1" shapeId="0" xr:uid="{C99E2EBB-47F7-4133-ABEB-F87ACD0A1EF5}">
      <text>
        <r>
          <rPr>
            <b/>
            <sz val="10"/>
            <color indexed="81"/>
            <rFont val="Tahoma"/>
            <family val="2"/>
          </rPr>
          <t>Not a valid Geometric Mean</t>
        </r>
      </text>
    </comment>
    <comment ref="A251" authorId="1" shapeId="0" xr:uid="{2779DD32-CA21-4500-8BE3-20CC25CEF5B1}">
      <text>
        <r>
          <rPr>
            <b/>
            <sz val="10"/>
            <color indexed="81"/>
            <rFont val="Tahoma"/>
            <family val="2"/>
          </rPr>
          <t>CHEMICAL SAMPLES</t>
        </r>
      </text>
    </comment>
    <comment ref="A269" authorId="1" shapeId="0" xr:uid="{C457553A-8A11-44E8-AD6D-6C1C73A62D8D}">
      <text>
        <r>
          <rPr>
            <b/>
            <sz val="10"/>
            <color indexed="81"/>
            <rFont val="Tahoma"/>
            <family val="2"/>
          </rPr>
          <t>CHEMICAL SAMPLES</t>
        </r>
      </text>
    </comment>
    <comment ref="A285" authorId="1" shapeId="0" xr:uid="{3DC44BC8-9115-4D21-9EE3-1F00913CD519}">
      <text>
        <r>
          <rPr>
            <b/>
            <sz val="10"/>
            <color indexed="81"/>
            <rFont val="Tahoma"/>
            <family val="2"/>
          </rPr>
          <t>CHEMICAL SAMPLES</t>
        </r>
      </text>
    </comment>
    <comment ref="A311" authorId="1" shapeId="0" xr:uid="{B7233CB1-A36F-447A-A069-0F11412436EE}">
      <text>
        <r>
          <rPr>
            <b/>
            <sz val="10"/>
            <color indexed="81"/>
            <rFont val="Tahoma"/>
            <family val="2"/>
          </rPr>
          <t>CHEMICAL SAMPLES</t>
        </r>
      </text>
    </comment>
    <comment ref="K324" authorId="1" shapeId="0" xr:uid="{827B7768-C951-4CC5-89A1-83D32646F4A4}">
      <text>
        <r>
          <rPr>
            <b/>
            <sz val="8"/>
            <color indexed="81"/>
            <rFont val="Tahoma"/>
            <family val="2"/>
          </rPr>
          <t>unable to sample.</t>
        </r>
      </text>
    </comment>
    <comment ref="A329" authorId="1" shapeId="0" xr:uid="{EB05FCF8-AB23-420D-888F-9AFAA2BDB98F}">
      <text>
        <r>
          <rPr>
            <b/>
            <sz val="10"/>
            <color indexed="81"/>
            <rFont val="Tahoma"/>
            <family val="2"/>
          </rPr>
          <t>CHEMICAL SAMPLES</t>
        </r>
      </text>
    </comment>
    <comment ref="A346" authorId="1" shapeId="0" xr:uid="{C4ACEA7F-575F-4FA3-9D56-D59C3802332E}">
      <text>
        <r>
          <rPr>
            <b/>
            <sz val="10"/>
            <color indexed="81"/>
            <rFont val="Tahoma"/>
            <family val="2"/>
          </rPr>
          <t>CHEMICAL SAMPLES</t>
        </r>
      </text>
    </comment>
    <comment ref="A368" authorId="1" shapeId="0" xr:uid="{A7D9B184-BEFF-4E83-B7AF-825DA4711626}">
      <text>
        <r>
          <rPr>
            <b/>
            <sz val="10"/>
            <color indexed="81"/>
            <rFont val="Tahoma"/>
            <family val="2"/>
          </rPr>
          <t>CHEMICAL SAMPLES</t>
        </r>
      </text>
    </comment>
    <comment ref="K385" authorId="1" shapeId="0" xr:uid="{C585F96E-0A13-4959-B272-C5586F63F888}">
      <text>
        <r>
          <rPr>
            <b/>
            <sz val="8"/>
            <color indexed="81"/>
            <rFont val="Tahoma"/>
            <family val="2"/>
          </rPr>
          <t>Sample lost</t>
        </r>
      </text>
    </comment>
    <comment ref="A388" authorId="1" shapeId="0" xr:uid="{6571DB6A-620C-4CBB-9644-F712EEDD6610}">
      <text>
        <r>
          <rPr>
            <b/>
            <sz val="10"/>
            <color indexed="81"/>
            <rFont val="Tahoma"/>
            <family val="2"/>
          </rPr>
          <t>CHEMICAL SAMPLES</t>
        </r>
      </text>
    </comment>
    <comment ref="A405" authorId="1" shapeId="0" xr:uid="{6F5AD9DE-ADCF-454D-A616-9F9F00768744}">
      <text>
        <r>
          <rPr>
            <b/>
            <sz val="10"/>
            <color indexed="81"/>
            <rFont val="Tahoma"/>
            <family val="2"/>
          </rPr>
          <t>CHEMICAL SAMPLES</t>
        </r>
      </text>
    </comment>
    <comment ref="A428" authorId="1" shapeId="0" xr:uid="{0A602E1E-3171-422E-B6E9-07310D2AA4C1}">
      <text>
        <r>
          <rPr>
            <b/>
            <sz val="10"/>
            <color indexed="81"/>
            <rFont val="Tahoma"/>
            <family val="2"/>
          </rPr>
          <t>CHEMICAL SAMPLES</t>
        </r>
      </text>
    </comment>
    <comment ref="A450" authorId="1" shapeId="0" xr:uid="{20973A88-0D0E-47DF-9780-D096876EA5DF}">
      <text>
        <r>
          <rPr>
            <b/>
            <sz val="10"/>
            <color indexed="81"/>
            <rFont val="Tahoma"/>
            <family val="2"/>
          </rPr>
          <t>CHEMICAL SAMPLES</t>
        </r>
      </text>
    </comment>
    <comment ref="A465" authorId="1" shapeId="0" xr:uid="{EC11CEA1-A693-4501-A133-93482212A7A5}">
      <text>
        <r>
          <rPr>
            <b/>
            <sz val="10"/>
            <color indexed="81"/>
            <rFont val="Tahoma"/>
            <family val="2"/>
          </rPr>
          <t>CHEMICAL SAMPLES</t>
        </r>
      </text>
    </comment>
    <comment ref="A488" authorId="1" shapeId="0" xr:uid="{FE7F2244-4562-4C66-8E7B-D36BD04B6A4B}">
      <text>
        <r>
          <rPr>
            <b/>
            <sz val="10"/>
            <color indexed="81"/>
            <rFont val="Tahoma"/>
            <family val="2"/>
          </rPr>
          <t>CHEMICAL SAMPLES</t>
        </r>
      </text>
    </comment>
    <comment ref="K490" authorId="1" shapeId="0" xr:uid="{425BC0CC-4FF5-4BEB-B203-3752B604ACEF}">
      <text>
        <r>
          <rPr>
            <b/>
            <sz val="8"/>
            <color indexed="81"/>
            <rFont val="Tahoma"/>
            <family val="2"/>
          </rPr>
          <t>Less Than</t>
        </r>
      </text>
    </comment>
    <comment ref="K499" authorId="1" shapeId="0" xr:uid="{28984329-4EA4-4048-816A-AFEB9F98B6A1}">
      <text>
        <r>
          <rPr>
            <b/>
            <sz val="8"/>
            <color indexed="81"/>
            <rFont val="Tahoma"/>
            <family val="2"/>
          </rPr>
          <t>Less Than</t>
        </r>
      </text>
    </comment>
    <comment ref="A510" authorId="1" shapeId="0" xr:uid="{2FCC69C4-C30A-42F7-A915-628485C74772}">
      <text>
        <r>
          <rPr>
            <b/>
            <sz val="10"/>
            <color indexed="81"/>
            <rFont val="Tahoma"/>
            <family val="2"/>
          </rPr>
          <t>CHEMICAL SAMPLES</t>
        </r>
      </text>
    </comment>
    <comment ref="AE510" authorId="2" shapeId="0" xr:uid="{8016DFDA-60D2-4797-B251-B6EE93F32A1A}">
      <text>
        <r>
          <rPr>
            <b/>
            <sz val="8"/>
            <color indexed="81"/>
            <rFont val="Tahoma"/>
            <family val="2"/>
          </rPr>
          <t>brobinson:</t>
        </r>
        <r>
          <rPr>
            <sz val="8"/>
            <color indexed="81"/>
            <rFont val="Tahoma"/>
            <family val="2"/>
          </rPr>
          <t xml:space="preserve">
Chloroform</t>
        </r>
      </text>
    </comment>
    <comment ref="A525" authorId="3" shapeId="0" xr:uid="{063BFB37-0B7A-496D-9E58-00206AA66A0D}">
      <text>
        <r>
          <rPr>
            <b/>
            <sz val="9"/>
            <color indexed="81"/>
            <rFont val="Tahoma"/>
            <family val="2"/>
          </rPr>
          <t>CHEMICAL SAMPLES</t>
        </r>
      </text>
    </comment>
    <comment ref="K532" authorId="3" shapeId="0" xr:uid="{B84EC12C-900B-4C0D-9D8F-E094026FE5C2}">
      <text>
        <r>
          <rPr>
            <b/>
            <sz val="9"/>
            <color indexed="81"/>
            <rFont val="Tahoma"/>
            <family val="2"/>
          </rPr>
          <t>unable to collect sample.</t>
        </r>
        <r>
          <rPr>
            <sz val="9"/>
            <color indexed="81"/>
            <rFont val="Tahoma"/>
            <family val="2"/>
          </rPr>
          <t xml:space="preserve">
</t>
        </r>
      </text>
    </comment>
    <comment ref="A551" authorId="3" shapeId="0" xr:uid="{BF8244B5-7D0F-4977-8B1D-92BFC9FA1DF0}">
      <text>
        <r>
          <rPr>
            <b/>
            <sz val="9"/>
            <color indexed="81"/>
            <rFont val="Tahoma"/>
            <family val="2"/>
          </rPr>
          <t>CHEMICAL
SAMPLES</t>
        </r>
        <r>
          <rPr>
            <sz val="9"/>
            <color indexed="81"/>
            <rFont val="Tahoma"/>
            <family val="2"/>
          </rPr>
          <t xml:space="preserve">
</t>
        </r>
      </text>
    </comment>
    <comment ref="A570" authorId="3" shapeId="0" xr:uid="{7F3C7F53-21DA-4018-B5BD-B60AF72DC645}">
      <text>
        <r>
          <rPr>
            <b/>
            <sz val="9"/>
            <color indexed="81"/>
            <rFont val="Tahoma"/>
            <family val="2"/>
          </rPr>
          <t>CHEMICAL
SAMPLES</t>
        </r>
        <r>
          <rPr>
            <sz val="9"/>
            <color indexed="81"/>
            <rFont val="Tahoma"/>
            <family val="2"/>
          </rPr>
          <t xml:space="preserve">
</t>
        </r>
      </text>
    </comment>
    <comment ref="Y570" authorId="3" shapeId="0" xr:uid="{EDDBD589-21C3-4037-89D6-4CC36EBFFBFE}">
      <text>
        <r>
          <rPr>
            <b/>
            <sz val="9"/>
            <color indexed="81"/>
            <rFont val="Tahoma"/>
            <family val="2"/>
          </rPr>
          <t>User:</t>
        </r>
        <r>
          <rPr>
            <sz val="9"/>
            <color indexed="81"/>
            <rFont val="Tahoma"/>
            <family val="2"/>
          </rPr>
          <t xml:space="preserve">
out of hold time</t>
        </r>
      </text>
    </comment>
    <comment ref="Z570" authorId="3" shapeId="0" xr:uid="{0E41323D-9B1F-42E0-B60C-24307841CA61}">
      <text>
        <r>
          <rPr>
            <b/>
            <sz val="9"/>
            <color indexed="81"/>
            <rFont val="Tahoma"/>
            <family val="2"/>
          </rPr>
          <t>User:</t>
        </r>
        <r>
          <rPr>
            <sz val="9"/>
            <color indexed="81"/>
            <rFont val="Tahoma"/>
            <family val="2"/>
          </rPr>
          <t xml:space="preserve">
out of hold time</t>
        </r>
      </text>
    </comment>
    <comment ref="AA570" authorId="3" shapeId="0" xr:uid="{87150355-58F7-4A26-851D-B2DA9077D0C3}">
      <text>
        <r>
          <rPr>
            <b/>
            <sz val="9"/>
            <color indexed="81"/>
            <rFont val="Tahoma"/>
            <family val="2"/>
          </rPr>
          <t>User:</t>
        </r>
        <r>
          <rPr>
            <sz val="9"/>
            <color indexed="81"/>
            <rFont val="Tahoma"/>
            <family val="2"/>
          </rPr>
          <t xml:space="preserve">
out of hold time</t>
        </r>
      </text>
    </comment>
    <comment ref="A585" authorId="4" shapeId="0" xr:uid="{19918C06-F0A2-44A9-90E1-8E327615F309}">
      <text>
        <r>
          <rPr>
            <b/>
            <sz val="8"/>
            <color indexed="81"/>
            <rFont val="Tahoma"/>
            <family val="2"/>
          </rPr>
          <t>Chemical Samples</t>
        </r>
      </text>
    </comment>
    <comment ref="K610" authorId="3" shapeId="0" xr:uid="{260A94B5-8895-4808-BD17-1952850231A2}">
      <text>
        <r>
          <rPr>
            <b/>
            <sz val="9"/>
            <color indexed="81"/>
            <rFont val="Tahoma"/>
            <family val="2"/>
          </rPr>
          <t>no sample</t>
        </r>
      </text>
    </comment>
    <comment ref="A611" authorId="4" shapeId="0" xr:uid="{16FD8B3D-2B56-4616-BBBF-E7650B4E47FD}">
      <text>
        <r>
          <rPr>
            <b/>
            <sz val="8"/>
            <color indexed="81"/>
            <rFont val="Tahoma"/>
            <family val="2"/>
          </rPr>
          <t>Chemical Samples</t>
        </r>
      </text>
    </comment>
    <comment ref="A629" authorId="4" shapeId="0" xr:uid="{BD96EB96-1CA0-4797-8520-CAD9B9FEE039}">
      <text>
        <r>
          <rPr>
            <b/>
            <sz val="8"/>
            <color indexed="81"/>
            <rFont val="Tahoma"/>
            <family val="2"/>
          </rPr>
          <t>Chemical Samples</t>
        </r>
      </text>
    </comment>
    <comment ref="AE629" authorId="3" shapeId="0" xr:uid="{927B176F-CC9D-4101-9AF5-BB0ECB981AE3}">
      <text>
        <r>
          <rPr>
            <b/>
            <sz val="9"/>
            <color indexed="81"/>
            <rFont val="Tahoma"/>
            <family val="2"/>
          </rPr>
          <t>User:</t>
        </r>
        <r>
          <rPr>
            <sz val="9"/>
            <color indexed="81"/>
            <rFont val="Tahoma"/>
            <family val="2"/>
          </rPr>
          <t xml:space="preserve">
Chloroform</t>
        </r>
      </text>
    </comment>
    <comment ref="K640" authorId="1" shapeId="0" xr:uid="{DA4FDC12-7111-4190-93D3-BB0FF8387C97}">
      <text>
        <r>
          <rPr>
            <b/>
            <sz val="10"/>
            <color indexed="81"/>
            <rFont val="Tahoma"/>
            <family val="2"/>
          </rPr>
          <t>less than</t>
        </r>
        <r>
          <rPr>
            <sz val="10"/>
            <color indexed="81"/>
            <rFont val="Tahoma"/>
            <family val="2"/>
          </rPr>
          <t xml:space="preserve">
</t>
        </r>
      </text>
    </comment>
    <comment ref="A645" authorId="4" shapeId="0" xr:uid="{9D9B6A6F-574E-43A8-A799-DD613F176123}">
      <text>
        <r>
          <rPr>
            <b/>
            <sz val="8"/>
            <color indexed="81"/>
            <rFont val="Tahoma"/>
            <family val="2"/>
          </rPr>
          <t>Chemical Samples</t>
        </r>
      </text>
    </comment>
    <comment ref="K652" authorId="1" shapeId="0" xr:uid="{1F76B4E8-D1D5-4218-8EA2-2B4595337129}">
      <text>
        <r>
          <rPr>
            <b/>
            <sz val="8"/>
            <color indexed="81"/>
            <rFont val="Tahoma"/>
            <family val="2"/>
          </rPr>
          <t>Less Than</t>
        </r>
      </text>
    </comment>
    <comment ref="A670" authorId="4" shapeId="0" xr:uid="{9EE6EB50-5737-428E-9537-3B35504E5D6D}">
      <text>
        <r>
          <rPr>
            <b/>
            <sz val="8"/>
            <color indexed="81"/>
            <rFont val="Tahoma"/>
            <family val="2"/>
          </rPr>
          <t>Chemical Samples</t>
        </r>
      </text>
    </comment>
    <comment ref="O670" authorId="3" shapeId="0" xr:uid="{08C07424-0028-41B9-8747-AC0C412CBD45}">
      <text>
        <r>
          <rPr>
            <b/>
            <sz val="9"/>
            <color indexed="81"/>
            <rFont val="Tahoma"/>
            <family val="2"/>
          </rPr>
          <t>&lt;2.0 ug/L</t>
        </r>
      </text>
    </comment>
    <comment ref="Q670" authorId="3" shapeId="0" xr:uid="{432C229C-72B1-4966-B866-7EA9F7FCAD28}">
      <text>
        <r>
          <rPr>
            <b/>
            <sz val="9"/>
            <color indexed="81"/>
            <rFont val="Tahoma"/>
            <family val="2"/>
          </rPr>
          <t>&lt;0.80 ug/L</t>
        </r>
      </text>
    </comment>
    <comment ref="R670" authorId="3" shapeId="0" xr:uid="{52BDAEFD-A100-4F79-A315-2565D29168BD}">
      <text>
        <r>
          <rPr>
            <b/>
            <sz val="9"/>
            <color indexed="81"/>
            <rFont val="Tahoma"/>
            <family val="2"/>
          </rPr>
          <t>&lt;2.0 ug/L</t>
        </r>
      </text>
    </comment>
    <comment ref="S670" authorId="3" shapeId="0" xr:uid="{75E8F1AF-CA22-4896-AE75-6385D11138F9}">
      <text>
        <r>
          <rPr>
            <b/>
            <sz val="9"/>
            <color indexed="81"/>
            <rFont val="Tahoma"/>
            <family val="2"/>
          </rPr>
          <t>&lt;40.0 ug/L</t>
        </r>
      </text>
    </comment>
    <comment ref="T670" authorId="3" shapeId="0" xr:uid="{F74AB187-1B1D-4BD3-B446-3E9318C1E768}">
      <text>
        <r>
          <rPr>
            <b/>
            <sz val="9"/>
            <color indexed="81"/>
            <rFont val="Tahoma"/>
            <family val="2"/>
          </rPr>
          <t>&lt;4.0 ug/L</t>
        </r>
      </text>
    </comment>
    <comment ref="U670" authorId="3" shapeId="0" xr:uid="{5DB30553-2F41-4153-B386-328EC2730141}">
      <text>
        <r>
          <rPr>
            <b/>
            <sz val="9"/>
            <color indexed="81"/>
            <rFont val="Tahoma"/>
            <family val="2"/>
          </rPr>
          <t>&lt;4.0 ug/L</t>
        </r>
      </text>
    </comment>
    <comment ref="V670" authorId="3" shapeId="0" xr:uid="{407FFFD6-D047-4D59-9665-A9E55117AF8F}">
      <text>
        <r>
          <rPr>
            <b/>
            <sz val="9"/>
            <color indexed="81"/>
            <rFont val="Tahoma"/>
            <family val="2"/>
          </rPr>
          <t>&lt;2.0 ug/L</t>
        </r>
      </text>
    </comment>
    <comment ref="W670" authorId="3" shapeId="0" xr:uid="{6AE09007-D84B-48FE-BF51-C2F759EC53D1}">
      <text>
        <r>
          <rPr>
            <b/>
            <sz val="9"/>
            <color indexed="81"/>
            <rFont val="Tahoma"/>
            <family val="2"/>
          </rPr>
          <t>&lt;55.0 ug/L</t>
        </r>
      </text>
    </comment>
    <comment ref="Y670" authorId="3" shapeId="0" xr:uid="{1539C82B-9B65-4268-B2FA-0984E7D62791}">
      <text>
        <r>
          <rPr>
            <b/>
            <sz val="9"/>
            <color indexed="81"/>
            <rFont val="Tahoma"/>
            <family val="2"/>
          </rPr>
          <t>&lt;0.30 mg/L</t>
        </r>
      </text>
    </comment>
    <comment ref="AA670" authorId="3" shapeId="0" xr:uid="{7EC0AB6F-94B0-45F8-A4C0-94C5CD955B81}">
      <text>
        <r>
          <rPr>
            <b/>
            <sz val="9"/>
            <color indexed="81"/>
            <rFont val="Tahoma"/>
            <family val="2"/>
          </rPr>
          <t>&lt;30.0 mg/L</t>
        </r>
      </text>
    </comment>
    <comment ref="AE670" authorId="3" shapeId="0" xr:uid="{51596168-678D-414B-B4E9-364FC605847D}">
      <text>
        <r>
          <rPr>
            <b/>
            <sz val="9"/>
            <color indexed="81"/>
            <rFont val="Tahoma"/>
            <family val="2"/>
          </rPr>
          <t>&lt;0.50 ug/L for most components &lt;2.0 ug/L for Methylene chloride</t>
        </r>
      </text>
    </comment>
    <comment ref="K671" authorId="1" shapeId="0" xr:uid="{068C6887-3D9F-4004-9C1F-69F7ADA5E0E3}">
      <text>
        <r>
          <rPr>
            <b/>
            <sz val="8"/>
            <color indexed="81"/>
            <rFont val="Tahoma"/>
            <family val="2"/>
          </rPr>
          <t>Less Than</t>
        </r>
      </text>
    </comment>
    <comment ref="K672" authorId="3" shapeId="0" xr:uid="{9DDACEE4-47A0-48F2-96E3-0834853CB32F}">
      <text>
        <r>
          <rPr>
            <b/>
            <sz val="9"/>
            <color indexed="81"/>
            <rFont val="Tahoma"/>
            <family val="2"/>
          </rPr>
          <t>No sample taken.</t>
        </r>
      </text>
    </comment>
    <comment ref="A688" authorId="4" shapeId="0" xr:uid="{9DAE0FF4-A250-4C2B-8DA1-B55DDA36501E}">
      <text>
        <r>
          <rPr>
            <b/>
            <sz val="8"/>
            <color indexed="81"/>
            <rFont val="Tahoma"/>
            <family val="2"/>
          </rPr>
          <t>Chemical Samples</t>
        </r>
      </text>
    </comment>
    <comment ref="O688" authorId="3" shapeId="0" xr:uid="{BC047E3E-2C1F-4BE0-B61C-789D48DF3F00}">
      <text>
        <r>
          <rPr>
            <b/>
            <sz val="9"/>
            <color indexed="81"/>
            <rFont val="Tahoma"/>
            <family val="2"/>
          </rPr>
          <t>&lt;2.0 ug/L</t>
        </r>
      </text>
    </comment>
    <comment ref="Q688" authorId="3" shapeId="0" xr:uid="{5CD4BF68-FF95-49FA-9405-BEBDB9479B68}">
      <text>
        <r>
          <rPr>
            <b/>
            <sz val="9"/>
            <color indexed="81"/>
            <rFont val="Tahoma"/>
            <family val="2"/>
          </rPr>
          <t>&lt;0.80 ug/L</t>
        </r>
      </text>
    </comment>
    <comment ref="R688" authorId="3" shapeId="0" xr:uid="{D01B0321-AA89-43EC-A5FD-5889E11E6642}">
      <text>
        <r>
          <rPr>
            <b/>
            <sz val="9"/>
            <color indexed="81"/>
            <rFont val="Tahoma"/>
            <family val="2"/>
          </rPr>
          <t>&lt;2.0 ug/L</t>
        </r>
      </text>
    </comment>
    <comment ref="S688" authorId="3" shapeId="0" xr:uid="{DA076179-B2DC-447A-A168-4878B363E916}">
      <text>
        <r>
          <rPr>
            <b/>
            <sz val="9"/>
            <color indexed="81"/>
            <rFont val="Tahoma"/>
            <family val="2"/>
          </rPr>
          <t>&lt;40.0 ug/L</t>
        </r>
      </text>
    </comment>
    <comment ref="T688" authorId="3" shapeId="0" xr:uid="{173D859E-A14B-4229-884B-D1C88C4D438E}">
      <text>
        <r>
          <rPr>
            <b/>
            <sz val="9"/>
            <color indexed="81"/>
            <rFont val="Tahoma"/>
            <family val="2"/>
          </rPr>
          <t>&lt;4.0 ug/L</t>
        </r>
      </text>
    </comment>
    <comment ref="U688" authorId="3" shapeId="0" xr:uid="{BA8765BC-D3C8-41E7-B89D-9DEE62A1DC57}">
      <text>
        <r>
          <rPr>
            <b/>
            <sz val="9"/>
            <color indexed="81"/>
            <rFont val="Tahoma"/>
            <family val="2"/>
          </rPr>
          <t>&lt;4.0 ug/L</t>
        </r>
      </text>
    </comment>
    <comment ref="V688" authorId="3" shapeId="0" xr:uid="{D38A9E80-1B42-434D-83BD-CF2BC4ADEA7D}">
      <text>
        <r>
          <rPr>
            <b/>
            <sz val="9"/>
            <color indexed="81"/>
            <rFont val="Tahoma"/>
            <family val="2"/>
          </rPr>
          <t>&lt;2.0 ug/L</t>
        </r>
      </text>
    </comment>
    <comment ref="W688" authorId="3" shapeId="0" xr:uid="{B1D09266-BC75-43B6-936F-F19A71656EB3}">
      <text>
        <r>
          <rPr>
            <b/>
            <sz val="9"/>
            <color indexed="81"/>
            <rFont val="Tahoma"/>
            <family val="2"/>
          </rPr>
          <t>&lt;55.0 ug/L</t>
        </r>
      </text>
    </comment>
    <comment ref="Y688" authorId="3" shapeId="0" xr:uid="{03886D0C-989D-432C-8AFB-483530DCBAEB}">
      <text>
        <r>
          <rPr>
            <b/>
            <sz val="9"/>
            <color indexed="81"/>
            <rFont val="Tahoma"/>
            <family val="2"/>
          </rPr>
          <t>&lt;0.30 mg/L</t>
        </r>
      </text>
    </comment>
    <comment ref="AA688" authorId="3" shapeId="0" xr:uid="{3B8187F7-5FF5-4886-B241-7D0F254B727D}">
      <text>
        <r>
          <rPr>
            <b/>
            <sz val="9"/>
            <color indexed="81"/>
            <rFont val="Tahoma"/>
            <family val="2"/>
          </rPr>
          <t>&lt;30.0 mg/L</t>
        </r>
      </text>
    </comment>
    <comment ref="AC688" authorId="3" shapeId="0" xr:uid="{027F714C-65AA-470F-84E9-5F36DC8FC97A}">
      <text>
        <r>
          <rPr>
            <b/>
            <sz val="9"/>
            <color indexed="81"/>
            <rFont val="Tahoma"/>
            <family val="2"/>
          </rPr>
          <t>&lt;0.10 mg/L</t>
        </r>
      </text>
    </comment>
    <comment ref="AE688" authorId="3" shapeId="0" xr:uid="{3C08985C-1EE4-493C-8A9E-9B4D93A0DFD9}">
      <text>
        <r>
          <rPr>
            <b/>
            <sz val="9"/>
            <color indexed="81"/>
            <rFont val="Tahoma"/>
            <family val="2"/>
          </rPr>
          <t>&lt;0.50 ug/L for most components &lt;2.0 ug/L for Methylene chloride</t>
        </r>
      </text>
    </comment>
    <comment ref="AG688" authorId="3" shapeId="0" xr:uid="{7079C754-8C8D-40CE-B971-5CEE5B717E76}">
      <text>
        <r>
          <rPr>
            <b/>
            <sz val="9"/>
            <color indexed="81"/>
            <rFont val="Tahoma"/>
            <family val="2"/>
          </rPr>
          <t>&lt;200 ug/L</t>
        </r>
      </text>
    </comment>
    <comment ref="A704" authorId="4" shapeId="0" xr:uid="{CB4E27B1-B52B-45E8-935A-F58F16CC2F54}">
      <text>
        <r>
          <rPr>
            <b/>
            <sz val="8"/>
            <color indexed="81"/>
            <rFont val="Tahoma"/>
            <family val="2"/>
          </rPr>
          <t>Chemical Samples</t>
        </r>
      </text>
    </comment>
    <comment ref="K721" authorId="1" shapeId="0" xr:uid="{DE5EB861-DBEA-4A0E-9AC3-7D315131368D}">
      <text>
        <r>
          <rPr>
            <b/>
            <sz val="10"/>
            <color indexed="81"/>
            <rFont val="Tahoma"/>
            <family val="2"/>
          </rPr>
          <t>less than</t>
        </r>
        <r>
          <rPr>
            <sz val="10"/>
            <color indexed="81"/>
            <rFont val="Tahoma"/>
            <family val="2"/>
          </rPr>
          <t xml:space="preserve">
</t>
        </r>
      </text>
    </comment>
    <comment ref="A729" authorId="4" shapeId="0" xr:uid="{2F15353A-3AE5-46F8-9BB5-4042D2E85DB8}">
      <text>
        <r>
          <rPr>
            <b/>
            <sz val="8"/>
            <color indexed="81"/>
            <rFont val="Tahoma"/>
            <family val="2"/>
          </rPr>
          <t>Chemical Samples</t>
        </r>
      </text>
    </comment>
    <comment ref="O729" authorId="3" shapeId="0" xr:uid="{89FF32EF-26BA-475D-B350-1F16A7EBCB8A}">
      <text>
        <r>
          <rPr>
            <b/>
            <sz val="9"/>
            <color indexed="81"/>
            <rFont val="Tahoma"/>
            <family val="2"/>
          </rPr>
          <t>&lt;2.0 ug/L</t>
        </r>
      </text>
    </comment>
    <comment ref="Q729" authorId="3" shapeId="0" xr:uid="{4BBCC4F3-7794-4D35-8A1E-AE043AB36844}">
      <text>
        <r>
          <rPr>
            <b/>
            <sz val="9"/>
            <color indexed="81"/>
            <rFont val="Tahoma"/>
            <family val="2"/>
          </rPr>
          <t>&lt;0.8 ug/L</t>
        </r>
      </text>
    </comment>
    <comment ref="R729" authorId="3" shapeId="0" xr:uid="{544A1186-1E45-43FA-9984-48D90406B822}">
      <text>
        <r>
          <rPr>
            <b/>
            <sz val="9"/>
            <color indexed="81"/>
            <rFont val="Tahoma"/>
            <family val="2"/>
          </rPr>
          <t>&lt;10.0 ug/L</t>
        </r>
      </text>
    </comment>
    <comment ref="S729" authorId="3" shapeId="0" xr:uid="{7DAAE347-114D-41B8-9D0B-8E782DD9A36A}">
      <text>
        <r>
          <rPr>
            <b/>
            <sz val="9"/>
            <color indexed="81"/>
            <rFont val="Tahoma"/>
            <family val="2"/>
          </rPr>
          <t>&lt;40.0 ug/L</t>
        </r>
      </text>
    </comment>
    <comment ref="T729" authorId="3" shapeId="0" xr:uid="{53A774BB-9E0A-4361-8A86-A3BA4BEFA4F8}">
      <text>
        <r>
          <rPr>
            <b/>
            <sz val="9"/>
            <color indexed="81"/>
            <rFont val="Tahoma"/>
            <family val="2"/>
          </rPr>
          <t>&lt;4.0 ug/L</t>
        </r>
      </text>
    </comment>
    <comment ref="U729" authorId="3" shapeId="0" xr:uid="{3DC8970A-55EB-4D29-9231-49C5E746DF9A}">
      <text>
        <r>
          <rPr>
            <b/>
            <sz val="9"/>
            <color indexed="81"/>
            <rFont val="Tahoma"/>
            <family val="2"/>
          </rPr>
          <t>&lt;0.4 ug/L</t>
        </r>
      </text>
    </comment>
    <comment ref="W729" authorId="3" shapeId="0" xr:uid="{2212C89F-9B53-4802-8011-516378E01201}">
      <text>
        <r>
          <rPr>
            <b/>
            <sz val="9"/>
            <color indexed="81"/>
            <rFont val="Tahoma"/>
            <family val="2"/>
          </rPr>
          <t>&lt;50.0 ug/L</t>
        </r>
      </text>
    </comment>
    <comment ref="Y729" authorId="3" shapeId="0" xr:uid="{1817658C-EE6B-4AAC-8BC1-B2420B812938}">
      <text>
        <r>
          <rPr>
            <b/>
            <sz val="9"/>
            <color indexed="81"/>
            <rFont val="Tahoma"/>
            <family val="2"/>
          </rPr>
          <t>&lt;0.30 mg/L</t>
        </r>
      </text>
    </comment>
    <comment ref="AA729" authorId="3" shapeId="0" xr:uid="{D983E1A3-8DBC-4230-8D86-6C261CA59E17}">
      <text>
        <r>
          <rPr>
            <b/>
            <sz val="9"/>
            <color indexed="81"/>
            <rFont val="Tahoma"/>
            <family val="2"/>
          </rPr>
          <t>&lt;0.30 mg/L</t>
        </r>
      </text>
    </comment>
    <comment ref="AE729" authorId="3" shapeId="0" xr:uid="{4DBE7684-CE54-468A-BE51-51737267CD3D}">
      <text>
        <r>
          <rPr>
            <b/>
            <sz val="9"/>
            <color indexed="81"/>
            <rFont val="Tahoma"/>
            <family val="2"/>
          </rPr>
          <t>&lt;0.50 ug/L for most components &lt;2.0 ug/L for Methylene chloride</t>
        </r>
      </text>
    </comment>
    <comment ref="AN729" authorId="5" shapeId="0" xr:uid="{DEC30079-BBBA-4FBE-A7E6-9C66F78DA658}">
      <text>
        <r>
          <rPr>
            <b/>
            <sz val="9"/>
            <color indexed="81"/>
            <rFont val="Tahoma"/>
            <family val="2"/>
          </rPr>
          <t>&lt;2.0 ug/L</t>
        </r>
        <r>
          <rPr>
            <sz val="9"/>
            <color indexed="81"/>
            <rFont val="Tahoma"/>
            <family val="2"/>
          </rPr>
          <t xml:space="preserve">
</t>
        </r>
      </text>
    </comment>
    <comment ref="AO729" authorId="5" shapeId="0" xr:uid="{7E9519A7-268E-463B-827C-4D71F433673C}">
      <text>
        <r>
          <rPr>
            <b/>
            <sz val="9"/>
            <color indexed="81"/>
            <rFont val="Tahoma"/>
            <family val="2"/>
          </rPr>
          <t>&lt;1.0 ug/L</t>
        </r>
        <r>
          <rPr>
            <sz val="9"/>
            <color indexed="81"/>
            <rFont val="Tahoma"/>
            <family val="2"/>
          </rPr>
          <t xml:space="preserve">
</t>
        </r>
      </text>
    </comment>
    <comment ref="A747" authorId="4" shapeId="0" xr:uid="{DB38E972-2DC5-45E9-B7F3-B096A32F3468}">
      <text>
        <r>
          <rPr>
            <b/>
            <sz val="8"/>
            <color indexed="81"/>
            <rFont val="Tahoma"/>
            <family val="2"/>
          </rPr>
          <t>Chemical Samples</t>
        </r>
      </text>
    </comment>
    <comment ref="O747" authorId="3" shapeId="0" xr:uid="{C7F3089E-5337-4283-AA49-810599F4F41C}">
      <text>
        <r>
          <rPr>
            <b/>
            <sz val="9"/>
            <color indexed="81"/>
            <rFont val="Tahoma"/>
            <family val="2"/>
          </rPr>
          <t>&lt;2.0 ug/L</t>
        </r>
      </text>
    </comment>
    <comment ref="Q747" authorId="3" shapeId="0" xr:uid="{88B4CA68-66AF-4AA6-AC26-3411569DEFEF}">
      <text>
        <r>
          <rPr>
            <b/>
            <sz val="9"/>
            <color indexed="81"/>
            <rFont val="Tahoma"/>
            <family val="2"/>
          </rPr>
          <t>&lt;0.8 ug/L</t>
        </r>
      </text>
    </comment>
    <comment ref="R747" authorId="3" shapeId="0" xr:uid="{774364EA-A37D-4C86-9C10-CC85743F8AB5}">
      <text>
        <r>
          <rPr>
            <b/>
            <sz val="9"/>
            <color indexed="81"/>
            <rFont val="Tahoma"/>
            <family val="2"/>
          </rPr>
          <t>&lt;10.0 ug/L</t>
        </r>
      </text>
    </comment>
    <comment ref="S747" authorId="3" shapeId="0" xr:uid="{204FF32A-7DB8-43CE-BF3E-89A7F84B93DC}">
      <text>
        <r>
          <rPr>
            <b/>
            <sz val="9"/>
            <color indexed="81"/>
            <rFont val="Tahoma"/>
            <family val="2"/>
          </rPr>
          <t>&lt;40.0 ug/L</t>
        </r>
      </text>
    </comment>
    <comment ref="T747" authorId="3" shapeId="0" xr:uid="{191650DD-F2B0-4D08-8B7D-9B7FD7855F84}">
      <text>
        <r>
          <rPr>
            <b/>
            <sz val="9"/>
            <color indexed="81"/>
            <rFont val="Tahoma"/>
            <family val="2"/>
          </rPr>
          <t>&lt;4.0 ug/L</t>
        </r>
      </text>
    </comment>
    <comment ref="U747" authorId="3" shapeId="0" xr:uid="{FFD279F4-0E43-4211-AB3F-FA170F4042FC}">
      <text>
        <r>
          <rPr>
            <b/>
            <sz val="9"/>
            <color indexed="81"/>
            <rFont val="Tahoma"/>
            <family val="2"/>
          </rPr>
          <t>&lt;0.4 ug/L</t>
        </r>
      </text>
    </comment>
    <comment ref="W747" authorId="3" shapeId="0" xr:uid="{CF4D31C4-F1CB-450C-AD80-8F879D686925}">
      <text>
        <r>
          <rPr>
            <b/>
            <sz val="9"/>
            <color indexed="81"/>
            <rFont val="Tahoma"/>
            <family val="2"/>
          </rPr>
          <t>&lt;50.0 ug/L</t>
        </r>
      </text>
    </comment>
    <comment ref="AA747" authorId="3" shapeId="0" xr:uid="{B3ABD8CC-DBEC-4E4F-AAE5-DDB92352B60C}">
      <text>
        <r>
          <rPr>
            <b/>
            <sz val="9"/>
            <color indexed="81"/>
            <rFont val="Tahoma"/>
            <family val="2"/>
          </rPr>
          <t>&lt;0.30 mg/L</t>
        </r>
      </text>
    </comment>
    <comment ref="AC747" authorId="3" shapeId="0" xr:uid="{1D4A8295-7F74-41A0-B48B-616D293C09F5}">
      <text>
        <r>
          <rPr>
            <b/>
            <sz val="9"/>
            <color indexed="81"/>
            <rFont val="Tahoma"/>
            <family val="2"/>
          </rPr>
          <t>&lt;0.10 mg/L</t>
        </r>
      </text>
    </comment>
    <comment ref="AE747" authorId="3" shapeId="0" xr:uid="{DDD55936-14ED-4802-80F1-9AB91F481EB0}">
      <text>
        <r>
          <rPr>
            <b/>
            <sz val="9"/>
            <color indexed="81"/>
            <rFont val="Tahoma"/>
            <family val="2"/>
          </rPr>
          <t>&lt;0.50 ug/L for most components &lt;2.0 ug/L for Methylene chloride</t>
        </r>
      </text>
    </comment>
    <comment ref="AM747" authorId="5" shapeId="0" xr:uid="{FACB9B13-6AC9-456A-A64A-C8FFB2D8FCA8}">
      <text>
        <r>
          <rPr>
            <b/>
            <sz val="9"/>
            <color indexed="81"/>
            <rFont val="Tahoma"/>
            <family val="2"/>
          </rPr>
          <t>&lt;3.0 ug/L</t>
        </r>
        <r>
          <rPr>
            <sz val="9"/>
            <color indexed="81"/>
            <rFont val="Tahoma"/>
            <family val="2"/>
          </rPr>
          <t xml:space="preserve">
</t>
        </r>
      </text>
    </comment>
    <comment ref="AN747" authorId="5" shapeId="0" xr:uid="{4CAD2799-7084-4392-B4C7-78B8AC9CB5C1}">
      <text>
        <r>
          <rPr>
            <b/>
            <sz val="9"/>
            <color indexed="81"/>
            <rFont val="Tahoma"/>
            <family val="2"/>
          </rPr>
          <t>&lt;2.0 ug/L</t>
        </r>
        <r>
          <rPr>
            <sz val="9"/>
            <color indexed="81"/>
            <rFont val="Tahoma"/>
            <family val="2"/>
          </rPr>
          <t xml:space="preserve">
</t>
        </r>
      </text>
    </comment>
    <comment ref="AO747" authorId="5" shapeId="0" xr:uid="{E4A7728B-0E16-4A4A-80CE-A9446429DFA6}">
      <text>
        <r>
          <rPr>
            <b/>
            <sz val="9"/>
            <color indexed="81"/>
            <rFont val="Tahoma"/>
            <family val="2"/>
          </rPr>
          <t>&lt;1.0 ug/L</t>
        </r>
        <r>
          <rPr>
            <sz val="9"/>
            <color indexed="81"/>
            <rFont val="Tahoma"/>
            <family val="2"/>
          </rPr>
          <t xml:space="preserve">
</t>
        </r>
      </text>
    </comment>
    <comment ref="A764" authorId="4" shapeId="0" xr:uid="{BF5C51B3-1029-4997-B50D-6B099EE8C490}">
      <text>
        <r>
          <rPr>
            <b/>
            <sz val="8"/>
            <color indexed="81"/>
            <rFont val="Tahoma"/>
            <family val="2"/>
          </rPr>
          <t>Chemical Samples</t>
        </r>
      </text>
    </comment>
    <comment ref="O764" authorId="3" shapeId="0" xr:uid="{929CA220-B6CA-404B-A02D-048803E53DE0}">
      <text>
        <r>
          <rPr>
            <b/>
            <sz val="9"/>
            <color indexed="81"/>
            <rFont val="Tahoma"/>
            <family val="2"/>
          </rPr>
          <t>&lt;2.0 ug/L</t>
        </r>
      </text>
    </comment>
    <comment ref="Q764" authorId="3" shapeId="0" xr:uid="{DF91A8DE-5FC2-4C5A-9B6D-95DB6661F797}">
      <text>
        <r>
          <rPr>
            <b/>
            <sz val="9"/>
            <color indexed="81"/>
            <rFont val="Tahoma"/>
            <family val="2"/>
          </rPr>
          <t>&lt;0.8 ug/L</t>
        </r>
      </text>
    </comment>
    <comment ref="R764" authorId="3" shapeId="0" xr:uid="{651C0826-BA55-4D9B-B090-D482E0273DCB}">
      <text>
        <r>
          <rPr>
            <b/>
            <sz val="9"/>
            <color indexed="81"/>
            <rFont val="Tahoma"/>
            <family val="2"/>
          </rPr>
          <t>&lt;10.0 ug/L</t>
        </r>
      </text>
    </comment>
    <comment ref="S764" authorId="3" shapeId="0" xr:uid="{04B9548F-D1E0-4C8C-9224-16E7A0791155}">
      <text>
        <r>
          <rPr>
            <b/>
            <sz val="9"/>
            <color indexed="81"/>
            <rFont val="Tahoma"/>
            <family val="2"/>
          </rPr>
          <t>&lt;40.0 ug/L</t>
        </r>
      </text>
    </comment>
    <comment ref="T764" authorId="3" shapeId="0" xr:uid="{05BE2ADA-36AD-42B3-932E-6A3DBA1FF0B0}">
      <text>
        <r>
          <rPr>
            <b/>
            <sz val="9"/>
            <color indexed="81"/>
            <rFont val="Tahoma"/>
            <family val="2"/>
          </rPr>
          <t>&lt;4.0 ug/L</t>
        </r>
      </text>
    </comment>
    <comment ref="U764" authorId="3" shapeId="0" xr:uid="{91AD8967-14E3-42EA-920A-EE796FAAD3FA}">
      <text>
        <r>
          <rPr>
            <b/>
            <sz val="9"/>
            <color indexed="81"/>
            <rFont val="Tahoma"/>
            <family val="2"/>
          </rPr>
          <t>&lt;0.4 ug/L</t>
        </r>
      </text>
    </comment>
    <comment ref="W764" authorId="3" shapeId="0" xr:uid="{3925C030-140F-4099-9208-4CDB8BA7937E}">
      <text>
        <r>
          <rPr>
            <b/>
            <sz val="9"/>
            <color indexed="81"/>
            <rFont val="Tahoma"/>
            <family val="2"/>
          </rPr>
          <t>&lt;50.0 ug/L</t>
        </r>
      </text>
    </comment>
    <comment ref="Y764" authorId="3" shapeId="0" xr:uid="{83F01BDB-6153-403D-A999-04EFCA8C6C0C}">
      <text>
        <r>
          <rPr>
            <b/>
            <sz val="9"/>
            <color indexed="81"/>
            <rFont val="Tahoma"/>
            <family val="2"/>
          </rPr>
          <t>&lt;0.30 mg/L</t>
        </r>
      </text>
    </comment>
    <comment ref="AA764" authorId="3" shapeId="0" xr:uid="{CCBE3DE7-4BB4-408A-8E33-910E81303227}">
      <text>
        <r>
          <rPr>
            <b/>
            <sz val="9"/>
            <color indexed="81"/>
            <rFont val="Tahoma"/>
            <family val="2"/>
          </rPr>
          <t>&lt;0.30 mg/L</t>
        </r>
      </text>
    </comment>
    <comment ref="AC764" authorId="3" shapeId="0" xr:uid="{9E24E514-2494-4212-BC3A-2FCFCF889527}">
      <text>
        <r>
          <rPr>
            <b/>
            <sz val="9"/>
            <color indexed="81"/>
            <rFont val="Tahoma"/>
            <family val="2"/>
          </rPr>
          <t>&lt;0.10 mg/L</t>
        </r>
      </text>
    </comment>
    <comment ref="AG764" authorId="3" shapeId="0" xr:uid="{D61B5F5B-7D66-4150-B1F7-6D573DB63EE8}">
      <text>
        <r>
          <rPr>
            <b/>
            <sz val="9"/>
            <color indexed="81"/>
            <rFont val="Tahoma"/>
            <family val="2"/>
          </rPr>
          <t>&lt;200 ug/L</t>
        </r>
      </text>
    </comment>
    <comment ref="AN764" authorId="5" shapeId="0" xr:uid="{B760CA8E-7A9B-40FE-BDB6-EFEB2ADAC573}">
      <text>
        <r>
          <rPr>
            <b/>
            <sz val="9"/>
            <color indexed="81"/>
            <rFont val="Tahoma"/>
            <family val="2"/>
          </rPr>
          <t>&lt;2.0 ug/L</t>
        </r>
        <r>
          <rPr>
            <sz val="9"/>
            <color indexed="81"/>
            <rFont val="Tahoma"/>
            <family val="2"/>
          </rPr>
          <t xml:space="preserve">
</t>
        </r>
      </text>
    </comment>
    <comment ref="AO764" authorId="5" shapeId="0" xr:uid="{DC4C6CD2-D6B1-41E3-B198-AF8119E7BBDB}">
      <text>
        <r>
          <rPr>
            <b/>
            <sz val="9"/>
            <color indexed="81"/>
            <rFont val="Tahoma"/>
            <family val="2"/>
          </rPr>
          <t>&lt;1.0 ug/L</t>
        </r>
        <r>
          <rPr>
            <sz val="9"/>
            <color indexed="81"/>
            <rFont val="Tahoma"/>
            <family val="2"/>
          </rPr>
          <t xml:space="preserve">
</t>
        </r>
      </text>
    </comment>
    <comment ref="A787" authorId="3" shapeId="0" xr:uid="{EF868330-340E-4117-977F-AA0137420422}">
      <text>
        <r>
          <rPr>
            <b/>
            <sz val="9"/>
            <color indexed="81"/>
            <rFont val="Tahoma"/>
            <family val="2"/>
          </rPr>
          <t>Chemical samples</t>
        </r>
        <r>
          <rPr>
            <sz val="9"/>
            <color indexed="81"/>
            <rFont val="Tahoma"/>
            <family val="2"/>
          </rPr>
          <t xml:space="preserve">
</t>
        </r>
      </text>
    </comment>
    <comment ref="O787" authorId="3" shapeId="0" xr:uid="{155A44BB-117E-4A51-AB44-7E5EFE7D7ABB}">
      <text>
        <r>
          <rPr>
            <b/>
            <sz val="9"/>
            <color indexed="81"/>
            <rFont val="Tahoma"/>
            <family val="2"/>
          </rPr>
          <t>&lt;2.0 ug/L</t>
        </r>
      </text>
    </comment>
    <comment ref="Q787" authorId="3" shapeId="0" xr:uid="{472F64F3-430C-46A3-9123-4CD912142C4C}">
      <text>
        <r>
          <rPr>
            <b/>
            <sz val="9"/>
            <color indexed="81"/>
            <rFont val="Tahoma"/>
            <family val="2"/>
          </rPr>
          <t>&lt;0.8 ug/L</t>
        </r>
      </text>
    </comment>
    <comment ref="R787" authorId="3" shapeId="0" xr:uid="{C5B9BDF0-1893-40E7-9C7B-82849815FDEF}">
      <text>
        <r>
          <rPr>
            <b/>
            <sz val="9"/>
            <color indexed="81"/>
            <rFont val="Tahoma"/>
            <family val="2"/>
          </rPr>
          <t>&lt;10.0 ug/L</t>
        </r>
      </text>
    </comment>
    <comment ref="S787" authorId="3" shapeId="0" xr:uid="{DBD75F62-9F75-4FC2-B56D-663D640C232A}">
      <text>
        <r>
          <rPr>
            <b/>
            <sz val="9"/>
            <color indexed="81"/>
            <rFont val="Tahoma"/>
            <family val="2"/>
          </rPr>
          <t>&lt;40.0 ug/L</t>
        </r>
      </text>
    </comment>
    <comment ref="T787" authorId="3" shapeId="0" xr:uid="{70F5D9EC-F700-45E0-84B3-5487B124E386}">
      <text>
        <r>
          <rPr>
            <b/>
            <sz val="9"/>
            <color indexed="81"/>
            <rFont val="Tahoma"/>
            <family val="2"/>
          </rPr>
          <t>&lt;4.0 ug/L</t>
        </r>
      </text>
    </comment>
    <comment ref="U787" authorId="3" shapeId="0" xr:uid="{FFCCCF81-4EA3-41F7-B951-6344BA40340B}">
      <text>
        <r>
          <rPr>
            <b/>
            <sz val="9"/>
            <color indexed="81"/>
            <rFont val="Tahoma"/>
            <family val="2"/>
          </rPr>
          <t>&lt;0.4 ug/L</t>
        </r>
      </text>
    </comment>
    <comment ref="W787" authorId="3" shapeId="0" xr:uid="{B8F147DA-1670-4916-AC73-81614C4625F6}">
      <text>
        <r>
          <rPr>
            <b/>
            <sz val="9"/>
            <color indexed="81"/>
            <rFont val="Tahoma"/>
            <family val="2"/>
          </rPr>
          <t>&lt;50.0 ug/L</t>
        </r>
      </text>
    </comment>
    <comment ref="AA787" authorId="3" shapeId="0" xr:uid="{D3E5028C-65DB-4F80-8E23-8870494DAE7A}">
      <text>
        <r>
          <rPr>
            <b/>
            <sz val="9"/>
            <color indexed="81"/>
            <rFont val="Tahoma"/>
            <family val="2"/>
          </rPr>
          <t>&lt;0.30 mg/L</t>
        </r>
      </text>
    </comment>
    <comment ref="AC787" authorId="3" shapeId="0" xr:uid="{8C421517-0B26-466B-B6DB-39E2EB75C659}">
      <text>
        <r>
          <rPr>
            <b/>
            <sz val="9"/>
            <color indexed="81"/>
            <rFont val="Tahoma"/>
            <family val="2"/>
          </rPr>
          <t>&lt;0.10 mg/L</t>
        </r>
      </text>
    </comment>
    <comment ref="AE787" authorId="3" shapeId="0" xr:uid="{2882E884-1592-4BFA-A634-E63ADBB7AE3D}">
      <text>
        <r>
          <rPr>
            <b/>
            <sz val="9"/>
            <color indexed="81"/>
            <rFont val="Tahoma"/>
            <family val="2"/>
          </rPr>
          <t>&lt;0.50 ug/L for most components &lt;2.0 ug/L for Methylene chloride</t>
        </r>
      </text>
    </comment>
    <comment ref="AM787" authorId="5" shapeId="0" xr:uid="{E50EBF16-02E4-4DC1-9B48-D06ADFAECFA4}">
      <text>
        <r>
          <rPr>
            <b/>
            <sz val="9"/>
            <color indexed="81"/>
            <rFont val="Tahoma"/>
            <family val="2"/>
          </rPr>
          <t>&lt;3.0 ug/L</t>
        </r>
        <r>
          <rPr>
            <sz val="9"/>
            <color indexed="81"/>
            <rFont val="Tahoma"/>
            <family val="2"/>
          </rPr>
          <t xml:space="preserve">
</t>
        </r>
      </text>
    </comment>
    <comment ref="AN787" authorId="5" shapeId="0" xr:uid="{7CBC3AF0-5038-40F6-9869-E5A862ABDABC}">
      <text>
        <r>
          <rPr>
            <b/>
            <sz val="9"/>
            <color indexed="81"/>
            <rFont val="Tahoma"/>
            <family val="2"/>
          </rPr>
          <t>&lt;2.0 ug/L</t>
        </r>
        <r>
          <rPr>
            <sz val="9"/>
            <color indexed="81"/>
            <rFont val="Tahoma"/>
            <family val="2"/>
          </rPr>
          <t xml:space="preserve">
</t>
        </r>
      </text>
    </comment>
    <comment ref="AO787" authorId="5" shapeId="0" xr:uid="{D9216DEE-B5A6-4B1A-BFEA-6CDFC6E0826A}">
      <text>
        <r>
          <rPr>
            <b/>
            <sz val="9"/>
            <color indexed="81"/>
            <rFont val="Tahoma"/>
            <family val="2"/>
          </rPr>
          <t>&lt;1.0 ug/L</t>
        </r>
        <r>
          <rPr>
            <sz val="9"/>
            <color indexed="81"/>
            <rFont val="Tahoma"/>
            <family val="2"/>
          </rPr>
          <t xml:space="preserve">
</t>
        </r>
      </text>
    </comment>
    <comment ref="A808" authorId="6" shapeId="0" xr:uid="{365EA898-E24B-47F2-A212-E24C22D43E21}">
      <text>
        <r>
          <rPr>
            <b/>
            <sz val="9"/>
            <color indexed="81"/>
            <rFont val="Tahoma"/>
            <family val="2"/>
          </rPr>
          <t>Chemical</t>
        </r>
        <r>
          <rPr>
            <sz val="9"/>
            <color indexed="81"/>
            <rFont val="Tahoma"/>
            <family val="2"/>
          </rPr>
          <t xml:space="preserve">
</t>
        </r>
      </text>
    </comment>
    <comment ref="O808" authorId="3" shapeId="0" xr:uid="{94DABCCC-DC2C-45A3-92AA-0F884C02613E}">
      <text>
        <r>
          <rPr>
            <b/>
            <sz val="9"/>
            <color indexed="81"/>
            <rFont val="Tahoma"/>
            <family val="2"/>
          </rPr>
          <t>&lt;2.0 ug/L</t>
        </r>
      </text>
    </comment>
    <comment ref="Q808" authorId="3" shapeId="0" xr:uid="{8A366A55-1706-4DF2-ABC0-F347597122C7}">
      <text>
        <r>
          <rPr>
            <b/>
            <sz val="9"/>
            <color indexed="81"/>
            <rFont val="Tahoma"/>
            <family val="2"/>
          </rPr>
          <t>&lt;1.0 ug/L</t>
        </r>
      </text>
    </comment>
    <comment ref="R808" authorId="3" shapeId="0" xr:uid="{CCAB8F30-6C7B-41C4-9B94-961E48E7ACB7}">
      <text>
        <r>
          <rPr>
            <b/>
            <sz val="9"/>
            <color indexed="81"/>
            <rFont val="Tahoma"/>
            <family val="2"/>
          </rPr>
          <t>&lt;10.0 ug/L</t>
        </r>
      </text>
    </comment>
    <comment ref="S808" authorId="3" shapeId="0" xr:uid="{1E18E26F-42D8-4A6F-B94B-DB506366AB53}">
      <text>
        <r>
          <rPr>
            <b/>
            <sz val="9"/>
            <color indexed="81"/>
            <rFont val="Tahoma"/>
            <family val="2"/>
          </rPr>
          <t>&lt;40.0 ug/L</t>
        </r>
      </text>
    </comment>
    <comment ref="T808" authorId="3" shapeId="0" xr:uid="{FE7B54D8-7221-4F6B-8882-F17B3D8A189C}">
      <text>
        <r>
          <rPr>
            <b/>
            <sz val="9"/>
            <color indexed="81"/>
            <rFont val="Tahoma"/>
            <family val="2"/>
          </rPr>
          <t>&lt;12.0 ug/L</t>
        </r>
      </text>
    </comment>
    <comment ref="U808" authorId="3" shapeId="0" xr:uid="{16EC1620-424E-4E19-BF80-CA4A563363E4}">
      <text>
        <r>
          <rPr>
            <b/>
            <sz val="9"/>
            <color indexed="81"/>
            <rFont val="Tahoma"/>
            <family val="2"/>
          </rPr>
          <t>&lt;0.4 ug/L</t>
        </r>
      </text>
    </comment>
    <comment ref="W808" authorId="3" shapeId="0" xr:uid="{F2D11BE1-F397-4763-AA8F-E4417C2404D1}">
      <text>
        <r>
          <rPr>
            <b/>
            <sz val="9"/>
            <color indexed="81"/>
            <rFont val="Tahoma"/>
            <family val="2"/>
          </rPr>
          <t>&lt;50.0 ug/L</t>
        </r>
      </text>
    </comment>
    <comment ref="Y808" authorId="3" shapeId="0" xr:uid="{B62C0FAD-5274-4B5F-85A3-213414627F36}">
      <text>
        <r>
          <rPr>
            <b/>
            <sz val="9"/>
            <color indexed="81"/>
            <rFont val="Tahoma"/>
            <family val="2"/>
          </rPr>
          <t>&lt;0.30 mg/L</t>
        </r>
      </text>
    </comment>
    <comment ref="AA808" authorId="3" shapeId="0" xr:uid="{83803640-BD1F-4984-81E7-3BD5A736CF1D}">
      <text>
        <r>
          <rPr>
            <b/>
            <sz val="9"/>
            <color indexed="81"/>
            <rFont val="Tahoma"/>
            <family val="2"/>
          </rPr>
          <t>&lt;0.30 mg/L</t>
        </r>
      </text>
    </comment>
    <comment ref="AC808" authorId="3" shapeId="0" xr:uid="{E41D1D45-C84A-44F1-9A10-C4B49910598A}">
      <text>
        <r>
          <rPr>
            <b/>
            <sz val="9"/>
            <color indexed="81"/>
            <rFont val="Tahoma"/>
            <family val="2"/>
          </rPr>
          <t>&lt;0.10 mg/L</t>
        </r>
      </text>
    </comment>
    <comment ref="AE808" authorId="7" shapeId="0" xr:uid="{263E1770-969F-41BF-B9AE-9AE5D1EFB62A}">
      <text>
        <r>
          <rPr>
            <b/>
            <sz val="9"/>
            <color indexed="81"/>
            <rFont val="Tahoma"/>
            <family val="2"/>
          </rPr>
          <t>localadmin:</t>
        </r>
        <r>
          <rPr>
            <sz val="9"/>
            <color indexed="81"/>
            <rFont val="Tahoma"/>
            <family val="2"/>
          </rPr>
          <t xml:space="preserve">
Chloroform</t>
        </r>
      </text>
    </comment>
    <comment ref="AM808" authorId="5" shapeId="0" xr:uid="{006CE28B-3B65-4946-B5F3-20465D03CEE0}">
      <text>
        <r>
          <rPr>
            <b/>
            <sz val="9"/>
            <color indexed="81"/>
            <rFont val="Tahoma"/>
            <family val="2"/>
          </rPr>
          <t>&lt;3.0 ug/L</t>
        </r>
        <r>
          <rPr>
            <sz val="9"/>
            <color indexed="81"/>
            <rFont val="Tahoma"/>
            <family val="2"/>
          </rPr>
          <t xml:space="preserve">
</t>
        </r>
      </text>
    </comment>
    <comment ref="AN808" authorId="5" shapeId="0" xr:uid="{2BD1C53C-A748-4246-A252-82B8F0FFB250}">
      <text>
        <r>
          <rPr>
            <b/>
            <sz val="9"/>
            <color indexed="81"/>
            <rFont val="Tahoma"/>
            <family val="2"/>
          </rPr>
          <t>&lt;2.0 ug/L</t>
        </r>
        <r>
          <rPr>
            <sz val="9"/>
            <color indexed="81"/>
            <rFont val="Tahoma"/>
            <family val="2"/>
          </rPr>
          <t xml:space="preserve">
</t>
        </r>
      </text>
    </comment>
    <comment ref="AO808" authorId="5" shapeId="0" xr:uid="{FCD95966-0D3C-4D9C-ACC6-21231D893BC9}">
      <text>
        <r>
          <rPr>
            <b/>
            <sz val="9"/>
            <color indexed="81"/>
            <rFont val="Tahoma"/>
            <family val="2"/>
          </rPr>
          <t>&lt;1.0 ug/L</t>
        </r>
        <r>
          <rPr>
            <sz val="9"/>
            <color indexed="81"/>
            <rFont val="Tahoma"/>
            <family val="2"/>
          </rPr>
          <t xml:space="preserve">
</t>
        </r>
      </text>
    </comment>
    <comment ref="A823" authorId="6" shapeId="0" xr:uid="{57495953-E9F3-4494-B168-BAB6D9BB8921}">
      <text>
        <r>
          <rPr>
            <b/>
            <sz val="9"/>
            <color indexed="81"/>
            <rFont val="Tahoma"/>
            <family val="2"/>
          </rPr>
          <t>Chemical Samples</t>
        </r>
        <r>
          <rPr>
            <sz val="9"/>
            <color indexed="81"/>
            <rFont val="Tahoma"/>
            <family val="2"/>
          </rPr>
          <t xml:space="preserve">
</t>
        </r>
      </text>
    </comment>
    <comment ref="O823" authorId="3" shapeId="0" xr:uid="{0CD3B143-7341-4667-8B3F-6E6BCB94E690}">
      <text>
        <r>
          <rPr>
            <b/>
            <sz val="9"/>
            <color indexed="81"/>
            <rFont val="Tahoma"/>
            <family val="2"/>
          </rPr>
          <t>&lt;2.0 ug/L</t>
        </r>
      </text>
    </comment>
    <comment ref="Q823" authorId="3" shapeId="0" xr:uid="{7F50C32D-DAAE-4D5F-BE65-B7E0D3F85C97}">
      <text>
        <r>
          <rPr>
            <b/>
            <sz val="9"/>
            <color indexed="81"/>
            <rFont val="Tahoma"/>
            <family val="2"/>
          </rPr>
          <t>&lt;1.0 ug/L</t>
        </r>
      </text>
    </comment>
    <comment ref="R823" authorId="3" shapeId="0" xr:uid="{F1F17463-B322-4072-BE23-63AF24F4AAFE}">
      <text>
        <r>
          <rPr>
            <b/>
            <sz val="9"/>
            <color indexed="81"/>
            <rFont val="Tahoma"/>
            <family val="2"/>
          </rPr>
          <t>&lt;10.0 ug/L</t>
        </r>
      </text>
    </comment>
    <comment ref="S823" authorId="3" shapeId="0" xr:uid="{30C3843C-2228-4358-8AA6-6F4614D4CF85}">
      <text>
        <r>
          <rPr>
            <b/>
            <sz val="9"/>
            <color indexed="81"/>
            <rFont val="Tahoma"/>
            <family val="2"/>
          </rPr>
          <t>&lt;40.0 ug/L</t>
        </r>
      </text>
    </comment>
    <comment ref="T823" authorId="3" shapeId="0" xr:uid="{81B90C8F-1362-4A30-BEE9-0D9E3E30D03B}">
      <text>
        <r>
          <rPr>
            <b/>
            <sz val="9"/>
            <color indexed="81"/>
            <rFont val="Tahoma"/>
            <family val="2"/>
          </rPr>
          <t>&lt;12.0 ug/L</t>
        </r>
      </text>
    </comment>
    <comment ref="U823" authorId="3" shapeId="0" xr:uid="{844A8445-954F-46AA-8943-FD96826D7F12}">
      <text>
        <r>
          <rPr>
            <b/>
            <sz val="9"/>
            <color indexed="81"/>
            <rFont val="Tahoma"/>
            <family val="2"/>
          </rPr>
          <t>&lt;0.4 ug/L</t>
        </r>
      </text>
    </comment>
    <comment ref="W823" authorId="3" shapeId="0" xr:uid="{3CBF03BA-9FD0-44B0-8FA4-CE5E58396830}">
      <text>
        <r>
          <rPr>
            <b/>
            <sz val="9"/>
            <color indexed="81"/>
            <rFont val="Tahoma"/>
            <family val="2"/>
          </rPr>
          <t>&lt;50.0 ug/L</t>
        </r>
      </text>
    </comment>
    <comment ref="Y823" authorId="3" shapeId="0" xr:uid="{80353D6A-6708-40D2-B1C6-2C9B601F464F}">
      <text>
        <r>
          <rPr>
            <b/>
            <sz val="9"/>
            <color indexed="81"/>
            <rFont val="Tahoma"/>
            <family val="2"/>
          </rPr>
          <t>&lt;0.30 mg/L</t>
        </r>
      </text>
    </comment>
    <comment ref="AC823" authorId="3" shapeId="0" xr:uid="{35F98316-8FCA-477D-B298-6155F5EA7684}">
      <text>
        <r>
          <rPr>
            <b/>
            <sz val="9"/>
            <color indexed="81"/>
            <rFont val="Tahoma"/>
            <family val="2"/>
          </rPr>
          <t>&lt;0.10 mg/L</t>
        </r>
      </text>
    </comment>
    <comment ref="AE823" authorId="7" shapeId="0" xr:uid="{39AE7458-B2CC-4294-BE7B-8238D33BC24B}">
      <text>
        <r>
          <rPr>
            <b/>
            <sz val="9"/>
            <color indexed="81"/>
            <rFont val="Tahoma"/>
            <family val="2"/>
          </rPr>
          <t>localadmin:</t>
        </r>
        <r>
          <rPr>
            <sz val="9"/>
            <color indexed="81"/>
            <rFont val="Tahoma"/>
            <family val="2"/>
          </rPr>
          <t xml:space="preserve">
Chloroform</t>
        </r>
      </text>
    </comment>
    <comment ref="AG823" authorId="3" shapeId="0" xr:uid="{E415F585-3A11-41FE-91A9-79A368F7892A}">
      <text>
        <r>
          <rPr>
            <b/>
            <sz val="9"/>
            <color indexed="81"/>
            <rFont val="Tahoma"/>
            <family val="2"/>
          </rPr>
          <t>&lt;200 ug/L</t>
        </r>
      </text>
    </comment>
    <comment ref="AN823" authorId="5" shapeId="0" xr:uid="{2FD6D1DB-0B5F-43C4-A450-8F0140BE84C5}">
      <text>
        <r>
          <rPr>
            <b/>
            <sz val="9"/>
            <color indexed="81"/>
            <rFont val="Tahoma"/>
            <family val="2"/>
          </rPr>
          <t>&lt;2.0 ug/L</t>
        </r>
        <r>
          <rPr>
            <sz val="9"/>
            <color indexed="81"/>
            <rFont val="Tahoma"/>
            <family val="2"/>
          </rPr>
          <t xml:space="preserve">
</t>
        </r>
      </text>
    </comment>
    <comment ref="AO823" authorId="5" shapeId="0" xr:uid="{A23BF582-5E5C-4C89-AAAC-32147001E219}">
      <text>
        <r>
          <rPr>
            <b/>
            <sz val="9"/>
            <color indexed="81"/>
            <rFont val="Tahoma"/>
            <family val="2"/>
          </rPr>
          <t>&lt;1.0 ug/L</t>
        </r>
        <r>
          <rPr>
            <sz val="9"/>
            <color indexed="81"/>
            <rFont val="Tahoma"/>
            <family val="2"/>
          </rPr>
          <t xml:space="preserve">
</t>
        </r>
      </text>
    </comment>
    <comment ref="K827" authorId="7" shapeId="0" xr:uid="{ACF086C5-588A-4738-B5C3-52419CFC969C}">
      <text>
        <r>
          <rPr>
            <b/>
            <sz val="9"/>
            <color indexed="81"/>
            <rFont val="Tahoma"/>
            <family val="2"/>
          </rPr>
          <t>INVALID due to lab error.</t>
        </r>
      </text>
    </comment>
    <comment ref="A846" authorId="6" shapeId="0" xr:uid="{87788ADF-F63E-437E-9A01-BFD3AE65F89D}">
      <text>
        <r>
          <rPr>
            <b/>
            <sz val="9"/>
            <color indexed="81"/>
            <rFont val="Tahoma"/>
            <family val="2"/>
          </rPr>
          <t>Chemical samples</t>
        </r>
        <r>
          <rPr>
            <sz val="9"/>
            <color indexed="81"/>
            <rFont val="Tahoma"/>
            <family val="2"/>
          </rPr>
          <t xml:space="preserve">
</t>
        </r>
      </text>
    </comment>
    <comment ref="O846" authorId="3" shapeId="0" xr:uid="{26346325-2606-4584-8E3B-C5422FB91E0B}">
      <text>
        <r>
          <rPr>
            <b/>
            <sz val="9"/>
            <color indexed="81"/>
            <rFont val="Tahoma"/>
            <family val="2"/>
          </rPr>
          <t>&lt;2.0 ug/L</t>
        </r>
      </text>
    </comment>
    <comment ref="Q846" authorId="3" shapeId="0" xr:uid="{CE074B49-6B8E-41E4-A0A2-1D41BFFF9973}">
      <text>
        <r>
          <rPr>
            <b/>
            <sz val="9"/>
            <color indexed="81"/>
            <rFont val="Tahoma"/>
            <family val="2"/>
          </rPr>
          <t>&lt;1.0 ug/L</t>
        </r>
      </text>
    </comment>
    <comment ref="R846" authorId="3" shapeId="0" xr:uid="{92022719-0F2A-4FBD-8B7B-A5ABF0D19AD9}">
      <text>
        <r>
          <rPr>
            <b/>
            <sz val="9"/>
            <color indexed="81"/>
            <rFont val="Tahoma"/>
            <family val="2"/>
          </rPr>
          <t>&lt;10.0 ug/L</t>
        </r>
      </text>
    </comment>
    <comment ref="S846" authorId="3" shapeId="0" xr:uid="{8316558E-3287-4318-A37E-608FF98EF41B}">
      <text>
        <r>
          <rPr>
            <b/>
            <sz val="9"/>
            <color indexed="81"/>
            <rFont val="Tahoma"/>
            <family val="2"/>
          </rPr>
          <t>&lt;40.0 ug/L</t>
        </r>
      </text>
    </comment>
    <comment ref="T846" authorId="3" shapeId="0" xr:uid="{CC553252-63CF-4366-B7FE-B3DA85521A61}">
      <text>
        <r>
          <rPr>
            <b/>
            <sz val="9"/>
            <color indexed="81"/>
            <rFont val="Tahoma"/>
            <family val="2"/>
          </rPr>
          <t>&lt;12.0 ug/L</t>
        </r>
      </text>
    </comment>
    <comment ref="U846" authorId="3" shapeId="0" xr:uid="{2CC348D5-E3DF-485B-9C1F-BBBFCBC9CC7A}">
      <text>
        <r>
          <rPr>
            <b/>
            <sz val="9"/>
            <color indexed="81"/>
            <rFont val="Tahoma"/>
            <family val="2"/>
          </rPr>
          <t>&lt;0.4 ug/L</t>
        </r>
      </text>
    </comment>
    <comment ref="W846" authorId="3" shapeId="0" xr:uid="{B790CC33-3AFE-41B6-B521-515D9C86BD98}">
      <text>
        <r>
          <rPr>
            <b/>
            <sz val="9"/>
            <color indexed="81"/>
            <rFont val="Tahoma"/>
            <family val="2"/>
          </rPr>
          <t>&lt;50.0 ug/L</t>
        </r>
      </text>
    </comment>
    <comment ref="Y846" authorId="3" shapeId="0" xr:uid="{4812D458-453F-4ECB-8967-4AD183E57C88}">
      <text>
        <r>
          <rPr>
            <b/>
            <sz val="9"/>
            <color indexed="81"/>
            <rFont val="Tahoma"/>
            <family val="2"/>
          </rPr>
          <t>&lt;0.30 mg/L</t>
        </r>
      </text>
    </comment>
    <comment ref="AA846" authorId="3" shapeId="0" xr:uid="{CF13C375-915D-48EB-983A-720F59B29DD0}">
      <text>
        <r>
          <rPr>
            <b/>
            <sz val="9"/>
            <color indexed="81"/>
            <rFont val="Tahoma"/>
            <family val="2"/>
          </rPr>
          <t>&lt;0.30 mg/L</t>
        </r>
      </text>
    </comment>
    <comment ref="AC846" authorId="3" shapeId="0" xr:uid="{1B8B6432-33D7-4D08-9CB6-1BA52F1FF9F6}">
      <text>
        <r>
          <rPr>
            <b/>
            <sz val="9"/>
            <color indexed="81"/>
            <rFont val="Tahoma"/>
            <family val="2"/>
          </rPr>
          <t>&lt;0.10 mg/L</t>
        </r>
      </text>
    </comment>
    <comment ref="AE846" authorId="3" shapeId="0" xr:uid="{B5F3E4BB-EEAD-46D2-A3AA-898228C20D82}">
      <text>
        <r>
          <rPr>
            <b/>
            <sz val="9"/>
            <color indexed="81"/>
            <rFont val="Tahoma"/>
            <family val="2"/>
          </rPr>
          <t>&lt;0.50 ug/L for most components &lt;2.0 ug/L for Methylene chloride</t>
        </r>
      </text>
    </comment>
    <comment ref="AN846" authorId="5" shapeId="0" xr:uid="{C73D7072-4FB2-40FB-B6C4-C988516781A6}">
      <text>
        <r>
          <rPr>
            <b/>
            <sz val="9"/>
            <color indexed="81"/>
            <rFont val="Tahoma"/>
            <family val="2"/>
          </rPr>
          <t>&lt;2.0 ug/L</t>
        </r>
        <r>
          <rPr>
            <sz val="9"/>
            <color indexed="81"/>
            <rFont val="Tahoma"/>
            <family val="2"/>
          </rPr>
          <t xml:space="preserve">
</t>
        </r>
      </text>
    </comment>
    <comment ref="AO846" authorId="5" shapeId="0" xr:uid="{F5A60C3F-43BA-44B6-A831-5AAE95170937}">
      <text>
        <r>
          <rPr>
            <b/>
            <sz val="9"/>
            <color indexed="81"/>
            <rFont val="Tahoma"/>
            <family val="2"/>
          </rPr>
          <t>&lt;1.0 ug/L</t>
        </r>
        <r>
          <rPr>
            <sz val="9"/>
            <color indexed="81"/>
            <rFont val="Tahoma"/>
            <family val="2"/>
          </rPr>
          <t xml:space="preserve">
</t>
        </r>
      </text>
    </comment>
    <comment ref="A868" authorId="6" shapeId="0" xr:uid="{06D2420C-2C62-40D6-9ACA-600BACB534C4}">
      <text>
        <r>
          <rPr>
            <b/>
            <sz val="9"/>
            <color indexed="81"/>
            <rFont val="Tahoma"/>
            <family val="2"/>
          </rPr>
          <t>Chemical samples</t>
        </r>
        <r>
          <rPr>
            <sz val="9"/>
            <color indexed="81"/>
            <rFont val="Tahoma"/>
            <family val="2"/>
          </rPr>
          <t xml:space="preserve">
</t>
        </r>
      </text>
    </comment>
    <comment ref="O868" authorId="3" shapeId="0" xr:uid="{6A0F62BB-B743-4AA6-AC3D-80B34913D121}">
      <text>
        <r>
          <rPr>
            <b/>
            <sz val="9"/>
            <color indexed="81"/>
            <rFont val="Tahoma"/>
            <family val="2"/>
          </rPr>
          <t>&lt;2.0 ug/L</t>
        </r>
      </text>
    </comment>
    <comment ref="Q868" authorId="3" shapeId="0" xr:uid="{CE80EE4B-22D0-48BC-8460-07B1141C5E72}">
      <text>
        <r>
          <rPr>
            <b/>
            <sz val="9"/>
            <color indexed="81"/>
            <rFont val="Tahoma"/>
            <family val="2"/>
          </rPr>
          <t>&lt;1.0 ug/L</t>
        </r>
      </text>
    </comment>
    <comment ref="R868" authorId="3" shapeId="0" xr:uid="{C7C0C810-F74F-4F3E-8607-1B5C21C5792D}">
      <text>
        <r>
          <rPr>
            <b/>
            <sz val="9"/>
            <color indexed="81"/>
            <rFont val="Tahoma"/>
            <family val="2"/>
          </rPr>
          <t>&lt;10.0 ug/L</t>
        </r>
      </text>
    </comment>
    <comment ref="S868" authorId="3" shapeId="0" xr:uid="{FE38F5FE-9790-44D3-A241-2085C627E07A}">
      <text>
        <r>
          <rPr>
            <b/>
            <sz val="9"/>
            <color indexed="81"/>
            <rFont val="Tahoma"/>
            <family val="2"/>
          </rPr>
          <t>&lt;40.0 ug/L</t>
        </r>
      </text>
    </comment>
    <comment ref="T868" authorId="3" shapeId="0" xr:uid="{11E342A8-1721-41FF-9162-FE2328A0BE0C}">
      <text>
        <r>
          <rPr>
            <b/>
            <sz val="9"/>
            <color indexed="81"/>
            <rFont val="Tahoma"/>
            <family val="2"/>
          </rPr>
          <t>&lt;12.0 ug/L</t>
        </r>
      </text>
    </comment>
    <comment ref="U868" authorId="3" shapeId="0" xr:uid="{C7150E2C-C79D-4152-8D4B-C41DE35BEA2F}">
      <text>
        <r>
          <rPr>
            <b/>
            <sz val="9"/>
            <color indexed="81"/>
            <rFont val="Tahoma"/>
            <family val="2"/>
          </rPr>
          <t>&lt;0.4 ug/L</t>
        </r>
      </text>
    </comment>
    <comment ref="W868" authorId="3" shapeId="0" xr:uid="{41D82B4E-2626-401E-9DDF-5DCD8086D321}">
      <text>
        <r>
          <rPr>
            <b/>
            <sz val="9"/>
            <color indexed="81"/>
            <rFont val="Tahoma"/>
            <family val="2"/>
          </rPr>
          <t>&lt;50.0 ug/L</t>
        </r>
      </text>
    </comment>
    <comment ref="Y868" authorId="3" shapeId="0" xr:uid="{28B8A777-D8A5-462C-AC0B-038DD4DD8445}">
      <text>
        <r>
          <rPr>
            <b/>
            <sz val="9"/>
            <color indexed="81"/>
            <rFont val="Tahoma"/>
            <family val="2"/>
          </rPr>
          <t>&lt;0.30 mg/L</t>
        </r>
      </text>
    </comment>
    <comment ref="AA868" authorId="3" shapeId="0" xr:uid="{436E7FD3-691B-4FFB-9445-EBD84152A1F7}">
      <text>
        <r>
          <rPr>
            <b/>
            <sz val="9"/>
            <color indexed="81"/>
            <rFont val="Tahoma"/>
            <family val="2"/>
          </rPr>
          <t>&lt;0.30 mg/L</t>
        </r>
      </text>
    </comment>
    <comment ref="AC868" authorId="3" shapeId="0" xr:uid="{4DD53A69-2051-4996-BF70-07C7B22C3F58}">
      <text>
        <r>
          <rPr>
            <b/>
            <sz val="9"/>
            <color indexed="81"/>
            <rFont val="Tahoma"/>
            <family val="2"/>
          </rPr>
          <t>&lt;0.10 mg/L</t>
        </r>
      </text>
    </comment>
    <comment ref="AE868" authorId="3" shapeId="0" xr:uid="{897453CA-60D6-4CD4-B5D2-985FA479F3E6}">
      <text>
        <r>
          <rPr>
            <b/>
            <sz val="9"/>
            <color indexed="81"/>
            <rFont val="Tahoma"/>
            <family val="2"/>
          </rPr>
          <t>&lt;0.50 ug/L for most components &lt;2.0 ug/L for Methylene chloride</t>
        </r>
      </text>
    </comment>
    <comment ref="AN868" authorId="5" shapeId="0" xr:uid="{D5704000-43FE-4176-916E-B7D53E589828}">
      <text>
        <r>
          <rPr>
            <b/>
            <sz val="9"/>
            <color indexed="81"/>
            <rFont val="Tahoma"/>
            <family val="2"/>
          </rPr>
          <t>&lt;2.0 ug/L</t>
        </r>
        <r>
          <rPr>
            <sz val="9"/>
            <color indexed="81"/>
            <rFont val="Tahoma"/>
            <family val="2"/>
          </rPr>
          <t xml:space="preserve">
</t>
        </r>
      </text>
    </comment>
    <comment ref="AO868" authorId="5" shapeId="0" xr:uid="{5C5EEF14-FD73-4A12-80DF-A3C54826F3D7}">
      <text>
        <r>
          <rPr>
            <b/>
            <sz val="9"/>
            <color indexed="81"/>
            <rFont val="Tahoma"/>
            <family val="2"/>
          </rPr>
          <t>&lt;1.0 ug/L</t>
        </r>
        <r>
          <rPr>
            <sz val="9"/>
            <color indexed="81"/>
            <rFont val="Tahoma"/>
            <family val="2"/>
          </rPr>
          <t xml:space="preserve">
</t>
        </r>
      </text>
    </comment>
    <comment ref="A883" authorId="6" shapeId="0" xr:uid="{2C92BDA1-7E9D-4809-97D7-9FF9F1A2C5B4}">
      <text>
        <r>
          <rPr>
            <b/>
            <sz val="9"/>
            <color indexed="81"/>
            <rFont val="Tahoma"/>
            <family val="2"/>
          </rPr>
          <t>Chemical samples</t>
        </r>
        <r>
          <rPr>
            <sz val="9"/>
            <color indexed="81"/>
            <rFont val="Tahoma"/>
            <family val="2"/>
          </rPr>
          <t xml:space="preserve">
</t>
        </r>
      </text>
    </comment>
    <comment ref="O883" authorId="3" shapeId="0" xr:uid="{8B34DF19-4F12-4699-9DE8-5F532295ED3C}">
      <text>
        <r>
          <rPr>
            <b/>
            <sz val="9"/>
            <color indexed="81"/>
            <rFont val="Tahoma"/>
            <family val="2"/>
          </rPr>
          <t>&lt;2.0 ug/L</t>
        </r>
      </text>
    </comment>
    <comment ref="Q883" authorId="3" shapeId="0" xr:uid="{763D0CDF-21B4-409A-97BD-ECFD72AECD30}">
      <text>
        <r>
          <rPr>
            <b/>
            <sz val="9"/>
            <color indexed="81"/>
            <rFont val="Tahoma"/>
            <family val="2"/>
          </rPr>
          <t>&lt;1.0 ug/L</t>
        </r>
      </text>
    </comment>
    <comment ref="R883" authorId="3" shapeId="0" xr:uid="{FE563C33-8C86-40CF-80C1-05816E3BC693}">
      <text>
        <r>
          <rPr>
            <b/>
            <sz val="9"/>
            <color indexed="81"/>
            <rFont val="Tahoma"/>
            <family val="2"/>
          </rPr>
          <t>&lt;10.0 ug/L</t>
        </r>
      </text>
    </comment>
    <comment ref="S883" authorId="3" shapeId="0" xr:uid="{F5B61C41-E91C-43A1-A1AB-BB57A5DE738C}">
      <text>
        <r>
          <rPr>
            <b/>
            <sz val="9"/>
            <color indexed="81"/>
            <rFont val="Tahoma"/>
            <family val="2"/>
          </rPr>
          <t>&lt;40.0 ug/L</t>
        </r>
      </text>
    </comment>
    <comment ref="T883" authorId="3" shapeId="0" xr:uid="{D5DD8B1D-B027-40DE-BD70-8A0A2FBBC966}">
      <text>
        <r>
          <rPr>
            <b/>
            <sz val="9"/>
            <color indexed="81"/>
            <rFont val="Tahoma"/>
            <family val="2"/>
          </rPr>
          <t>&lt;12.0 ug/L</t>
        </r>
      </text>
    </comment>
    <comment ref="U883" authorId="3" shapeId="0" xr:uid="{67839978-113A-4360-B19E-9F54E1AD23E7}">
      <text>
        <r>
          <rPr>
            <b/>
            <sz val="9"/>
            <color indexed="81"/>
            <rFont val="Tahoma"/>
            <family val="2"/>
          </rPr>
          <t>&lt;0.4 ug/L</t>
        </r>
      </text>
    </comment>
    <comment ref="W883" authorId="3" shapeId="0" xr:uid="{A7C0A427-66AB-4445-8ACD-0A41A250D751}">
      <text>
        <r>
          <rPr>
            <b/>
            <sz val="9"/>
            <color indexed="81"/>
            <rFont val="Tahoma"/>
            <family val="2"/>
          </rPr>
          <t>&lt;50.0 ug/L</t>
        </r>
      </text>
    </comment>
    <comment ref="Y883" authorId="3" shapeId="0" xr:uid="{C789535D-659B-4422-90A2-8B3C461126CD}">
      <text>
        <r>
          <rPr>
            <b/>
            <sz val="9"/>
            <color indexed="81"/>
            <rFont val="Tahoma"/>
            <family val="2"/>
          </rPr>
          <t>&lt;0.30 mg/L</t>
        </r>
      </text>
    </comment>
    <comment ref="AA883" authorId="3" shapeId="0" xr:uid="{94B86675-3ECB-46A4-AA81-6307B0B45123}">
      <text>
        <r>
          <rPr>
            <b/>
            <sz val="9"/>
            <color indexed="81"/>
            <rFont val="Tahoma"/>
            <family val="2"/>
          </rPr>
          <t>&lt;0.30 mg/L</t>
        </r>
      </text>
    </comment>
    <comment ref="AC883" authorId="3" shapeId="0" xr:uid="{7F779B3B-7F84-44B2-A359-6EA9D43C7037}">
      <text>
        <r>
          <rPr>
            <b/>
            <sz val="9"/>
            <color indexed="81"/>
            <rFont val="Tahoma"/>
            <family val="2"/>
          </rPr>
          <t>&lt;0.10 mg/L</t>
        </r>
      </text>
    </comment>
    <comment ref="AE883" authorId="3" shapeId="0" xr:uid="{A2CB3A8F-C1B6-47C6-B4D8-131168AAE615}">
      <text>
        <r>
          <rPr>
            <b/>
            <sz val="9"/>
            <color indexed="81"/>
            <rFont val="Tahoma"/>
            <family val="2"/>
          </rPr>
          <t>Chloroform</t>
        </r>
      </text>
    </comment>
    <comment ref="AG883" authorId="3" shapeId="0" xr:uid="{48FA1A56-6B62-423C-AC58-A0F6A973873D}">
      <text>
        <r>
          <rPr>
            <b/>
            <sz val="9"/>
            <color indexed="81"/>
            <rFont val="Tahoma"/>
            <family val="2"/>
          </rPr>
          <t>&lt;200 ug/L</t>
        </r>
      </text>
    </comment>
    <comment ref="AN883" authorId="5" shapeId="0" xr:uid="{D90E599B-7E89-40DE-BCEA-DDC1DBD96412}">
      <text>
        <r>
          <rPr>
            <b/>
            <sz val="9"/>
            <color indexed="81"/>
            <rFont val="Tahoma"/>
            <family val="2"/>
          </rPr>
          <t>&lt;2.0 ug/L</t>
        </r>
        <r>
          <rPr>
            <sz val="9"/>
            <color indexed="81"/>
            <rFont val="Tahoma"/>
            <family val="2"/>
          </rPr>
          <t xml:space="preserve">
</t>
        </r>
      </text>
    </comment>
    <comment ref="AO883" authorId="5" shapeId="0" xr:uid="{7F0471F2-7AFC-40FD-9F83-EEA8E6F8B33B}">
      <text>
        <r>
          <rPr>
            <b/>
            <sz val="9"/>
            <color indexed="81"/>
            <rFont val="Tahoma"/>
            <family val="2"/>
          </rPr>
          <t>&lt;1.0 ug/L</t>
        </r>
        <r>
          <rPr>
            <sz val="9"/>
            <color indexed="81"/>
            <rFont val="Tahoma"/>
            <family val="2"/>
          </rPr>
          <t xml:space="preserve">
</t>
        </r>
      </text>
    </comment>
    <comment ref="A906" authorId="6" shapeId="0" xr:uid="{0899E9FA-D2B2-478B-A7C9-7EC0AC75DABE}">
      <text>
        <r>
          <rPr>
            <b/>
            <sz val="9"/>
            <color indexed="81"/>
            <rFont val="Tahoma"/>
            <family val="2"/>
          </rPr>
          <t>Chemical samples</t>
        </r>
        <r>
          <rPr>
            <sz val="9"/>
            <color indexed="81"/>
            <rFont val="Tahoma"/>
            <family val="2"/>
          </rPr>
          <t xml:space="preserve">
</t>
        </r>
      </text>
    </comment>
    <comment ref="K906" authorId="7" shapeId="0" xr:uid="{32FF4004-30D8-41CE-8D1A-8A1416A075F1}">
      <text>
        <r>
          <rPr>
            <b/>
            <sz val="9"/>
            <color indexed="81"/>
            <rFont val="Tahoma"/>
            <family val="2"/>
          </rPr>
          <t>Chemical only, no E. coli</t>
        </r>
      </text>
    </comment>
    <comment ref="O906" authorId="3" shapeId="0" xr:uid="{FC36AF4B-54D3-4193-8C27-A8382215B02D}">
      <text>
        <r>
          <rPr>
            <b/>
            <sz val="9"/>
            <color indexed="81"/>
            <rFont val="Tahoma"/>
            <family val="2"/>
          </rPr>
          <t>&lt;2.0 ug/L</t>
        </r>
      </text>
    </comment>
    <comment ref="Q906" authorId="3" shapeId="0" xr:uid="{8CEFD3B6-F36D-4350-9C9C-05CC261D9687}">
      <text>
        <r>
          <rPr>
            <b/>
            <sz val="9"/>
            <color indexed="81"/>
            <rFont val="Tahoma"/>
            <family val="2"/>
          </rPr>
          <t>&lt;1.0 ug/L</t>
        </r>
      </text>
    </comment>
    <comment ref="R906" authorId="3" shapeId="0" xr:uid="{3CAF1426-F4B4-4F37-ABB8-97A895FEE3D1}">
      <text>
        <r>
          <rPr>
            <b/>
            <sz val="9"/>
            <color indexed="81"/>
            <rFont val="Tahoma"/>
            <family val="2"/>
          </rPr>
          <t>&lt;10.0 ug/L</t>
        </r>
      </text>
    </comment>
    <comment ref="S906" authorId="3" shapeId="0" xr:uid="{B4A9B19E-EF86-4AEB-8589-F2E71F643668}">
      <text>
        <r>
          <rPr>
            <b/>
            <sz val="9"/>
            <color indexed="81"/>
            <rFont val="Tahoma"/>
            <family val="2"/>
          </rPr>
          <t>&lt;40.0 ug/L</t>
        </r>
      </text>
    </comment>
    <comment ref="T906" authorId="3" shapeId="0" xr:uid="{7BBAB7F4-55A5-4717-99C7-AD2E3CF12C52}">
      <text>
        <r>
          <rPr>
            <b/>
            <sz val="9"/>
            <color indexed="81"/>
            <rFont val="Tahoma"/>
            <family val="2"/>
          </rPr>
          <t>&lt;12.0 ug/L</t>
        </r>
      </text>
    </comment>
    <comment ref="U906" authorId="3" shapeId="0" xr:uid="{E6E3E837-474C-4A6C-9B34-44A9B0335F9E}">
      <text>
        <r>
          <rPr>
            <b/>
            <sz val="9"/>
            <color indexed="81"/>
            <rFont val="Tahoma"/>
            <family val="2"/>
          </rPr>
          <t>&lt;0.4 ug/L</t>
        </r>
      </text>
    </comment>
    <comment ref="W906" authorId="3" shapeId="0" xr:uid="{ABEF36A2-5D7C-4B50-A4A0-0232F92722AF}">
      <text>
        <r>
          <rPr>
            <b/>
            <sz val="9"/>
            <color indexed="81"/>
            <rFont val="Tahoma"/>
            <family val="2"/>
          </rPr>
          <t>&lt;50.0 ug/L</t>
        </r>
      </text>
    </comment>
    <comment ref="Y906" authorId="3" shapeId="0" xr:uid="{C55E7D53-4D2E-4052-9E10-6AA50B815A0F}">
      <text>
        <r>
          <rPr>
            <b/>
            <sz val="9"/>
            <color indexed="81"/>
            <rFont val="Tahoma"/>
            <family val="2"/>
          </rPr>
          <t>&lt;0.30 mg/L</t>
        </r>
      </text>
    </comment>
    <comment ref="AA906" authorId="3" shapeId="0" xr:uid="{11174CED-CB39-4C35-AB98-5870E033E8C2}">
      <text>
        <r>
          <rPr>
            <b/>
            <sz val="9"/>
            <color indexed="81"/>
            <rFont val="Tahoma"/>
            <family val="2"/>
          </rPr>
          <t>&lt;0.30 mg/L</t>
        </r>
      </text>
    </comment>
    <comment ref="AC906" authorId="3" shapeId="0" xr:uid="{4E341FC0-EB95-4C56-A3A9-4009E69402D2}">
      <text>
        <r>
          <rPr>
            <b/>
            <sz val="9"/>
            <color indexed="81"/>
            <rFont val="Tahoma"/>
            <family val="2"/>
          </rPr>
          <t>&lt;0.10 mg/L</t>
        </r>
      </text>
    </comment>
    <comment ref="AE906" authorId="3" shapeId="0" xr:uid="{E21F5295-8E47-4FCD-8CAB-9910AC82C3DE}">
      <text>
        <r>
          <rPr>
            <b/>
            <sz val="9"/>
            <color indexed="81"/>
            <rFont val="Tahoma"/>
            <family val="2"/>
          </rPr>
          <t>&lt;0.50 ug/L for most components &lt;2.0 ug/L for Methylene chloride</t>
        </r>
      </text>
    </comment>
    <comment ref="AN906" authorId="5" shapeId="0" xr:uid="{0E4CE8B2-E8C0-4B8E-8BE1-91C397083580}">
      <text>
        <r>
          <rPr>
            <b/>
            <sz val="9"/>
            <color indexed="81"/>
            <rFont val="Tahoma"/>
            <family val="2"/>
          </rPr>
          <t>&lt;2.0 ug/L</t>
        </r>
        <r>
          <rPr>
            <sz val="9"/>
            <color indexed="81"/>
            <rFont val="Tahoma"/>
            <family val="2"/>
          </rPr>
          <t xml:space="preserve">
</t>
        </r>
      </text>
    </comment>
    <comment ref="AO906" authorId="5" shapeId="0" xr:uid="{044089F2-A10B-4BBE-A5E4-D93F1167493C}">
      <text>
        <r>
          <rPr>
            <b/>
            <sz val="9"/>
            <color indexed="81"/>
            <rFont val="Tahoma"/>
            <family val="2"/>
          </rPr>
          <t>&lt;1.0 ug/L</t>
        </r>
        <r>
          <rPr>
            <sz val="9"/>
            <color indexed="81"/>
            <rFont val="Tahoma"/>
            <family val="2"/>
          </rPr>
          <t xml:space="preserve">
</t>
        </r>
      </text>
    </comment>
    <comment ref="A926" authorId="6" shapeId="0" xr:uid="{F3C008DB-687D-479A-8716-9BD91668986D}">
      <text>
        <r>
          <rPr>
            <b/>
            <sz val="9"/>
            <color indexed="81"/>
            <rFont val="Tahoma"/>
            <family val="2"/>
          </rPr>
          <t>Chemical samples</t>
        </r>
        <r>
          <rPr>
            <sz val="9"/>
            <color indexed="81"/>
            <rFont val="Tahoma"/>
            <family val="2"/>
          </rPr>
          <t xml:space="preserve">
</t>
        </r>
      </text>
    </comment>
    <comment ref="O926" authorId="3" shapeId="0" xr:uid="{D2820B65-D94B-43DD-A6B8-F39D05B4AEFE}">
      <text>
        <r>
          <rPr>
            <b/>
            <sz val="9"/>
            <color indexed="81"/>
            <rFont val="Tahoma"/>
            <family val="2"/>
          </rPr>
          <t>&lt;2.0 ug/L</t>
        </r>
      </text>
    </comment>
    <comment ref="Q926" authorId="3" shapeId="0" xr:uid="{BDCDD77C-1E7F-4434-9833-A05A02D4A340}">
      <text>
        <r>
          <rPr>
            <b/>
            <sz val="9"/>
            <color indexed="81"/>
            <rFont val="Tahoma"/>
            <family val="2"/>
          </rPr>
          <t>&lt;1.0 ug/L</t>
        </r>
      </text>
    </comment>
    <comment ref="R926" authorId="3" shapeId="0" xr:uid="{EA7BE16B-1B5B-423E-8BFA-3BBF56025116}">
      <text>
        <r>
          <rPr>
            <b/>
            <sz val="9"/>
            <color indexed="81"/>
            <rFont val="Tahoma"/>
            <family val="2"/>
          </rPr>
          <t>&lt;10.0 ug/L</t>
        </r>
      </text>
    </comment>
    <comment ref="S926" authorId="3" shapeId="0" xr:uid="{3A836E02-3FDB-45C0-A541-5E7E0760979C}">
      <text>
        <r>
          <rPr>
            <b/>
            <sz val="9"/>
            <color indexed="81"/>
            <rFont val="Tahoma"/>
            <family val="2"/>
          </rPr>
          <t>&lt;40.0 ug/L</t>
        </r>
      </text>
    </comment>
    <comment ref="T926" authorId="3" shapeId="0" xr:uid="{1AE0C8C9-5049-4331-9D0C-FB161879D276}">
      <text>
        <r>
          <rPr>
            <b/>
            <sz val="9"/>
            <color indexed="81"/>
            <rFont val="Tahoma"/>
            <family val="2"/>
          </rPr>
          <t>&lt;12.0 ug/L</t>
        </r>
      </text>
    </comment>
    <comment ref="U926" authorId="3" shapeId="0" xr:uid="{8BB46F3C-E94D-43F8-B0E7-E6818F371725}">
      <text>
        <r>
          <rPr>
            <b/>
            <sz val="9"/>
            <color indexed="81"/>
            <rFont val="Tahoma"/>
            <family val="2"/>
          </rPr>
          <t>&lt;0.4 ug/L</t>
        </r>
      </text>
    </comment>
    <comment ref="W926" authorId="3" shapeId="0" xr:uid="{874CD533-4812-4087-9FC6-E18F90C0EBE0}">
      <text>
        <r>
          <rPr>
            <b/>
            <sz val="9"/>
            <color indexed="81"/>
            <rFont val="Tahoma"/>
            <family val="2"/>
          </rPr>
          <t>&lt;50.0 ug/L</t>
        </r>
      </text>
    </comment>
    <comment ref="Y926" authorId="3" shapeId="0" xr:uid="{261FB1C5-040C-481D-BEF2-D0347FD183AF}">
      <text>
        <r>
          <rPr>
            <b/>
            <sz val="9"/>
            <color indexed="81"/>
            <rFont val="Tahoma"/>
            <family val="2"/>
          </rPr>
          <t>&lt;0.30 mg/L</t>
        </r>
      </text>
    </comment>
    <comment ref="AA926" authorId="3" shapeId="0" xr:uid="{9D7ECD41-B295-4106-BA66-7C8B3139ADB7}">
      <text>
        <r>
          <rPr>
            <b/>
            <sz val="9"/>
            <color indexed="81"/>
            <rFont val="Tahoma"/>
            <family val="2"/>
          </rPr>
          <t>&lt;0.30 mg/L</t>
        </r>
      </text>
    </comment>
    <comment ref="AC926" authorId="3" shapeId="0" xr:uid="{6AC7BB77-AE29-4168-9243-CD0FB0EA2AA5}">
      <text>
        <r>
          <rPr>
            <b/>
            <sz val="9"/>
            <color indexed="81"/>
            <rFont val="Tahoma"/>
            <family val="2"/>
          </rPr>
          <t>&lt;0.10 mg/L</t>
        </r>
      </text>
    </comment>
    <comment ref="AE926" authorId="3" shapeId="0" xr:uid="{472228BA-06B4-4355-8179-6DFCA9041FB2}">
      <text>
        <r>
          <rPr>
            <b/>
            <sz val="9"/>
            <color indexed="81"/>
            <rFont val="Tahoma"/>
            <family val="2"/>
          </rPr>
          <t>&lt;0.50 ug/L for most components &lt;2.0 ug/L for Methylene chloride</t>
        </r>
      </text>
    </comment>
    <comment ref="AG926" authorId="3" shapeId="0" xr:uid="{7CF4094B-D0CF-47EB-82EF-2A801A5BED1C}">
      <text>
        <r>
          <rPr>
            <b/>
            <sz val="9"/>
            <color indexed="81"/>
            <rFont val="Tahoma"/>
            <family val="2"/>
          </rPr>
          <t>&lt;200 ug/L</t>
        </r>
      </text>
    </comment>
    <comment ref="AN926" authorId="5" shapeId="0" xr:uid="{E5586710-6E11-48EA-8214-5B73F8E9B186}">
      <text>
        <r>
          <rPr>
            <b/>
            <sz val="9"/>
            <color indexed="81"/>
            <rFont val="Tahoma"/>
            <family val="2"/>
          </rPr>
          <t>&lt;2.0 ug/L</t>
        </r>
        <r>
          <rPr>
            <sz val="9"/>
            <color indexed="81"/>
            <rFont val="Tahoma"/>
            <family val="2"/>
          </rPr>
          <t xml:space="preserve">
</t>
        </r>
      </text>
    </comment>
    <comment ref="AO926" authorId="5" shapeId="0" xr:uid="{4325E84A-BC86-4D20-8E4F-B5C10254B67F}">
      <text>
        <r>
          <rPr>
            <b/>
            <sz val="9"/>
            <color indexed="81"/>
            <rFont val="Tahoma"/>
            <family val="2"/>
          </rPr>
          <t>&lt;1.0 ug/L</t>
        </r>
        <r>
          <rPr>
            <sz val="9"/>
            <color indexed="81"/>
            <rFont val="Tahoma"/>
            <family val="2"/>
          </rPr>
          <t xml:space="preserve">
</t>
        </r>
      </text>
    </comment>
    <comment ref="K937" authorId="7" shapeId="0" xr:uid="{32615DAC-59F8-4A5E-9E55-6104F485F0BD}">
      <text>
        <r>
          <rPr>
            <b/>
            <sz val="9"/>
            <color indexed="81"/>
            <rFont val="Tahoma"/>
            <family val="2"/>
          </rPr>
          <t>Greater Than</t>
        </r>
      </text>
    </comment>
    <comment ref="A940" authorId="7" shapeId="0" xr:uid="{19E56142-DAB4-49B8-9460-19F4FA1D8EC6}">
      <text>
        <r>
          <rPr>
            <b/>
            <sz val="9"/>
            <color indexed="81"/>
            <rFont val="Tahoma"/>
            <family val="2"/>
          </rPr>
          <t>Chemical Samples</t>
        </r>
      </text>
    </comment>
    <comment ref="O940" authorId="3" shapeId="0" xr:uid="{ED7BD845-1ADA-4A99-A067-0022DDA4E243}">
      <text>
        <r>
          <rPr>
            <b/>
            <sz val="9"/>
            <color indexed="81"/>
            <rFont val="Tahoma"/>
            <family val="2"/>
          </rPr>
          <t>&lt;2.0 ug/L</t>
        </r>
      </text>
    </comment>
    <comment ref="Q940" authorId="3" shapeId="0" xr:uid="{BAEF5A91-357D-46B3-97BA-5AE1C2FB1358}">
      <text>
        <r>
          <rPr>
            <b/>
            <sz val="9"/>
            <color indexed="81"/>
            <rFont val="Tahoma"/>
            <family val="2"/>
          </rPr>
          <t>&lt;1.0 ug/L</t>
        </r>
      </text>
    </comment>
    <comment ref="R940" authorId="3" shapeId="0" xr:uid="{76A3D895-A061-4E09-B42D-2F74EE886AF6}">
      <text>
        <r>
          <rPr>
            <b/>
            <sz val="9"/>
            <color indexed="81"/>
            <rFont val="Tahoma"/>
            <family val="2"/>
          </rPr>
          <t>&lt;10.0 ug/L</t>
        </r>
      </text>
    </comment>
    <comment ref="S940" authorId="3" shapeId="0" xr:uid="{51A14830-360E-46DF-AE7F-14A4F131509F}">
      <text>
        <r>
          <rPr>
            <b/>
            <sz val="9"/>
            <color indexed="81"/>
            <rFont val="Tahoma"/>
            <family val="2"/>
          </rPr>
          <t>&lt;40.0 ug/L</t>
        </r>
      </text>
    </comment>
    <comment ref="T940" authorId="3" shapeId="0" xr:uid="{B0015C37-DF93-4FC7-AE74-3A8FD7A2D802}">
      <text>
        <r>
          <rPr>
            <b/>
            <sz val="9"/>
            <color indexed="81"/>
            <rFont val="Tahoma"/>
            <family val="2"/>
          </rPr>
          <t>&lt;12.0 ug/L</t>
        </r>
      </text>
    </comment>
    <comment ref="U940" authorId="3" shapeId="0" xr:uid="{02F3BCEF-6831-4F54-8368-5BFBA6BCBAF5}">
      <text>
        <r>
          <rPr>
            <b/>
            <sz val="9"/>
            <color indexed="81"/>
            <rFont val="Tahoma"/>
            <family val="2"/>
          </rPr>
          <t>&lt;0.4 ug/L</t>
        </r>
      </text>
    </comment>
    <comment ref="W940" authorId="3" shapeId="0" xr:uid="{BFD826D2-EAAB-4E01-8CD4-DECE7E9BB9DC}">
      <text>
        <r>
          <rPr>
            <b/>
            <sz val="9"/>
            <color indexed="81"/>
            <rFont val="Tahoma"/>
            <family val="2"/>
          </rPr>
          <t>&lt;50.0 ug/L</t>
        </r>
      </text>
    </comment>
    <comment ref="Y940" authorId="3" shapeId="0" xr:uid="{205D55D5-2782-4D68-B3AB-303CFC8E81D5}">
      <text>
        <r>
          <rPr>
            <b/>
            <sz val="9"/>
            <color indexed="81"/>
            <rFont val="Tahoma"/>
            <family val="2"/>
          </rPr>
          <t>&lt;0.30 mg/L</t>
        </r>
      </text>
    </comment>
    <comment ref="AA940" authorId="3" shapeId="0" xr:uid="{328ABD38-EE81-4227-9D70-1D03B1BFFB76}">
      <text>
        <r>
          <rPr>
            <b/>
            <sz val="9"/>
            <color indexed="81"/>
            <rFont val="Tahoma"/>
            <family val="2"/>
          </rPr>
          <t>&lt;0.30 mg/L</t>
        </r>
      </text>
    </comment>
    <comment ref="AC940" authorId="3" shapeId="0" xr:uid="{A12A6C61-9566-4498-8314-B52ACE2F6A63}">
      <text>
        <r>
          <rPr>
            <b/>
            <sz val="9"/>
            <color indexed="81"/>
            <rFont val="Tahoma"/>
            <family val="2"/>
          </rPr>
          <t>&lt;0.10 mg/L</t>
        </r>
      </text>
    </comment>
    <comment ref="AE940" authorId="3" shapeId="0" xr:uid="{FF3CE0F9-8B7B-481D-AD8B-86FFBDEAF894}">
      <text>
        <r>
          <rPr>
            <b/>
            <sz val="9"/>
            <color indexed="81"/>
            <rFont val="Tahoma"/>
            <family val="2"/>
          </rPr>
          <t>&lt;0.50 ug/L for most components &lt;2.0 ug/L for Methylene chloride</t>
        </r>
      </text>
    </comment>
    <comment ref="AG940" authorId="3" shapeId="0" xr:uid="{82674C53-D438-4A9F-B675-AF9B1ACEF964}">
      <text>
        <r>
          <rPr>
            <b/>
            <sz val="9"/>
            <color indexed="81"/>
            <rFont val="Tahoma"/>
            <family val="2"/>
          </rPr>
          <t>&lt;200 ug/L</t>
        </r>
      </text>
    </comment>
    <comment ref="AN940" authorId="5" shapeId="0" xr:uid="{9C129F64-DE05-4550-A883-F305473736FD}">
      <text>
        <r>
          <rPr>
            <b/>
            <sz val="9"/>
            <color indexed="81"/>
            <rFont val="Tahoma"/>
            <family val="2"/>
          </rPr>
          <t>&lt;2.0 ug/L</t>
        </r>
        <r>
          <rPr>
            <sz val="9"/>
            <color indexed="81"/>
            <rFont val="Tahoma"/>
            <family val="2"/>
          </rPr>
          <t xml:space="preserve">
</t>
        </r>
      </text>
    </comment>
    <comment ref="AO940" authorId="5" shapeId="0" xr:uid="{CC5DEEDE-3B78-4751-A14A-0701CEF6F4B8}">
      <text>
        <r>
          <rPr>
            <b/>
            <sz val="9"/>
            <color indexed="81"/>
            <rFont val="Tahoma"/>
            <family val="2"/>
          </rPr>
          <t>&lt;1.0 ug/L</t>
        </r>
        <r>
          <rPr>
            <sz val="9"/>
            <color indexed="81"/>
            <rFont val="Tahoma"/>
            <family val="2"/>
          </rPr>
          <t xml:space="preserve">
</t>
        </r>
      </text>
    </comment>
    <comment ref="K943" authorId="1" shapeId="0" xr:uid="{48273E0D-0677-40D6-8CED-6C867008B93E}">
      <text>
        <r>
          <rPr>
            <b/>
            <sz val="10"/>
            <color indexed="81"/>
            <rFont val="Tahoma"/>
            <family val="2"/>
          </rPr>
          <t>less than</t>
        </r>
        <r>
          <rPr>
            <sz val="10"/>
            <color indexed="81"/>
            <rFont val="Tahoma"/>
            <family val="2"/>
          </rPr>
          <t xml:space="preserve">
</t>
        </r>
      </text>
    </comment>
    <comment ref="A966" authorId="7" shapeId="0" xr:uid="{76E0F341-B763-411E-8EF7-D91291F420B5}">
      <text>
        <r>
          <rPr>
            <b/>
            <sz val="9"/>
            <color indexed="81"/>
            <rFont val="Tahoma"/>
            <family val="2"/>
          </rPr>
          <t xml:space="preserve">Chemical samples </t>
        </r>
      </text>
    </comment>
    <comment ref="O966" authorId="3" shapeId="0" xr:uid="{D8EAD206-F505-4680-A059-F0477A35B944}">
      <text>
        <r>
          <rPr>
            <b/>
            <sz val="9"/>
            <color indexed="81"/>
            <rFont val="Tahoma"/>
            <family val="2"/>
          </rPr>
          <t>&lt;2.0 ug/L</t>
        </r>
      </text>
    </comment>
    <comment ref="Q966" authorId="3" shapeId="0" xr:uid="{91E76B8C-B6C6-416D-9432-43A129B11FAD}">
      <text>
        <r>
          <rPr>
            <b/>
            <sz val="9"/>
            <color indexed="81"/>
            <rFont val="Tahoma"/>
            <family val="2"/>
          </rPr>
          <t>&lt;1.0 ug/L</t>
        </r>
      </text>
    </comment>
    <comment ref="R966" authorId="3" shapeId="0" xr:uid="{07BD1D66-A3D3-4BB3-8876-832D2AF6F411}">
      <text>
        <r>
          <rPr>
            <b/>
            <sz val="9"/>
            <color indexed="81"/>
            <rFont val="Tahoma"/>
            <family val="2"/>
          </rPr>
          <t>&lt;10.0 ug/L</t>
        </r>
      </text>
    </comment>
    <comment ref="S966" authorId="3" shapeId="0" xr:uid="{6A10D942-9070-4806-9A46-36B38096F641}">
      <text>
        <r>
          <rPr>
            <b/>
            <sz val="9"/>
            <color indexed="81"/>
            <rFont val="Tahoma"/>
            <family val="2"/>
          </rPr>
          <t>&lt;40.0 ug/L</t>
        </r>
      </text>
    </comment>
    <comment ref="T966" authorId="3" shapeId="0" xr:uid="{75D62738-6780-4D3E-8D69-C6C30D46B8F1}">
      <text>
        <r>
          <rPr>
            <b/>
            <sz val="9"/>
            <color indexed="81"/>
            <rFont val="Tahoma"/>
            <family val="2"/>
          </rPr>
          <t>&lt;12.0 ug/L</t>
        </r>
      </text>
    </comment>
    <comment ref="U966" authorId="3" shapeId="0" xr:uid="{8F56EA2C-0A06-4431-8C99-BA2E7A6543B6}">
      <text>
        <r>
          <rPr>
            <b/>
            <sz val="9"/>
            <color indexed="81"/>
            <rFont val="Tahoma"/>
            <family val="2"/>
          </rPr>
          <t>&lt;0.4 ug/L</t>
        </r>
      </text>
    </comment>
    <comment ref="V966" authorId="3" shapeId="0" xr:uid="{EBD343E6-D011-42B2-8DEE-51BF01B54B3B}">
      <text>
        <r>
          <rPr>
            <b/>
            <sz val="9"/>
            <color indexed="81"/>
            <rFont val="Tahoma"/>
            <family val="2"/>
          </rPr>
          <t>&lt;5.0 ug/L</t>
        </r>
      </text>
    </comment>
    <comment ref="W966" authorId="3" shapeId="0" xr:uid="{2191A735-54D9-4DAC-9844-99112F5A3360}">
      <text>
        <r>
          <rPr>
            <b/>
            <sz val="9"/>
            <color indexed="81"/>
            <rFont val="Tahoma"/>
            <family val="2"/>
          </rPr>
          <t>&lt;50.0 ug/L</t>
        </r>
      </text>
    </comment>
    <comment ref="Y966" authorId="3" shapeId="0" xr:uid="{56175E6A-CD26-4E50-9163-B44E6B2F0034}">
      <text>
        <r>
          <rPr>
            <b/>
            <sz val="9"/>
            <color indexed="81"/>
            <rFont val="Tahoma"/>
            <family val="2"/>
          </rPr>
          <t>&lt;0.30 mg/L</t>
        </r>
      </text>
    </comment>
    <comment ref="AA966" authorId="3" shapeId="0" xr:uid="{FFAFB7DA-0429-4928-BC91-F6BDF4734B73}">
      <text>
        <r>
          <rPr>
            <b/>
            <sz val="9"/>
            <color indexed="81"/>
            <rFont val="Tahoma"/>
            <family val="2"/>
          </rPr>
          <t>&lt;0.30 mg/L</t>
        </r>
      </text>
    </comment>
    <comment ref="AC966" authorId="3" shapeId="0" xr:uid="{AF6FA792-1ABA-4403-AFB8-DECE8A8E7EB8}">
      <text>
        <r>
          <rPr>
            <b/>
            <sz val="9"/>
            <color indexed="81"/>
            <rFont val="Tahoma"/>
            <family val="2"/>
          </rPr>
          <t>&lt;0.10 mg/L</t>
        </r>
      </text>
    </comment>
    <comment ref="AE966" authorId="3" shapeId="0" xr:uid="{A3FB1AC4-AF77-447A-9B10-A0C6BC82FC84}">
      <text>
        <r>
          <rPr>
            <b/>
            <sz val="9"/>
            <color indexed="81"/>
            <rFont val="Tahoma"/>
            <family val="2"/>
          </rPr>
          <t>&lt;0.50 ug/L for most components &lt;2.0 ug/L for Methylene chloride</t>
        </r>
      </text>
    </comment>
    <comment ref="AN966" authorId="5" shapeId="0" xr:uid="{6EB02C54-2A38-44E9-BA3E-595D3C372373}">
      <text>
        <r>
          <rPr>
            <b/>
            <sz val="9"/>
            <color indexed="81"/>
            <rFont val="Tahoma"/>
            <family val="2"/>
          </rPr>
          <t>&lt;2.0 ug/L</t>
        </r>
        <r>
          <rPr>
            <sz val="9"/>
            <color indexed="81"/>
            <rFont val="Tahoma"/>
            <family val="2"/>
          </rPr>
          <t xml:space="preserve">
</t>
        </r>
      </text>
    </comment>
    <comment ref="AO966" authorId="5" shapeId="0" xr:uid="{4295ED41-35C1-4BF0-9388-5088C1A93B0F}">
      <text>
        <r>
          <rPr>
            <b/>
            <sz val="9"/>
            <color indexed="81"/>
            <rFont val="Tahoma"/>
            <family val="2"/>
          </rPr>
          <t>&lt;1.0 ug/L</t>
        </r>
        <r>
          <rPr>
            <sz val="9"/>
            <color indexed="81"/>
            <rFont val="Tahoma"/>
            <family val="2"/>
          </rPr>
          <t xml:space="preserve">
</t>
        </r>
      </text>
    </comment>
    <comment ref="A983" authorId="7" shapeId="0" xr:uid="{9D8A564F-9DAB-4BD6-84A1-CF72578C05DB}">
      <text>
        <r>
          <rPr>
            <b/>
            <sz val="9"/>
            <color indexed="81"/>
            <rFont val="Tahoma"/>
            <family val="2"/>
          </rPr>
          <t xml:space="preserve">Chemical samples </t>
        </r>
      </text>
    </comment>
    <comment ref="O983" authorId="3" shapeId="0" xr:uid="{0D5EAE12-1990-4CB5-814D-11A82C216A7F}">
      <text>
        <r>
          <rPr>
            <b/>
            <sz val="9"/>
            <color indexed="81"/>
            <rFont val="Tahoma"/>
            <family val="2"/>
          </rPr>
          <t>&lt;2.0 ug/L</t>
        </r>
      </text>
    </comment>
    <comment ref="Q983" authorId="3" shapeId="0" xr:uid="{243814F2-7832-4E70-B3F3-7C5CF88A4403}">
      <text>
        <r>
          <rPr>
            <b/>
            <sz val="9"/>
            <color indexed="81"/>
            <rFont val="Tahoma"/>
            <family val="2"/>
          </rPr>
          <t>&lt;1.0 ug/L</t>
        </r>
      </text>
    </comment>
    <comment ref="R983" authorId="3" shapeId="0" xr:uid="{898E9D99-219E-4FDE-9180-CE590EC2C466}">
      <text>
        <r>
          <rPr>
            <b/>
            <sz val="9"/>
            <color indexed="81"/>
            <rFont val="Tahoma"/>
            <family val="2"/>
          </rPr>
          <t>&lt;10.0 ug/L</t>
        </r>
      </text>
    </comment>
    <comment ref="S983" authorId="3" shapeId="0" xr:uid="{31F98D31-9CFD-4648-A867-1C271FF21D79}">
      <text>
        <r>
          <rPr>
            <b/>
            <sz val="9"/>
            <color indexed="81"/>
            <rFont val="Tahoma"/>
            <family val="2"/>
          </rPr>
          <t>&lt;40.0 ug/L</t>
        </r>
      </text>
    </comment>
    <comment ref="T983" authorId="3" shapeId="0" xr:uid="{C0B2EBAB-61AA-41E0-A0C4-24303FE4DDCF}">
      <text>
        <r>
          <rPr>
            <b/>
            <sz val="9"/>
            <color indexed="81"/>
            <rFont val="Tahoma"/>
            <family val="2"/>
          </rPr>
          <t>&lt;12.0 ug/L</t>
        </r>
      </text>
    </comment>
    <comment ref="U983" authorId="3" shapeId="0" xr:uid="{78AC3A32-C14A-4B05-B9ED-048FCB58AADF}">
      <text>
        <r>
          <rPr>
            <b/>
            <sz val="9"/>
            <color indexed="81"/>
            <rFont val="Tahoma"/>
            <family val="2"/>
          </rPr>
          <t>&lt;0.4 ug/L</t>
        </r>
      </text>
    </comment>
    <comment ref="V983" authorId="3" shapeId="0" xr:uid="{3AB95BDC-EBD0-4573-8325-DEA65D030D93}">
      <text>
        <r>
          <rPr>
            <b/>
            <sz val="9"/>
            <color indexed="81"/>
            <rFont val="Tahoma"/>
            <family val="2"/>
          </rPr>
          <t>&lt;5.0 ug/L</t>
        </r>
      </text>
    </comment>
    <comment ref="W983" authorId="3" shapeId="0" xr:uid="{7EC87A6E-2EC6-43DA-AEBF-A3D9B4220B5D}">
      <text>
        <r>
          <rPr>
            <b/>
            <sz val="9"/>
            <color indexed="81"/>
            <rFont val="Tahoma"/>
            <family val="2"/>
          </rPr>
          <t>&lt;50.0 ug/L</t>
        </r>
      </text>
    </comment>
    <comment ref="Y983" authorId="3" shapeId="0" xr:uid="{CDD90C6F-DE8A-45C1-81B0-D925F9D7827F}">
      <text>
        <r>
          <rPr>
            <b/>
            <sz val="9"/>
            <color indexed="81"/>
            <rFont val="Tahoma"/>
            <family val="2"/>
          </rPr>
          <t>&lt;0.30 mg/L</t>
        </r>
      </text>
    </comment>
    <comment ref="AA983" authorId="3" shapeId="0" xr:uid="{E1A75178-5B62-4243-A2B2-AA60440B9C2D}">
      <text>
        <r>
          <rPr>
            <b/>
            <sz val="9"/>
            <color indexed="81"/>
            <rFont val="Tahoma"/>
            <family val="2"/>
          </rPr>
          <t>&lt;0.30 mg/L</t>
        </r>
      </text>
    </comment>
    <comment ref="AC983" authorId="3" shapeId="0" xr:uid="{8D528F2E-4DA6-4C06-B1D5-E865DF7F6BA2}">
      <text>
        <r>
          <rPr>
            <b/>
            <sz val="9"/>
            <color indexed="81"/>
            <rFont val="Tahoma"/>
            <family val="2"/>
          </rPr>
          <t>&lt;0.10 mg/L</t>
        </r>
      </text>
    </comment>
    <comment ref="AE983" authorId="7" shapeId="0" xr:uid="{FEC988BD-2A27-4B5E-A9F0-160BD84CA8EC}">
      <text>
        <r>
          <rPr>
            <b/>
            <sz val="9"/>
            <color indexed="81"/>
            <rFont val="Tahoma"/>
            <family val="2"/>
          </rPr>
          <t>localadmin:</t>
        </r>
        <r>
          <rPr>
            <sz val="9"/>
            <color indexed="81"/>
            <rFont val="Tahoma"/>
            <family val="2"/>
          </rPr>
          <t xml:space="preserve">
Chloroform</t>
        </r>
      </text>
    </comment>
    <comment ref="AG983" authorId="3" shapeId="0" xr:uid="{14594767-51C8-4F68-8941-E3CE1D0360A5}">
      <text>
        <r>
          <rPr>
            <b/>
            <sz val="9"/>
            <color indexed="81"/>
            <rFont val="Tahoma"/>
            <family val="2"/>
          </rPr>
          <t>&lt;200 ug/L</t>
        </r>
      </text>
    </comment>
    <comment ref="AN983" authorId="5" shapeId="0" xr:uid="{1586588E-172A-40C2-AEAF-426EF7E9C50B}">
      <text>
        <r>
          <rPr>
            <b/>
            <sz val="9"/>
            <color indexed="81"/>
            <rFont val="Tahoma"/>
            <family val="2"/>
          </rPr>
          <t>&lt;2.0 ug/L</t>
        </r>
        <r>
          <rPr>
            <sz val="9"/>
            <color indexed="81"/>
            <rFont val="Tahoma"/>
            <family val="2"/>
          </rPr>
          <t xml:space="preserve">
</t>
        </r>
      </text>
    </comment>
    <comment ref="AO983" authorId="5" shapeId="0" xr:uid="{EA87CEA5-C5FB-44E9-84CC-C3892B551107}">
      <text>
        <r>
          <rPr>
            <b/>
            <sz val="9"/>
            <color indexed="81"/>
            <rFont val="Tahoma"/>
            <family val="2"/>
          </rPr>
          <t>&lt;1.0 ug/L</t>
        </r>
        <r>
          <rPr>
            <sz val="9"/>
            <color indexed="81"/>
            <rFont val="Tahoma"/>
            <family val="2"/>
          </rPr>
          <t xml:space="preserve">
</t>
        </r>
      </text>
    </comment>
    <comment ref="A998" authorId="6" shapeId="0" xr:uid="{4BC21329-45EB-4723-A8D8-CA4EBF3F6C9D}">
      <text>
        <r>
          <rPr>
            <b/>
            <sz val="9"/>
            <color indexed="81"/>
            <rFont val="Tahoma"/>
            <family val="2"/>
          </rPr>
          <t>Chemical samples</t>
        </r>
        <r>
          <rPr>
            <sz val="9"/>
            <color indexed="81"/>
            <rFont val="Tahoma"/>
            <family val="2"/>
          </rPr>
          <t xml:space="preserve">
</t>
        </r>
      </text>
    </comment>
    <comment ref="O998" authorId="3" shapeId="0" xr:uid="{3C862E4C-B552-4E90-9102-BCFA1FCB8CF2}">
      <text>
        <r>
          <rPr>
            <b/>
            <sz val="9"/>
            <color indexed="81"/>
            <rFont val="Tahoma"/>
            <family val="2"/>
          </rPr>
          <t>&lt;2.0 ug/L</t>
        </r>
      </text>
    </comment>
    <comment ref="Q998" authorId="3" shapeId="0" xr:uid="{AC31DAFC-2998-4E9E-924E-B1EE7FB38668}">
      <text>
        <r>
          <rPr>
            <b/>
            <sz val="9"/>
            <color indexed="81"/>
            <rFont val="Tahoma"/>
            <family val="2"/>
          </rPr>
          <t>&lt;1.0 ug/L</t>
        </r>
      </text>
    </comment>
    <comment ref="R998" authorId="3" shapeId="0" xr:uid="{67669DB3-6837-4164-B713-2A7661BC5A3D}">
      <text>
        <r>
          <rPr>
            <b/>
            <sz val="9"/>
            <color indexed="81"/>
            <rFont val="Tahoma"/>
            <family val="2"/>
          </rPr>
          <t>&lt;10.0 ug/L</t>
        </r>
      </text>
    </comment>
    <comment ref="S998" authorId="3" shapeId="0" xr:uid="{7FD4AE6C-2125-442D-B787-0E108B195051}">
      <text>
        <r>
          <rPr>
            <b/>
            <sz val="9"/>
            <color indexed="81"/>
            <rFont val="Tahoma"/>
            <family val="2"/>
          </rPr>
          <t>&lt;40.0 ug/L</t>
        </r>
      </text>
    </comment>
    <comment ref="T998" authorId="3" shapeId="0" xr:uid="{2D132597-DB7B-49DA-A78C-B790ED4D0B42}">
      <text>
        <r>
          <rPr>
            <b/>
            <sz val="9"/>
            <color indexed="81"/>
            <rFont val="Tahoma"/>
            <family val="2"/>
          </rPr>
          <t>&lt;12.0 ug/L</t>
        </r>
      </text>
    </comment>
    <comment ref="U998" authorId="3" shapeId="0" xr:uid="{C4AA7E67-318E-4B46-8F4E-571C38DEAF66}">
      <text>
        <r>
          <rPr>
            <b/>
            <sz val="9"/>
            <color indexed="81"/>
            <rFont val="Tahoma"/>
            <family val="2"/>
          </rPr>
          <t>&lt;0.4 ug/L</t>
        </r>
      </text>
    </comment>
    <comment ref="V998" authorId="3" shapeId="0" xr:uid="{5CCBD215-B942-424D-8932-DD6639BA6D31}">
      <text>
        <r>
          <rPr>
            <b/>
            <sz val="9"/>
            <color indexed="81"/>
            <rFont val="Tahoma"/>
            <family val="2"/>
          </rPr>
          <t>&lt;5.0 ug/L</t>
        </r>
      </text>
    </comment>
    <comment ref="W998" authorId="3" shapeId="0" xr:uid="{2556920D-25F3-488E-AC80-2216094A0A68}">
      <text>
        <r>
          <rPr>
            <b/>
            <sz val="9"/>
            <color indexed="81"/>
            <rFont val="Tahoma"/>
            <family val="2"/>
          </rPr>
          <t>&lt;50.0 ug/L</t>
        </r>
      </text>
    </comment>
    <comment ref="Y998" authorId="3" shapeId="0" xr:uid="{3EFC8BD8-7127-49A1-9F65-F1CB12D0EDE7}">
      <text>
        <r>
          <rPr>
            <b/>
            <sz val="9"/>
            <color indexed="81"/>
            <rFont val="Tahoma"/>
            <family val="2"/>
          </rPr>
          <t>&lt;0.30 mg/L</t>
        </r>
      </text>
    </comment>
    <comment ref="AA998" authorId="3" shapeId="0" xr:uid="{E4E584DE-271E-440C-8252-038E8F999172}">
      <text>
        <r>
          <rPr>
            <b/>
            <sz val="9"/>
            <color indexed="81"/>
            <rFont val="Tahoma"/>
            <family val="2"/>
          </rPr>
          <t>&lt;0.30 mg/L</t>
        </r>
      </text>
    </comment>
    <comment ref="AC998" authorId="3" shapeId="0" xr:uid="{1089E555-AE8B-47C6-B7F2-60FB036ED65B}">
      <text>
        <r>
          <rPr>
            <b/>
            <sz val="9"/>
            <color indexed="81"/>
            <rFont val="Tahoma"/>
            <family val="2"/>
          </rPr>
          <t>&lt;0.10 mg/L</t>
        </r>
      </text>
    </comment>
    <comment ref="AE998" authorId="7" shapeId="0" xr:uid="{D9EB92D8-BCBE-4408-91CF-2727662E8A19}">
      <text>
        <r>
          <rPr>
            <b/>
            <sz val="9"/>
            <color indexed="81"/>
            <rFont val="Tahoma"/>
            <family val="2"/>
          </rPr>
          <t>localadmin:</t>
        </r>
        <r>
          <rPr>
            <sz val="9"/>
            <color indexed="81"/>
            <rFont val="Tahoma"/>
            <family val="2"/>
          </rPr>
          <t xml:space="preserve">
Chloroform
0.72 Bromodichloroethane</t>
        </r>
      </text>
    </comment>
    <comment ref="AG998" authorId="3" shapeId="0" xr:uid="{06DC9DA2-33AC-4A52-A990-B49F024F2E23}">
      <text>
        <r>
          <rPr>
            <b/>
            <sz val="9"/>
            <color indexed="81"/>
            <rFont val="Tahoma"/>
            <family val="2"/>
          </rPr>
          <t>&lt;200 ug/L</t>
        </r>
      </text>
    </comment>
    <comment ref="AN998" authorId="5" shapeId="0" xr:uid="{FC34D61D-8655-44E5-89CE-C0CC523F5093}">
      <text>
        <r>
          <rPr>
            <b/>
            <sz val="9"/>
            <color indexed="81"/>
            <rFont val="Tahoma"/>
            <family val="2"/>
          </rPr>
          <t>&lt;2.0 ug/L</t>
        </r>
        <r>
          <rPr>
            <sz val="9"/>
            <color indexed="81"/>
            <rFont val="Tahoma"/>
            <family val="2"/>
          </rPr>
          <t xml:space="preserve">
</t>
        </r>
      </text>
    </comment>
    <comment ref="AO998" authorId="5" shapeId="0" xr:uid="{C52F537E-5E0F-4437-B647-EC21FCD69335}">
      <text>
        <r>
          <rPr>
            <b/>
            <sz val="9"/>
            <color indexed="81"/>
            <rFont val="Tahoma"/>
            <family val="2"/>
          </rPr>
          <t>&lt;1.0 ug/L</t>
        </r>
        <r>
          <rPr>
            <sz val="9"/>
            <color indexed="81"/>
            <rFont val="Tahoma"/>
            <family val="2"/>
          </rPr>
          <t xml:space="preserve">
</t>
        </r>
      </text>
    </comment>
    <comment ref="A1022" authorId="5" shapeId="0" xr:uid="{3D83FE91-286C-401C-ABCD-590994AF0DA1}">
      <text>
        <r>
          <rPr>
            <b/>
            <sz val="9"/>
            <color indexed="81"/>
            <rFont val="Tahoma"/>
            <family val="2"/>
          </rPr>
          <t>Chemical</t>
        </r>
        <r>
          <rPr>
            <sz val="9"/>
            <color indexed="81"/>
            <rFont val="Tahoma"/>
            <family val="2"/>
          </rPr>
          <t xml:space="preserve">
</t>
        </r>
      </text>
    </comment>
    <comment ref="O1022" authorId="3" shapeId="0" xr:uid="{0CFAEE20-12C0-4951-A1F8-3E50EB770509}">
      <text>
        <r>
          <rPr>
            <b/>
            <sz val="9"/>
            <color indexed="81"/>
            <rFont val="Tahoma"/>
            <family val="2"/>
          </rPr>
          <t>&lt;2.0 ug/L</t>
        </r>
      </text>
    </comment>
    <comment ref="Q1022" authorId="3" shapeId="0" xr:uid="{027BB3B2-1D40-4BCE-AD97-8DA7AD662761}">
      <text>
        <r>
          <rPr>
            <b/>
            <sz val="9"/>
            <color indexed="81"/>
            <rFont val="Tahoma"/>
            <family val="2"/>
          </rPr>
          <t>&lt;1.0 ug/L</t>
        </r>
      </text>
    </comment>
    <comment ref="R1022" authorId="3" shapeId="0" xr:uid="{392D5340-8489-401C-9271-AC50B92E1362}">
      <text>
        <r>
          <rPr>
            <b/>
            <sz val="9"/>
            <color indexed="81"/>
            <rFont val="Tahoma"/>
            <family val="2"/>
          </rPr>
          <t>&lt;10.0 ug/L</t>
        </r>
      </text>
    </comment>
    <comment ref="S1022" authorId="3" shapeId="0" xr:uid="{E73BFE1A-6554-4021-A781-3F9B96C91171}">
      <text>
        <r>
          <rPr>
            <b/>
            <sz val="9"/>
            <color indexed="81"/>
            <rFont val="Tahoma"/>
            <family val="2"/>
          </rPr>
          <t>&lt;40.0 ug/L</t>
        </r>
      </text>
    </comment>
    <comment ref="T1022" authorId="3" shapeId="0" xr:uid="{42586773-FA70-4299-97F9-E67C4720F2BF}">
      <text>
        <r>
          <rPr>
            <b/>
            <sz val="9"/>
            <color indexed="81"/>
            <rFont val="Tahoma"/>
            <family val="2"/>
          </rPr>
          <t>&lt;12.0 ug/L</t>
        </r>
      </text>
    </comment>
    <comment ref="U1022" authorId="3" shapeId="0" xr:uid="{90941A26-EC59-4E47-92BA-8E6666D27D5E}">
      <text>
        <r>
          <rPr>
            <b/>
            <sz val="9"/>
            <color indexed="81"/>
            <rFont val="Tahoma"/>
            <family val="2"/>
          </rPr>
          <t>&lt;0.4 ug/L</t>
        </r>
      </text>
    </comment>
    <comment ref="V1022" authorId="3" shapeId="0" xr:uid="{B3A5C068-437E-472B-83BC-B2CED7295984}">
      <text>
        <r>
          <rPr>
            <b/>
            <sz val="9"/>
            <color indexed="81"/>
            <rFont val="Tahoma"/>
            <family val="2"/>
          </rPr>
          <t>&lt;5.0 ug/L</t>
        </r>
      </text>
    </comment>
    <comment ref="W1022" authorId="3" shapeId="0" xr:uid="{13C67D0C-8D33-48D9-A80B-0008E819BC8F}">
      <text>
        <r>
          <rPr>
            <b/>
            <sz val="9"/>
            <color indexed="81"/>
            <rFont val="Tahoma"/>
            <family val="2"/>
          </rPr>
          <t>&lt;50.0 ug/L</t>
        </r>
      </text>
    </comment>
    <comment ref="Y1022" authorId="3" shapeId="0" xr:uid="{25C158FE-5795-420C-91B5-EB0696EC15EC}">
      <text>
        <r>
          <rPr>
            <b/>
            <sz val="9"/>
            <color indexed="81"/>
            <rFont val="Tahoma"/>
            <family val="2"/>
          </rPr>
          <t>&lt;0.30 mg/L</t>
        </r>
      </text>
    </comment>
    <comment ref="AA1022" authorId="3" shapeId="0" xr:uid="{9CAFB0BC-6A13-4426-92A9-521758111E7C}">
      <text>
        <r>
          <rPr>
            <b/>
            <sz val="9"/>
            <color indexed="81"/>
            <rFont val="Tahoma"/>
            <family val="2"/>
          </rPr>
          <t>&lt;0.30 mg/L</t>
        </r>
      </text>
    </comment>
    <comment ref="AC1022" authorId="3" shapeId="0" xr:uid="{C53D09D1-3EAC-4128-9795-E4FE6110278A}">
      <text>
        <r>
          <rPr>
            <b/>
            <sz val="9"/>
            <color indexed="81"/>
            <rFont val="Tahoma"/>
            <family val="2"/>
          </rPr>
          <t>&lt;0.10 mg/L</t>
        </r>
      </text>
    </comment>
    <comment ref="AE1022" authorId="3" shapeId="0" xr:uid="{3768904A-C634-4F21-AE3C-43A79E41BA48}">
      <text>
        <r>
          <rPr>
            <b/>
            <sz val="9"/>
            <color indexed="81"/>
            <rFont val="Tahoma"/>
            <family val="2"/>
          </rPr>
          <t>&lt;0.50 ug/L for most components &lt;2.0 ug/L for Methylene chloride</t>
        </r>
      </text>
    </comment>
    <comment ref="AN1022" authorId="5" shapeId="0" xr:uid="{FEC51DF4-7209-4A4F-B51E-F4A4EDF77E61}">
      <text>
        <r>
          <rPr>
            <b/>
            <sz val="9"/>
            <color indexed="81"/>
            <rFont val="Tahoma"/>
            <family val="2"/>
          </rPr>
          <t>&lt;2.0 ug/L</t>
        </r>
        <r>
          <rPr>
            <sz val="9"/>
            <color indexed="81"/>
            <rFont val="Tahoma"/>
            <family val="2"/>
          </rPr>
          <t xml:space="preserve">
</t>
        </r>
      </text>
    </comment>
    <comment ref="AO1022" authorId="5" shapeId="0" xr:uid="{55B6809B-38D3-4CD5-BABA-D088A87171C8}">
      <text>
        <r>
          <rPr>
            <b/>
            <sz val="9"/>
            <color indexed="81"/>
            <rFont val="Tahoma"/>
            <family val="2"/>
          </rPr>
          <t>&lt;1.0 ug/L</t>
        </r>
        <r>
          <rPr>
            <sz val="9"/>
            <color indexed="81"/>
            <rFont val="Tahoma"/>
            <family val="2"/>
          </rPr>
          <t xml:space="preserve">
</t>
        </r>
      </text>
    </comment>
    <comment ref="A1043" authorId="6" shapeId="0" xr:uid="{853DD3B7-6AFA-4829-9FCE-C93255BD61DC}">
      <text>
        <r>
          <rPr>
            <b/>
            <sz val="9"/>
            <color indexed="81"/>
            <rFont val="Tahoma"/>
            <family val="2"/>
          </rPr>
          <t>Chemicals</t>
        </r>
      </text>
    </comment>
    <comment ref="O1043" authorId="3" shapeId="0" xr:uid="{29318861-8B8A-4712-B223-8368757BF630}">
      <text>
        <r>
          <rPr>
            <b/>
            <sz val="9"/>
            <color indexed="81"/>
            <rFont val="Tahoma"/>
            <family val="2"/>
          </rPr>
          <t>&lt;2.0 ug/L</t>
        </r>
      </text>
    </comment>
    <comment ref="Q1043" authorId="3" shapeId="0" xr:uid="{B139C8F6-9C06-4BB8-8D39-A7852D91949D}">
      <text>
        <r>
          <rPr>
            <b/>
            <sz val="9"/>
            <color indexed="81"/>
            <rFont val="Tahoma"/>
            <family val="2"/>
          </rPr>
          <t>&lt;1.0 ug/L</t>
        </r>
      </text>
    </comment>
    <comment ref="R1043" authorId="3" shapeId="0" xr:uid="{1243F67D-8DCB-4519-BAFE-863D24590B83}">
      <text>
        <r>
          <rPr>
            <b/>
            <sz val="9"/>
            <color indexed="81"/>
            <rFont val="Tahoma"/>
            <family val="2"/>
          </rPr>
          <t>&lt;10.0 ug/L</t>
        </r>
      </text>
    </comment>
    <comment ref="S1043" authorId="3" shapeId="0" xr:uid="{FC9FD343-5017-4D7F-96AE-94D762234B30}">
      <text>
        <r>
          <rPr>
            <b/>
            <sz val="9"/>
            <color indexed="81"/>
            <rFont val="Tahoma"/>
            <family val="2"/>
          </rPr>
          <t>&lt;40.0 ug/L</t>
        </r>
      </text>
    </comment>
    <comment ref="T1043" authorId="3" shapeId="0" xr:uid="{CD022F3D-FAEC-41C0-9991-94D8F1C6DA48}">
      <text>
        <r>
          <rPr>
            <b/>
            <sz val="9"/>
            <color indexed="81"/>
            <rFont val="Tahoma"/>
            <family val="2"/>
          </rPr>
          <t>&lt;12.0 ug/L</t>
        </r>
      </text>
    </comment>
    <comment ref="U1043" authorId="3" shapeId="0" xr:uid="{D7FAE2A6-28EB-40B4-ABD2-A121A98AAA5C}">
      <text>
        <r>
          <rPr>
            <b/>
            <sz val="9"/>
            <color indexed="81"/>
            <rFont val="Tahoma"/>
            <family val="2"/>
          </rPr>
          <t>&lt;0.4 ug/L</t>
        </r>
      </text>
    </comment>
    <comment ref="V1043" authorId="3" shapeId="0" xr:uid="{A3D13092-3E46-4402-B5CB-CC4B185701E7}">
      <text>
        <r>
          <rPr>
            <b/>
            <sz val="9"/>
            <color indexed="81"/>
            <rFont val="Tahoma"/>
            <family val="2"/>
          </rPr>
          <t>&lt;5.0 ug/L</t>
        </r>
      </text>
    </comment>
    <comment ref="W1043" authorId="3" shapeId="0" xr:uid="{6D17B7DF-9FD3-4245-AC09-5E5CF7243EFA}">
      <text>
        <r>
          <rPr>
            <b/>
            <sz val="9"/>
            <color indexed="81"/>
            <rFont val="Tahoma"/>
            <family val="2"/>
          </rPr>
          <t>&lt;50.0 ug/L</t>
        </r>
      </text>
    </comment>
    <comment ref="Y1043" authorId="3" shapeId="0" xr:uid="{3994B8DC-FB90-4303-8D6F-CFDB7622A5BB}">
      <text>
        <r>
          <rPr>
            <b/>
            <sz val="9"/>
            <color indexed="81"/>
            <rFont val="Tahoma"/>
            <family val="2"/>
          </rPr>
          <t>&lt;0.30 mg/L</t>
        </r>
      </text>
    </comment>
    <comment ref="AA1043" authorId="3" shapeId="0" xr:uid="{291FFAFD-7F11-4A33-A667-6DAED8B63CDC}">
      <text>
        <r>
          <rPr>
            <b/>
            <sz val="9"/>
            <color indexed="81"/>
            <rFont val="Tahoma"/>
            <family val="2"/>
          </rPr>
          <t>&lt;0.30 mg/L</t>
        </r>
      </text>
    </comment>
    <comment ref="AC1043" authorId="3" shapeId="0" xr:uid="{B2472DDE-ECA2-4C05-BA62-5AA844750FB8}">
      <text>
        <r>
          <rPr>
            <b/>
            <sz val="9"/>
            <color indexed="81"/>
            <rFont val="Tahoma"/>
            <family val="2"/>
          </rPr>
          <t>&lt;0.10 mg/L</t>
        </r>
      </text>
    </comment>
    <comment ref="AE1043" authorId="3" shapeId="0" xr:uid="{15FC02ED-4EA0-4580-9EFC-59078878D3BD}">
      <text>
        <r>
          <rPr>
            <b/>
            <sz val="9"/>
            <color indexed="81"/>
            <rFont val="Tahoma"/>
            <family val="2"/>
          </rPr>
          <t>&lt;0.50 ug/L for most components &lt;2.0 ug/L for Methylene chloride</t>
        </r>
      </text>
    </comment>
    <comment ref="AN1043" authorId="5" shapeId="0" xr:uid="{37119BAD-204C-475C-960E-E5CBDCFFEC23}">
      <text>
        <r>
          <rPr>
            <b/>
            <sz val="9"/>
            <color indexed="81"/>
            <rFont val="Tahoma"/>
            <family val="2"/>
          </rPr>
          <t>&lt;2.0 ug/L</t>
        </r>
        <r>
          <rPr>
            <sz val="9"/>
            <color indexed="81"/>
            <rFont val="Tahoma"/>
            <family val="2"/>
          </rPr>
          <t xml:space="preserve">
</t>
        </r>
      </text>
    </comment>
    <comment ref="AO1043" authorId="5" shapeId="0" xr:uid="{6866FF4D-DDD7-424B-BFEA-50247B71953E}">
      <text>
        <r>
          <rPr>
            <b/>
            <sz val="9"/>
            <color indexed="81"/>
            <rFont val="Tahoma"/>
            <family val="2"/>
          </rPr>
          <t>&lt;1.0 ug/L</t>
        </r>
        <r>
          <rPr>
            <sz val="9"/>
            <color indexed="81"/>
            <rFont val="Tahoma"/>
            <family val="2"/>
          </rPr>
          <t xml:space="preserve">
</t>
        </r>
      </text>
    </comment>
    <comment ref="A1056" authorId="6" shapeId="0" xr:uid="{6ABE771C-82FB-401F-80CA-04F68BC7E1E7}">
      <text>
        <r>
          <rPr>
            <b/>
            <sz val="9"/>
            <color indexed="81"/>
            <rFont val="Tahoma"/>
            <family val="2"/>
          </rPr>
          <t>Chemicals</t>
        </r>
        <r>
          <rPr>
            <sz val="9"/>
            <color indexed="81"/>
            <rFont val="Tahoma"/>
            <family val="2"/>
          </rPr>
          <t xml:space="preserve">
</t>
        </r>
      </text>
    </comment>
    <comment ref="O1056" authorId="3" shapeId="0" xr:uid="{629E942E-3678-41F7-8957-50FA349ADDFE}">
      <text>
        <r>
          <rPr>
            <b/>
            <sz val="9"/>
            <color indexed="81"/>
            <rFont val="Tahoma"/>
            <family val="2"/>
          </rPr>
          <t>&lt;2.0 ug/L</t>
        </r>
      </text>
    </comment>
    <comment ref="Q1056" authorId="3" shapeId="0" xr:uid="{C93DEDEA-04EB-4BA8-AE7A-703C8C3C86F9}">
      <text>
        <r>
          <rPr>
            <b/>
            <sz val="9"/>
            <color indexed="81"/>
            <rFont val="Tahoma"/>
            <family val="2"/>
          </rPr>
          <t>&lt;1.0 ug/L</t>
        </r>
      </text>
    </comment>
    <comment ref="R1056" authorId="3" shapeId="0" xr:uid="{CF5DCE3A-0E2E-46C1-B6AC-9DA324F663C5}">
      <text>
        <r>
          <rPr>
            <b/>
            <sz val="9"/>
            <color indexed="81"/>
            <rFont val="Tahoma"/>
            <family val="2"/>
          </rPr>
          <t>&lt;10.0 ug/L</t>
        </r>
      </text>
    </comment>
    <comment ref="S1056" authorId="3" shapeId="0" xr:uid="{774591E5-DF49-4D1B-91F5-9A92452E8065}">
      <text>
        <r>
          <rPr>
            <b/>
            <sz val="9"/>
            <color indexed="81"/>
            <rFont val="Tahoma"/>
            <family val="2"/>
          </rPr>
          <t>&lt;40.0 ug/L</t>
        </r>
      </text>
    </comment>
    <comment ref="T1056" authorId="3" shapeId="0" xr:uid="{67FCF830-0B73-4AD6-B32F-0102D17E0CFD}">
      <text>
        <r>
          <rPr>
            <b/>
            <sz val="9"/>
            <color indexed="81"/>
            <rFont val="Tahoma"/>
            <family val="2"/>
          </rPr>
          <t>&lt;12.0 ug/L</t>
        </r>
      </text>
    </comment>
    <comment ref="U1056" authorId="3" shapeId="0" xr:uid="{1C383A1C-9049-4D7D-AF57-F4D00B556C6F}">
      <text>
        <r>
          <rPr>
            <b/>
            <sz val="9"/>
            <color indexed="81"/>
            <rFont val="Tahoma"/>
            <family val="2"/>
          </rPr>
          <t>&lt;0.4 ug/L</t>
        </r>
      </text>
    </comment>
    <comment ref="V1056" authorId="3" shapeId="0" xr:uid="{76B056F8-8E2E-4133-9F70-70F6CC20DCE7}">
      <text>
        <r>
          <rPr>
            <b/>
            <sz val="9"/>
            <color indexed="81"/>
            <rFont val="Tahoma"/>
            <family val="2"/>
          </rPr>
          <t>&lt;5.0 ug/L</t>
        </r>
      </text>
    </comment>
    <comment ref="W1056" authorId="3" shapeId="0" xr:uid="{DC6AC343-C815-402E-A175-1522BA013739}">
      <text>
        <r>
          <rPr>
            <b/>
            <sz val="9"/>
            <color indexed="81"/>
            <rFont val="Tahoma"/>
            <family val="2"/>
          </rPr>
          <t>&lt;50.0 ug/L</t>
        </r>
      </text>
    </comment>
    <comment ref="Y1056" authorId="3" shapeId="0" xr:uid="{291864F7-786B-4215-BFDD-7AAFF316A471}">
      <text>
        <r>
          <rPr>
            <b/>
            <sz val="9"/>
            <color indexed="81"/>
            <rFont val="Tahoma"/>
            <family val="2"/>
          </rPr>
          <t>&lt;0.30 mg/L</t>
        </r>
      </text>
    </comment>
    <comment ref="AC1056" authorId="3" shapeId="0" xr:uid="{5D977518-6DCC-43D6-861E-4739DF02F413}">
      <text>
        <r>
          <rPr>
            <b/>
            <sz val="9"/>
            <color indexed="81"/>
            <rFont val="Tahoma"/>
            <family val="2"/>
          </rPr>
          <t>&lt;0.10 mg/L</t>
        </r>
      </text>
    </comment>
    <comment ref="AG1056" authorId="3" shapeId="0" xr:uid="{72D6D46C-1481-491C-ADA8-3B58793F945E}">
      <text>
        <r>
          <rPr>
            <b/>
            <sz val="9"/>
            <color indexed="81"/>
            <rFont val="Tahoma"/>
            <family val="2"/>
          </rPr>
          <t>&lt;200 ug/L</t>
        </r>
      </text>
    </comment>
    <comment ref="AN1056" authorId="5" shapeId="0" xr:uid="{90153776-C3B4-440A-A5DD-BF174440C13C}">
      <text>
        <r>
          <rPr>
            <b/>
            <sz val="9"/>
            <color indexed="81"/>
            <rFont val="Tahoma"/>
            <family val="2"/>
          </rPr>
          <t>&lt;2.0 ug/L</t>
        </r>
        <r>
          <rPr>
            <sz val="9"/>
            <color indexed="81"/>
            <rFont val="Tahoma"/>
            <family val="2"/>
          </rPr>
          <t xml:space="preserve">
</t>
        </r>
      </text>
    </comment>
    <comment ref="AO1056" authorId="5" shapeId="0" xr:uid="{0A1F2DD9-4C31-4829-B646-B5A8C69B4C7A}">
      <text>
        <r>
          <rPr>
            <b/>
            <sz val="9"/>
            <color indexed="81"/>
            <rFont val="Tahoma"/>
            <family val="2"/>
          </rPr>
          <t>&lt;1.0 ug/L</t>
        </r>
        <r>
          <rPr>
            <sz val="9"/>
            <color indexed="81"/>
            <rFont val="Tahoma"/>
            <family val="2"/>
          </rPr>
          <t xml:space="preserve">
</t>
        </r>
      </text>
    </comment>
    <comment ref="A1081" authorId="6" shapeId="0" xr:uid="{392231B0-B86E-451F-91F7-8448B1272EA7}">
      <text>
        <r>
          <rPr>
            <b/>
            <sz val="9"/>
            <color indexed="81"/>
            <rFont val="Tahoma"/>
            <family val="2"/>
          </rPr>
          <t>Chemicals</t>
        </r>
        <r>
          <rPr>
            <sz val="9"/>
            <color indexed="81"/>
            <rFont val="Tahoma"/>
            <family val="2"/>
          </rPr>
          <t xml:space="preserve">
</t>
        </r>
      </text>
    </comment>
    <comment ref="O1081" authorId="3" shapeId="0" xr:uid="{90A3E54B-07F9-4FA1-B608-60AE52DC09E8}">
      <text>
        <r>
          <rPr>
            <b/>
            <sz val="9"/>
            <color indexed="81"/>
            <rFont val="Tahoma"/>
            <family val="2"/>
          </rPr>
          <t>&lt;2.0 ug/L</t>
        </r>
      </text>
    </comment>
    <comment ref="Q1081" authorId="3" shapeId="0" xr:uid="{810B7505-D352-4EE8-9FEC-DF9F953DE209}">
      <text>
        <r>
          <rPr>
            <b/>
            <sz val="9"/>
            <color indexed="81"/>
            <rFont val="Tahoma"/>
            <family val="2"/>
          </rPr>
          <t>&lt;1.0 ug/L</t>
        </r>
      </text>
    </comment>
    <comment ref="R1081" authorId="3" shapeId="0" xr:uid="{6040C2F8-08B2-4020-B856-96B1913854C8}">
      <text>
        <r>
          <rPr>
            <b/>
            <sz val="9"/>
            <color indexed="81"/>
            <rFont val="Tahoma"/>
            <family val="2"/>
          </rPr>
          <t>&lt;10.0 ug/L</t>
        </r>
      </text>
    </comment>
    <comment ref="S1081" authorId="3" shapeId="0" xr:uid="{20DABB43-F3DA-45B5-9D68-51FC6F7D926D}">
      <text>
        <r>
          <rPr>
            <b/>
            <sz val="9"/>
            <color indexed="81"/>
            <rFont val="Tahoma"/>
            <family val="2"/>
          </rPr>
          <t>&lt;40.0 ug/L</t>
        </r>
      </text>
    </comment>
    <comment ref="T1081" authorId="3" shapeId="0" xr:uid="{35F8C0FC-C3BC-44D5-9D91-EB2B0228D6D2}">
      <text>
        <r>
          <rPr>
            <b/>
            <sz val="9"/>
            <color indexed="81"/>
            <rFont val="Tahoma"/>
            <family val="2"/>
          </rPr>
          <t>&lt;12.0 ug/L</t>
        </r>
      </text>
    </comment>
    <comment ref="U1081" authorId="3" shapeId="0" xr:uid="{9E4087BB-DB12-4DED-855C-4FD4926C4053}">
      <text>
        <r>
          <rPr>
            <b/>
            <sz val="9"/>
            <color indexed="81"/>
            <rFont val="Tahoma"/>
            <family val="2"/>
          </rPr>
          <t>&lt;0.4 ug/L</t>
        </r>
      </text>
    </comment>
    <comment ref="V1081" authorId="3" shapeId="0" xr:uid="{A02C3DEC-D908-4BD9-AAB6-49727B22D210}">
      <text>
        <r>
          <rPr>
            <b/>
            <sz val="9"/>
            <color indexed="81"/>
            <rFont val="Tahoma"/>
            <family val="2"/>
          </rPr>
          <t>&lt;5.0 ug/L</t>
        </r>
      </text>
    </comment>
    <comment ref="W1081" authorId="3" shapeId="0" xr:uid="{99A9646A-9B8A-47DE-935F-85F23ECD97A3}">
      <text>
        <r>
          <rPr>
            <b/>
            <sz val="9"/>
            <color indexed="81"/>
            <rFont val="Tahoma"/>
            <family val="2"/>
          </rPr>
          <t>&lt;50.0 ug/L</t>
        </r>
      </text>
    </comment>
    <comment ref="AN1081" authorId="5" shapeId="0" xr:uid="{EDCC3CDC-736E-4605-B04A-CD379D8D3AC5}">
      <text>
        <r>
          <rPr>
            <b/>
            <sz val="9"/>
            <color indexed="81"/>
            <rFont val="Tahoma"/>
            <family val="2"/>
          </rPr>
          <t>&lt;2.0 ug/L</t>
        </r>
        <r>
          <rPr>
            <sz val="9"/>
            <color indexed="81"/>
            <rFont val="Tahoma"/>
            <family val="2"/>
          </rPr>
          <t xml:space="preserve">
</t>
        </r>
      </text>
    </comment>
    <comment ref="AO1081" authorId="5" shapeId="0" xr:uid="{76832F92-FFAD-4158-BC41-89652570FA36}">
      <text>
        <r>
          <rPr>
            <b/>
            <sz val="9"/>
            <color indexed="81"/>
            <rFont val="Tahoma"/>
            <family val="2"/>
          </rPr>
          <t>&lt;1.0 ug/L</t>
        </r>
        <r>
          <rPr>
            <sz val="9"/>
            <color indexed="81"/>
            <rFont val="Tahoma"/>
            <family val="2"/>
          </rPr>
          <t xml:space="preserve">
</t>
        </r>
      </text>
    </comment>
    <comment ref="A1099" authorId="6" shapeId="0" xr:uid="{BA942835-6861-47B1-B23C-26A94EBF465F}">
      <text>
        <r>
          <rPr>
            <b/>
            <sz val="9"/>
            <color indexed="81"/>
            <rFont val="Tahoma"/>
            <family val="2"/>
          </rPr>
          <t>Chemicals</t>
        </r>
        <r>
          <rPr>
            <sz val="9"/>
            <color indexed="81"/>
            <rFont val="Tahoma"/>
            <family val="2"/>
          </rPr>
          <t xml:space="preserve">
</t>
        </r>
      </text>
    </comment>
    <comment ref="O1099" authorId="3" shapeId="0" xr:uid="{70311FA9-3D8B-4B6A-B41C-A6DC35303E5C}">
      <text>
        <r>
          <rPr>
            <b/>
            <sz val="9"/>
            <color indexed="81"/>
            <rFont val="Tahoma"/>
            <family val="2"/>
          </rPr>
          <t>&lt;2.0 ug/L</t>
        </r>
      </text>
    </comment>
    <comment ref="Q1099" authorId="3" shapeId="0" xr:uid="{F01D3A5B-5332-45BE-A757-A8C58DCA1F69}">
      <text>
        <r>
          <rPr>
            <b/>
            <sz val="9"/>
            <color indexed="81"/>
            <rFont val="Tahoma"/>
            <family val="2"/>
          </rPr>
          <t>&lt;1.0 ug/L</t>
        </r>
      </text>
    </comment>
    <comment ref="R1099" authorId="3" shapeId="0" xr:uid="{DCA915D2-73A4-4C6D-B66F-F95FCE582EB8}">
      <text>
        <r>
          <rPr>
            <b/>
            <sz val="9"/>
            <color indexed="81"/>
            <rFont val="Tahoma"/>
            <family val="2"/>
          </rPr>
          <t>&lt;10.0 ug/L</t>
        </r>
      </text>
    </comment>
    <comment ref="S1099" authorId="3" shapeId="0" xr:uid="{F806A5B7-AFF7-4FF9-AABF-3CEA7E926375}">
      <text>
        <r>
          <rPr>
            <b/>
            <sz val="9"/>
            <color indexed="81"/>
            <rFont val="Tahoma"/>
            <family val="2"/>
          </rPr>
          <t>&lt;40.0 ug/L</t>
        </r>
      </text>
    </comment>
    <comment ref="T1099" authorId="3" shapeId="0" xr:uid="{4AD40225-6901-481C-8C11-8E9207A115FC}">
      <text>
        <r>
          <rPr>
            <b/>
            <sz val="9"/>
            <color indexed="81"/>
            <rFont val="Tahoma"/>
            <family val="2"/>
          </rPr>
          <t>&lt;12.0 ug/L</t>
        </r>
      </text>
    </comment>
    <comment ref="U1099" authorId="3" shapeId="0" xr:uid="{E15FD03A-F48B-4727-A332-234F258F40BB}">
      <text>
        <r>
          <rPr>
            <b/>
            <sz val="9"/>
            <color indexed="81"/>
            <rFont val="Tahoma"/>
            <family val="2"/>
          </rPr>
          <t>&lt;0.4 ug/L</t>
        </r>
      </text>
    </comment>
    <comment ref="V1099" authorId="3" shapeId="0" xr:uid="{4A3A5D57-593C-4E07-983A-7DD62021AC5F}">
      <text>
        <r>
          <rPr>
            <b/>
            <sz val="9"/>
            <color indexed="81"/>
            <rFont val="Tahoma"/>
            <family val="2"/>
          </rPr>
          <t>&lt;5.0 ug/L</t>
        </r>
      </text>
    </comment>
    <comment ref="W1099" authorId="3" shapeId="0" xr:uid="{7BBCC07B-D688-4F07-9E98-5661B5B6C98C}">
      <text>
        <r>
          <rPr>
            <b/>
            <sz val="9"/>
            <color indexed="81"/>
            <rFont val="Tahoma"/>
            <family val="2"/>
          </rPr>
          <t>&lt;50.0 ug/L</t>
        </r>
      </text>
    </comment>
    <comment ref="Y1099" authorId="3" shapeId="0" xr:uid="{20623EE8-E62C-4821-B9A6-098EEE39E3DC}">
      <text>
        <r>
          <rPr>
            <b/>
            <sz val="9"/>
            <color indexed="81"/>
            <rFont val="Tahoma"/>
            <family val="2"/>
          </rPr>
          <t>&lt;0.30 mg/L</t>
        </r>
      </text>
    </comment>
    <comment ref="AA1099" authorId="3" shapeId="0" xr:uid="{114BE55E-231A-4CFD-94F3-5E401E087562}">
      <text>
        <r>
          <rPr>
            <b/>
            <sz val="9"/>
            <color indexed="81"/>
            <rFont val="Tahoma"/>
            <family val="2"/>
          </rPr>
          <t>&lt;0.30 mg/L</t>
        </r>
      </text>
    </comment>
    <comment ref="AC1099" authorId="3" shapeId="0" xr:uid="{7DAB26D2-550E-4C85-94B8-CC202FA98608}">
      <text>
        <r>
          <rPr>
            <b/>
            <sz val="9"/>
            <color indexed="81"/>
            <rFont val="Tahoma"/>
            <family val="2"/>
          </rPr>
          <t>&lt;0.10 mg/L</t>
        </r>
      </text>
    </comment>
    <comment ref="AE1099" authorId="3" shapeId="0" xr:uid="{411284E9-5E03-4BC6-A17C-D15A8ED9BCE7}">
      <text>
        <r>
          <rPr>
            <b/>
            <sz val="9"/>
            <color indexed="81"/>
            <rFont val="Tahoma"/>
            <family val="2"/>
          </rPr>
          <t>&lt;0.50 ug/L for most components &lt;2.0 ug/L for Methylene chloride</t>
        </r>
      </text>
    </comment>
    <comment ref="AG1099" authorId="3" shapeId="0" xr:uid="{E285403C-DC7F-400C-A544-DFD3081D3E7C}">
      <text>
        <r>
          <rPr>
            <b/>
            <sz val="9"/>
            <color indexed="81"/>
            <rFont val="Tahoma"/>
            <family val="2"/>
          </rPr>
          <t>&lt;200 ug/L</t>
        </r>
      </text>
    </comment>
    <comment ref="AN1099" authorId="5" shapeId="0" xr:uid="{DCCCB401-6789-4037-A581-912300F321B5}">
      <text>
        <r>
          <rPr>
            <b/>
            <sz val="9"/>
            <color indexed="81"/>
            <rFont val="Tahoma"/>
            <family val="2"/>
          </rPr>
          <t>&lt;2.0 ug/L</t>
        </r>
        <r>
          <rPr>
            <sz val="9"/>
            <color indexed="81"/>
            <rFont val="Tahoma"/>
            <family val="2"/>
          </rPr>
          <t xml:space="preserve">
</t>
        </r>
      </text>
    </comment>
    <comment ref="AO1099" authorId="5" shapeId="0" xr:uid="{0AF16F99-1526-4CF3-890B-BE42342D1FF7}">
      <text>
        <r>
          <rPr>
            <b/>
            <sz val="9"/>
            <color indexed="81"/>
            <rFont val="Tahoma"/>
            <family val="2"/>
          </rPr>
          <t>&lt;1.0 ug/L</t>
        </r>
        <r>
          <rPr>
            <sz val="9"/>
            <color indexed="81"/>
            <rFont val="Tahoma"/>
            <family val="2"/>
          </rPr>
          <t xml:space="preserve">
</t>
        </r>
      </text>
    </comment>
    <comment ref="A1116" authorId="6" shapeId="0" xr:uid="{FF0A4EF9-47DB-4052-A071-1D420BE5F4DC}">
      <text>
        <r>
          <rPr>
            <b/>
            <sz val="9"/>
            <color indexed="81"/>
            <rFont val="Tahoma"/>
            <family val="2"/>
          </rPr>
          <t>Chemicals</t>
        </r>
        <r>
          <rPr>
            <sz val="9"/>
            <color indexed="81"/>
            <rFont val="Tahoma"/>
            <family val="2"/>
          </rPr>
          <t xml:space="preserve">
</t>
        </r>
      </text>
    </comment>
    <comment ref="O1116" authorId="3" shapeId="0" xr:uid="{2E708095-9816-4E3D-A746-F51FDEB80AA6}">
      <text>
        <r>
          <rPr>
            <b/>
            <sz val="9"/>
            <color indexed="81"/>
            <rFont val="Tahoma"/>
            <family val="2"/>
          </rPr>
          <t>&lt;2.0 ug/L</t>
        </r>
      </text>
    </comment>
    <comment ref="Q1116" authorId="3" shapeId="0" xr:uid="{064F9A23-3030-4201-84BB-0C35DD53B2EF}">
      <text>
        <r>
          <rPr>
            <b/>
            <sz val="9"/>
            <color indexed="81"/>
            <rFont val="Tahoma"/>
            <family val="2"/>
          </rPr>
          <t>&lt;1.0 ug/L</t>
        </r>
      </text>
    </comment>
    <comment ref="R1116" authorId="3" shapeId="0" xr:uid="{49345D06-36C0-45D7-AB95-CF8F461DD81C}">
      <text>
        <r>
          <rPr>
            <b/>
            <sz val="9"/>
            <color indexed="81"/>
            <rFont val="Tahoma"/>
            <family val="2"/>
          </rPr>
          <t>&lt;10.0 ug/L</t>
        </r>
      </text>
    </comment>
    <comment ref="S1116" authorId="3" shapeId="0" xr:uid="{F51CAF16-9155-4C70-AC2A-2F1323A9E8C0}">
      <text>
        <r>
          <rPr>
            <b/>
            <sz val="9"/>
            <color indexed="81"/>
            <rFont val="Tahoma"/>
            <family val="2"/>
          </rPr>
          <t>&lt;40.0 ug/L</t>
        </r>
      </text>
    </comment>
    <comment ref="T1116" authorId="3" shapeId="0" xr:uid="{5F411B83-FADA-4D0B-A3A9-F5D301A61C5B}">
      <text>
        <r>
          <rPr>
            <b/>
            <sz val="9"/>
            <color indexed="81"/>
            <rFont val="Tahoma"/>
            <family val="2"/>
          </rPr>
          <t>&lt;12.0 ug/L</t>
        </r>
      </text>
    </comment>
    <comment ref="U1116" authorId="3" shapeId="0" xr:uid="{98FE503C-1E7E-4C63-8AE5-0A84D99A81E6}">
      <text>
        <r>
          <rPr>
            <b/>
            <sz val="9"/>
            <color indexed="81"/>
            <rFont val="Tahoma"/>
            <family val="2"/>
          </rPr>
          <t>&lt;0.4 ug/L</t>
        </r>
      </text>
    </comment>
    <comment ref="V1116" authorId="3" shapeId="0" xr:uid="{16B0B478-6A1E-407C-BFB2-406680B90A74}">
      <text>
        <r>
          <rPr>
            <b/>
            <sz val="9"/>
            <color indexed="81"/>
            <rFont val="Tahoma"/>
            <family val="2"/>
          </rPr>
          <t>&lt;5.0 ug/L</t>
        </r>
      </text>
    </comment>
    <comment ref="W1116" authorId="3" shapeId="0" xr:uid="{FE3266C3-160F-478A-9FDD-BBF4CEE8FFCC}">
      <text>
        <r>
          <rPr>
            <b/>
            <sz val="9"/>
            <color indexed="81"/>
            <rFont val="Tahoma"/>
            <family val="2"/>
          </rPr>
          <t>&lt;50.0 ug/L</t>
        </r>
      </text>
    </comment>
    <comment ref="Y1116" authorId="3" shapeId="0" xr:uid="{2300E930-EFB4-4A33-9C1D-22DFC4E1D735}">
      <text>
        <r>
          <rPr>
            <b/>
            <sz val="9"/>
            <color indexed="81"/>
            <rFont val="Tahoma"/>
            <family val="2"/>
          </rPr>
          <t>&lt;0.30 mg/L</t>
        </r>
      </text>
    </comment>
    <comment ref="AA1116" authorId="3" shapeId="0" xr:uid="{F622BF2F-BB0D-4DFC-ACE9-C6CB7E763D3F}">
      <text>
        <r>
          <rPr>
            <b/>
            <sz val="9"/>
            <color indexed="81"/>
            <rFont val="Tahoma"/>
            <family val="2"/>
          </rPr>
          <t>&lt;0.30 mg/L</t>
        </r>
      </text>
    </comment>
    <comment ref="AC1116" authorId="3" shapeId="0" xr:uid="{91B97DDB-6102-4025-B325-BEAC6BCB3940}">
      <text>
        <r>
          <rPr>
            <b/>
            <sz val="9"/>
            <color indexed="81"/>
            <rFont val="Tahoma"/>
            <family val="2"/>
          </rPr>
          <t>&lt;0.10 mg/L</t>
        </r>
      </text>
    </comment>
    <comment ref="AE1116" authorId="3" shapeId="0" xr:uid="{72D0FD06-3F82-4FE2-8797-364F9DD258EE}">
      <text>
        <r>
          <rPr>
            <b/>
            <sz val="9"/>
            <color indexed="81"/>
            <rFont val="Tahoma"/>
            <family val="2"/>
          </rPr>
          <t>&lt;0.50 ug/L for most components &lt;2.0 ug/L for Methylene chloride</t>
        </r>
      </text>
    </comment>
    <comment ref="AG1116" authorId="3" shapeId="0" xr:uid="{3144D2A1-8F17-4308-9FFD-2754767BEA14}">
      <text>
        <r>
          <rPr>
            <b/>
            <sz val="9"/>
            <color indexed="81"/>
            <rFont val="Tahoma"/>
            <family val="2"/>
          </rPr>
          <t>&lt;200 ug/L</t>
        </r>
      </text>
    </comment>
    <comment ref="AN1116" authorId="5" shapeId="0" xr:uid="{688CB039-08ED-43D5-A4DF-7000928572DD}">
      <text>
        <r>
          <rPr>
            <b/>
            <sz val="9"/>
            <color indexed="81"/>
            <rFont val="Tahoma"/>
            <family val="2"/>
          </rPr>
          <t>&lt;2.0 ug/L</t>
        </r>
        <r>
          <rPr>
            <sz val="9"/>
            <color indexed="81"/>
            <rFont val="Tahoma"/>
            <family val="2"/>
          </rPr>
          <t xml:space="preserve">
</t>
        </r>
      </text>
    </comment>
    <comment ref="AO1116" authorId="5" shapeId="0" xr:uid="{0F1F5667-D72F-4CF7-971B-1FB030794CE6}">
      <text>
        <r>
          <rPr>
            <b/>
            <sz val="9"/>
            <color indexed="81"/>
            <rFont val="Tahoma"/>
            <family val="2"/>
          </rPr>
          <t>&lt;1.0 ug/L</t>
        </r>
        <r>
          <rPr>
            <sz val="9"/>
            <color indexed="81"/>
            <rFont val="Tahoma"/>
            <family val="2"/>
          </rPr>
          <t xml:space="preserve">
</t>
        </r>
      </text>
    </comment>
    <comment ref="A1141" authorId="6" shapeId="0" xr:uid="{A41F9327-3AB8-48A4-B211-7731E6C7F795}">
      <text>
        <r>
          <rPr>
            <b/>
            <sz val="9"/>
            <color indexed="81"/>
            <rFont val="Tahoma"/>
            <family val="2"/>
          </rPr>
          <t>Chemicals</t>
        </r>
        <r>
          <rPr>
            <sz val="9"/>
            <color indexed="81"/>
            <rFont val="Tahoma"/>
            <family val="2"/>
          </rPr>
          <t xml:space="preserve">
</t>
        </r>
      </text>
    </comment>
    <comment ref="O1141" authorId="3" shapeId="0" xr:uid="{FC9CCDB8-DE66-492F-A7DC-4E3E3D65FAE2}">
      <text>
        <r>
          <rPr>
            <b/>
            <sz val="9"/>
            <color indexed="81"/>
            <rFont val="Tahoma"/>
            <family val="2"/>
          </rPr>
          <t>&lt;2.0 ug/L</t>
        </r>
      </text>
    </comment>
    <comment ref="Q1141" authorId="3" shapeId="0" xr:uid="{16E68775-0397-4774-B406-8E1BDAB78D4E}">
      <text>
        <r>
          <rPr>
            <b/>
            <sz val="9"/>
            <color indexed="81"/>
            <rFont val="Tahoma"/>
            <family val="2"/>
          </rPr>
          <t>&lt;1.0 ug/L</t>
        </r>
      </text>
    </comment>
    <comment ref="R1141" authorId="3" shapeId="0" xr:uid="{519C36C7-9E40-431F-8DB1-E7FBA442AF44}">
      <text>
        <r>
          <rPr>
            <b/>
            <sz val="9"/>
            <color indexed="81"/>
            <rFont val="Tahoma"/>
            <family val="2"/>
          </rPr>
          <t>&lt;10.0 ug/L</t>
        </r>
      </text>
    </comment>
    <comment ref="S1141" authorId="3" shapeId="0" xr:uid="{A2D3CACB-6875-45DE-BB32-84C00BBA0A14}">
      <text>
        <r>
          <rPr>
            <b/>
            <sz val="9"/>
            <color indexed="81"/>
            <rFont val="Tahoma"/>
            <family val="2"/>
          </rPr>
          <t>&lt;40.0 ug/L</t>
        </r>
      </text>
    </comment>
    <comment ref="T1141" authorId="3" shapeId="0" xr:uid="{10C729C8-FFB0-4C4F-BEDB-9445AD5A2833}">
      <text>
        <r>
          <rPr>
            <b/>
            <sz val="9"/>
            <color indexed="81"/>
            <rFont val="Tahoma"/>
            <family val="2"/>
          </rPr>
          <t>&lt;12.0 ug/L</t>
        </r>
      </text>
    </comment>
    <comment ref="U1141" authorId="3" shapeId="0" xr:uid="{56D8C4AC-D892-4CE6-94E3-D37CCF9A5589}">
      <text>
        <r>
          <rPr>
            <b/>
            <sz val="9"/>
            <color indexed="81"/>
            <rFont val="Tahoma"/>
            <family val="2"/>
          </rPr>
          <t>&lt;0.4 ug/L</t>
        </r>
      </text>
    </comment>
    <comment ref="V1141" authorId="3" shapeId="0" xr:uid="{35998EB6-3881-43FF-9063-2C7BEAF4CE98}">
      <text>
        <r>
          <rPr>
            <b/>
            <sz val="9"/>
            <color indexed="81"/>
            <rFont val="Tahoma"/>
            <family val="2"/>
          </rPr>
          <t>&lt;5.0 ug/L</t>
        </r>
      </text>
    </comment>
    <comment ref="W1141" authorId="3" shapeId="0" xr:uid="{ED883B33-930F-40C9-B814-66A253CE91D7}">
      <text>
        <r>
          <rPr>
            <b/>
            <sz val="9"/>
            <color indexed="81"/>
            <rFont val="Tahoma"/>
            <family val="2"/>
          </rPr>
          <t>&lt;50.0 ug/L</t>
        </r>
      </text>
    </comment>
    <comment ref="Y1141" authorId="3" shapeId="0" xr:uid="{111AC97F-B71D-4DA4-8FD3-F1E257A74676}">
      <text>
        <r>
          <rPr>
            <b/>
            <sz val="9"/>
            <color indexed="81"/>
            <rFont val="Tahoma"/>
            <family val="2"/>
          </rPr>
          <t>&lt;0.30 mg/L</t>
        </r>
      </text>
    </comment>
    <comment ref="AA1141" authorId="3" shapeId="0" xr:uid="{9975539A-4E5F-4802-86C1-E63F9D3F6FB8}">
      <text>
        <r>
          <rPr>
            <b/>
            <sz val="9"/>
            <color indexed="81"/>
            <rFont val="Tahoma"/>
            <family val="2"/>
          </rPr>
          <t>&lt;0.30 mg/L</t>
        </r>
      </text>
    </comment>
    <comment ref="AC1141" authorId="3" shapeId="0" xr:uid="{95118239-2E05-4290-850C-26CC167179EF}">
      <text>
        <r>
          <rPr>
            <b/>
            <sz val="9"/>
            <color indexed="81"/>
            <rFont val="Tahoma"/>
            <family val="2"/>
          </rPr>
          <t>&lt;0.10 mg/L</t>
        </r>
      </text>
    </comment>
    <comment ref="AE1141" authorId="3" shapeId="0" xr:uid="{F647E9F9-2595-41B9-900D-A80E1B65161F}">
      <text>
        <r>
          <rPr>
            <b/>
            <sz val="9"/>
            <color indexed="81"/>
            <rFont val="Tahoma"/>
            <family val="2"/>
          </rPr>
          <t>&lt;0.50 ug/L for most components &lt;2.0 ug/L for Methylene chloride</t>
        </r>
      </text>
    </comment>
    <comment ref="AN1141" authorId="5" shapeId="0" xr:uid="{011F9199-7EA6-4761-8A2C-9CB5D10B6DA8}">
      <text>
        <r>
          <rPr>
            <b/>
            <sz val="9"/>
            <color indexed="81"/>
            <rFont val="Tahoma"/>
            <family val="2"/>
          </rPr>
          <t>&lt;2.0 ug/L</t>
        </r>
        <r>
          <rPr>
            <sz val="9"/>
            <color indexed="81"/>
            <rFont val="Tahoma"/>
            <family val="2"/>
          </rPr>
          <t xml:space="preserve">
</t>
        </r>
      </text>
    </comment>
    <comment ref="AO1141" authorId="5" shapeId="0" xr:uid="{BB225947-DE50-47E3-B4D5-ECF79BEDD2D1}">
      <text>
        <r>
          <rPr>
            <b/>
            <sz val="9"/>
            <color indexed="81"/>
            <rFont val="Tahoma"/>
            <family val="2"/>
          </rPr>
          <t>&lt;1.0 ug/L</t>
        </r>
        <r>
          <rPr>
            <sz val="9"/>
            <color indexed="81"/>
            <rFont val="Tahoma"/>
            <family val="2"/>
          </rPr>
          <t xml:space="preserve">
</t>
        </r>
      </text>
    </comment>
    <comment ref="A1158" authorId="6" shapeId="0" xr:uid="{C2DBE417-703A-4CB4-BD1A-EFACA3C1FB32}">
      <text>
        <r>
          <rPr>
            <b/>
            <sz val="9"/>
            <color indexed="81"/>
            <rFont val="Tahoma"/>
            <family val="2"/>
          </rPr>
          <t>Chemicals</t>
        </r>
        <r>
          <rPr>
            <sz val="9"/>
            <color indexed="81"/>
            <rFont val="Tahoma"/>
            <family val="2"/>
          </rPr>
          <t xml:space="preserve">
</t>
        </r>
      </text>
    </comment>
    <comment ref="O1158" authorId="3" shapeId="0" xr:uid="{2D8672A4-A35F-4F1D-B090-ECFAF4B104B2}">
      <text>
        <r>
          <rPr>
            <b/>
            <sz val="9"/>
            <color indexed="81"/>
            <rFont val="Tahoma"/>
            <family val="2"/>
          </rPr>
          <t>&lt;2.0 ug/L</t>
        </r>
      </text>
    </comment>
    <comment ref="Q1158" authorId="3" shapeId="0" xr:uid="{82A3CCB6-BD8A-4A47-BF56-3DEA0D279F8E}">
      <text>
        <r>
          <rPr>
            <b/>
            <sz val="9"/>
            <color indexed="81"/>
            <rFont val="Tahoma"/>
            <family val="2"/>
          </rPr>
          <t>&lt;1.0 ug/L</t>
        </r>
      </text>
    </comment>
    <comment ref="R1158" authorId="3" shapeId="0" xr:uid="{042AE024-BCC7-4FE1-A657-C15BC6170C15}">
      <text>
        <r>
          <rPr>
            <b/>
            <sz val="9"/>
            <color indexed="81"/>
            <rFont val="Tahoma"/>
            <family val="2"/>
          </rPr>
          <t>&lt;10.0 ug/L</t>
        </r>
      </text>
    </comment>
    <comment ref="S1158" authorId="3" shapeId="0" xr:uid="{EDDB3E7C-597A-4E99-8FB9-CC1FA0B2C537}">
      <text>
        <r>
          <rPr>
            <b/>
            <sz val="9"/>
            <color indexed="81"/>
            <rFont val="Tahoma"/>
            <family val="2"/>
          </rPr>
          <t>&lt;40.0 ug/L</t>
        </r>
      </text>
    </comment>
    <comment ref="T1158" authorId="3" shapeId="0" xr:uid="{D5BFF6D7-0627-4B84-9789-6B6CAD4F190C}">
      <text>
        <r>
          <rPr>
            <b/>
            <sz val="9"/>
            <color indexed="81"/>
            <rFont val="Tahoma"/>
            <family val="2"/>
          </rPr>
          <t>&lt;12.0 ug/L</t>
        </r>
      </text>
    </comment>
    <comment ref="U1158" authorId="3" shapeId="0" xr:uid="{7A4D221D-5F55-48F9-84CA-4905FB409847}">
      <text>
        <r>
          <rPr>
            <b/>
            <sz val="9"/>
            <color indexed="81"/>
            <rFont val="Tahoma"/>
            <family val="2"/>
          </rPr>
          <t>&lt;0.4 ug/L</t>
        </r>
      </text>
    </comment>
    <comment ref="V1158" authorId="3" shapeId="0" xr:uid="{7B2A58CF-78AC-4E6D-AA95-F82258C49C6A}">
      <text>
        <r>
          <rPr>
            <b/>
            <sz val="9"/>
            <color indexed="81"/>
            <rFont val="Tahoma"/>
            <family val="2"/>
          </rPr>
          <t>&lt;5.0 ug/L</t>
        </r>
      </text>
    </comment>
    <comment ref="W1158" authorId="3" shapeId="0" xr:uid="{DBF798A1-B513-4C7A-A181-A14A6F65FB32}">
      <text>
        <r>
          <rPr>
            <b/>
            <sz val="9"/>
            <color indexed="81"/>
            <rFont val="Tahoma"/>
            <family val="2"/>
          </rPr>
          <t>&lt;50.0 ug/L</t>
        </r>
      </text>
    </comment>
    <comment ref="Y1158" authorId="3" shapeId="0" xr:uid="{DEDC7F6E-5366-4B24-91D8-60913009E1C9}">
      <text>
        <r>
          <rPr>
            <b/>
            <sz val="9"/>
            <color indexed="81"/>
            <rFont val="Tahoma"/>
            <family val="2"/>
          </rPr>
          <t>&lt;0.30 mg/L</t>
        </r>
      </text>
    </comment>
    <comment ref="AA1158" authorId="3" shapeId="0" xr:uid="{83DE6BAF-1410-4AB6-BE20-76D7D4F8A390}">
      <text>
        <r>
          <rPr>
            <b/>
            <sz val="9"/>
            <color indexed="81"/>
            <rFont val="Tahoma"/>
            <family val="2"/>
          </rPr>
          <t>&lt;0.30 mg/L</t>
        </r>
      </text>
    </comment>
    <comment ref="AC1158" authorId="3" shapeId="0" xr:uid="{D7CA5F04-A217-47FB-B15A-D1000284F9D8}">
      <text>
        <r>
          <rPr>
            <b/>
            <sz val="9"/>
            <color indexed="81"/>
            <rFont val="Tahoma"/>
            <family val="2"/>
          </rPr>
          <t>&lt;0.10 mg/L</t>
        </r>
      </text>
    </comment>
    <comment ref="AE1158" authorId="8" shapeId="0" xr:uid="{FCF2F725-C034-46AC-A5C5-DD02CBC475CF}">
      <text>
        <r>
          <rPr>
            <b/>
            <sz val="9"/>
            <color indexed="81"/>
            <rFont val="Tahoma"/>
            <family val="2"/>
          </rPr>
          <t>Janie Weiter:</t>
        </r>
        <r>
          <rPr>
            <sz val="9"/>
            <color indexed="81"/>
            <rFont val="Tahoma"/>
            <family val="2"/>
          </rPr>
          <t xml:space="preserve">
chloroform
</t>
        </r>
      </text>
    </comment>
    <comment ref="AG1158" authorId="3" shapeId="0" xr:uid="{73558143-0753-490E-A525-D71C615D2415}">
      <text>
        <r>
          <rPr>
            <b/>
            <sz val="9"/>
            <color indexed="81"/>
            <rFont val="Tahoma"/>
            <family val="2"/>
          </rPr>
          <t>&lt;200 ug/L</t>
        </r>
      </text>
    </comment>
    <comment ref="AN1158" authorId="5" shapeId="0" xr:uid="{C0C24BE1-A56D-49BC-AED6-09B206E17946}">
      <text>
        <r>
          <rPr>
            <b/>
            <sz val="9"/>
            <color indexed="81"/>
            <rFont val="Tahoma"/>
            <family val="2"/>
          </rPr>
          <t>&lt;2.0 ug/L</t>
        </r>
        <r>
          <rPr>
            <sz val="9"/>
            <color indexed="81"/>
            <rFont val="Tahoma"/>
            <family val="2"/>
          </rPr>
          <t xml:space="preserve">
</t>
        </r>
      </text>
    </comment>
    <comment ref="AO1158" authorId="5" shapeId="0" xr:uid="{98EC6916-40AF-49E6-B78A-B60FF3EFA42F}">
      <text>
        <r>
          <rPr>
            <b/>
            <sz val="9"/>
            <color indexed="81"/>
            <rFont val="Tahoma"/>
            <family val="2"/>
          </rPr>
          <t>&lt;1.0 ug/L</t>
        </r>
        <r>
          <rPr>
            <sz val="9"/>
            <color indexed="81"/>
            <rFont val="Tahoma"/>
            <family val="2"/>
          </rPr>
          <t xml:space="preserve">
</t>
        </r>
      </text>
    </comment>
    <comment ref="K1168" authorId="6" shapeId="0" xr:uid="{889D5CBE-B19D-4A79-8280-F99C8B071158}">
      <text>
        <r>
          <rPr>
            <b/>
            <sz val="9"/>
            <color indexed="81"/>
            <rFont val="Tahoma"/>
            <family val="2"/>
          </rPr>
          <t>greater than</t>
        </r>
        <r>
          <rPr>
            <sz val="9"/>
            <color indexed="81"/>
            <rFont val="Tahoma"/>
            <family val="2"/>
          </rPr>
          <t xml:space="preserve">
</t>
        </r>
      </text>
    </comment>
    <comment ref="A1179" authorId="6" shapeId="0" xr:uid="{D75EF2F6-F9A8-4F9D-9860-EF43D8EBABCA}">
      <text>
        <r>
          <rPr>
            <b/>
            <sz val="9"/>
            <color indexed="81"/>
            <rFont val="Tahoma"/>
            <family val="2"/>
          </rPr>
          <t>Chemicals</t>
        </r>
        <r>
          <rPr>
            <sz val="9"/>
            <color indexed="81"/>
            <rFont val="Tahoma"/>
            <family val="2"/>
          </rPr>
          <t xml:space="preserve">
</t>
        </r>
      </text>
    </comment>
    <comment ref="O1179" authorId="3" shapeId="0" xr:uid="{8FD83B78-D510-437C-A4D2-4804A0600793}">
      <text>
        <r>
          <rPr>
            <b/>
            <sz val="9"/>
            <color indexed="81"/>
            <rFont val="Tahoma"/>
            <family val="2"/>
          </rPr>
          <t>&lt;2.0 ug/L</t>
        </r>
      </text>
    </comment>
    <comment ref="Q1179" authorId="3" shapeId="0" xr:uid="{A1742AE0-CEE2-4FF9-BCC4-88F4EE6250A1}">
      <text>
        <r>
          <rPr>
            <b/>
            <sz val="9"/>
            <color indexed="81"/>
            <rFont val="Tahoma"/>
            <family val="2"/>
          </rPr>
          <t>&lt;1.0 ug/L</t>
        </r>
      </text>
    </comment>
    <comment ref="R1179" authorId="3" shapeId="0" xr:uid="{CBCB7BD3-DA3A-40DB-BA1E-059DCE9741CD}">
      <text>
        <r>
          <rPr>
            <b/>
            <sz val="9"/>
            <color indexed="81"/>
            <rFont val="Tahoma"/>
            <family val="2"/>
          </rPr>
          <t>&lt;10.0 ug/L</t>
        </r>
      </text>
    </comment>
    <comment ref="S1179" authorId="3" shapeId="0" xr:uid="{2162C3C4-BD08-4C20-B45E-31D38328DA08}">
      <text>
        <r>
          <rPr>
            <b/>
            <sz val="9"/>
            <color indexed="81"/>
            <rFont val="Tahoma"/>
            <family val="2"/>
          </rPr>
          <t>&lt;40.0 ug/L</t>
        </r>
      </text>
    </comment>
    <comment ref="T1179" authorId="3" shapeId="0" xr:uid="{EF88A273-E3CD-4473-A088-0684DA4C34A5}">
      <text>
        <r>
          <rPr>
            <b/>
            <sz val="9"/>
            <color indexed="81"/>
            <rFont val="Tahoma"/>
            <family val="2"/>
          </rPr>
          <t>&lt;12.0 ug/L</t>
        </r>
      </text>
    </comment>
    <comment ref="U1179" authorId="3" shapeId="0" xr:uid="{C0089445-5B72-42C1-B78B-48E19E168C9F}">
      <text>
        <r>
          <rPr>
            <b/>
            <sz val="9"/>
            <color indexed="81"/>
            <rFont val="Tahoma"/>
            <family val="2"/>
          </rPr>
          <t>&lt;0.4 ug/L</t>
        </r>
      </text>
    </comment>
    <comment ref="V1179" authorId="3" shapeId="0" xr:uid="{5046C4C2-B811-4380-8529-69C6AAD28966}">
      <text>
        <r>
          <rPr>
            <b/>
            <sz val="9"/>
            <color indexed="81"/>
            <rFont val="Tahoma"/>
            <family val="2"/>
          </rPr>
          <t>&lt;5.0 ug/L</t>
        </r>
      </text>
    </comment>
    <comment ref="W1179" authorId="3" shapeId="0" xr:uid="{0CDA0B28-E8C1-4B90-BFC4-EFDC98837D53}">
      <text>
        <r>
          <rPr>
            <b/>
            <sz val="9"/>
            <color indexed="81"/>
            <rFont val="Tahoma"/>
            <family val="2"/>
          </rPr>
          <t>&lt;50.0 ug/L</t>
        </r>
      </text>
    </comment>
    <comment ref="Y1179" authorId="3" shapeId="0" xr:uid="{03E47045-DF8B-451A-8476-3D0F6CECF825}">
      <text>
        <r>
          <rPr>
            <b/>
            <sz val="9"/>
            <color indexed="81"/>
            <rFont val="Tahoma"/>
            <family val="2"/>
          </rPr>
          <t>&lt;0.30 mg/L</t>
        </r>
      </text>
    </comment>
    <comment ref="AA1179" authorId="3" shapeId="0" xr:uid="{F501129B-00C5-45A8-9F76-461E9C05CCB3}">
      <text>
        <r>
          <rPr>
            <b/>
            <sz val="9"/>
            <color indexed="81"/>
            <rFont val="Tahoma"/>
            <family val="2"/>
          </rPr>
          <t>&lt;0.30 mg/L</t>
        </r>
      </text>
    </comment>
    <comment ref="AC1179" authorId="3" shapeId="0" xr:uid="{ECDBD29C-C7AD-493C-8F01-BD05236F34FB}">
      <text>
        <r>
          <rPr>
            <b/>
            <sz val="9"/>
            <color indexed="81"/>
            <rFont val="Tahoma"/>
            <family val="2"/>
          </rPr>
          <t>&lt;0.10 mg/L</t>
        </r>
      </text>
    </comment>
    <comment ref="AE1179" authorId="3" shapeId="0" xr:uid="{F2BD3A39-2E9F-4EF9-A59C-15B1F312E22D}">
      <text>
        <r>
          <rPr>
            <b/>
            <sz val="9"/>
            <color indexed="81"/>
            <rFont val="Tahoma"/>
            <family val="2"/>
          </rPr>
          <t>&lt;0.50 ug/L for most components &lt;2.0 ug/L for Methylene chloride</t>
        </r>
      </text>
    </comment>
    <comment ref="AG1179" authorId="3" shapeId="0" xr:uid="{6FE3A585-31C3-4ACD-9120-AE36BEE5F16A}">
      <text>
        <r>
          <rPr>
            <b/>
            <sz val="9"/>
            <color indexed="81"/>
            <rFont val="Tahoma"/>
            <family val="2"/>
          </rPr>
          <t>&lt;200 ug/L</t>
        </r>
      </text>
    </comment>
    <comment ref="AN1179" authorId="5" shapeId="0" xr:uid="{93D3AF7C-549D-4766-8596-3A6C90763D2C}">
      <text>
        <r>
          <rPr>
            <b/>
            <sz val="9"/>
            <color indexed="81"/>
            <rFont val="Tahoma"/>
            <family val="2"/>
          </rPr>
          <t>&lt;2.0 ug/L</t>
        </r>
        <r>
          <rPr>
            <sz val="9"/>
            <color indexed="81"/>
            <rFont val="Tahoma"/>
            <family val="2"/>
          </rPr>
          <t xml:space="preserve">
</t>
        </r>
      </text>
    </comment>
    <comment ref="AO1179" authorId="5" shapeId="0" xr:uid="{5C5BEA02-7D08-4ACC-A3ED-7EA80A82848B}">
      <text>
        <r>
          <rPr>
            <b/>
            <sz val="9"/>
            <color indexed="81"/>
            <rFont val="Tahoma"/>
            <family val="2"/>
          </rPr>
          <t>&lt;1.0 ug/L</t>
        </r>
        <r>
          <rPr>
            <sz val="9"/>
            <color indexed="81"/>
            <rFont val="Tahoma"/>
            <family val="2"/>
          </rPr>
          <t xml:space="preserve">
</t>
        </r>
      </text>
    </comment>
    <comment ref="A1202" authorId="6" shapeId="0" xr:uid="{C2080E5F-94BE-4A4A-8011-AD953ED9CFD6}">
      <text>
        <r>
          <rPr>
            <b/>
            <sz val="9"/>
            <color indexed="81"/>
            <rFont val="Tahoma"/>
            <family val="2"/>
          </rPr>
          <t>Chemicals</t>
        </r>
        <r>
          <rPr>
            <sz val="9"/>
            <color indexed="81"/>
            <rFont val="Tahoma"/>
            <family val="2"/>
          </rPr>
          <t xml:space="preserve">
</t>
        </r>
      </text>
    </comment>
    <comment ref="O1202" authorId="3" shapeId="0" xr:uid="{123FB96B-5FF6-4D39-9577-5C9D0DDE95DA}">
      <text>
        <r>
          <rPr>
            <b/>
            <sz val="9"/>
            <color indexed="81"/>
            <rFont val="Tahoma"/>
            <family val="2"/>
          </rPr>
          <t>&lt;2.0 ug/L</t>
        </r>
      </text>
    </comment>
    <comment ref="Q1202" authorId="3" shapeId="0" xr:uid="{A4F2BA6D-253B-4790-8BB8-7A1F6B9CDF1A}">
      <text>
        <r>
          <rPr>
            <b/>
            <sz val="9"/>
            <color indexed="81"/>
            <rFont val="Tahoma"/>
            <family val="2"/>
          </rPr>
          <t>&lt;1.0 ug/L</t>
        </r>
      </text>
    </comment>
    <comment ref="R1202" authorId="3" shapeId="0" xr:uid="{EE0F8F8A-00C3-4C00-89A9-1260D89B6B10}">
      <text>
        <r>
          <rPr>
            <b/>
            <sz val="9"/>
            <color indexed="81"/>
            <rFont val="Tahoma"/>
            <family val="2"/>
          </rPr>
          <t>&lt;10.0 ug/L</t>
        </r>
      </text>
    </comment>
    <comment ref="S1202" authorId="3" shapeId="0" xr:uid="{5251B9AF-B22A-4CA5-8145-04375C6B67B8}">
      <text>
        <r>
          <rPr>
            <b/>
            <sz val="9"/>
            <color indexed="81"/>
            <rFont val="Tahoma"/>
            <family val="2"/>
          </rPr>
          <t>&lt;40.0 ug/L</t>
        </r>
      </text>
    </comment>
    <comment ref="T1202" authorId="3" shapeId="0" xr:uid="{2D017009-B646-49DE-96AC-89235E958AFF}">
      <text>
        <r>
          <rPr>
            <b/>
            <sz val="9"/>
            <color indexed="81"/>
            <rFont val="Tahoma"/>
            <family val="2"/>
          </rPr>
          <t>&lt;12.0 ug/L</t>
        </r>
      </text>
    </comment>
    <comment ref="U1202" authorId="3" shapeId="0" xr:uid="{0D79436A-EB92-4AD1-B083-193E635CF465}">
      <text>
        <r>
          <rPr>
            <b/>
            <sz val="9"/>
            <color indexed="81"/>
            <rFont val="Tahoma"/>
            <family val="2"/>
          </rPr>
          <t>&lt;0.4 ug/L</t>
        </r>
      </text>
    </comment>
    <comment ref="V1202" authorId="3" shapeId="0" xr:uid="{E5449177-EF18-4826-A394-F57F82FF1EAF}">
      <text>
        <r>
          <rPr>
            <b/>
            <sz val="9"/>
            <color indexed="81"/>
            <rFont val="Tahoma"/>
            <family val="2"/>
          </rPr>
          <t>&lt;5.0 ug/L</t>
        </r>
      </text>
    </comment>
    <comment ref="W1202" authorId="3" shapeId="0" xr:uid="{840F3466-DC36-4014-A64A-094A05E2C455}">
      <text>
        <r>
          <rPr>
            <b/>
            <sz val="9"/>
            <color indexed="81"/>
            <rFont val="Tahoma"/>
            <family val="2"/>
          </rPr>
          <t>&lt;50.0 ug/L</t>
        </r>
      </text>
    </comment>
    <comment ref="Y1202" authorId="3" shapeId="0" xr:uid="{A8D6939D-2D5A-42D5-9CB6-33D80E56CA65}">
      <text>
        <r>
          <rPr>
            <b/>
            <sz val="9"/>
            <color indexed="81"/>
            <rFont val="Tahoma"/>
            <family val="2"/>
          </rPr>
          <t>&lt;0.30 mg/L</t>
        </r>
      </text>
    </comment>
    <comment ref="AA1202" authorId="3" shapeId="0" xr:uid="{14EBA102-A8BA-450D-9A3B-C8876AB87C24}">
      <text>
        <r>
          <rPr>
            <b/>
            <sz val="9"/>
            <color indexed="81"/>
            <rFont val="Tahoma"/>
            <family val="2"/>
          </rPr>
          <t>&lt;0.30 mg/L</t>
        </r>
      </text>
    </comment>
    <comment ref="AE1202" authorId="3" shapeId="0" xr:uid="{D6356BB4-3C14-47DF-B4B6-1A63AF7643D5}">
      <text>
        <r>
          <rPr>
            <b/>
            <sz val="9"/>
            <color indexed="81"/>
            <rFont val="Tahoma"/>
            <family val="2"/>
          </rPr>
          <t>&lt;0.50 ug/L for most components &lt;2.0 ug/L for Methylene chloride</t>
        </r>
      </text>
    </comment>
    <comment ref="AN1202" authorId="5" shapeId="0" xr:uid="{CE369361-8348-473A-8EE4-2FD7D924635C}">
      <text>
        <r>
          <rPr>
            <b/>
            <sz val="9"/>
            <color indexed="81"/>
            <rFont val="Tahoma"/>
            <family val="2"/>
          </rPr>
          <t>&lt;2.0 ug/L</t>
        </r>
        <r>
          <rPr>
            <sz val="9"/>
            <color indexed="81"/>
            <rFont val="Tahoma"/>
            <family val="2"/>
          </rPr>
          <t xml:space="preserve">
</t>
        </r>
      </text>
    </comment>
    <comment ref="AO1202" authorId="5" shapeId="0" xr:uid="{4B3B442F-726B-434E-A44B-0FAAE345DBEE}">
      <text>
        <r>
          <rPr>
            <b/>
            <sz val="9"/>
            <color indexed="81"/>
            <rFont val="Tahoma"/>
            <family val="2"/>
          </rPr>
          <t>&lt;1.0 ug/L</t>
        </r>
        <r>
          <rPr>
            <sz val="9"/>
            <color indexed="81"/>
            <rFont val="Tahoma"/>
            <family val="2"/>
          </rPr>
          <t xml:space="preserve">
</t>
        </r>
      </text>
    </comment>
    <comment ref="A1220" authorId="6" shapeId="0" xr:uid="{B3B1FC8B-8941-405B-A1E9-4E7B1668E286}">
      <text>
        <r>
          <rPr>
            <b/>
            <sz val="9"/>
            <color indexed="81"/>
            <rFont val="Tahoma"/>
            <family val="2"/>
          </rPr>
          <t>Chemicals</t>
        </r>
        <r>
          <rPr>
            <sz val="9"/>
            <color indexed="81"/>
            <rFont val="Tahoma"/>
            <family val="2"/>
          </rPr>
          <t xml:space="preserve">
</t>
        </r>
      </text>
    </comment>
    <comment ref="O1221" authorId="3" shapeId="0" xr:uid="{7BAE3085-1CAC-4ADA-A6E2-A7D8C98287BE}">
      <text>
        <r>
          <rPr>
            <b/>
            <sz val="9"/>
            <color indexed="81"/>
            <rFont val="Tahoma"/>
            <family val="2"/>
          </rPr>
          <t>&lt;2.0 ug/L</t>
        </r>
      </text>
    </comment>
    <comment ref="Q1221" authorId="3" shapeId="0" xr:uid="{5CBC9662-D183-4788-8D24-C0D01C7FA147}">
      <text>
        <r>
          <rPr>
            <b/>
            <sz val="9"/>
            <color indexed="81"/>
            <rFont val="Tahoma"/>
            <family val="2"/>
          </rPr>
          <t>&lt;1.0 ug/L</t>
        </r>
      </text>
    </comment>
    <comment ref="R1221" authorId="3" shapeId="0" xr:uid="{CA1AEBC5-CA41-4089-8E01-226A7B34F546}">
      <text>
        <r>
          <rPr>
            <b/>
            <sz val="9"/>
            <color indexed="81"/>
            <rFont val="Tahoma"/>
            <family val="2"/>
          </rPr>
          <t>&lt;10.0 ug/L</t>
        </r>
      </text>
    </comment>
    <comment ref="S1221" authorId="3" shapeId="0" xr:uid="{72919F9B-D09D-45FB-9C14-2A0C508D4D53}">
      <text>
        <r>
          <rPr>
            <b/>
            <sz val="9"/>
            <color indexed="81"/>
            <rFont val="Tahoma"/>
            <family val="2"/>
          </rPr>
          <t>&lt;40.0 ug/L</t>
        </r>
      </text>
    </comment>
    <comment ref="T1221" authorId="3" shapeId="0" xr:uid="{CFA0F234-D6D4-455B-8398-5B0864D6AAA5}">
      <text>
        <r>
          <rPr>
            <b/>
            <sz val="9"/>
            <color indexed="81"/>
            <rFont val="Tahoma"/>
            <family val="2"/>
          </rPr>
          <t>&lt;12.0 ug/L</t>
        </r>
      </text>
    </comment>
    <comment ref="U1221" authorId="3" shapeId="0" xr:uid="{4F308968-FAE7-4F3C-B453-1392C11DDAD8}">
      <text>
        <r>
          <rPr>
            <b/>
            <sz val="9"/>
            <color indexed="81"/>
            <rFont val="Tahoma"/>
            <family val="2"/>
          </rPr>
          <t>&lt;0.4 ug/L</t>
        </r>
      </text>
    </comment>
    <comment ref="V1221" authorId="3" shapeId="0" xr:uid="{4C5FE2A1-FB21-45EB-B027-E2E5197A06DD}">
      <text>
        <r>
          <rPr>
            <b/>
            <sz val="9"/>
            <color indexed="81"/>
            <rFont val="Tahoma"/>
            <family val="2"/>
          </rPr>
          <t>&lt;5.0 ug/L</t>
        </r>
      </text>
    </comment>
    <comment ref="W1221" authorId="3" shapeId="0" xr:uid="{A6D2EDD0-1BB0-4AAA-8EF7-DFFE851ACCD3}">
      <text>
        <r>
          <rPr>
            <b/>
            <sz val="9"/>
            <color indexed="81"/>
            <rFont val="Tahoma"/>
            <family val="2"/>
          </rPr>
          <t>&lt;50.0 ug/L</t>
        </r>
      </text>
    </comment>
    <comment ref="Y1221" authorId="3" shapeId="0" xr:uid="{30ED3EF4-889E-49A3-A12B-A17338E85B9F}">
      <text>
        <r>
          <rPr>
            <b/>
            <sz val="9"/>
            <color indexed="81"/>
            <rFont val="Tahoma"/>
            <family val="2"/>
          </rPr>
          <t>&lt;0.30 mg/L</t>
        </r>
      </text>
    </comment>
    <comment ref="AA1221" authorId="3" shapeId="0" xr:uid="{D0725D01-5B7B-491E-A540-981B7C2F308F}">
      <text>
        <r>
          <rPr>
            <b/>
            <sz val="9"/>
            <color indexed="81"/>
            <rFont val="Tahoma"/>
            <family val="2"/>
          </rPr>
          <t>&lt;0.30 mg/L</t>
        </r>
      </text>
    </comment>
    <comment ref="AE1221" authorId="9" shapeId="0" xr:uid="{8C7FB06F-4DAA-4297-ADDE-5426A41C076E}">
      <text>
        <r>
          <rPr>
            <b/>
            <sz val="9"/>
            <color indexed="81"/>
            <rFont val="Tahoma"/>
            <family val="2"/>
          </rPr>
          <t>Fikru Hailu:</t>
        </r>
        <r>
          <rPr>
            <sz val="9"/>
            <color indexed="81"/>
            <rFont val="Tahoma"/>
            <family val="2"/>
          </rPr>
          <t xml:space="preserve">
Chloroform</t>
        </r>
      </text>
    </comment>
    <comment ref="AG1221" authorId="3" shapeId="0" xr:uid="{CDDFD26B-7B16-4A3C-B9AB-2E4BFDC91A51}">
      <text>
        <r>
          <rPr>
            <b/>
            <sz val="9"/>
            <color indexed="81"/>
            <rFont val="Tahoma"/>
            <family val="2"/>
          </rPr>
          <t>&lt;200 ug/L</t>
        </r>
      </text>
    </comment>
    <comment ref="AN1221" authorId="5" shapeId="0" xr:uid="{920C3359-3424-4E64-9A9B-834FD7CA6C1E}">
      <text>
        <r>
          <rPr>
            <b/>
            <sz val="9"/>
            <color indexed="81"/>
            <rFont val="Tahoma"/>
            <family val="2"/>
          </rPr>
          <t>&lt;2.0 ug/L</t>
        </r>
        <r>
          <rPr>
            <sz val="9"/>
            <color indexed="81"/>
            <rFont val="Tahoma"/>
            <family val="2"/>
          </rPr>
          <t xml:space="preserve">
</t>
        </r>
      </text>
    </comment>
    <comment ref="AO1221" authorId="5" shapeId="0" xr:uid="{076F7664-A941-45EE-B04E-53B4630C9829}">
      <text>
        <r>
          <rPr>
            <b/>
            <sz val="9"/>
            <color indexed="81"/>
            <rFont val="Tahoma"/>
            <family val="2"/>
          </rPr>
          <t>&lt;1.0 ug/L</t>
        </r>
        <r>
          <rPr>
            <sz val="9"/>
            <color indexed="81"/>
            <rFont val="Tahoma"/>
            <family val="2"/>
          </rPr>
          <t xml:space="preserve">
</t>
        </r>
      </text>
    </comment>
    <comment ref="A1240" authorId="6" shapeId="0" xr:uid="{AE1A7125-CD23-42B7-BFBF-4B6576E5D681}">
      <text>
        <r>
          <rPr>
            <b/>
            <sz val="9"/>
            <color indexed="81"/>
            <rFont val="Tahoma"/>
            <family val="2"/>
          </rPr>
          <t>Chemicals</t>
        </r>
        <r>
          <rPr>
            <sz val="9"/>
            <color indexed="81"/>
            <rFont val="Tahoma"/>
            <family val="2"/>
          </rPr>
          <t xml:space="preserve">
</t>
        </r>
      </text>
    </comment>
    <comment ref="O1240" authorId="3" shapeId="0" xr:uid="{69917678-A51E-48FA-BA12-DB86B804F6A1}">
      <text>
        <r>
          <rPr>
            <b/>
            <sz val="9"/>
            <color indexed="81"/>
            <rFont val="Tahoma"/>
            <family val="2"/>
          </rPr>
          <t>&lt;2.0 ug/L</t>
        </r>
      </text>
    </comment>
    <comment ref="Q1240" authorId="3" shapeId="0" xr:uid="{42A836DC-43F6-4C95-9627-C70E664EB926}">
      <text>
        <r>
          <rPr>
            <b/>
            <sz val="9"/>
            <color indexed="81"/>
            <rFont val="Tahoma"/>
            <family val="2"/>
          </rPr>
          <t>&lt;1.0 ug/L</t>
        </r>
      </text>
    </comment>
    <comment ref="R1240" authorId="3" shapeId="0" xr:uid="{C9D9C731-30B3-4DFD-AD59-1A9675816827}">
      <text>
        <r>
          <rPr>
            <b/>
            <sz val="9"/>
            <color indexed="81"/>
            <rFont val="Tahoma"/>
            <family val="2"/>
          </rPr>
          <t>&lt;10.0 ug/L</t>
        </r>
      </text>
    </comment>
    <comment ref="S1240" authorId="3" shapeId="0" xr:uid="{10BAE380-4077-4208-9093-7E0DBA739FE6}">
      <text>
        <r>
          <rPr>
            <b/>
            <sz val="9"/>
            <color indexed="81"/>
            <rFont val="Tahoma"/>
            <family val="2"/>
          </rPr>
          <t>&lt;40.0 ug/L</t>
        </r>
      </text>
    </comment>
    <comment ref="T1240" authorId="3" shapeId="0" xr:uid="{70C5E777-62F2-4C14-B8BA-D39A57A179DE}">
      <text>
        <r>
          <rPr>
            <b/>
            <sz val="9"/>
            <color indexed="81"/>
            <rFont val="Tahoma"/>
            <family val="2"/>
          </rPr>
          <t>&lt;12.0 ug/L</t>
        </r>
      </text>
    </comment>
    <comment ref="U1240" authorId="3" shapeId="0" xr:uid="{28E9D8A0-A939-434F-AF9D-8CBD37EB3765}">
      <text>
        <r>
          <rPr>
            <b/>
            <sz val="9"/>
            <color indexed="81"/>
            <rFont val="Tahoma"/>
            <family val="2"/>
          </rPr>
          <t>&lt;0.4 ug/L</t>
        </r>
      </text>
    </comment>
    <comment ref="V1240" authorId="3" shapeId="0" xr:uid="{6A1FE17F-1904-4136-8520-A4720FF63D76}">
      <text>
        <r>
          <rPr>
            <b/>
            <sz val="9"/>
            <color indexed="81"/>
            <rFont val="Tahoma"/>
            <family val="2"/>
          </rPr>
          <t>&lt;5.0 ug/L</t>
        </r>
      </text>
    </comment>
    <comment ref="W1240" authorId="3" shapeId="0" xr:uid="{869D5B02-F697-4036-8999-01A5EA59B1DA}">
      <text>
        <r>
          <rPr>
            <b/>
            <sz val="9"/>
            <color indexed="81"/>
            <rFont val="Tahoma"/>
            <family val="2"/>
          </rPr>
          <t>&lt;50.0 ug/L</t>
        </r>
      </text>
    </comment>
    <comment ref="Y1240" authorId="3" shapeId="0" xr:uid="{FB04AA98-42B0-4ECA-85C9-A25632342C90}">
      <text>
        <r>
          <rPr>
            <b/>
            <sz val="9"/>
            <color indexed="81"/>
            <rFont val="Tahoma"/>
            <family val="2"/>
          </rPr>
          <t>&lt;0.30 mg/L</t>
        </r>
      </text>
    </comment>
    <comment ref="AA1240" authorId="3" shapeId="0" xr:uid="{9FE422F8-14A4-4FB1-AA1D-FB0D30AC97E4}">
      <text>
        <r>
          <rPr>
            <b/>
            <sz val="9"/>
            <color indexed="81"/>
            <rFont val="Tahoma"/>
            <family val="2"/>
          </rPr>
          <t>&lt;0.30 mg/L</t>
        </r>
      </text>
    </comment>
    <comment ref="AC1240" authorId="3" shapeId="0" xr:uid="{BC5FAF54-2E4C-481B-AEF7-13546D91C09E}">
      <text>
        <r>
          <rPr>
            <b/>
            <sz val="9"/>
            <color indexed="81"/>
            <rFont val="Tahoma"/>
            <family val="2"/>
          </rPr>
          <t>&lt;0.10 mg/L</t>
        </r>
      </text>
    </comment>
    <comment ref="AE1240" authorId="3" shapeId="0" xr:uid="{A72BB382-351D-4F59-AB9A-C01C69B8EE18}">
      <text>
        <r>
          <rPr>
            <b/>
            <sz val="9"/>
            <color indexed="81"/>
            <rFont val="Tahoma"/>
            <family val="2"/>
          </rPr>
          <t>&lt;0.50 ug/L for most components &lt;2.0 ug/L for Methylene chloride</t>
        </r>
      </text>
    </comment>
    <comment ref="AG1240" authorId="3" shapeId="0" xr:uid="{F5E57E83-F1B2-456B-B30D-C4DD52C230E8}">
      <text>
        <r>
          <rPr>
            <b/>
            <sz val="9"/>
            <color indexed="81"/>
            <rFont val="Tahoma"/>
            <family val="2"/>
          </rPr>
          <t>&lt;200 ug/L</t>
        </r>
      </text>
    </comment>
    <comment ref="AN1240" authorId="5" shapeId="0" xr:uid="{89F2BE3B-7935-4643-B5BD-BDED592D77BD}">
      <text>
        <r>
          <rPr>
            <b/>
            <sz val="9"/>
            <color indexed="81"/>
            <rFont val="Tahoma"/>
            <family val="2"/>
          </rPr>
          <t>&lt;2.0 ug/L</t>
        </r>
        <r>
          <rPr>
            <sz val="9"/>
            <color indexed="81"/>
            <rFont val="Tahoma"/>
            <family val="2"/>
          </rPr>
          <t xml:space="preserve">
</t>
        </r>
      </text>
    </comment>
    <comment ref="AO1240" authorId="5" shapeId="0" xr:uid="{CF70A221-B5A7-458F-8F66-7D3703BFF8C4}">
      <text>
        <r>
          <rPr>
            <b/>
            <sz val="9"/>
            <color indexed="81"/>
            <rFont val="Tahoma"/>
            <family val="2"/>
          </rPr>
          <t>&lt;1.0 ug/L</t>
        </r>
        <r>
          <rPr>
            <sz val="9"/>
            <color indexed="81"/>
            <rFont val="Tahoma"/>
            <family val="2"/>
          </rPr>
          <t xml:space="preserve">
</t>
        </r>
      </text>
    </comment>
    <comment ref="K1247" authorId="6" shapeId="0" xr:uid="{8A6F511D-B046-47E7-94BB-F3F366E2009A}">
      <text>
        <r>
          <rPr>
            <b/>
            <sz val="9"/>
            <color indexed="81"/>
            <rFont val="Tahoma"/>
            <family val="2"/>
          </rPr>
          <t>greater than</t>
        </r>
        <r>
          <rPr>
            <sz val="9"/>
            <color indexed="81"/>
            <rFont val="Tahoma"/>
            <family val="2"/>
          </rPr>
          <t xml:space="preserve">
</t>
        </r>
      </text>
    </comment>
    <comment ref="A1259" authorId="6" shapeId="0" xr:uid="{25899205-BB6D-49D0-BF63-DB3361A22D7E}">
      <text>
        <r>
          <rPr>
            <b/>
            <sz val="9"/>
            <color indexed="81"/>
            <rFont val="Tahoma"/>
            <family val="2"/>
          </rPr>
          <t>Chemicals</t>
        </r>
        <r>
          <rPr>
            <sz val="9"/>
            <color indexed="81"/>
            <rFont val="Tahoma"/>
            <family val="2"/>
          </rPr>
          <t xml:space="preserve">
</t>
        </r>
      </text>
    </comment>
    <comment ref="O1259" authorId="3" shapeId="0" xr:uid="{18456A27-5757-4E58-9A09-3F188253CF00}">
      <text>
        <r>
          <rPr>
            <b/>
            <sz val="9"/>
            <color indexed="81"/>
            <rFont val="Tahoma"/>
            <family val="2"/>
          </rPr>
          <t>&lt;2.0 ug/L</t>
        </r>
      </text>
    </comment>
    <comment ref="Q1259" authorId="3" shapeId="0" xr:uid="{BA48DFCB-E3CD-4F60-ACCF-0FEA7094BBE1}">
      <text>
        <r>
          <rPr>
            <b/>
            <sz val="9"/>
            <color indexed="81"/>
            <rFont val="Tahoma"/>
            <family val="2"/>
          </rPr>
          <t>&lt;1.0 ug/L</t>
        </r>
      </text>
    </comment>
    <comment ref="R1259" authorId="3" shapeId="0" xr:uid="{B88E7CC2-B300-4999-B458-0E64AC074995}">
      <text>
        <r>
          <rPr>
            <b/>
            <sz val="9"/>
            <color indexed="81"/>
            <rFont val="Tahoma"/>
            <family val="2"/>
          </rPr>
          <t>&lt;10.0 ug/L</t>
        </r>
      </text>
    </comment>
    <comment ref="S1259" authorId="3" shapeId="0" xr:uid="{B5C07A8F-3926-4C1D-9786-C5A16EFEC703}">
      <text>
        <r>
          <rPr>
            <b/>
            <sz val="9"/>
            <color indexed="81"/>
            <rFont val="Tahoma"/>
            <family val="2"/>
          </rPr>
          <t>&lt;40.0 ug/L</t>
        </r>
      </text>
    </comment>
    <comment ref="T1259" authorId="3" shapeId="0" xr:uid="{C7B9E7A9-5A79-47C0-8811-844D15A9A305}">
      <text>
        <r>
          <rPr>
            <b/>
            <sz val="9"/>
            <color indexed="81"/>
            <rFont val="Tahoma"/>
            <family val="2"/>
          </rPr>
          <t>&lt;12.0 ug/L</t>
        </r>
      </text>
    </comment>
    <comment ref="U1259" authorId="3" shapeId="0" xr:uid="{1D2A1105-0AF5-4C7D-861F-0FDA4FBB1E80}">
      <text>
        <r>
          <rPr>
            <b/>
            <sz val="9"/>
            <color indexed="81"/>
            <rFont val="Tahoma"/>
            <family val="2"/>
          </rPr>
          <t>&lt;0.4 ug/L</t>
        </r>
      </text>
    </comment>
    <comment ref="V1259" authorId="3" shapeId="0" xr:uid="{A6849049-F2D8-46A9-B819-2CDCCE089036}">
      <text>
        <r>
          <rPr>
            <b/>
            <sz val="9"/>
            <color indexed="81"/>
            <rFont val="Tahoma"/>
            <family val="2"/>
          </rPr>
          <t>&lt;5.0 ug/L</t>
        </r>
      </text>
    </comment>
    <comment ref="W1259" authorId="3" shapeId="0" xr:uid="{CF1854B7-2D5F-4417-B291-D492E3B7CC8B}">
      <text>
        <r>
          <rPr>
            <b/>
            <sz val="9"/>
            <color indexed="81"/>
            <rFont val="Tahoma"/>
            <family val="2"/>
          </rPr>
          <t>&lt;50.0 ug/L</t>
        </r>
      </text>
    </comment>
    <comment ref="Y1259" authorId="3" shapeId="0" xr:uid="{565C29BA-287F-4724-8CFB-47FDDE5E978C}">
      <text>
        <r>
          <rPr>
            <b/>
            <sz val="9"/>
            <color indexed="81"/>
            <rFont val="Tahoma"/>
            <family val="2"/>
          </rPr>
          <t>&lt;0.30 mg/L</t>
        </r>
      </text>
    </comment>
    <comment ref="AA1259" authorId="3" shapeId="0" xr:uid="{E7F684ED-98DB-4449-B8AA-972C30FD504F}">
      <text>
        <r>
          <rPr>
            <b/>
            <sz val="9"/>
            <color indexed="81"/>
            <rFont val="Tahoma"/>
            <family val="2"/>
          </rPr>
          <t>&lt;0.30 mg/L</t>
        </r>
      </text>
    </comment>
    <comment ref="AE1259" authorId="3" shapeId="0" xr:uid="{D31B50B1-5A48-4DD1-91E0-A05E20944E00}">
      <text>
        <r>
          <rPr>
            <b/>
            <sz val="9"/>
            <color indexed="81"/>
            <rFont val="Tahoma"/>
            <family val="2"/>
          </rPr>
          <t>&lt;0.50 ug/L for most components &lt;2.0 ug/L for Methylene chloride</t>
        </r>
      </text>
    </comment>
    <comment ref="AN1259" authorId="5" shapeId="0" xr:uid="{71F62DCE-96BB-4182-B155-48AB1C39BDF8}">
      <text>
        <r>
          <rPr>
            <b/>
            <sz val="9"/>
            <color indexed="81"/>
            <rFont val="Tahoma"/>
            <family val="2"/>
          </rPr>
          <t>&lt;2.0 ug/L</t>
        </r>
        <r>
          <rPr>
            <sz val="9"/>
            <color indexed="81"/>
            <rFont val="Tahoma"/>
            <family val="2"/>
          </rPr>
          <t xml:space="preserve">
</t>
        </r>
      </text>
    </comment>
    <comment ref="AO1259" authorId="5" shapeId="0" xr:uid="{F849F46A-893A-475E-BD2F-CCBECB5B3AED}">
      <text>
        <r>
          <rPr>
            <b/>
            <sz val="9"/>
            <color indexed="81"/>
            <rFont val="Tahoma"/>
            <family val="2"/>
          </rPr>
          <t>&lt;1.0 ug/L</t>
        </r>
        <r>
          <rPr>
            <sz val="9"/>
            <color indexed="81"/>
            <rFont val="Tahoma"/>
            <family val="2"/>
          </rPr>
          <t xml:space="preserve">
</t>
        </r>
      </text>
    </comment>
    <comment ref="A1280" authorId="6" shapeId="0" xr:uid="{25108FBC-0620-4383-8002-F45A8C3D8EED}">
      <text>
        <r>
          <rPr>
            <b/>
            <sz val="9"/>
            <color indexed="81"/>
            <rFont val="Tahoma"/>
            <family val="2"/>
          </rPr>
          <t>Chemicals</t>
        </r>
        <r>
          <rPr>
            <sz val="9"/>
            <color indexed="81"/>
            <rFont val="Tahoma"/>
            <family val="2"/>
          </rPr>
          <t xml:space="preserve">
</t>
        </r>
      </text>
    </comment>
    <comment ref="O1280" authorId="3" shapeId="0" xr:uid="{84C05064-0194-4DE0-A71D-62902A9C9ECA}">
      <text>
        <r>
          <rPr>
            <b/>
            <sz val="9"/>
            <color indexed="81"/>
            <rFont val="Tahoma"/>
            <family val="2"/>
          </rPr>
          <t>&lt;2.0 ug/L</t>
        </r>
      </text>
    </comment>
    <comment ref="Q1280" authorId="3" shapeId="0" xr:uid="{7DB2E34D-4193-495A-8433-CE0C99A66B5C}">
      <text>
        <r>
          <rPr>
            <b/>
            <sz val="9"/>
            <color indexed="81"/>
            <rFont val="Tahoma"/>
            <family val="2"/>
          </rPr>
          <t>&lt;1.0 ug/L</t>
        </r>
      </text>
    </comment>
    <comment ref="R1280" authorId="3" shapeId="0" xr:uid="{C76EA4E2-DA4C-4560-BEA1-7850148EFB51}">
      <text>
        <r>
          <rPr>
            <b/>
            <sz val="9"/>
            <color indexed="81"/>
            <rFont val="Tahoma"/>
            <family val="2"/>
          </rPr>
          <t>&lt;10.0 ug/L</t>
        </r>
      </text>
    </comment>
    <comment ref="S1280" authorId="3" shapeId="0" xr:uid="{B9D37F96-C7C1-4B4F-AC8D-8FF3A794CC87}">
      <text>
        <r>
          <rPr>
            <b/>
            <sz val="9"/>
            <color indexed="81"/>
            <rFont val="Tahoma"/>
            <family val="2"/>
          </rPr>
          <t>&lt;40.0 ug/L</t>
        </r>
      </text>
    </comment>
    <comment ref="T1280" authorId="3" shapeId="0" xr:uid="{DDE5C1F9-8CD0-4369-B18D-622905B99EA4}">
      <text>
        <r>
          <rPr>
            <b/>
            <sz val="9"/>
            <color indexed="81"/>
            <rFont val="Tahoma"/>
            <family val="2"/>
          </rPr>
          <t>&lt;12.0 ug/L</t>
        </r>
      </text>
    </comment>
    <comment ref="U1280" authorId="3" shapeId="0" xr:uid="{02165DC1-E185-48DE-8BA6-3486A570974F}">
      <text>
        <r>
          <rPr>
            <b/>
            <sz val="9"/>
            <color indexed="81"/>
            <rFont val="Tahoma"/>
            <family val="2"/>
          </rPr>
          <t>&lt;0.4 ug/L</t>
        </r>
      </text>
    </comment>
    <comment ref="V1280" authorId="3" shapeId="0" xr:uid="{5B181C00-05A9-4EA6-8D1C-6F0265397895}">
      <text>
        <r>
          <rPr>
            <b/>
            <sz val="9"/>
            <color indexed="81"/>
            <rFont val="Tahoma"/>
            <family val="2"/>
          </rPr>
          <t>&lt;5.0 ug/L</t>
        </r>
      </text>
    </comment>
    <comment ref="W1280" authorId="3" shapeId="0" xr:uid="{71ADAD1C-17C4-41F2-BB59-8470B9A3D33B}">
      <text>
        <r>
          <rPr>
            <b/>
            <sz val="9"/>
            <color indexed="81"/>
            <rFont val="Tahoma"/>
            <family val="2"/>
          </rPr>
          <t>&lt;50.0 ug/L</t>
        </r>
      </text>
    </comment>
    <comment ref="Y1280" authorId="3" shapeId="0" xr:uid="{1659FD4C-13D6-439C-B4B1-597078C6BA95}">
      <text>
        <r>
          <rPr>
            <b/>
            <sz val="9"/>
            <color indexed="81"/>
            <rFont val="Tahoma"/>
            <family val="2"/>
          </rPr>
          <t>&lt;0.30 mg/L</t>
        </r>
      </text>
    </comment>
    <comment ref="AA1280" authorId="3" shapeId="0" xr:uid="{2F3CFA43-4E10-49AC-A82A-DC8DBAE88D87}">
      <text>
        <r>
          <rPr>
            <b/>
            <sz val="9"/>
            <color indexed="81"/>
            <rFont val="Tahoma"/>
            <family val="2"/>
          </rPr>
          <t>&lt;0.30 mg/L</t>
        </r>
      </text>
    </comment>
    <comment ref="AC1280" authorId="3" shapeId="0" xr:uid="{207DBAE1-A6C1-4F1B-BCFC-09F7BDAEBEF2}">
      <text>
        <r>
          <rPr>
            <b/>
            <sz val="9"/>
            <color indexed="81"/>
            <rFont val="Tahoma"/>
            <family val="2"/>
          </rPr>
          <t>&lt;0.10 mg/L</t>
        </r>
      </text>
    </comment>
    <comment ref="AE1280" authorId="3" shapeId="0" xr:uid="{5F728734-0173-4BC5-80DC-C2ACA4D71092}">
      <text>
        <r>
          <rPr>
            <b/>
            <sz val="9"/>
            <color indexed="81"/>
            <rFont val="Tahoma"/>
            <family val="2"/>
          </rPr>
          <t>&lt;0.50 ug/L for most components &lt;2.0 ug/L for Methylene chloride</t>
        </r>
      </text>
    </comment>
    <comment ref="AN1280" authorId="5" shapeId="0" xr:uid="{CFC9BFC4-4B65-46F7-9503-D924AEFC51C4}">
      <text>
        <r>
          <rPr>
            <b/>
            <sz val="9"/>
            <color indexed="81"/>
            <rFont val="Tahoma"/>
            <family val="2"/>
          </rPr>
          <t>&lt;2.0 ug/L</t>
        </r>
        <r>
          <rPr>
            <sz val="9"/>
            <color indexed="81"/>
            <rFont val="Tahoma"/>
            <family val="2"/>
          </rPr>
          <t xml:space="preserve">
</t>
        </r>
      </text>
    </comment>
    <comment ref="AO1280" authorId="5" shapeId="0" xr:uid="{8525126B-0EA9-4F81-A719-4AFBF569C6CB}">
      <text>
        <r>
          <rPr>
            <b/>
            <sz val="9"/>
            <color indexed="81"/>
            <rFont val="Tahoma"/>
            <family val="2"/>
          </rPr>
          <t>&lt;1.0 ug/L</t>
        </r>
        <r>
          <rPr>
            <sz val="9"/>
            <color indexed="81"/>
            <rFont val="Tahoma"/>
            <family val="2"/>
          </rPr>
          <t xml:space="preserve">
</t>
        </r>
      </text>
    </comment>
    <comment ref="A1299" authorId="6" shapeId="0" xr:uid="{9987B8C9-B15C-4C8F-ADAB-F1161B324CD2}">
      <text>
        <r>
          <rPr>
            <b/>
            <sz val="9"/>
            <color indexed="81"/>
            <rFont val="Tahoma"/>
            <family val="2"/>
          </rPr>
          <t>Chemicals</t>
        </r>
        <r>
          <rPr>
            <sz val="9"/>
            <color indexed="81"/>
            <rFont val="Tahoma"/>
            <family val="2"/>
          </rPr>
          <t xml:space="preserve">
</t>
        </r>
      </text>
    </comment>
    <comment ref="O1299" authorId="3" shapeId="0" xr:uid="{B2D2A19C-2108-4570-A475-AE7AC43F6777}">
      <text>
        <r>
          <rPr>
            <b/>
            <sz val="9"/>
            <color indexed="81"/>
            <rFont val="Tahoma"/>
            <family val="2"/>
          </rPr>
          <t>&lt;2.0 ug/L</t>
        </r>
      </text>
    </comment>
    <comment ref="Q1299" authorId="3" shapeId="0" xr:uid="{836D26E7-52AE-4906-8AF7-597D41E77F64}">
      <text>
        <r>
          <rPr>
            <b/>
            <sz val="9"/>
            <color indexed="81"/>
            <rFont val="Tahoma"/>
            <family val="2"/>
          </rPr>
          <t>&lt;1.0 ug/L</t>
        </r>
      </text>
    </comment>
    <comment ref="R1299" authorId="3" shapeId="0" xr:uid="{9DF4E549-93B8-4796-8C82-3BBCAE50F4FB}">
      <text>
        <r>
          <rPr>
            <b/>
            <sz val="9"/>
            <color indexed="81"/>
            <rFont val="Tahoma"/>
            <family val="2"/>
          </rPr>
          <t>&lt;10.0 ug/L</t>
        </r>
      </text>
    </comment>
    <comment ref="S1299" authorId="3" shapeId="0" xr:uid="{849E763D-3C0B-431F-BEC9-F5696C1E87D1}">
      <text>
        <r>
          <rPr>
            <b/>
            <sz val="9"/>
            <color indexed="81"/>
            <rFont val="Tahoma"/>
            <family val="2"/>
          </rPr>
          <t>&lt;40.0 ug/L</t>
        </r>
      </text>
    </comment>
    <comment ref="T1299" authorId="3" shapeId="0" xr:uid="{F310138A-4DD1-4ED8-A288-3894BCC516F4}">
      <text>
        <r>
          <rPr>
            <b/>
            <sz val="9"/>
            <color indexed="81"/>
            <rFont val="Tahoma"/>
            <family val="2"/>
          </rPr>
          <t>&lt;12.0 ug/L</t>
        </r>
      </text>
    </comment>
    <comment ref="U1299" authorId="3" shapeId="0" xr:uid="{7BCC383B-022F-4220-86C9-79780DE4561E}">
      <text>
        <r>
          <rPr>
            <b/>
            <sz val="9"/>
            <color indexed="81"/>
            <rFont val="Tahoma"/>
            <family val="2"/>
          </rPr>
          <t>&lt;0.4 ug/L</t>
        </r>
      </text>
    </comment>
    <comment ref="V1299" authorId="3" shapeId="0" xr:uid="{53879FC3-7CFA-4E0B-9077-24B25A4FC7F8}">
      <text>
        <r>
          <rPr>
            <b/>
            <sz val="9"/>
            <color indexed="81"/>
            <rFont val="Tahoma"/>
            <family val="2"/>
          </rPr>
          <t>&lt;5.0 ug/L</t>
        </r>
      </text>
    </comment>
    <comment ref="W1299" authorId="3" shapeId="0" xr:uid="{5D204BFE-0525-48B3-9E1E-0170DC3B9A09}">
      <text>
        <r>
          <rPr>
            <b/>
            <sz val="9"/>
            <color indexed="81"/>
            <rFont val="Tahoma"/>
            <family val="2"/>
          </rPr>
          <t>&lt;50.0 ug/L</t>
        </r>
      </text>
    </comment>
    <comment ref="Y1299" authorId="3" shapeId="0" xr:uid="{E5E382EE-F1C1-4B57-BDB9-08DC1D00E038}">
      <text>
        <r>
          <rPr>
            <b/>
            <sz val="9"/>
            <color indexed="81"/>
            <rFont val="Tahoma"/>
            <family val="2"/>
          </rPr>
          <t>&lt;0.30 mg/L</t>
        </r>
      </text>
    </comment>
    <comment ref="AA1299" authorId="3" shapeId="0" xr:uid="{5E7C6570-8ABB-4771-B8D6-9B38262BBB46}">
      <text>
        <r>
          <rPr>
            <b/>
            <sz val="9"/>
            <color indexed="81"/>
            <rFont val="Tahoma"/>
            <family val="2"/>
          </rPr>
          <t>&lt;0.30 mg/L</t>
        </r>
      </text>
    </comment>
    <comment ref="AC1299" authorId="3" shapeId="0" xr:uid="{69F6E72F-7F20-46EA-B76A-AEEB22F11B43}">
      <text>
        <r>
          <rPr>
            <b/>
            <sz val="9"/>
            <color indexed="81"/>
            <rFont val="Tahoma"/>
            <family val="2"/>
          </rPr>
          <t>&lt;0.10 mg/L</t>
        </r>
      </text>
    </comment>
    <comment ref="AE1299" authorId="3" shapeId="0" xr:uid="{86956768-8257-472F-8A52-59EFEA5F32D7}">
      <text>
        <r>
          <rPr>
            <b/>
            <sz val="9"/>
            <color indexed="81"/>
            <rFont val="Tahoma"/>
            <family val="2"/>
          </rPr>
          <t>&lt;0.50 ug/L for most components &lt;2.0 ug/L for Methylene chloride</t>
        </r>
      </text>
    </comment>
    <comment ref="AN1299" authorId="5" shapeId="0" xr:uid="{337B485E-6A7C-4BA5-AEE3-F50E0CAA6338}">
      <text>
        <r>
          <rPr>
            <b/>
            <sz val="9"/>
            <color indexed="81"/>
            <rFont val="Tahoma"/>
            <family val="2"/>
          </rPr>
          <t>&lt;2.0 ug/L</t>
        </r>
        <r>
          <rPr>
            <sz val="9"/>
            <color indexed="81"/>
            <rFont val="Tahoma"/>
            <family val="2"/>
          </rPr>
          <t xml:space="preserve">
</t>
        </r>
      </text>
    </comment>
    <comment ref="AO1299" authorId="5" shapeId="0" xr:uid="{AE32B881-7A45-492E-B7F1-7950D91FEA0E}">
      <text>
        <r>
          <rPr>
            <b/>
            <sz val="9"/>
            <color indexed="81"/>
            <rFont val="Tahoma"/>
            <family val="2"/>
          </rPr>
          <t>&lt;1.0 ug/L</t>
        </r>
        <r>
          <rPr>
            <sz val="9"/>
            <color indexed="81"/>
            <rFont val="Tahoma"/>
            <family val="2"/>
          </rPr>
          <t xml:space="preserve">
</t>
        </r>
      </text>
    </comment>
  </commentList>
</comments>
</file>

<file path=xl/sharedStrings.xml><?xml version="1.0" encoding="utf-8"?>
<sst xmlns="http://schemas.openxmlformats.org/spreadsheetml/2006/main" count="9498" uniqueCount="488">
  <si>
    <t xml:space="preserve">Eagle Creek at Ford Rd. </t>
  </si>
  <si>
    <t>N39 55 33.4 W86 16 43.9</t>
  </si>
  <si>
    <t>16 S 561624 4419786</t>
  </si>
  <si>
    <t>Date</t>
  </si>
  <si>
    <t>Time</t>
  </si>
  <si>
    <t>SpCond</t>
  </si>
  <si>
    <t>TDS</t>
  </si>
  <si>
    <t>DO</t>
  </si>
  <si>
    <t>pH</t>
  </si>
  <si>
    <t>Temp</t>
  </si>
  <si>
    <t>Redox</t>
  </si>
  <si>
    <t>Depth</t>
  </si>
  <si>
    <t>Batt</t>
  </si>
  <si>
    <t>E. Coli</t>
  </si>
  <si>
    <t>average</t>
  </si>
  <si>
    <t>geo. mean</t>
  </si>
  <si>
    <t>Arsenic</t>
  </si>
  <si>
    <t xml:space="preserve">Barium </t>
  </si>
  <si>
    <t>Cadmium</t>
  </si>
  <si>
    <t>Chromium</t>
  </si>
  <si>
    <t>Copper</t>
  </si>
  <si>
    <t>Lead</t>
  </si>
  <si>
    <t>Mercury</t>
  </si>
  <si>
    <t>Nickel</t>
  </si>
  <si>
    <t>Zinc</t>
  </si>
  <si>
    <t>Chloride</t>
  </si>
  <si>
    <t>NO2</t>
  </si>
  <si>
    <t>NO3</t>
  </si>
  <si>
    <t>PO4</t>
  </si>
  <si>
    <t>S04</t>
  </si>
  <si>
    <t>NH3</t>
  </si>
  <si>
    <t>Hardness</t>
  </si>
  <si>
    <t>VOCs</t>
  </si>
  <si>
    <t>Manganese</t>
  </si>
  <si>
    <t>Iron</t>
  </si>
  <si>
    <t>Std. Grab</t>
  </si>
  <si>
    <t>Std. Geo. Mean</t>
  </si>
  <si>
    <t>Calcium</t>
  </si>
  <si>
    <t>Magnesium</t>
  </si>
  <si>
    <t>Molybdenum</t>
  </si>
  <si>
    <t>Thallium</t>
  </si>
  <si>
    <t>Selenium</t>
  </si>
  <si>
    <t>HHMMSS</t>
  </si>
  <si>
    <t>uS/cm</t>
  </si>
  <si>
    <t xml:space="preserve">g/l  </t>
  </si>
  <si>
    <t>mg/l</t>
  </si>
  <si>
    <t>units</t>
  </si>
  <si>
    <t>deg C</t>
  </si>
  <si>
    <t xml:space="preserve">   mV</t>
  </si>
  <si>
    <t xml:space="preserve"> feet</t>
  </si>
  <si>
    <t>volts</t>
  </si>
  <si>
    <t>MPN/100mL</t>
  </si>
  <si>
    <t>N/A</t>
  </si>
  <si>
    <t>Feb.03</t>
  </si>
  <si>
    <t>&lt;DL</t>
  </si>
  <si>
    <t>Mar.03</t>
  </si>
  <si>
    <t>Apr.03</t>
  </si>
  <si>
    <t>###</t>
  </si>
  <si>
    <t>May.03</t>
  </si>
  <si>
    <t>Jun.03</t>
  </si>
  <si>
    <t>Jul.03</t>
  </si>
  <si>
    <t>Aug.03</t>
  </si>
  <si>
    <t>Sept.03</t>
  </si>
  <si>
    <t>Oct.03</t>
  </si>
  <si>
    <t>Nov.03</t>
  </si>
  <si>
    <t>Dec.03</t>
  </si>
  <si>
    <t>Jan.04</t>
  </si>
  <si>
    <t>Feb.04</t>
  </si>
  <si>
    <t>Mar.04</t>
  </si>
  <si>
    <t>Apr.04</t>
  </si>
  <si>
    <t>May.04</t>
  </si>
  <si>
    <t>Jun.04</t>
  </si>
  <si>
    <t>Jul.04</t>
  </si>
  <si>
    <t>Aug.04</t>
  </si>
  <si>
    <t>Sept.04</t>
  </si>
  <si>
    <t>Oct.04</t>
  </si>
  <si>
    <t>Nov.04</t>
  </si>
  <si>
    <t>Dec.04</t>
  </si>
  <si>
    <t>Jan.05</t>
  </si>
  <si>
    <t>Feb.05</t>
  </si>
  <si>
    <t>Mar.05</t>
  </si>
  <si>
    <t>Apr.05</t>
  </si>
  <si>
    <t>May.05</t>
  </si>
  <si>
    <t>June.05</t>
  </si>
  <si>
    <t>NA</t>
  </si>
  <si>
    <t>July.05</t>
  </si>
  <si>
    <t>Aug.05</t>
  </si>
  <si>
    <t>Sept.05</t>
  </si>
  <si>
    <t>Oct.05</t>
  </si>
  <si>
    <t>Nov.05</t>
  </si>
  <si>
    <t>frozen</t>
  </si>
  <si>
    <t>Dec.05</t>
  </si>
  <si>
    <t>Jan.06</t>
  </si>
  <si>
    <t>No Sample</t>
  </si>
  <si>
    <t>Feb.06</t>
  </si>
  <si>
    <t>Cancelled due to snowstorm</t>
  </si>
  <si>
    <t>Mar.06</t>
  </si>
  <si>
    <t>NT</t>
  </si>
  <si>
    <t>Apr.06</t>
  </si>
  <si>
    <t>May.06</t>
  </si>
  <si>
    <t>Jun.06</t>
  </si>
  <si>
    <t>Jul.06</t>
  </si>
  <si>
    <t>Aug.06</t>
  </si>
  <si>
    <t>Unable to access site due to construction activities.</t>
  </si>
  <si>
    <t>Sept.06</t>
  </si>
  <si>
    <t>Oct.06</t>
  </si>
  <si>
    <t>Nov.06</t>
  </si>
  <si>
    <t>Dec.06</t>
  </si>
  <si>
    <t>Power loss in Surveyor 4</t>
  </si>
  <si>
    <t>Jan.07</t>
  </si>
  <si>
    <t>frozen, no sample</t>
  </si>
  <si>
    <t>Inclement weather, no samples</t>
  </si>
  <si>
    <t>Feb.07</t>
  </si>
  <si>
    <t>Mar.07</t>
  </si>
  <si>
    <t>Apr.07</t>
  </si>
  <si>
    <t>May.07</t>
  </si>
  <si>
    <t>Jun.07</t>
  </si>
  <si>
    <t>Bromodichloromethane 0.52  Chloroform 0.95</t>
  </si>
  <si>
    <t>Jul.07</t>
  </si>
  <si>
    <t>Aug.07</t>
  </si>
  <si>
    <t>Sept.07</t>
  </si>
  <si>
    <t>Chloroform .78</t>
  </si>
  <si>
    <t>Oct.07</t>
  </si>
  <si>
    <t>Nov.07</t>
  </si>
  <si>
    <t>Dec.07</t>
  </si>
  <si>
    <t>Jan.08</t>
  </si>
  <si>
    <t>Flooded, Could not access a representable sample location</t>
  </si>
  <si>
    <t>Feb.08</t>
  </si>
  <si>
    <t>Mar.08</t>
  </si>
  <si>
    <t>Apr.08</t>
  </si>
  <si>
    <t>May.08</t>
  </si>
  <si>
    <t>Jun.08</t>
  </si>
  <si>
    <t>Jul.08</t>
  </si>
  <si>
    <t>Aug.08</t>
  </si>
  <si>
    <t>Sept.08</t>
  </si>
  <si>
    <t>1.1 Chloroform, 0.83 Bromodichloromethane</t>
  </si>
  <si>
    <t>Oct.08</t>
  </si>
  <si>
    <t>Nov.08</t>
  </si>
  <si>
    <t>Dec.08</t>
  </si>
  <si>
    <t>Frozen, no sample.</t>
  </si>
  <si>
    <t>Jan.09</t>
  </si>
  <si>
    <t>Feb.09</t>
  </si>
  <si>
    <t>Mar.09</t>
  </si>
  <si>
    <t>Apr.09</t>
  </si>
  <si>
    <t>May.09</t>
  </si>
  <si>
    <t>Jun.09</t>
  </si>
  <si>
    <t>Chloroform</t>
  </si>
  <si>
    <t>Jul.09</t>
  </si>
  <si>
    <t>Aug.09</t>
  </si>
  <si>
    <t>Sept.09</t>
  </si>
  <si>
    <t>Bromodichloromethane</t>
  </si>
  <si>
    <t>Oct.09</t>
  </si>
  <si>
    <t>Nov.09</t>
  </si>
  <si>
    <t>Dec.09</t>
  </si>
  <si>
    <t>Jan.10</t>
  </si>
  <si>
    <t>Feb.10</t>
  </si>
  <si>
    <t>Mar.10</t>
  </si>
  <si>
    <t>Apr.10</t>
  </si>
  <si>
    <t>May.10</t>
  </si>
  <si>
    <t>Jun.10</t>
  </si>
  <si>
    <t>Jul.10</t>
  </si>
  <si>
    <t>Aug.10</t>
  </si>
  <si>
    <t>Sept.10</t>
  </si>
  <si>
    <t>Chloroform 1.9</t>
  </si>
  <si>
    <t>Oct.10</t>
  </si>
  <si>
    <t>Nov.10</t>
  </si>
  <si>
    <t>Dec.10</t>
  </si>
  <si>
    <t>Jan.11</t>
  </si>
  <si>
    <t>unable to sample, flooding</t>
  </si>
  <si>
    <t>Feb.11</t>
  </si>
  <si>
    <t>Mar.11</t>
  </si>
  <si>
    <t>Apr.11</t>
  </si>
  <si>
    <t>May.11</t>
  </si>
  <si>
    <t>Jun.11</t>
  </si>
  <si>
    <t>Jul.11</t>
  </si>
  <si>
    <t>Aug.11</t>
  </si>
  <si>
    <t>Sept.11</t>
  </si>
  <si>
    <t>unable to collect sample</t>
  </si>
  <si>
    <t>Oct.11</t>
  </si>
  <si>
    <t>Nov.11</t>
  </si>
  <si>
    <t>Dec.11</t>
  </si>
  <si>
    <t>Jan.12</t>
  </si>
  <si>
    <t>Feb.12</t>
  </si>
  <si>
    <t>Not taken</t>
  </si>
  <si>
    <t>####</t>
  </si>
  <si>
    <t>Mar.12</t>
  </si>
  <si>
    <t>Apr.12</t>
  </si>
  <si>
    <t>May.12</t>
  </si>
  <si>
    <t>Jun.12</t>
  </si>
  <si>
    <t>0.73 ug/L</t>
  </si>
  <si>
    <t>1.6 ug/L</t>
  </si>
  <si>
    <t>Jul.12</t>
  </si>
  <si>
    <t>Aug.12</t>
  </si>
  <si>
    <t>Sept.12</t>
  </si>
  <si>
    <t>Oct.12</t>
  </si>
  <si>
    <t>Nov.12</t>
  </si>
  <si>
    <t>Dec.12</t>
  </si>
  <si>
    <t>Jan.13</t>
  </si>
  <si>
    <t>Feb.13</t>
  </si>
  <si>
    <t>Mar.13</t>
  </si>
  <si>
    <t>Apr.13</t>
  </si>
  <si>
    <t>May.13</t>
  </si>
  <si>
    <t>Jun.13</t>
  </si>
  <si>
    <t>Jul.13</t>
  </si>
  <si>
    <t>Aug.13</t>
  </si>
  <si>
    <t>Sept.13</t>
  </si>
  <si>
    <t>Oct.13</t>
  </si>
  <si>
    <t>Nov.13</t>
  </si>
  <si>
    <t>Dec.13</t>
  </si>
  <si>
    <t>Jan.14</t>
  </si>
  <si>
    <t>Feb.14</t>
  </si>
  <si>
    <t>Mar.14</t>
  </si>
  <si>
    <t>Apr.14</t>
  </si>
  <si>
    <t>May.14</t>
  </si>
  <si>
    <t>Jun.14</t>
  </si>
  <si>
    <t>Jul.14</t>
  </si>
  <si>
    <t>unable to collect sample due to construction</t>
  </si>
  <si>
    <t>Aug.14</t>
  </si>
  <si>
    <t>Sept.14</t>
  </si>
  <si>
    <t>Oct.14</t>
  </si>
  <si>
    <t>Nov.14</t>
  </si>
  <si>
    <t>Dec.14</t>
  </si>
  <si>
    <t>unable to collect sample due to snow and ice.</t>
  </si>
  <si>
    <t>Jan.15</t>
  </si>
  <si>
    <t>unable to collect sample, stream frozen.</t>
  </si>
  <si>
    <t>Feb.15</t>
  </si>
  <si>
    <t>Mar.15</t>
  </si>
  <si>
    <t>Apr.15</t>
  </si>
  <si>
    <t>May.15</t>
  </si>
  <si>
    <t>Jun.15</t>
  </si>
  <si>
    <t>No readings due to intern error</t>
  </si>
  <si>
    <t>Jul.15</t>
  </si>
  <si>
    <t>Aug.15</t>
  </si>
  <si>
    <t>Sept.15</t>
  </si>
  <si>
    <t>.95 Bromodichloromethane, 1.9 Chloroform</t>
  </si>
  <si>
    <t>Oct.15</t>
  </si>
  <si>
    <t>Nov.15</t>
  </si>
  <si>
    <t>Dec.15</t>
  </si>
  <si>
    <t>Jan.16</t>
  </si>
  <si>
    <t>Feb.16</t>
  </si>
  <si>
    <t>Mar.16</t>
  </si>
  <si>
    <t>Apr.16</t>
  </si>
  <si>
    <t>May.16</t>
  </si>
  <si>
    <t>June.16</t>
  </si>
  <si>
    <t>July.16</t>
  </si>
  <si>
    <t>Aug.16</t>
  </si>
  <si>
    <t>Sept.16</t>
  </si>
  <si>
    <t>Oct.16</t>
  </si>
  <si>
    <t>Nov.16</t>
  </si>
  <si>
    <t>Dec.16</t>
  </si>
  <si>
    <t>Jan.17</t>
  </si>
  <si>
    <t>Feb.17</t>
  </si>
  <si>
    <t>Mar.17</t>
  </si>
  <si>
    <t>Apr.17</t>
  </si>
  <si>
    <t>May.17</t>
  </si>
  <si>
    <t>Jun.17</t>
  </si>
  <si>
    <t>Jul.17</t>
  </si>
  <si>
    <t>Aug.17</t>
  </si>
  <si>
    <t>Sept.17</t>
  </si>
  <si>
    <t>Oct.17</t>
  </si>
  <si>
    <t>Nov.17</t>
  </si>
  <si>
    <t>Dec.17</t>
  </si>
  <si>
    <t>Jan.18</t>
  </si>
  <si>
    <t>Feb.18</t>
  </si>
  <si>
    <t>Mar.18</t>
  </si>
  <si>
    <t>Apr.18</t>
  </si>
  <si>
    <t>May.18</t>
  </si>
  <si>
    <t>Jun.18</t>
  </si>
  <si>
    <t>Jul.18</t>
  </si>
  <si>
    <t>Aug.18</t>
  </si>
  <si>
    <t>Sept.18</t>
  </si>
  <si>
    <t>Oct.18</t>
  </si>
  <si>
    <t>Nov.18</t>
  </si>
  <si>
    <t>Dec.18</t>
  </si>
  <si>
    <t>Jan.19</t>
  </si>
  <si>
    <t>Feb.19</t>
  </si>
  <si>
    <t>Mar.19</t>
  </si>
  <si>
    <t>no YSI data</t>
  </si>
  <si>
    <t>Apr.19</t>
  </si>
  <si>
    <t>May.19</t>
  </si>
  <si>
    <t>Jun.19</t>
  </si>
  <si>
    <t>Jul.19</t>
  </si>
  <si>
    <t>Aug.19</t>
  </si>
  <si>
    <t>Sept.19</t>
  </si>
  <si>
    <t>no data</t>
  </si>
  <si>
    <t>Eagle Ck @ Ford</t>
  </si>
  <si>
    <t>Oct.19</t>
  </si>
  <si>
    <t>Nov.19</t>
  </si>
  <si>
    <t>Dec.19</t>
  </si>
  <si>
    <t>Jan.20</t>
  </si>
  <si>
    <t>Feb.20</t>
  </si>
  <si>
    <t>Mar.20</t>
  </si>
  <si>
    <t>Apr.20</t>
  </si>
  <si>
    <t>May.20</t>
  </si>
  <si>
    <t>Jun.20</t>
  </si>
  <si>
    <t>Jul.20</t>
  </si>
  <si>
    <t>Aug.20</t>
  </si>
  <si>
    <t>Sep.20</t>
  </si>
  <si>
    <t>Oct.20</t>
  </si>
  <si>
    <t>Nov.20</t>
  </si>
  <si>
    <t>Dec.20</t>
  </si>
  <si>
    <t>Jan.21</t>
  </si>
  <si>
    <t>Data not recorded</t>
  </si>
  <si>
    <t>Feb.21</t>
  </si>
  <si>
    <t>YSI lost (RIP Larry)</t>
  </si>
  <si>
    <t>Mar.21</t>
  </si>
  <si>
    <t>Apr.21</t>
  </si>
  <si>
    <t>May.21</t>
  </si>
  <si>
    <t>Jun.21</t>
  </si>
  <si>
    <t>Jul.21</t>
  </si>
  <si>
    <t>Aug.21</t>
  </si>
  <si>
    <t>Sept.21</t>
  </si>
  <si>
    <t>Oct.21</t>
  </si>
  <si>
    <t>Nov.21</t>
  </si>
  <si>
    <t>Dec.21</t>
  </si>
  <si>
    <t>Jan.22</t>
  </si>
  <si>
    <t>Feb.22</t>
  </si>
  <si>
    <t>09:39:58AM</t>
  </si>
  <si>
    <t>Mar.22</t>
  </si>
  <si>
    <t>09:31:34AM</t>
  </si>
  <si>
    <t>10:36:29AM</t>
  </si>
  <si>
    <t>Apr.22</t>
  </si>
  <si>
    <t>May.22</t>
  </si>
  <si>
    <t>Jun.22</t>
  </si>
  <si>
    <t>YSI data missing</t>
  </si>
  <si>
    <t>Jul.22</t>
  </si>
  <si>
    <t>Aug.22</t>
  </si>
  <si>
    <t>Sep.22</t>
  </si>
  <si>
    <t>Oct.22</t>
  </si>
  <si>
    <t>Data lost</t>
  </si>
  <si>
    <t>Nov.22</t>
  </si>
  <si>
    <t>Dec.22</t>
  </si>
  <si>
    <t>Jan.23</t>
  </si>
  <si>
    <t>Feb.23</t>
  </si>
  <si>
    <t>Mar.23</t>
  </si>
  <si>
    <t>No Data</t>
  </si>
  <si>
    <t>Apr.23</t>
  </si>
  <si>
    <t>May.23</t>
  </si>
  <si>
    <t>Jun.23</t>
  </si>
  <si>
    <t>Jul.23</t>
  </si>
  <si>
    <t>Aug.23</t>
  </si>
  <si>
    <t xml:space="preserve"> 1:18:19</t>
  </si>
  <si>
    <t>Sep.23</t>
  </si>
  <si>
    <t>Oct.23</t>
  </si>
  <si>
    <t>Nov.23</t>
  </si>
  <si>
    <t>Dec.23</t>
  </si>
  <si>
    <t xml:space="preserve">Eagle Creek at Lafayette Rd. </t>
  </si>
  <si>
    <t>N39 53 16.0 W86 18 00.7</t>
  </si>
  <si>
    <t>16 S 559832 4415536</t>
  </si>
  <si>
    <t xml:space="preserve">BRIDGE CLOSED FOR REPAIRS.  SITE CHANGED TO 79TH ST. </t>
  </si>
  <si>
    <t>BRIDGE REPAIRED, SITE RESUMED</t>
  </si>
  <si>
    <t>data not obtained</t>
  </si>
  <si>
    <t>Eagle Ck @ Lafayette</t>
  </si>
  <si>
    <t>DL</t>
  </si>
  <si>
    <t>Frozen</t>
  </si>
  <si>
    <t>No Data Frozen</t>
  </si>
  <si>
    <t>09:28:07AM</t>
  </si>
  <si>
    <t>09:20:29AM</t>
  </si>
  <si>
    <t>10:25:20AM</t>
  </si>
  <si>
    <t>BDL</t>
  </si>
  <si>
    <t xml:space="preserve"> 9:43:20</t>
  </si>
  <si>
    <t>Eagle Creek at 10th Street</t>
  </si>
  <si>
    <t>N39 46 49.7 W86 15 35.0</t>
  </si>
  <si>
    <t>16 S 563392 4403654</t>
  </si>
  <si>
    <t>Unable to sample due to construction</t>
  </si>
  <si>
    <t>Unable to sample.</t>
  </si>
  <si>
    <t>unable to collect sample due to construction activities</t>
  </si>
  <si>
    <t>Eagle Ck @ 10th</t>
  </si>
  <si>
    <t>Frozen, no sample</t>
  </si>
  <si>
    <t>09:15:02AM</t>
  </si>
  <si>
    <t>09:06:00AM</t>
  </si>
  <si>
    <t>10:11:17AM</t>
  </si>
  <si>
    <t xml:space="preserve"> 9:30:25</t>
  </si>
  <si>
    <t>No Data, Construction</t>
  </si>
  <si>
    <t>Eagle Creek at Grande Avenue/Gasoline Alley</t>
  </si>
  <si>
    <t>N39 46 19.2 W86 14 03.9</t>
  </si>
  <si>
    <t>16 S 565566 4402732</t>
  </si>
  <si>
    <t>&lt;Dl</t>
  </si>
  <si>
    <t>52.86.61</t>
  </si>
  <si>
    <t>Eagle Ck @ Grande</t>
  </si>
  <si>
    <t>09:06:42AM</t>
  </si>
  <si>
    <t>08:50:47AM</t>
  </si>
  <si>
    <t>10:03:46AM</t>
  </si>
  <si>
    <t>Bridge closed.</t>
  </si>
  <si>
    <t xml:space="preserve"> 9:22:27</t>
  </si>
  <si>
    <t xml:space="preserve"> 9:43:50</t>
  </si>
  <si>
    <t>parameter</t>
  </si>
  <si>
    <t>sample fraction</t>
  </si>
  <si>
    <t>method</t>
  </si>
  <si>
    <t>Detection Limit</t>
  </si>
  <si>
    <t>--</t>
  </si>
  <si>
    <t>Deg C</t>
  </si>
  <si>
    <t>Hydrolab Surveyor through March 2011, YSI Pro-Plus April 2011 to present.</t>
  </si>
  <si>
    <t>Units</t>
  </si>
  <si>
    <t xml:space="preserve"> ms/cm</t>
  </si>
  <si>
    <t>Kmg/L</t>
  </si>
  <si>
    <t>mg/L</t>
  </si>
  <si>
    <t>E. coli</t>
  </si>
  <si>
    <t>colonies/100mL</t>
  </si>
  <si>
    <t xml:space="preserve">IDEXX, Colilert.  </t>
  </si>
  <si>
    <t>&lt;1--&gt;24192 CFU/100 ml</t>
  </si>
  <si>
    <t xml:space="preserve">total </t>
  </si>
  <si>
    <t>0.1 mg/L</t>
  </si>
  <si>
    <t>Preserved with H2SO4</t>
  </si>
  <si>
    <t>total concentrations from unfiltered samples</t>
  </si>
  <si>
    <t>0.5 mg/L</t>
  </si>
  <si>
    <t>0.3 mg/L</t>
  </si>
  <si>
    <t>4.0 mg/L</t>
  </si>
  <si>
    <t>SO4</t>
  </si>
  <si>
    <t>6.0 mg/L</t>
  </si>
  <si>
    <t>Fluoride</t>
  </si>
  <si>
    <t>0.6 mg/L</t>
  </si>
  <si>
    <t>total</t>
  </si>
  <si>
    <t>mg/L caco3</t>
  </si>
  <si>
    <t>ug/L</t>
  </si>
  <si>
    <t>2.0 ug/L</t>
  </si>
  <si>
    <t>Preserved with 1:1 HNO3 (+Au)</t>
  </si>
  <si>
    <t>15 ug/L</t>
  </si>
  <si>
    <t>1.0 ug/L</t>
  </si>
  <si>
    <t>10 ug/L</t>
  </si>
  <si>
    <t>40 ug/L</t>
  </si>
  <si>
    <t>0.4 ug/L</t>
  </si>
  <si>
    <t>5.0 ug/L</t>
  </si>
  <si>
    <t>12.0 ug/L</t>
  </si>
  <si>
    <t>50 ug/L</t>
  </si>
  <si>
    <t>Beryllium</t>
  </si>
  <si>
    <t>Antimony</t>
  </si>
  <si>
    <t>500 ug/L</t>
  </si>
  <si>
    <t>2000 ug/L</t>
  </si>
  <si>
    <t>3.0 ug/L</t>
  </si>
  <si>
    <t>200.0 ug/L</t>
  </si>
  <si>
    <t>VOA</t>
  </si>
  <si>
    <t>0.5 ug/L for most components. 2 ug/L for Methylene chloride.</t>
  </si>
  <si>
    <t xml:space="preserve">Not Filtered. preserved with ascorbic acid and 1:1 HCl.  
</t>
  </si>
  <si>
    <t>Atrazine</t>
  </si>
  <si>
    <t>dissolved</t>
  </si>
  <si>
    <t>1 ug/L</t>
  </si>
  <si>
    <t>Filtered and run via MCPHD in house method.</t>
  </si>
  <si>
    <t>dissolved concentrations from filtered samples</t>
  </si>
  <si>
    <t>Simazine</t>
  </si>
  <si>
    <t>Cyanazine</t>
  </si>
  <si>
    <t>Metolachlor</t>
  </si>
  <si>
    <t>Alachlor</t>
  </si>
  <si>
    <t>Revised 07/23/2018</t>
  </si>
  <si>
    <t>Eagle Creek at Morris Street</t>
  </si>
  <si>
    <t>N39 45 1.75  W86 12 27.71</t>
  </si>
  <si>
    <t>0.5 Miles south of Mccarty</t>
  </si>
  <si>
    <t>Eagle Ck @ Morris</t>
  </si>
  <si>
    <t>08:56:37AM</t>
  </si>
  <si>
    <t>08:39:29AM</t>
  </si>
  <si>
    <t>09:54:28AM</t>
  </si>
  <si>
    <t>Unable to collect sample, construction</t>
  </si>
  <si>
    <t xml:space="preserve">  9:45:07</t>
  </si>
  <si>
    <t>Bridge construction</t>
  </si>
  <si>
    <t>Eagle Creek at Raymond St.</t>
  </si>
  <si>
    <t>N39 44 08.4 W86 11 47.3</t>
  </si>
  <si>
    <t>16 S 568853 4398728</t>
  </si>
  <si>
    <t>Boron</t>
  </si>
  <si>
    <t>no sample due to bridge construction</t>
  </si>
  <si>
    <t>Methylene Chloride = 2 ug/L</t>
  </si>
  <si>
    <t>Tetrachloroethylene = 1 ug/L</t>
  </si>
  <si>
    <t>Chloroform 0.51</t>
  </si>
  <si>
    <t>cis-1,2-Dichloroethylene .62</t>
  </si>
  <si>
    <t>Eagle Creek @ Raymond St. LWR</t>
  </si>
  <si>
    <t>Eagle Ck @ Raymond</t>
  </si>
  <si>
    <t>No data</t>
  </si>
  <si>
    <t>08:48:25AM</t>
  </si>
  <si>
    <t>08:31:18AM</t>
  </si>
  <si>
    <t>09:46:42AM</t>
  </si>
  <si>
    <t xml:space="preserve">  9:30:13</t>
  </si>
  <si>
    <t>Jan.24</t>
  </si>
  <si>
    <t>No data/YSI battery died</t>
  </si>
  <si>
    <t>Feb.24</t>
  </si>
  <si>
    <t>Mar.24</t>
  </si>
  <si>
    <t>Apr.24</t>
  </si>
  <si>
    <t>May.24</t>
  </si>
  <si>
    <t>Jun.24</t>
  </si>
  <si>
    <t>Jul.24</t>
  </si>
  <si>
    <t>Aug.24</t>
  </si>
  <si>
    <t>Sep.24</t>
  </si>
  <si>
    <t>Oct.24</t>
  </si>
  <si>
    <t>Nov.24</t>
  </si>
  <si>
    <t>Dec.24</t>
  </si>
  <si>
    <t>No Data, Frozen</t>
  </si>
  <si>
    <t xml:space="preserve"> 10:18:51</t>
  </si>
  <si>
    <t xml:space="preserve">Construction </t>
  </si>
  <si>
    <t>No Data; Construction</t>
  </si>
  <si>
    <t xml:space="preserve"> 9:35:03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</si>
</sst>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
    <numFmt numFmtId="165" formatCode="h:mm:ss;@"/>
    <numFmt numFmtId="166" formatCode="dmmmyy"/>
    <numFmt numFmtId="167" formatCode="0.0"/>
    <numFmt numFmtId="168" formatCode="h:mm;@"/>
  </numFmts>
  <fonts count="22" x14ac:knownFonts="1">
    <font>
      <sz val="11"/>
      <color theme="1"/>
      <name val="Calibri"/>
      <family val="2"/>
      <scheme val="minor"/>
    </font>
    <font>
      <sz val="11"/>
      <color theme="1"/>
      <name val="Calibri"/>
      <family val="2"/>
      <scheme val="minor"/>
    </font>
    <font>
      <sz val="10"/>
      <color indexed="24"/>
      <name val="Arial"/>
      <family val="2"/>
    </font>
    <font>
      <sz val="10"/>
      <color indexed="8"/>
      <name val="Arial"/>
      <family val="2"/>
    </font>
    <font>
      <sz val="10"/>
      <name val="Arial"/>
      <family val="2"/>
    </font>
    <font>
      <b/>
      <sz val="8"/>
      <color indexed="81"/>
      <name val="Tahoma"/>
      <family val="2"/>
    </font>
    <font>
      <sz val="8"/>
      <color indexed="81"/>
      <name val="Tahoma"/>
      <family val="2"/>
    </font>
    <font>
      <b/>
      <sz val="10"/>
      <color indexed="81"/>
      <name val="Tahoma"/>
      <family val="2"/>
    </font>
    <font>
      <b/>
      <sz val="9"/>
      <color indexed="81"/>
      <name val="Tahoma"/>
      <family val="2"/>
    </font>
    <font>
      <sz val="9"/>
      <color indexed="81"/>
      <name val="Tahoma"/>
      <family val="2"/>
    </font>
    <font>
      <sz val="10"/>
      <color indexed="81"/>
      <name val="Tahoma"/>
      <family val="2"/>
    </font>
    <font>
      <b/>
      <sz val="72"/>
      <color indexed="81"/>
      <name val="Tahoma"/>
      <family val="2"/>
    </font>
    <font>
      <b/>
      <sz val="11"/>
      <color indexed="81"/>
      <name val="Tahoma"/>
      <family val="2"/>
    </font>
    <font>
      <b/>
      <i/>
      <sz val="10"/>
      <name val="Arial"/>
      <family val="2"/>
    </font>
    <font>
      <sz val="11"/>
      <color theme="1"/>
      <name val="Arial"/>
      <family val="2"/>
    </font>
    <font>
      <sz val="11"/>
      <color indexed="10"/>
      <name val="Arial"/>
      <family val="2"/>
    </font>
    <font>
      <b/>
      <sz val="11"/>
      <color indexed="8"/>
      <name val="Arial"/>
      <family val="2"/>
    </font>
    <font>
      <sz val="11"/>
      <color indexed="8"/>
      <name val="Arial"/>
      <family val="2"/>
    </font>
    <font>
      <sz val="11"/>
      <name val="Arial"/>
      <family val="2"/>
    </font>
    <font>
      <b/>
      <sz val="11"/>
      <name val="Arial"/>
      <family val="2"/>
    </font>
    <font>
      <b/>
      <sz val="12"/>
      <color indexed="8"/>
      <name val="Arial"/>
      <family val="2"/>
    </font>
    <font>
      <b/>
      <sz val="12"/>
      <name val="Arial"/>
      <family val="2"/>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ck">
        <color indexed="47"/>
      </right>
      <top/>
      <bottom style="thick">
        <color indexed="47"/>
      </bottom>
      <diagonal/>
    </border>
    <border>
      <left style="thick">
        <color indexed="47"/>
      </left>
      <right style="thin">
        <color indexed="8"/>
      </right>
      <top/>
      <bottom style="thick">
        <color indexed="47"/>
      </bottom>
      <diagonal/>
    </border>
  </borders>
  <cellStyleXfs count="20">
    <xf numFmtId="0" fontId="0"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alignment vertical="top"/>
    </xf>
    <xf numFmtId="0" fontId="3" fillId="0" borderId="0">
      <alignment vertical="top"/>
    </xf>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3" fillId="0" borderId="0"/>
    <xf numFmtId="0" fontId="3" fillId="0" borderId="0">
      <alignment vertical="top"/>
    </xf>
  </cellStyleXfs>
  <cellXfs count="123">
    <xf numFmtId="0" fontId="0" fillId="0" borderId="0" xfId="0"/>
    <xf numFmtId="14" fontId="13" fillId="0" borderId="0" xfId="16" applyNumberFormat="1" applyFont="1" applyAlignment="1">
      <alignment horizontal="left"/>
    </xf>
    <xf numFmtId="0" fontId="14" fillId="0" borderId="0" xfId="0" applyFont="1"/>
    <xf numFmtId="165" fontId="14" fillId="0" borderId="0" xfId="0" applyNumberFormat="1" applyFont="1"/>
    <xf numFmtId="0" fontId="14" fillId="0" borderId="0" xfId="0" applyFont="1" applyAlignment="1">
      <alignment horizontal="right"/>
    </xf>
    <xf numFmtId="164" fontId="14" fillId="0" borderId="0" xfId="0" applyNumberFormat="1" applyFont="1" applyAlignment="1">
      <alignment horizontal="right"/>
    </xf>
    <xf numFmtId="168" fontId="14" fillId="0" borderId="0" xfId="0" applyNumberFormat="1" applyFont="1"/>
    <xf numFmtId="1" fontId="14" fillId="0" borderId="0" xfId="0" applyNumberFormat="1" applyFont="1"/>
    <xf numFmtId="2" fontId="14" fillId="0" borderId="0" xfId="0" applyNumberFormat="1" applyFont="1"/>
    <xf numFmtId="164" fontId="14" fillId="0" borderId="0" xfId="0" applyNumberFormat="1" applyFont="1"/>
    <xf numFmtId="21" fontId="14" fillId="0" borderId="0" xfId="0" applyNumberFormat="1" applyFont="1"/>
    <xf numFmtId="22" fontId="14" fillId="0" borderId="0" xfId="0" applyNumberFormat="1" applyFont="1" applyAlignment="1">
      <alignment horizontal="right"/>
    </xf>
    <xf numFmtId="21" fontId="14" fillId="0" borderId="0" xfId="0" applyNumberFormat="1" applyFont="1" applyAlignment="1">
      <alignment horizontal="right"/>
    </xf>
    <xf numFmtId="165" fontId="14" fillId="0" borderId="0" xfId="0" applyNumberFormat="1" applyFont="1" applyAlignment="1">
      <alignment horizontal="right"/>
    </xf>
    <xf numFmtId="0" fontId="16" fillId="0" borderId="0" xfId="1" applyFont="1" applyAlignment="1">
      <alignment horizontal="left"/>
    </xf>
    <xf numFmtId="0" fontId="17" fillId="0" borderId="0" xfId="1" applyFont="1"/>
    <xf numFmtId="0" fontId="16" fillId="0" borderId="0" xfId="1" applyFont="1"/>
    <xf numFmtId="0" fontId="18" fillId="0" borderId="0" xfId="3" applyFont="1" applyAlignment="1">
      <alignment horizontal="right"/>
    </xf>
    <xf numFmtId="2" fontId="16" fillId="0" borderId="0" xfId="1" applyNumberFormat="1" applyFont="1"/>
    <xf numFmtId="0" fontId="17" fillId="0" borderId="0" xfId="1" applyFont="1" applyAlignment="1">
      <alignment horizontal="right"/>
    </xf>
    <xf numFmtId="0" fontId="18" fillId="0" borderId="0" xfId="1" applyFont="1" applyAlignment="1">
      <alignment horizontal="right"/>
    </xf>
    <xf numFmtId="0" fontId="17" fillId="0" borderId="0" xfId="3" applyFont="1"/>
    <xf numFmtId="0" fontId="17" fillId="0" borderId="0" xfId="3" applyFont="1" applyAlignment="1">
      <alignment horizontal="right"/>
    </xf>
    <xf numFmtId="164" fontId="17" fillId="0" borderId="0" xfId="3" applyNumberFormat="1" applyFont="1" applyAlignment="1">
      <alignment horizontal="right"/>
    </xf>
    <xf numFmtId="2" fontId="17" fillId="0" borderId="0" xfId="3" applyNumberFormat="1" applyFont="1"/>
    <xf numFmtId="16" fontId="18" fillId="0" borderId="0" xfId="3" applyNumberFormat="1" applyFont="1" applyAlignment="1">
      <alignment horizontal="right"/>
    </xf>
    <xf numFmtId="2" fontId="17" fillId="0" borderId="0" xfId="3" applyNumberFormat="1" applyFont="1" applyAlignment="1">
      <alignment horizontal="right"/>
    </xf>
    <xf numFmtId="164" fontId="17" fillId="0" borderId="0" xfId="2" applyNumberFormat="1" applyFont="1" applyAlignment="1">
      <alignment horizontal="right"/>
    </xf>
    <xf numFmtId="0" fontId="18" fillId="0" borderId="0" xfId="3" applyFont="1"/>
    <xf numFmtId="0" fontId="15" fillId="0" borderId="0" xfId="3" applyFont="1"/>
    <xf numFmtId="1" fontId="17" fillId="0" borderId="0" xfId="3" applyNumberFormat="1" applyFont="1"/>
    <xf numFmtId="1" fontId="17" fillId="0" borderId="0" xfId="1" applyNumberFormat="1" applyFont="1" applyAlignment="1">
      <alignment horizontal="right"/>
    </xf>
    <xf numFmtId="1" fontId="17" fillId="0" borderId="0" xfId="3" applyNumberFormat="1" applyFont="1" applyAlignment="1">
      <alignment horizontal="right" vertical="top"/>
    </xf>
    <xf numFmtId="46" fontId="17" fillId="0" borderId="0" xfId="3" applyNumberFormat="1" applyFont="1"/>
    <xf numFmtId="21" fontId="17" fillId="0" borderId="0" xfId="3" applyNumberFormat="1" applyFont="1"/>
    <xf numFmtId="46" fontId="18" fillId="0" borderId="0" xfId="3" applyNumberFormat="1" applyFont="1"/>
    <xf numFmtId="21" fontId="18" fillId="0" borderId="0" xfId="3" applyNumberFormat="1" applyFont="1"/>
    <xf numFmtId="1" fontId="17" fillId="0" borderId="0" xfId="3" applyNumberFormat="1" applyFont="1" applyAlignment="1">
      <alignment vertical="top"/>
    </xf>
    <xf numFmtId="165" fontId="18" fillId="0" borderId="0" xfId="3" applyNumberFormat="1" applyFont="1"/>
    <xf numFmtId="20" fontId="17" fillId="0" borderId="0" xfId="3" applyNumberFormat="1" applyFont="1"/>
    <xf numFmtId="46" fontId="18" fillId="0" borderId="0" xfId="3" applyNumberFormat="1" applyFont="1" applyAlignment="1">
      <alignment horizontal="center"/>
    </xf>
    <xf numFmtId="3" fontId="17" fillId="0" borderId="0" xfId="3" applyNumberFormat="1" applyFont="1" applyAlignment="1">
      <alignment vertical="top"/>
    </xf>
    <xf numFmtId="21" fontId="17" fillId="0" borderId="0" xfId="3" applyNumberFormat="1" applyFont="1" applyAlignment="1">
      <alignment horizontal="right"/>
    </xf>
    <xf numFmtId="165" fontId="17" fillId="0" borderId="0" xfId="3" applyNumberFormat="1" applyFont="1"/>
    <xf numFmtId="165" fontId="18" fillId="0" borderId="0" xfId="13" applyNumberFormat="1" applyFont="1"/>
    <xf numFmtId="0" fontId="18" fillId="0" borderId="0" xfId="13" applyFont="1"/>
    <xf numFmtId="164" fontId="17" fillId="0" borderId="0" xfId="0" applyNumberFormat="1" applyFont="1" applyAlignment="1">
      <alignment horizontal="right"/>
    </xf>
    <xf numFmtId="165" fontId="18" fillId="0" borderId="0" xfId="0" applyNumberFormat="1" applyFont="1"/>
    <xf numFmtId="1" fontId="17" fillId="0" borderId="0" xfId="0" applyNumberFormat="1" applyFont="1" applyAlignment="1">
      <alignment vertical="top"/>
    </xf>
    <xf numFmtId="46" fontId="18" fillId="0" borderId="0" xfId="0" applyNumberFormat="1" applyFont="1"/>
    <xf numFmtId="164" fontId="14" fillId="0" borderId="0" xfId="4" applyNumberFormat="1" applyFont="1" applyAlignment="1">
      <alignment horizontal="right"/>
    </xf>
    <xf numFmtId="0" fontId="14" fillId="0" borderId="0" xfId="4" applyFont="1"/>
    <xf numFmtId="166" fontId="14" fillId="0" borderId="0" xfId="4" applyNumberFormat="1" applyFont="1" applyAlignment="1">
      <alignment horizontal="right"/>
    </xf>
    <xf numFmtId="0" fontId="18" fillId="0" borderId="0" xfId="16" applyFont="1" applyAlignment="1">
      <alignment horizontal="right"/>
    </xf>
    <xf numFmtId="3" fontId="17" fillId="0" borderId="0" xfId="0" applyNumberFormat="1" applyFont="1" applyAlignment="1">
      <alignment vertical="top"/>
    </xf>
    <xf numFmtId="164" fontId="14" fillId="0" borderId="0" xfId="5" applyNumberFormat="1" applyFont="1" applyAlignment="1">
      <alignment horizontal="right"/>
    </xf>
    <xf numFmtId="0" fontId="14" fillId="0" borderId="0" xfId="5" applyFont="1"/>
    <xf numFmtId="0" fontId="18" fillId="0" borderId="0" xfId="0" applyFont="1"/>
    <xf numFmtId="164" fontId="14" fillId="0" borderId="0" xfId="6" applyNumberFormat="1" applyFont="1" applyAlignment="1">
      <alignment horizontal="right"/>
    </xf>
    <xf numFmtId="0" fontId="14" fillId="0" borderId="0" xfId="6" applyFont="1"/>
    <xf numFmtId="164" fontId="14" fillId="0" borderId="0" xfId="7" applyNumberFormat="1" applyFont="1" applyAlignment="1">
      <alignment horizontal="right"/>
    </xf>
    <xf numFmtId="0" fontId="18" fillId="0" borderId="0" xfId="18" applyFont="1" applyAlignment="1">
      <alignment horizontal="right"/>
    </xf>
    <xf numFmtId="0" fontId="17" fillId="0" borderId="0" xfId="18" applyFont="1" applyAlignment="1">
      <alignment horizontal="right"/>
    </xf>
    <xf numFmtId="164" fontId="14" fillId="0" borderId="0" xfId="8" applyNumberFormat="1" applyFont="1" applyAlignment="1">
      <alignment horizontal="right"/>
    </xf>
    <xf numFmtId="0" fontId="14" fillId="0" borderId="0" xfId="8" applyFont="1"/>
    <xf numFmtId="3" fontId="17" fillId="0" borderId="0" xfId="19" applyNumberFormat="1" applyFont="1" applyAlignment="1">
      <alignment horizontal="right" vertical="top"/>
    </xf>
    <xf numFmtId="1" fontId="17" fillId="0" borderId="0" xfId="10" applyNumberFormat="1" applyFont="1" applyAlignment="1">
      <alignment horizontal="right" vertical="top"/>
    </xf>
    <xf numFmtId="164" fontId="14" fillId="0" borderId="0" xfId="11" applyNumberFormat="1" applyFont="1" applyAlignment="1">
      <alignment horizontal="right"/>
    </xf>
    <xf numFmtId="164" fontId="14" fillId="0" borderId="0" xfId="12" applyNumberFormat="1" applyFont="1" applyAlignment="1">
      <alignment horizontal="right"/>
    </xf>
    <xf numFmtId="165" fontId="14" fillId="0" borderId="0" xfId="12" applyNumberFormat="1" applyFont="1"/>
    <xf numFmtId="0" fontId="14" fillId="0" borderId="0" xfId="12" applyFont="1"/>
    <xf numFmtId="164" fontId="18" fillId="0" borderId="0" xfId="13" applyNumberFormat="1" applyFont="1" applyAlignment="1">
      <alignment horizontal="right"/>
    </xf>
    <xf numFmtId="165" fontId="14" fillId="0" borderId="0" xfId="14" applyNumberFormat="1" applyFont="1"/>
    <xf numFmtId="0" fontId="14" fillId="0" borderId="0" xfId="14" applyFont="1"/>
    <xf numFmtId="0" fontId="14" fillId="0" borderId="0" xfId="15" applyFont="1"/>
    <xf numFmtId="164" fontId="18" fillId="0" borderId="0" xfId="0" applyNumberFormat="1" applyFont="1" applyAlignment="1">
      <alignment horizontal="right"/>
    </xf>
    <xf numFmtId="0" fontId="18" fillId="0" borderId="0" xfId="0" applyFont="1" applyAlignment="1">
      <alignment horizontal="right"/>
    </xf>
    <xf numFmtId="3" fontId="17" fillId="0" borderId="0" xfId="9" applyNumberFormat="1" applyFont="1" applyAlignment="1">
      <alignment horizontal="right" vertical="top"/>
    </xf>
    <xf numFmtId="1" fontId="17" fillId="0" borderId="0" xfId="9" applyNumberFormat="1" applyFont="1" applyAlignment="1">
      <alignment horizontal="right" vertical="top"/>
    </xf>
    <xf numFmtId="16"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applyAlignment="1">
      <alignment horizontal="center"/>
    </xf>
    <xf numFmtId="46" fontId="14" fillId="0" borderId="0" xfId="0" applyNumberFormat="1" applyFont="1"/>
    <xf numFmtId="20" fontId="14" fillId="0" borderId="0" xfId="0" applyNumberFormat="1" applyFont="1"/>
    <xf numFmtId="0" fontId="17" fillId="0" borderId="0" xfId="0" applyFont="1" applyAlignment="1">
      <alignment horizontal="right"/>
    </xf>
    <xf numFmtId="1" fontId="17" fillId="0" borderId="0" xfId="0" applyNumberFormat="1" applyFont="1"/>
    <xf numFmtId="1" fontId="17" fillId="0" borderId="0" xfId="0" applyNumberFormat="1" applyFont="1" applyAlignment="1">
      <alignment horizontal="right"/>
    </xf>
    <xf numFmtId="1" fontId="17" fillId="0" borderId="0" xfId="0" applyNumberFormat="1" applyFont="1" applyAlignment="1">
      <alignment horizontal="right" vertical="top"/>
    </xf>
    <xf numFmtId="21" fontId="18" fillId="0" borderId="0" xfId="0" applyNumberFormat="1" applyFont="1"/>
    <xf numFmtId="46" fontId="18" fillId="0" borderId="0" xfId="0" applyNumberFormat="1" applyFont="1" applyAlignment="1">
      <alignment horizontal="center"/>
    </xf>
    <xf numFmtId="16" fontId="18" fillId="0" borderId="0" xfId="0" applyNumberFormat="1" applyFont="1" applyAlignment="1">
      <alignment horizontal="right"/>
    </xf>
    <xf numFmtId="0" fontId="14" fillId="0" borderId="0" xfId="0" applyFont="1" applyAlignment="1">
      <alignment horizontal="left"/>
    </xf>
    <xf numFmtId="0" fontId="14" fillId="0" borderId="1" xfId="0" applyFont="1" applyBorder="1" applyAlignment="1">
      <alignment horizontal="right" wrapText="1"/>
    </xf>
    <xf numFmtId="0" fontId="14" fillId="0" borderId="0" xfId="0" applyFont="1" applyAlignment="1">
      <alignment horizontal="right" wrapText="1"/>
    </xf>
    <xf numFmtId="0" fontId="14" fillId="0" borderId="2" xfId="0" applyFont="1" applyBorder="1" applyAlignment="1">
      <alignment horizontal="left" vertical="center" wrapText="1"/>
    </xf>
    <xf numFmtId="0" fontId="14" fillId="0" borderId="3" xfId="0" applyFont="1" applyBorder="1" applyAlignment="1">
      <alignment horizontal="right" vertical="center" wrapText="1"/>
    </xf>
    <xf numFmtId="0" fontId="14" fillId="0" borderId="0" xfId="0" applyFont="1" applyAlignment="1">
      <alignment horizontal="right" vertical="center" wrapText="1"/>
    </xf>
    <xf numFmtId="0" fontId="17" fillId="0" borderId="0" xfId="1" applyFont="1" applyAlignment="1">
      <alignment horizontal="left"/>
    </xf>
    <xf numFmtId="46" fontId="18" fillId="0" borderId="0" xfId="0" applyNumberFormat="1" applyFont="1" applyAlignment="1">
      <alignment horizontal="right"/>
    </xf>
    <xf numFmtId="14" fontId="14" fillId="0" borderId="0" xfId="0" applyNumberFormat="1" applyFont="1"/>
    <xf numFmtId="0" fontId="19" fillId="0" borderId="0" xfId="16" applyFont="1" applyAlignment="1">
      <alignment horizontal="left"/>
    </xf>
    <xf numFmtId="0" fontId="19" fillId="0" borderId="0" xfId="16" applyFont="1"/>
    <xf numFmtId="0" fontId="20" fillId="0" borderId="0" xfId="12" applyFont="1" applyAlignment="1">
      <alignment horizontal="left" vertical="center"/>
    </xf>
    <xf numFmtId="0" fontId="20" fillId="0" borderId="0" xfId="12" applyFont="1" applyAlignment="1">
      <alignment horizontal="center" vertical="center"/>
    </xf>
    <xf numFmtId="0" fontId="21" fillId="0" borderId="0" xfId="12" applyFont="1" applyAlignment="1">
      <alignment horizontal="center" vertical="center"/>
    </xf>
    <xf numFmtId="0" fontId="19" fillId="0" borderId="0" xfId="16" applyFont="1" applyAlignment="1">
      <alignment horizontal="center"/>
    </xf>
    <xf numFmtId="0" fontId="4" fillId="0" borderId="0" xfId="16" applyFont="1"/>
    <xf numFmtId="0" fontId="4" fillId="0" borderId="0" xfId="16" applyFont="1" applyAlignment="1">
      <alignment horizontal="left"/>
    </xf>
    <xf numFmtId="0" fontId="4" fillId="0" borderId="0" xfId="16" applyFont="1" applyAlignment="1">
      <alignment horizontal="center"/>
    </xf>
    <xf numFmtId="0" fontId="19" fillId="0" borderId="0" xfId="16" applyFont="1" applyAlignment="1">
      <alignment horizontal="left" vertical="center"/>
    </xf>
    <xf numFmtId="0" fontId="18" fillId="0" borderId="0" xfId="16" quotePrefix="1" applyFont="1" applyAlignment="1">
      <alignment horizontal="center" vertical="center"/>
    </xf>
    <xf numFmtId="0" fontId="18" fillId="0" borderId="0" xfId="16" applyFont="1" applyAlignment="1">
      <alignment horizontal="center" vertical="center"/>
    </xf>
    <xf numFmtId="0" fontId="18" fillId="0" borderId="0" xfId="16" applyFont="1" applyAlignment="1">
      <alignment horizontal="left" vertical="center"/>
    </xf>
    <xf numFmtId="0" fontId="16" fillId="0" borderId="0" xfId="16" applyFont="1" applyAlignment="1">
      <alignment horizontal="left" vertical="center"/>
    </xf>
    <xf numFmtId="0" fontId="17" fillId="0" borderId="0" xfId="13" applyFont="1" applyAlignment="1">
      <alignment horizontal="center" vertical="center"/>
    </xf>
    <xf numFmtId="0" fontId="16" fillId="0" borderId="0" xfId="13" applyFont="1" applyAlignment="1">
      <alignment horizontal="left" vertical="center"/>
    </xf>
    <xf numFmtId="0" fontId="17" fillId="0" borderId="0" xfId="16" applyFont="1" applyAlignment="1">
      <alignment horizontal="center" vertical="center"/>
    </xf>
    <xf numFmtId="2" fontId="4" fillId="0" borderId="0" xfId="16" applyNumberFormat="1" applyFont="1" applyAlignment="1">
      <alignment horizontal="center"/>
    </xf>
    <xf numFmtId="167" fontId="17" fillId="0" borderId="0" xfId="16" applyNumberFormat="1" applyFont="1" applyAlignment="1">
      <alignment horizontal="center" vertical="center"/>
    </xf>
    <xf numFmtId="167" fontId="4" fillId="0" borderId="0" xfId="16" applyNumberFormat="1" applyFont="1" applyAlignment="1">
      <alignment horizontal="center"/>
    </xf>
    <xf numFmtId="0" fontId="3" fillId="0" borderId="0" xfId="16" applyFont="1" applyAlignment="1">
      <alignment vertical="center"/>
    </xf>
    <xf numFmtId="0" fontId="19" fillId="0" borderId="0" xfId="17" applyFont="1" applyAlignment="1">
      <alignment horizontal="left" vertical="center"/>
    </xf>
    <xf numFmtId="0" fontId="17" fillId="0" borderId="0" xfId="18" applyFont="1" applyAlignment="1">
      <alignment horizontal="center" vertical="center"/>
    </xf>
  </cellXfs>
  <cellStyles count="20">
    <cellStyle name="Normal" xfId="0" builtinId="0"/>
    <cellStyle name="Normal 10" xfId="7" xr:uid="{27613183-8EB4-4BCB-80B6-B937726896B2}"/>
    <cellStyle name="Normal 10 2" xfId="11" xr:uid="{F5C3BB06-E1B6-48F1-9DCD-02EB31BBA0D4}"/>
    <cellStyle name="Normal 11" xfId="8" xr:uid="{FB172518-8804-422A-883C-E546DE0447A8}"/>
    <cellStyle name="Normal 12" xfId="13" xr:uid="{0273DCEC-2225-4912-8994-A5366D8F1C18}"/>
    <cellStyle name="Normal 13 2" xfId="12" xr:uid="{82C3F03A-FE3C-4940-8E0B-ACF726531678}"/>
    <cellStyle name="Normal 14" xfId="19" xr:uid="{707E0168-12C0-4981-9279-5A8AF27D50D9}"/>
    <cellStyle name="Normal 14 2" xfId="14" xr:uid="{A13A9B34-EC30-4206-A1D5-6E10DCA1BC06}"/>
    <cellStyle name="Normal 15" xfId="9" xr:uid="{0472EE37-60B2-46FB-A03A-4E08D65A25D2}"/>
    <cellStyle name="Normal 16" xfId="10" xr:uid="{53C97E1C-DC86-498F-82B3-208FC4DF3D9D}"/>
    <cellStyle name="Normal 19" xfId="15" xr:uid="{07D150B7-7648-4330-BB2E-ED8B5B0D6C1A}"/>
    <cellStyle name="Normal 2" xfId="3" xr:uid="{6A52A722-BB22-43F8-8032-C11FDE814AD7}"/>
    <cellStyle name="Normal 2 2" xfId="16" xr:uid="{82DBAD7A-873F-47B3-9463-99C1A13361A9}"/>
    <cellStyle name="Normal 2 2 2" xfId="18" xr:uid="{4E2F7D61-96BB-41F7-8AD8-4E36EB813BBE}"/>
    <cellStyle name="Normal 2 3" xfId="4" xr:uid="{A5338FFD-4D55-404E-8CEA-6CF37C27256D}"/>
    <cellStyle name="Normal 6" xfId="5" xr:uid="{8725B00B-D780-4754-85CC-B8425190352A}"/>
    <cellStyle name="Normal 9" xfId="6" xr:uid="{FE21F89E-EA3C-4386-A0F8-4F25D3A192CD}"/>
    <cellStyle name="Normal_FALLCK" xfId="1" xr:uid="{4C3E4BE9-FBEB-4F16-AEDC-26A5DBB17F3E}"/>
    <cellStyle name="Normal_PUBAX" xfId="2" xr:uid="{520B8EBA-694B-4CAD-A27D-E0CD069C0CD6}"/>
    <cellStyle name="Normal_STRMHRB 2" xfId="17" xr:uid="{4D843462-CF3C-43D5-B0A4-98DDA5AB3AF7}"/>
  </cellStyles>
  <dxfs count="208">
    <dxf>
      <font>
        <condense val="0"/>
        <extend val="0"/>
        <color auto="1"/>
      </font>
    </dxf>
    <dxf>
      <font>
        <condense val="0"/>
        <extend val="0"/>
        <color auto="1"/>
      </font>
    </dxf>
    <dxf>
      <font>
        <condense val="0"/>
        <extend val="0"/>
        <color auto="1"/>
      </font>
    </dxf>
    <dxf>
      <font>
        <condense val="0"/>
        <extend val="0"/>
        <color auto="1"/>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indexed="10"/>
      </font>
    </dxf>
    <dxf>
      <font>
        <condense val="0"/>
        <extend val="0"/>
        <color auto="1"/>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lor rgb="FFFF0000"/>
      </font>
    </dxf>
    <dxf>
      <font>
        <color rgb="FFFF0000"/>
      </font>
    </dxf>
    <dxf>
      <font>
        <color rgb="FFFF0000"/>
      </font>
    </dxf>
    <dxf>
      <font>
        <condense val="0"/>
        <extend val="0"/>
        <color indexed="10"/>
      </font>
    </dxf>
    <dxf>
      <font>
        <color rgb="FFFF0000"/>
      </font>
    </dxf>
    <dxf>
      <font>
        <color rgb="FFFF0000"/>
      </font>
    </dxf>
    <dxf>
      <font>
        <color rgb="FFFF0000"/>
      </font>
    </dxf>
    <dxf>
      <font>
        <condense val="0"/>
        <extend val="0"/>
        <color indexed="10"/>
      </font>
    </dxf>
    <dxf>
      <font>
        <color rgb="FFFF000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ndense val="0"/>
        <extend val="0"/>
        <color indexed="1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indexed="1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ndense val="0"/>
        <extend val="0"/>
        <color indexed="10"/>
      </font>
    </dxf>
    <dxf>
      <font>
        <condense val="0"/>
        <extend val="0"/>
        <color auto="1"/>
      </font>
    </dxf>
    <dxf>
      <font>
        <condense val="0"/>
        <extend val="0"/>
        <color auto="1"/>
      </font>
    </dxf>
    <dxf>
      <font>
        <condense val="0"/>
        <extend val="0"/>
        <color indexed="10"/>
      </font>
    </dxf>
    <dxf>
      <font>
        <condense val="0"/>
        <extend val="0"/>
        <color auto="1"/>
      </font>
    </dxf>
    <dxf>
      <font>
        <condense val="0"/>
        <extend val="0"/>
        <color auto="1"/>
      </font>
    </dxf>
    <dxf>
      <font>
        <condense val="0"/>
        <extend val="0"/>
        <color auto="1"/>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
      <font>
        <color rgb="FFFF000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auto="1"/>
      </font>
    </dxf>
    <dxf>
      <font>
        <condense val="0"/>
        <extend val="0"/>
        <color auto="1"/>
      </font>
    </dxf>
    <dxf>
      <font>
        <condense val="0"/>
        <extend val="0"/>
        <color indexed="10"/>
      </font>
    </dxf>
    <dxf>
      <font>
        <condense val="0"/>
        <extend val="0"/>
        <color auto="1"/>
      </font>
    </dxf>
    <dxf>
      <font>
        <condense val="0"/>
        <extend val="0"/>
        <color indexed="10"/>
      </font>
    </dxf>
    <dxf>
      <font>
        <color rgb="FFFF0000"/>
      </font>
    </dxf>
    <dxf>
      <font>
        <color rgb="FFFF0000"/>
      </font>
    </dxf>
    <dxf>
      <font>
        <condense val="0"/>
        <extend val="0"/>
        <color indexed="10"/>
      </font>
    </dxf>
    <dxf>
      <font>
        <color rgb="FFFF0000"/>
      </font>
    </dxf>
    <dxf>
      <font>
        <condense val="0"/>
        <extend val="0"/>
        <color indexed="10"/>
      </font>
    </dxf>
    <dxf>
      <font>
        <color rgb="FFFF000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DF3C-0621-404E-91EC-401796E91410}">
  <dimension ref="A1:K49"/>
  <sheetViews>
    <sheetView topLeftCell="A24" zoomScale="75" zoomScaleNormal="75" workbookViewId="0">
      <selection activeCell="B35" sqref="B35"/>
    </sheetView>
  </sheetViews>
  <sheetFormatPr defaultColWidth="9.453125" defaultRowHeight="12.5" x14ac:dyDescent="0.25"/>
  <cols>
    <col min="1" max="1" width="13" style="107" customWidth="1"/>
    <col min="2" max="2" width="15" style="106" customWidth="1"/>
    <col min="3" max="3" width="17.453125" style="106" customWidth="1"/>
    <col min="4" max="4" width="13.453125" style="106" customWidth="1"/>
    <col min="5" max="5" width="20.54296875" style="108" customWidth="1"/>
    <col min="6" max="16384" width="9.453125" style="106"/>
  </cols>
  <sheetData>
    <row r="1" spans="1:11" ht="15.5" x14ac:dyDescent="0.3">
      <c r="A1" s="102" t="s">
        <v>386</v>
      </c>
      <c r="B1" s="103" t="s">
        <v>387</v>
      </c>
      <c r="C1" s="103" t="s">
        <v>46</v>
      </c>
      <c r="D1" s="104" t="s">
        <v>388</v>
      </c>
      <c r="E1" s="105" t="s">
        <v>389</v>
      </c>
    </row>
    <row r="2" spans="1:11" ht="12" customHeight="1" x14ac:dyDescent="0.25"/>
    <row r="3" spans="1:11" ht="14" x14ac:dyDescent="0.25">
      <c r="A3" s="109" t="s">
        <v>9</v>
      </c>
      <c r="B3" s="110" t="s">
        <v>390</v>
      </c>
      <c r="C3" s="111" t="s">
        <v>391</v>
      </c>
      <c r="G3" s="112" t="s">
        <v>392</v>
      </c>
    </row>
    <row r="4" spans="1:11" ht="14" x14ac:dyDescent="0.25">
      <c r="A4" s="109" t="s">
        <v>8</v>
      </c>
      <c r="B4" s="110" t="s">
        <v>390</v>
      </c>
      <c r="C4" s="111" t="s">
        <v>393</v>
      </c>
      <c r="G4" s="112" t="s">
        <v>392</v>
      </c>
    </row>
    <row r="5" spans="1:11" ht="14" x14ac:dyDescent="0.25">
      <c r="A5" s="113" t="s">
        <v>5</v>
      </c>
      <c r="B5" s="110" t="s">
        <v>390</v>
      </c>
      <c r="C5" s="114" t="s">
        <v>394</v>
      </c>
      <c r="G5" s="112" t="s">
        <v>392</v>
      </c>
    </row>
    <row r="6" spans="1:11" ht="14" x14ac:dyDescent="0.25">
      <c r="A6" s="115" t="s">
        <v>6</v>
      </c>
      <c r="B6" s="111"/>
      <c r="C6" s="114" t="s">
        <v>395</v>
      </c>
      <c r="G6" s="112" t="s">
        <v>392</v>
      </c>
    </row>
    <row r="7" spans="1:11" ht="14" x14ac:dyDescent="0.25">
      <c r="A7" s="115" t="s">
        <v>7</v>
      </c>
      <c r="B7" s="110" t="s">
        <v>390</v>
      </c>
      <c r="C7" s="114" t="s">
        <v>396</v>
      </c>
      <c r="G7" s="112" t="s">
        <v>392</v>
      </c>
    </row>
    <row r="9" spans="1:11" ht="14" x14ac:dyDescent="0.25">
      <c r="A9" s="115" t="s">
        <v>397</v>
      </c>
      <c r="B9" s="111"/>
      <c r="C9" s="116" t="s">
        <v>398</v>
      </c>
      <c r="D9" s="112" t="s">
        <v>399</v>
      </c>
      <c r="E9" s="108" t="s">
        <v>400</v>
      </c>
    </row>
    <row r="11" spans="1:11" ht="14" x14ac:dyDescent="0.25">
      <c r="A11" s="113" t="s">
        <v>30</v>
      </c>
      <c r="B11" s="116" t="s">
        <v>401</v>
      </c>
      <c r="C11" s="116" t="s">
        <v>396</v>
      </c>
      <c r="D11" s="111">
        <v>300.7</v>
      </c>
      <c r="E11" s="117" t="s">
        <v>402</v>
      </c>
      <c r="F11" s="106" t="s">
        <v>403</v>
      </c>
      <c r="K11" s="106" t="s">
        <v>404</v>
      </c>
    </row>
    <row r="12" spans="1:11" x14ac:dyDescent="0.25">
      <c r="E12" s="117"/>
    </row>
    <row r="13" spans="1:11" ht="14" x14ac:dyDescent="0.25">
      <c r="A13" s="113" t="s">
        <v>27</v>
      </c>
      <c r="B13" s="116" t="s">
        <v>401</v>
      </c>
      <c r="C13" s="116" t="s">
        <v>396</v>
      </c>
      <c r="D13" s="118">
        <v>300</v>
      </c>
      <c r="E13" s="117" t="s">
        <v>405</v>
      </c>
    </row>
    <row r="14" spans="1:11" ht="14" x14ac:dyDescent="0.25">
      <c r="A14" s="113" t="s">
        <v>26</v>
      </c>
      <c r="B14" s="116" t="s">
        <v>401</v>
      </c>
      <c r="C14" s="116" t="s">
        <v>396</v>
      </c>
      <c r="D14" s="118">
        <v>300</v>
      </c>
      <c r="E14" s="117" t="s">
        <v>406</v>
      </c>
    </row>
    <row r="15" spans="1:11" ht="14" x14ac:dyDescent="0.25">
      <c r="A15" s="113" t="s">
        <v>25</v>
      </c>
      <c r="B15" s="116" t="s">
        <v>401</v>
      </c>
      <c r="C15" s="116" t="s">
        <v>396</v>
      </c>
      <c r="D15" s="118">
        <v>300</v>
      </c>
      <c r="E15" s="117" t="s">
        <v>407</v>
      </c>
    </row>
    <row r="16" spans="1:11" ht="14" x14ac:dyDescent="0.25">
      <c r="A16" s="113" t="s">
        <v>408</v>
      </c>
      <c r="B16" s="116" t="s">
        <v>401</v>
      </c>
      <c r="C16" s="116" t="s">
        <v>396</v>
      </c>
      <c r="D16" s="118">
        <v>300</v>
      </c>
      <c r="E16" s="117" t="s">
        <v>409</v>
      </c>
    </row>
    <row r="17" spans="1:6" ht="14" x14ac:dyDescent="0.25">
      <c r="A17" s="113" t="s">
        <v>28</v>
      </c>
      <c r="B17" s="116" t="s">
        <v>401</v>
      </c>
      <c r="C17" s="116" t="s">
        <v>396</v>
      </c>
      <c r="D17" s="118">
        <v>300</v>
      </c>
      <c r="E17" s="117" t="s">
        <v>406</v>
      </c>
    </row>
    <row r="18" spans="1:6" ht="14" x14ac:dyDescent="0.25">
      <c r="A18" s="113" t="s">
        <v>410</v>
      </c>
      <c r="B18" s="116" t="s">
        <v>401</v>
      </c>
      <c r="C18" s="116" t="s">
        <v>396</v>
      </c>
      <c r="D18" s="118">
        <v>300</v>
      </c>
      <c r="E18" s="117" t="s">
        <v>411</v>
      </c>
    </row>
    <row r="19" spans="1:6" x14ac:dyDescent="0.25">
      <c r="E19" s="117"/>
    </row>
    <row r="20" spans="1:6" ht="14" x14ac:dyDescent="0.25">
      <c r="A20" s="113" t="s">
        <v>31</v>
      </c>
      <c r="B20" s="116" t="s">
        <v>412</v>
      </c>
      <c r="C20" s="116" t="s">
        <v>413</v>
      </c>
      <c r="D20" s="116">
        <v>200.8</v>
      </c>
      <c r="E20" s="117"/>
    </row>
    <row r="21" spans="1:6" x14ac:dyDescent="0.25">
      <c r="E21" s="117"/>
    </row>
    <row r="22" spans="1:6" ht="14" x14ac:dyDescent="0.25">
      <c r="A22" s="113" t="s">
        <v>16</v>
      </c>
      <c r="B22" s="116" t="s">
        <v>412</v>
      </c>
      <c r="C22" s="116" t="s">
        <v>414</v>
      </c>
      <c r="D22" s="118">
        <v>200.8</v>
      </c>
      <c r="E22" s="117" t="s">
        <v>415</v>
      </c>
      <c r="F22" s="106" t="s">
        <v>416</v>
      </c>
    </row>
    <row r="23" spans="1:6" ht="14" x14ac:dyDescent="0.25">
      <c r="A23" s="113" t="s">
        <v>17</v>
      </c>
      <c r="B23" s="116" t="s">
        <v>412</v>
      </c>
      <c r="C23" s="116" t="s">
        <v>414</v>
      </c>
      <c r="D23" s="118">
        <v>200.8</v>
      </c>
      <c r="E23" s="117" t="s">
        <v>417</v>
      </c>
      <c r="F23" s="106" t="s">
        <v>416</v>
      </c>
    </row>
    <row r="24" spans="1:6" ht="14" x14ac:dyDescent="0.25">
      <c r="A24" s="113" t="s">
        <v>18</v>
      </c>
      <c r="B24" s="116" t="s">
        <v>412</v>
      </c>
      <c r="C24" s="116" t="s">
        <v>414</v>
      </c>
      <c r="D24" s="118">
        <v>200.8</v>
      </c>
      <c r="E24" s="117" t="s">
        <v>418</v>
      </c>
      <c r="F24" s="106" t="s">
        <v>416</v>
      </c>
    </row>
    <row r="25" spans="1:6" ht="14" x14ac:dyDescent="0.25">
      <c r="A25" s="113" t="s">
        <v>19</v>
      </c>
      <c r="B25" s="116" t="s">
        <v>412</v>
      </c>
      <c r="C25" s="116" t="s">
        <v>414</v>
      </c>
      <c r="D25" s="118">
        <v>200.8</v>
      </c>
      <c r="E25" s="117" t="s">
        <v>419</v>
      </c>
      <c r="F25" s="106" t="s">
        <v>416</v>
      </c>
    </row>
    <row r="26" spans="1:6" ht="14" x14ac:dyDescent="0.25">
      <c r="A26" s="113" t="s">
        <v>20</v>
      </c>
      <c r="B26" s="116" t="s">
        <v>412</v>
      </c>
      <c r="C26" s="116" t="s">
        <v>414</v>
      </c>
      <c r="D26" s="118">
        <v>200.8</v>
      </c>
      <c r="E26" s="117" t="s">
        <v>420</v>
      </c>
      <c r="F26" s="106" t="s">
        <v>416</v>
      </c>
    </row>
    <row r="27" spans="1:6" ht="14" x14ac:dyDescent="0.25">
      <c r="A27" s="113" t="s">
        <v>22</v>
      </c>
      <c r="B27" s="116" t="s">
        <v>412</v>
      </c>
      <c r="C27" s="116" t="s">
        <v>414</v>
      </c>
      <c r="D27" s="118">
        <v>200.8</v>
      </c>
      <c r="E27" s="117" t="s">
        <v>421</v>
      </c>
      <c r="F27" s="106" t="s">
        <v>416</v>
      </c>
    </row>
    <row r="28" spans="1:6" ht="14" x14ac:dyDescent="0.25">
      <c r="A28" s="113" t="s">
        <v>23</v>
      </c>
      <c r="B28" s="116" t="s">
        <v>412</v>
      </c>
      <c r="C28" s="116" t="s">
        <v>414</v>
      </c>
      <c r="D28" s="118">
        <v>200.8</v>
      </c>
      <c r="E28" s="117" t="s">
        <v>422</v>
      </c>
      <c r="F28" s="106" t="s">
        <v>416</v>
      </c>
    </row>
    <row r="29" spans="1:6" ht="14" x14ac:dyDescent="0.25">
      <c r="A29" s="113" t="s">
        <v>21</v>
      </c>
      <c r="B29" s="116" t="s">
        <v>412</v>
      </c>
      <c r="C29" s="116" t="s">
        <v>414</v>
      </c>
      <c r="D29" s="118">
        <v>200.8</v>
      </c>
      <c r="E29" s="117" t="s">
        <v>423</v>
      </c>
      <c r="F29" s="106" t="s">
        <v>416</v>
      </c>
    </row>
    <row r="30" spans="1:6" ht="14" x14ac:dyDescent="0.25">
      <c r="A30" s="113" t="s">
        <v>24</v>
      </c>
      <c r="B30" s="116" t="s">
        <v>412</v>
      </c>
      <c r="C30" s="116" t="s">
        <v>414</v>
      </c>
      <c r="D30" s="118">
        <v>200.8</v>
      </c>
      <c r="E30" s="117" t="s">
        <v>424</v>
      </c>
      <c r="F30" s="106" t="s">
        <v>416</v>
      </c>
    </row>
    <row r="31" spans="1:6" ht="14" x14ac:dyDescent="0.3">
      <c r="A31" s="100" t="s">
        <v>425</v>
      </c>
      <c r="B31" s="116" t="s">
        <v>412</v>
      </c>
      <c r="C31" s="116" t="s">
        <v>414</v>
      </c>
      <c r="D31" s="118">
        <v>200.8</v>
      </c>
      <c r="E31" s="117" t="s">
        <v>418</v>
      </c>
      <c r="F31" s="106" t="s">
        <v>416</v>
      </c>
    </row>
    <row r="32" spans="1:6" ht="14" x14ac:dyDescent="0.3">
      <c r="A32" s="101" t="s">
        <v>426</v>
      </c>
      <c r="B32" s="116" t="s">
        <v>412</v>
      </c>
      <c r="C32" s="116" t="s">
        <v>414</v>
      </c>
      <c r="D32" s="118">
        <v>200.8</v>
      </c>
      <c r="E32" s="117" t="s">
        <v>418</v>
      </c>
      <c r="F32" s="106" t="s">
        <v>416</v>
      </c>
    </row>
    <row r="33" spans="1:11" ht="14" x14ac:dyDescent="0.3">
      <c r="A33" s="101" t="s">
        <v>40</v>
      </c>
      <c r="B33" s="116" t="s">
        <v>412</v>
      </c>
      <c r="C33" s="116" t="s">
        <v>414</v>
      </c>
      <c r="D33" s="118">
        <v>200.8</v>
      </c>
      <c r="E33" s="119">
        <v>2</v>
      </c>
      <c r="F33" s="106" t="s">
        <v>416</v>
      </c>
    </row>
    <row r="34" spans="1:11" ht="14" x14ac:dyDescent="0.3">
      <c r="A34" s="101" t="s">
        <v>33</v>
      </c>
      <c r="B34" s="116" t="s">
        <v>412</v>
      </c>
      <c r="C34" s="116" t="s">
        <v>414</v>
      </c>
      <c r="D34" s="118">
        <v>200.8</v>
      </c>
      <c r="E34" s="117" t="s">
        <v>415</v>
      </c>
      <c r="F34" s="106" t="s">
        <v>416</v>
      </c>
    </row>
    <row r="35" spans="1:11" ht="14" x14ac:dyDescent="0.3">
      <c r="A35" s="100" t="s">
        <v>38</v>
      </c>
      <c r="B35" s="116" t="s">
        <v>412</v>
      </c>
      <c r="C35" s="116" t="s">
        <v>414</v>
      </c>
      <c r="D35" s="118">
        <v>200.8</v>
      </c>
      <c r="E35" s="117" t="s">
        <v>427</v>
      </c>
      <c r="F35" s="106" t="s">
        <v>416</v>
      </c>
    </row>
    <row r="36" spans="1:11" ht="14" x14ac:dyDescent="0.3">
      <c r="A36" s="100" t="s">
        <v>37</v>
      </c>
      <c r="B36" s="116" t="s">
        <v>412</v>
      </c>
      <c r="C36" s="116" t="s">
        <v>414</v>
      </c>
      <c r="D36" s="118">
        <v>200.8</v>
      </c>
      <c r="E36" s="117" t="s">
        <v>428</v>
      </c>
      <c r="F36" s="106" t="s">
        <v>416</v>
      </c>
    </row>
    <row r="37" spans="1:11" ht="14" x14ac:dyDescent="0.3">
      <c r="A37" s="100" t="s">
        <v>39</v>
      </c>
      <c r="B37" s="116" t="s">
        <v>412</v>
      </c>
      <c r="C37" s="116" t="s">
        <v>414</v>
      </c>
      <c r="D37" s="118">
        <v>201.8</v>
      </c>
      <c r="E37" s="117" t="s">
        <v>429</v>
      </c>
      <c r="F37" s="106" t="s">
        <v>416</v>
      </c>
    </row>
    <row r="38" spans="1:11" ht="14" x14ac:dyDescent="0.3">
      <c r="A38" s="100" t="s">
        <v>34</v>
      </c>
      <c r="B38" s="116" t="s">
        <v>412</v>
      </c>
      <c r="C38" s="116" t="s">
        <v>414</v>
      </c>
      <c r="D38" s="118">
        <v>202.8</v>
      </c>
      <c r="E38" s="117" t="s">
        <v>430</v>
      </c>
      <c r="F38" s="106" t="s">
        <v>416</v>
      </c>
    </row>
    <row r="39" spans="1:11" ht="14" x14ac:dyDescent="0.3">
      <c r="A39" s="100" t="s">
        <v>41</v>
      </c>
      <c r="B39" s="116" t="s">
        <v>412</v>
      </c>
      <c r="C39" s="116" t="s">
        <v>414</v>
      </c>
      <c r="D39" s="118">
        <v>203.8</v>
      </c>
      <c r="E39" s="117" t="s">
        <v>418</v>
      </c>
      <c r="F39" s="106" t="s">
        <v>416</v>
      </c>
    </row>
    <row r="41" spans="1:11" ht="14" x14ac:dyDescent="0.25">
      <c r="A41" s="113" t="s">
        <v>431</v>
      </c>
      <c r="C41" s="116" t="s">
        <v>414</v>
      </c>
      <c r="D41" s="118">
        <v>524.20000000000005</v>
      </c>
      <c r="E41" s="107" t="s">
        <v>432</v>
      </c>
      <c r="F41" s="120" t="s">
        <v>433</v>
      </c>
    </row>
    <row r="43" spans="1:11" ht="14" x14ac:dyDescent="0.25">
      <c r="A43" s="121" t="s">
        <v>434</v>
      </c>
      <c r="B43" s="122" t="s">
        <v>435</v>
      </c>
      <c r="C43" s="122" t="s">
        <v>414</v>
      </c>
      <c r="E43" s="108" t="s">
        <v>436</v>
      </c>
      <c r="F43" s="112" t="s">
        <v>437</v>
      </c>
      <c r="K43" s="106" t="s">
        <v>438</v>
      </c>
    </row>
    <row r="44" spans="1:11" ht="14" x14ac:dyDescent="0.25">
      <c r="A44" s="121" t="s">
        <v>439</v>
      </c>
      <c r="B44" s="122" t="s">
        <v>435</v>
      </c>
      <c r="C44" s="122" t="s">
        <v>414</v>
      </c>
      <c r="E44" s="108" t="s">
        <v>436</v>
      </c>
      <c r="F44" s="112" t="s">
        <v>437</v>
      </c>
    </row>
    <row r="45" spans="1:11" ht="14" x14ac:dyDescent="0.25">
      <c r="A45" s="121" t="s">
        <v>440</v>
      </c>
      <c r="B45" s="122" t="s">
        <v>435</v>
      </c>
      <c r="C45" s="122" t="s">
        <v>414</v>
      </c>
      <c r="E45" s="108" t="s">
        <v>436</v>
      </c>
      <c r="F45" s="112" t="s">
        <v>437</v>
      </c>
    </row>
    <row r="46" spans="1:11" ht="14" x14ac:dyDescent="0.25">
      <c r="A46" s="121" t="s">
        <v>441</v>
      </c>
      <c r="B46" s="122" t="s">
        <v>435</v>
      </c>
      <c r="C46" s="122" t="s">
        <v>414</v>
      </c>
      <c r="E46" s="108" t="s">
        <v>436</v>
      </c>
      <c r="F46" s="112" t="s">
        <v>437</v>
      </c>
    </row>
    <row r="47" spans="1:11" ht="14" x14ac:dyDescent="0.25">
      <c r="A47" s="121" t="s">
        <v>442</v>
      </c>
      <c r="B47" s="122" t="s">
        <v>435</v>
      </c>
      <c r="C47" s="122" t="s">
        <v>414</v>
      </c>
      <c r="E47" s="108" t="s">
        <v>436</v>
      </c>
      <c r="F47" s="112" t="s">
        <v>437</v>
      </c>
    </row>
    <row r="49" spans="1:2" ht="14" x14ac:dyDescent="0.3">
      <c r="A49" s="1" t="s">
        <v>443</v>
      </c>
      <c r="B49"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9C76-9E59-4A74-A741-6985423F39D4}">
  <dimension ref="A1:AM1310"/>
  <sheetViews>
    <sheetView tabSelected="1" zoomScale="75" zoomScaleNormal="75" workbookViewId="0">
      <pane ySplit="3" topLeftCell="A1294" activePane="bottomLeft" state="frozen"/>
      <selection pane="bottomLeft" activeCell="A1302" sqref="A1302"/>
    </sheetView>
  </sheetViews>
  <sheetFormatPr defaultColWidth="9.453125" defaultRowHeight="14" x14ac:dyDescent="0.3"/>
  <cols>
    <col min="1" max="1" width="9.54296875" style="22" customWidth="1"/>
    <col min="2" max="2" width="12.26953125" style="21" customWidth="1"/>
    <col min="3" max="4" width="9.453125" style="21"/>
    <col min="5" max="5" width="9" style="21" customWidth="1"/>
    <col min="6" max="7" width="9.453125" style="21"/>
    <col min="8" max="10" width="0" style="21" hidden="1" customWidth="1"/>
    <col min="11" max="12" width="9.453125" style="21"/>
    <col min="13" max="13" width="10.453125" style="24" customWidth="1"/>
    <col min="14" max="14" width="9.453125" style="17"/>
    <col min="15" max="30" width="9.453125" style="21"/>
    <col min="31" max="31" width="7.54296875" style="22" customWidth="1"/>
    <col min="32" max="32" width="10.453125" style="21" customWidth="1"/>
    <col min="33" max="35" width="9.453125" style="21"/>
    <col min="36" max="36" width="9.453125" style="22"/>
    <col min="37" max="16384" width="9.453125" style="21"/>
  </cols>
  <sheetData>
    <row r="1" spans="1:39" s="15" customFormat="1" x14ac:dyDescent="0.3">
      <c r="A1" s="14" t="s">
        <v>454</v>
      </c>
      <c r="E1" s="16" t="s">
        <v>455</v>
      </c>
      <c r="G1" s="16"/>
      <c r="K1" s="17">
        <v>39.735666999999999</v>
      </c>
      <c r="L1" s="17">
        <v>-86.196472</v>
      </c>
      <c r="M1" s="18"/>
      <c r="N1" s="19"/>
      <c r="P1" s="16" t="s">
        <v>456</v>
      </c>
      <c r="AE1" s="19"/>
      <c r="AJ1" s="19"/>
    </row>
    <row r="2" spans="1:39"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20"/>
      <c r="O2" s="21" t="s">
        <v>16</v>
      </c>
      <c r="P2" s="21" t="s">
        <v>17</v>
      </c>
      <c r="Q2" s="21" t="s">
        <v>18</v>
      </c>
      <c r="R2" s="21" t="s">
        <v>19</v>
      </c>
      <c r="S2" s="21" t="s">
        <v>20</v>
      </c>
      <c r="T2" s="21" t="s">
        <v>21</v>
      </c>
      <c r="U2" s="21" t="s">
        <v>22</v>
      </c>
      <c r="V2" s="21" t="s">
        <v>23</v>
      </c>
      <c r="W2" s="21" t="s">
        <v>24</v>
      </c>
      <c r="X2" s="21" t="s">
        <v>25</v>
      </c>
      <c r="Y2" s="21" t="s">
        <v>26</v>
      </c>
      <c r="Z2" s="21" t="s">
        <v>27</v>
      </c>
      <c r="AA2" s="21" t="s">
        <v>28</v>
      </c>
      <c r="AB2" s="21" t="s">
        <v>29</v>
      </c>
      <c r="AC2" s="21" t="s">
        <v>30</v>
      </c>
      <c r="AD2" s="21" t="s">
        <v>31</v>
      </c>
      <c r="AE2" s="22" t="s">
        <v>32</v>
      </c>
      <c r="AF2" s="15" t="s">
        <v>33</v>
      </c>
      <c r="AG2" s="15" t="s">
        <v>34</v>
      </c>
      <c r="AH2" s="15" t="s">
        <v>37</v>
      </c>
      <c r="AI2" s="15" t="s">
        <v>38</v>
      </c>
      <c r="AJ2" s="19" t="s">
        <v>457</v>
      </c>
      <c r="AK2" s="15" t="s">
        <v>39</v>
      </c>
      <c r="AL2" s="15" t="s">
        <v>40</v>
      </c>
      <c r="AM2" s="15" t="s">
        <v>41</v>
      </c>
    </row>
    <row r="3" spans="1:39" s="15" customFormat="1" x14ac:dyDescent="0.3">
      <c r="A3" s="19"/>
      <c r="B3" s="19" t="s">
        <v>42</v>
      </c>
      <c r="C3" s="19" t="s">
        <v>43</v>
      </c>
      <c r="D3" s="19" t="s">
        <v>44</v>
      </c>
      <c r="E3" s="19" t="s">
        <v>45</v>
      </c>
      <c r="F3" s="19" t="s">
        <v>46</v>
      </c>
      <c r="G3" s="19" t="s">
        <v>47</v>
      </c>
      <c r="H3" s="19" t="s">
        <v>48</v>
      </c>
      <c r="I3" s="19" t="s">
        <v>49</v>
      </c>
      <c r="J3" s="19" t="s">
        <v>50</v>
      </c>
      <c r="K3" s="15" t="s">
        <v>51</v>
      </c>
      <c r="M3" s="18"/>
      <c r="N3" s="20"/>
      <c r="AE3" s="19"/>
      <c r="AJ3" s="19"/>
    </row>
    <row r="4" spans="1:39" x14ac:dyDescent="0.3">
      <c r="A4" s="23">
        <v>37658</v>
      </c>
      <c r="B4" s="21">
        <v>100449</v>
      </c>
      <c r="C4" s="21">
        <v>637.79999999999995</v>
      </c>
      <c r="D4" s="21">
        <v>0.40820000000000001</v>
      </c>
      <c r="E4" s="21">
        <v>12.81</v>
      </c>
      <c r="F4" s="21">
        <v>7.67</v>
      </c>
      <c r="G4" s="21">
        <v>1.2</v>
      </c>
      <c r="H4" s="22" t="s">
        <v>52</v>
      </c>
      <c r="I4" s="21">
        <v>1.51</v>
      </c>
      <c r="J4" s="21">
        <v>73.599999999999994</v>
      </c>
      <c r="K4" s="21">
        <v>41</v>
      </c>
    </row>
    <row r="5" spans="1:39" x14ac:dyDescent="0.3">
      <c r="A5" s="23">
        <v>37663</v>
      </c>
      <c r="B5" s="21">
        <v>104208</v>
      </c>
      <c r="C5" s="21">
        <v>633</v>
      </c>
      <c r="D5" s="21">
        <v>0.40570000000000001</v>
      </c>
      <c r="E5" s="21">
        <v>13.2</v>
      </c>
      <c r="F5" s="21">
        <v>6.95</v>
      </c>
      <c r="G5" s="21">
        <v>0.44</v>
      </c>
      <c r="H5" s="22" t="s">
        <v>52</v>
      </c>
      <c r="I5" s="22" t="s">
        <v>52</v>
      </c>
      <c r="J5" s="21">
        <v>0</v>
      </c>
      <c r="K5" s="21">
        <v>62</v>
      </c>
    </row>
    <row r="6" spans="1:39" x14ac:dyDescent="0.3">
      <c r="A6" s="23">
        <v>37665</v>
      </c>
      <c r="B6" s="21">
        <v>92657</v>
      </c>
      <c r="C6" s="21">
        <v>1001</v>
      </c>
      <c r="D6" s="21">
        <v>0.64049999999999996</v>
      </c>
      <c r="E6" s="21">
        <v>12.28</v>
      </c>
      <c r="F6" s="22" t="s">
        <v>57</v>
      </c>
      <c r="G6" s="21">
        <v>0.9</v>
      </c>
      <c r="H6" s="22" t="s">
        <v>52</v>
      </c>
      <c r="I6" s="21">
        <v>1.59</v>
      </c>
      <c r="J6" s="21">
        <v>0</v>
      </c>
      <c r="K6" s="21">
        <v>354</v>
      </c>
    </row>
    <row r="7" spans="1:39" x14ac:dyDescent="0.3">
      <c r="A7" s="23">
        <v>37672</v>
      </c>
      <c r="B7" s="21">
        <v>95125</v>
      </c>
      <c r="C7" s="21">
        <v>1890</v>
      </c>
      <c r="D7" s="21">
        <v>1.21</v>
      </c>
      <c r="E7" s="21">
        <v>13.01</v>
      </c>
      <c r="F7" s="21">
        <v>7.49</v>
      </c>
      <c r="G7" s="21">
        <v>2.17</v>
      </c>
      <c r="H7" s="22" t="s">
        <v>52</v>
      </c>
      <c r="I7" s="21">
        <v>2.31</v>
      </c>
      <c r="J7" s="21">
        <v>0</v>
      </c>
      <c r="K7" s="21">
        <v>3448</v>
      </c>
    </row>
    <row r="8" spans="1:39" x14ac:dyDescent="0.3">
      <c r="A8" s="23">
        <v>37677</v>
      </c>
      <c r="B8" s="21">
        <v>95027</v>
      </c>
      <c r="C8" s="21">
        <v>1158</v>
      </c>
      <c r="D8" s="21">
        <v>0.7409</v>
      </c>
      <c r="E8" s="21">
        <v>12.97</v>
      </c>
      <c r="F8" s="21">
        <v>4.3099999999999996</v>
      </c>
      <c r="G8" s="21">
        <v>0.34</v>
      </c>
      <c r="H8" s="22" t="s">
        <v>52</v>
      </c>
      <c r="I8" s="21">
        <v>1.1599999999999999</v>
      </c>
      <c r="J8" s="21">
        <v>0</v>
      </c>
      <c r="K8" s="21">
        <v>2400</v>
      </c>
      <c r="L8" s="15">
        <f>AVERAGE(K4:K8)</f>
        <v>1261</v>
      </c>
      <c r="M8" s="24">
        <f>GEOMEAN(K4:K8)</f>
        <v>375.31114524676815</v>
      </c>
      <c r="N8" s="25" t="s">
        <v>53</v>
      </c>
    </row>
    <row r="9" spans="1:39" x14ac:dyDescent="0.3">
      <c r="A9" s="23">
        <v>37684</v>
      </c>
      <c r="B9" s="21">
        <v>94341</v>
      </c>
      <c r="C9" s="21">
        <v>889</v>
      </c>
      <c r="D9" s="21">
        <v>0.56910000000000005</v>
      </c>
      <c r="E9" s="21">
        <v>6.71</v>
      </c>
      <c r="F9" s="21">
        <v>4.83</v>
      </c>
      <c r="G9" s="21">
        <v>4.07</v>
      </c>
      <c r="H9" s="22" t="s">
        <v>52</v>
      </c>
      <c r="I9" s="21">
        <v>0.84</v>
      </c>
      <c r="J9" s="21">
        <v>0</v>
      </c>
      <c r="K9" s="21">
        <v>98</v>
      </c>
    </row>
    <row r="10" spans="1:39" x14ac:dyDescent="0.3">
      <c r="A10" s="23">
        <v>37686</v>
      </c>
      <c r="B10" s="21">
        <v>95007</v>
      </c>
      <c r="C10" s="21">
        <v>763</v>
      </c>
      <c r="D10" s="21">
        <v>0.4889</v>
      </c>
      <c r="E10" s="21">
        <v>13.18</v>
      </c>
      <c r="F10" s="21">
        <v>7.23</v>
      </c>
      <c r="G10" s="21">
        <v>1.33</v>
      </c>
      <c r="H10" s="22" t="s">
        <v>52</v>
      </c>
      <c r="I10" s="21">
        <v>0.99</v>
      </c>
      <c r="J10" s="21">
        <v>0</v>
      </c>
      <c r="K10" s="21">
        <v>309</v>
      </c>
    </row>
    <row r="11" spans="1:39" x14ac:dyDescent="0.3">
      <c r="A11" s="23">
        <v>37698</v>
      </c>
      <c r="B11" s="21">
        <v>94014</v>
      </c>
      <c r="C11" s="21">
        <v>579</v>
      </c>
      <c r="D11" s="21">
        <v>0.38190000000000002</v>
      </c>
      <c r="E11" s="21">
        <v>12.02</v>
      </c>
      <c r="F11" s="21">
        <v>7.64</v>
      </c>
      <c r="G11" s="21">
        <v>5.16</v>
      </c>
      <c r="H11" s="22" t="s">
        <v>52</v>
      </c>
      <c r="I11" s="21">
        <v>1.1499999999999999</v>
      </c>
      <c r="J11" s="21">
        <v>0</v>
      </c>
      <c r="K11" s="21">
        <v>31</v>
      </c>
    </row>
    <row r="12" spans="1:39" s="22" customFormat="1" x14ac:dyDescent="0.3">
      <c r="A12" s="23">
        <v>37705</v>
      </c>
      <c r="B12" s="22">
        <v>101434</v>
      </c>
      <c r="C12" s="22">
        <v>613</v>
      </c>
      <c r="D12" s="22">
        <v>0.39250000000000002</v>
      </c>
      <c r="E12" s="22">
        <v>11.6</v>
      </c>
      <c r="F12" s="22">
        <v>7.77</v>
      </c>
      <c r="G12" s="22">
        <v>8.6999999999999993</v>
      </c>
      <c r="H12" s="22" t="s">
        <v>52</v>
      </c>
      <c r="I12" s="22">
        <v>0</v>
      </c>
      <c r="J12" s="22">
        <v>0</v>
      </c>
      <c r="K12" s="22">
        <v>41</v>
      </c>
      <c r="M12" s="26"/>
      <c r="N12" s="17"/>
      <c r="O12" s="22" t="s">
        <v>54</v>
      </c>
      <c r="P12" s="22">
        <v>65</v>
      </c>
      <c r="Q12" s="22" t="s">
        <v>54</v>
      </c>
      <c r="R12" s="22">
        <v>23</v>
      </c>
      <c r="S12" s="22" t="s">
        <v>54</v>
      </c>
      <c r="T12" s="22" t="s">
        <v>54</v>
      </c>
      <c r="U12" s="22" t="s">
        <v>54</v>
      </c>
      <c r="V12" s="22">
        <v>6.4</v>
      </c>
      <c r="W12" s="22" t="s">
        <v>54</v>
      </c>
      <c r="X12" s="22">
        <v>70</v>
      </c>
      <c r="Y12" s="22" t="s">
        <v>54</v>
      </c>
      <c r="Z12" s="22">
        <v>1.9</v>
      </c>
      <c r="AA12" s="22" t="s">
        <v>54</v>
      </c>
      <c r="AB12" s="22">
        <v>36</v>
      </c>
      <c r="AC12" s="22" t="s">
        <v>54</v>
      </c>
      <c r="AD12" s="22">
        <v>260</v>
      </c>
      <c r="AE12" s="22" t="s">
        <v>54</v>
      </c>
    </row>
    <row r="13" spans="1:39" x14ac:dyDescent="0.3">
      <c r="A13" s="23">
        <v>37707</v>
      </c>
      <c r="B13" s="21">
        <v>92810</v>
      </c>
      <c r="C13" s="21">
        <v>865</v>
      </c>
      <c r="D13" s="21">
        <v>0.55390000000000006</v>
      </c>
      <c r="E13" s="21">
        <v>9.6999999999999993</v>
      </c>
      <c r="F13" s="21">
        <v>7.54</v>
      </c>
      <c r="G13" s="21">
        <v>10.67</v>
      </c>
      <c r="H13" s="22" t="s">
        <v>52</v>
      </c>
      <c r="I13" s="21">
        <v>0.53</v>
      </c>
      <c r="J13" s="21">
        <v>0</v>
      </c>
      <c r="K13" s="21">
        <v>305</v>
      </c>
      <c r="L13" s="15">
        <f>AVERAGE(K9:K13)</f>
        <v>156.80000000000001</v>
      </c>
      <c r="M13" s="24">
        <f>GEOMEAN(K9:K13)</f>
        <v>103.25854210522742</v>
      </c>
      <c r="N13" s="25" t="s">
        <v>55</v>
      </c>
    </row>
    <row r="14" spans="1:39" x14ac:dyDescent="0.3">
      <c r="A14" s="23">
        <v>37719</v>
      </c>
      <c r="B14" s="21">
        <v>93509</v>
      </c>
      <c r="C14" s="21">
        <v>618</v>
      </c>
      <c r="D14" s="21">
        <v>0.3957</v>
      </c>
      <c r="E14" s="21">
        <v>11.24</v>
      </c>
      <c r="F14" s="21">
        <v>6.8</v>
      </c>
      <c r="G14" s="21">
        <v>8.99</v>
      </c>
      <c r="H14" s="22" t="s">
        <v>52</v>
      </c>
      <c r="I14" s="21">
        <v>0.83</v>
      </c>
      <c r="J14" s="21">
        <v>0</v>
      </c>
      <c r="K14" s="21">
        <v>63</v>
      </c>
    </row>
    <row r="15" spans="1:39" x14ac:dyDescent="0.3">
      <c r="A15" s="23">
        <v>37721</v>
      </c>
      <c r="B15" s="21">
        <v>84045</v>
      </c>
      <c r="C15" s="21">
        <v>832</v>
      </c>
      <c r="D15" s="21">
        <v>0.53269999999999995</v>
      </c>
      <c r="E15" s="21">
        <v>11.76</v>
      </c>
      <c r="F15" s="21">
        <v>7.55</v>
      </c>
      <c r="G15" s="21">
        <v>7.52</v>
      </c>
      <c r="H15" s="22" t="s">
        <v>52</v>
      </c>
      <c r="I15" s="21">
        <v>0.39</v>
      </c>
      <c r="J15" s="21">
        <v>0</v>
      </c>
      <c r="K15" s="21">
        <v>10</v>
      </c>
    </row>
    <row r="16" spans="1:39" x14ac:dyDescent="0.3">
      <c r="A16" s="23">
        <v>37725</v>
      </c>
      <c r="B16" s="21">
        <v>101331</v>
      </c>
      <c r="C16" s="21">
        <v>648</v>
      </c>
      <c r="D16" s="21">
        <v>0.41499999999999998</v>
      </c>
      <c r="E16" s="21">
        <v>14.79</v>
      </c>
      <c r="F16" s="21">
        <v>7.99</v>
      </c>
      <c r="G16" s="21">
        <v>8.93</v>
      </c>
      <c r="H16" s="22" t="s">
        <v>52</v>
      </c>
      <c r="I16" s="21">
        <v>1.03</v>
      </c>
      <c r="J16" s="21">
        <v>0</v>
      </c>
      <c r="K16" s="21">
        <v>10</v>
      </c>
    </row>
    <row r="17" spans="1:31" x14ac:dyDescent="0.3">
      <c r="A17" s="23">
        <v>37726</v>
      </c>
      <c r="B17" s="21">
        <v>93613</v>
      </c>
      <c r="C17" s="21">
        <v>841</v>
      </c>
      <c r="D17" s="21">
        <v>0.53849999999999998</v>
      </c>
      <c r="E17" s="21">
        <v>11.45</v>
      </c>
      <c r="F17" s="21">
        <v>7.47</v>
      </c>
      <c r="G17" s="21">
        <v>14.81</v>
      </c>
      <c r="H17" s="22" t="s">
        <v>52</v>
      </c>
      <c r="I17" s="21">
        <v>0</v>
      </c>
      <c r="J17" s="21">
        <v>0</v>
      </c>
      <c r="K17" s="21">
        <v>122</v>
      </c>
    </row>
    <row r="18" spans="1:31" x14ac:dyDescent="0.3">
      <c r="A18" s="23">
        <v>37732</v>
      </c>
      <c r="C18" s="21">
        <v>0</v>
      </c>
      <c r="D18" s="21">
        <v>0</v>
      </c>
      <c r="G18" s="21" t="s">
        <v>458</v>
      </c>
      <c r="H18" s="22" t="s">
        <v>52</v>
      </c>
      <c r="L18" s="15">
        <f>AVERAGE(K14:K18)</f>
        <v>51.25</v>
      </c>
      <c r="M18" s="24">
        <f>GEOMEAN(K14:K17,K19)</f>
        <v>45.793130563520251</v>
      </c>
      <c r="N18" s="25" t="s">
        <v>56</v>
      </c>
    </row>
    <row r="19" spans="1:31" x14ac:dyDescent="0.3">
      <c r="A19" s="23">
        <v>37742</v>
      </c>
      <c r="B19" s="21">
        <v>100303</v>
      </c>
      <c r="C19" s="21">
        <v>894</v>
      </c>
      <c r="D19" s="21">
        <v>0.57230000000000003</v>
      </c>
      <c r="E19" s="21">
        <v>10.54</v>
      </c>
      <c r="F19" s="21">
        <v>7.72</v>
      </c>
      <c r="G19" s="21">
        <v>19.239999999999998</v>
      </c>
      <c r="H19" s="22" t="s">
        <v>52</v>
      </c>
      <c r="I19" s="21">
        <v>0.22</v>
      </c>
      <c r="J19" s="21">
        <v>0</v>
      </c>
      <c r="K19" s="21">
        <v>262</v>
      </c>
    </row>
    <row r="20" spans="1:31" x14ac:dyDescent="0.3">
      <c r="A20" s="23">
        <v>37747</v>
      </c>
      <c r="B20" s="21">
        <v>95008</v>
      </c>
      <c r="C20" s="21">
        <v>556</v>
      </c>
      <c r="D20" s="21">
        <v>0.35599999999999998</v>
      </c>
      <c r="E20" s="21">
        <v>8.3699999999999992</v>
      </c>
      <c r="F20" s="21">
        <v>8.06</v>
      </c>
      <c r="G20" s="21">
        <v>16.18</v>
      </c>
      <c r="H20" s="22" t="s">
        <v>52</v>
      </c>
      <c r="I20" s="21">
        <v>0.56999999999999995</v>
      </c>
      <c r="J20" s="21">
        <v>8</v>
      </c>
      <c r="K20" s="21">
        <v>259</v>
      </c>
    </row>
    <row r="21" spans="1:31" x14ac:dyDescent="0.3">
      <c r="A21" s="23">
        <v>37756</v>
      </c>
      <c r="B21" s="21">
        <v>94504</v>
      </c>
      <c r="C21" s="21">
        <v>415</v>
      </c>
      <c r="D21" s="21">
        <v>0.2656</v>
      </c>
      <c r="E21" s="21">
        <v>9.9700000000000006</v>
      </c>
      <c r="F21" s="21">
        <v>7.43</v>
      </c>
      <c r="G21" s="21">
        <v>16.95</v>
      </c>
      <c r="H21" s="22" t="s">
        <v>52</v>
      </c>
      <c r="I21" s="21">
        <v>0.75</v>
      </c>
      <c r="J21" s="21">
        <v>0</v>
      </c>
      <c r="K21" s="21">
        <v>842</v>
      </c>
    </row>
    <row r="22" spans="1:31" x14ac:dyDescent="0.3">
      <c r="A22" s="23">
        <v>37760</v>
      </c>
      <c r="B22" s="21">
        <v>93046</v>
      </c>
      <c r="C22" s="21">
        <v>487</v>
      </c>
      <c r="D22" s="21">
        <v>0.31230000000000002</v>
      </c>
      <c r="E22" s="21">
        <v>8.23</v>
      </c>
      <c r="F22" s="21">
        <v>7.42</v>
      </c>
      <c r="G22" s="21">
        <v>17.7</v>
      </c>
      <c r="H22" s="22" t="s">
        <v>52</v>
      </c>
      <c r="I22" s="21">
        <v>0.88</v>
      </c>
      <c r="J22" s="21">
        <v>0</v>
      </c>
      <c r="K22" s="21">
        <v>143</v>
      </c>
    </row>
    <row r="23" spans="1:31" x14ac:dyDescent="0.3">
      <c r="A23" s="23">
        <v>37768</v>
      </c>
      <c r="B23" s="21">
        <v>110345</v>
      </c>
      <c r="C23" s="21">
        <v>511</v>
      </c>
      <c r="D23" s="21">
        <v>0.32739999999999997</v>
      </c>
      <c r="E23" s="21">
        <v>11.98</v>
      </c>
      <c r="F23" s="21">
        <v>7.84</v>
      </c>
      <c r="G23" s="21">
        <v>19.14</v>
      </c>
      <c r="H23" s="22" t="s">
        <v>52</v>
      </c>
      <c r="I23" s="21">
        <v>7.0000000000000007E-2</v>
      </c>
      <c r="J23" s="21">
        <v>0</v>
      </c>
      <c r="K23" s="21">
        <v>373</v>
      </c>
      <c r="L23" s="15">
        <f>AVERAGE(K19:K23)</f>
        <v>375.8</v>
      </c>
      <c r="M23" s="24">
        <f>GEOMEAN(K19:K23)</f>
        <v>313.90020782491814</v>
      </c>
      <c r="N23" s="25" t="s">
        <v>58</v>
      </c>
    </row>
    <row r="24" spans="1:31" x14ac:dyDescent="0.3">
      <c r="A24" s="23">
        <v>37777</v>
      </c>
      <c r="B24" s="21">
        <v>101112</v>
      </c>
      <c r="C24" s="21">
        <v>815</v>
      </c>
      <c r="D24" s="21">
        <v>0.52150000000000007</v>
      </c>
      <c r="E24" s="21">
        <v>11.68</v>
      </c>
      <c r="F24" s="21">
        <v>7.4</v>
      </c>
      <c r="G24" s="21">
        <v>16.510000000000002</v>
      </c>
      <c r="H24" s="22" t="s">
        <v>52</v>
      </c>
      <c r="I24" s="21">
        <v>0.83</v>
      </c>
      <c r="J24" s="21">
        <v>0</v>
      </c>
      <c r="K24" s="21">
        <v>465</v>
      </c>
    </row>
    <row r="25" spans="1:31" x14ac:dyDescent="0.3">
      <c r="A25" s="23">
        <v>37781</v>
      </c>
      <c r="B25" s="21">
        <v>114506</v>
      </c>
      <c r="C25" s="21">
        <v>671</v>
      </c>
      <c r="D25" s="21">
        <v>0.42979999999999996</v>
      </c>
      <c r="E25" s="21">
        <v>12.59</v>
      </c>
      <c r="F25" s="21">
        <v>7.6</v>
      </c>
      <c r="G25" s="21">
        <v>20.68</v>
      </c>
      <c r="H25" s="22" t="s">
        <v>52</v>
      </c>
      <c r="I25" s="21">
        <v>0.3</v>
      </c>
      <c r="J25" s="21">
        <v>0</v>
      </c>
      <c r="K25" s="21">
        <v>384</v>
      </c>
    </row>
    <row r="26" spans="1:31" x14ac:dyDescent="0.3">
      <c r="A26" s="23">
        <v>37789</v>
      </c>
      <c r="B26" s="21">
        <v>93749</v>
      </c>
      <c r="C26" s="21">
        <v>765</v>
      </c>
      <c r="D26" s="21">
        <v>0.49</v>
      </c>
      <c r="E26" s="21">
        <v>7.05</v>
      </c>
      <c r="F26" s="21">
        <v>7.75</v>
      </c>
      <c r="G26" s="21">
        <v>21.26</v>
      </c>
      <c r="H26" s="22" t="s">
        <v>52</v>
      </c>
      <c r="I26" s="21">
        <v>0.7</v>
      </c>
      <c r="J26" s="21">
        <v>8.1999999999999993</v>
      </c>
      <c r="K26" s="21">
        <v>581</v>
      </c>
    </row>
    <row r="27" spans="1:31" x14ac:dyDescent="0.3">
      <c r="A27" s="23">
        <v>37798</v>
      </c>
      <c r="B27" s="21">
        <v>93428</v>
      </c>
      <c r="C27" s="21">
        <v>876</v>
      </c>
      <c r="D27" s="21">
        <v>0.56099999999999994</v>
      </c>
      <c r="E27" s="21">
        <v>7.2</v>
      </c>
      <c r="F27" s="21">
        <v>7.79</v>
      </c>
      <c r="G27" s="21">
        <v>24.11</v>
      </c>
      <c r="H27" s="22" t="s">
        <v>52</v>
      </c>
      <c r="I27" s="21">
        <v>0.3</v>
      </c>
      <c r="J27" s="21">
        <v>7.9</v>
      </c>
      <c r="K27" s="21">
        <v>450</v>
      </c>
    </row>
    <row r="28" spans="1:31" x14ac:dyDescent="0.3">
      <c r="A28" s="23">
        <v>37802</v>
      </c>
      <c r="B28" s="21">
        <v>94938</v>
      </c>
      <c r="C28" s="21">
        <v>865</v>
      </c>
      <c r="D28" s="21">
        <v>0.55399999999999994</v>
      </c>
      <c r="E28" s="21">
        <v>8.89</v>
      </c>
      <c r="F28" s="21">
        <v>7.49</v>
      </c>
      <c r="G28" s="21">
        <v>23.03</v>
      </c>
      <c r="H28" s="22" t="s">
        <v>52</v>
      </c>
      <c r="I28" s="21">
        <v>1.01</v>
      </c>
      <c r="J28" s="21">
        <v>0</v>
      </c>
      <c r="K28" s="21">
        <v>327</v>
      </c>
      <c r="L28" s="15">
        <f>AVERAGE(K24:K28)</f>
        <v>441.4</v>
      </c>
      <c r="M28" s="24">
        <f>GEOMEAN(K24:K28)</f>
        <v>433.25553053307351</v>
      </c>
      <c r="N28" s="25" t="s">
        <v>59</v>
      </c>
      <c r="O28" s="22" t="s">
        <v>54</v>
      </c>
      <c r="P28" s="21">
        <v>105</v>
      </c>
      <c r="Q28" s="22" t="s">
        <v>54</v>
      </c>
      <c r="R28" s="22" t="s">
        <v>54</v>
      </c>
      <c r="S28" s="22" t="s">
        <v>54</v>
      </c>
      <c r="T28" s="22" t="s">
        <v>54</v>
      </c>
      <c r="U28" s="22" t="s">
        <v>54</v>
      </c>
      <c r="V28" s="22" t="s">
        <v>54</v>
      </c>
      <c r="W28" s="22" t="s">
        <v>54</v>
      </c>
      <c r="X28" s="21">
        <v>104</v>
      </c>
      <c r="Y28" s="22" t="s">
        <v>54</v>
      </c>
      <c r="Z28" s="21">
        <v>2.1</v>
      </c>
      <c r="AA28" s="22" t="s">
        <v>54</v>
      </c>
      <c r="AB28" s="21">
        <v>60</v>
      </c>
      <c r="AC28" s="22" t="s">
        <v>54</v>
      </c>
      <c r="AD28" s="21">
        <v>279</v>
      </c>
      <c r="AE28" s="22" t="s">
        <v>54</v>
      </c>
    </row>
    <row r="29" spans="1:31" x14ac:dyDescent="0.3">
      <c r="A29" s="23">
        <v>37805</v>
      </c>
      <c r="B29" s="21">
        <v>93628</v>
      </c>
      <c r="C29" s="21">
        <v>740</v>
      </c>
      <c r="D29" s="21">
        <v>0.47399999999999998</v>
      </c>
      <c r="E29" s="21">
        <v>7.69</v>
      </c>
      <c r="F29" s="21">
        <v>7.71</v>
      </c>
      <c r="G29" s="21">
        <v>24.04</v>
      </c>
      <c r="H29" s="22" t="s">
        <v>52</v>
      </c>
      <c r="I29" s="21">
        <v>0.4</v>
      </c>
      <c r="J29" s="21">
        <v>8</v>
      </c>
      <c r="K29" s="21">
        <v>3255</v>
      </c>
    </row>
    <row r="30" spans="1:31" x14ac:dyDescent="0.3">
      <c r="A30" s="23">
        <v>37810</v>
      </c>
      <c r="B30" s="21">
        <v>94423</v>
      </c>
      <c r="C30" s="21">
        <v>405</v>
      </c>
      <c r="D30" s="21">
        <v>0.25900000000000001</v>
      </c>
      <c r="E30" s="21">
        <v>7.91</v>
      </c>
      <c r="F30" s="21">
        <v>7.91</v>
      </c>
      <c r="G30" s="21">
        <v>25.15</v>
      </c>
      <c r="H30" s="22" t="s">
        <v>52</v>
      </c>
      <c r="I30" s="21">
        <v>0.2</v>
      </c>
      <c r="J30" s="21">
        <v>7.9</v>
      </c>
      <c r="K30" s="21">
        <v>446</v>
      </c>
    </row>
    <row r="31" spans="1:31" x14ac:dyDescent="0.3">
      <c r="A31" s="23">
        <v>37819</v>
      </c>
      <c r="B31" s="21">
        <v>92059</v>
      </c>
      <c r="C31" s="21">
        <v>453</v>
      </c>
      <c r="D31" s="21">
        <v>0.28989999999999999</v>
      </c>
      <c r="E31" s="21">
        <v>8.9600000000000009</v>
      </c>
      <c r="F31" s="21">
        <v>7.73</v>
      </c>
      <c r="G31" s="21">
        <v>23.37</v>
      </c>
      <c r="H31" s="22" t="s">
        <v>52</v>
      </c>
      <c r="I31" s="21">
        <v>0.3</v>
      </c>
      <c r="J31" s="21">
        <v>8</v>
      </c>
      <c r="K31" s="21">
        <v>269</v>
      </c>
    </row>
    <row r="32" spans="1:31" x14ac:dyDescent="0.3">
      <c r="A32" s="23">
        <v>37823</v>
      </c>
      <c r="B32" s="21">
        <v>95247</v>
      </c>
      <c r="C32" s="21">
        <v>351</v>
      </c>
      <c r="D32" s="21">
        <v>0.22470000000000001</v>
      </c>
      <c r="E32" s="21">
        <v>6.31</v>
      </c>
      <c r="F32" s="21">
        <v>7.9</v>
      </c>
      <c r="G32" s="21">
        <v>22.52</v>
      </c>
      <c r="H32" s="22" t="s">
        <v>52</v>
      </c>
      <c r="I32" s="21">
        <v>0.35</v>
      </c>
      <c r="J32" s="21">
        <v>7.8</v>
      </c>
      <c r="K32" s="21">
        <v>24192</v>
      </c>
    </row>
    <row r="33" spans="1:31" x14ac:dyDescent="0.3">
      <c r="A33" s="23">
        <v>37832</v>
      </c>
      <c r="B33" s="21">
        <v>91252</v>
      </c>
      <c r="C33" s="21">
        <v>771</v>
      </c>
      <c r="D33" s="21">
        <v>0.49399999999999999</v>
      </c>
      <c r="E33" s="21">
        <v>7.5</v>
      </c>
      <c r="F33" s="21">
        <v>7.71</v>
      </c>
      <c r="G33" s="21">
        <v>22.03</v>
      </c>
      <c r="H33" s="22" t="s">
        <v>52</v>
      </c>
      <c r="I33" s="21">
        <v>0.83</v>
      </c>
      <c r="J33" s="21">
        <v>0</v>
      </c>
      <c r="K33" s="21">
        <v>472</v>
      </c>
      <c r="L33" s="15">
        <f>AVERAGE(K29:K33)</f>
        <v>5726.8</v>
      </c>
      <c r="M33" s="24">
        <f>GEOMEAN(K29:K33)</f>
        <v>1348.4982302110077</v>
      </c>
      <c r="N33" s="25" t="s">
        <v>60</v>
      </c>
    </row>
    <row r="34" spans="1:31" x14ac:dyDescent="0.3">
      <c r="A34" s="23">
        <v>37838</v>
      </c>
      <c r="B34" s="21">
        <v>95125</v>
      </c>
      <c r="C34" s="21">
        <v>551</v>
      </c>
      <c r="D34" s="21">
        <v>0.35260000000000002</v>
      </c>
      <c r="E34" s="21">
        <v>8.2100000000000009</v>
      </c>
      <c r="F34" s="21">
        <v>7.45</v>
      </c>
      <c r="G34" s="21">
        <v>22.66</v>
      </c>
      <c r="H34" s="22" t="s">
        <v>52</v>
      </c>
      <c r="I34" s="21">
        <v>0.3</v>
      </c>
      <c r="J34" s="21">
        <v>0</v>
      </c>
      <c r="K34" s="21">
        <v>4884</v>
      </c>
    </row>
    <row r="35" spans="1:31" x14ac:dyDescent="0.3">
      <c r="A35" s="23">
        <v>37844</v>
      </c>
      <c r="B35" s="21">
        <v>101750</v>
      </c>
      <c r="C35" s="21">
        <v>735</v>
      </c>
      <c r="D35" s="21">
        <v>0.47100000000000003</v>
      </c>
      <c r="E35" s="21">
        <v>8.48</v>
      </c>
      <c r="F35" s="21">
        <v>7.68</v>
      </c>
      <c r="G35" s="21">
        <v>22.13</v>
      </c>
      <c r="H35" s="22" t="s">
        <v>52</v>
      </c>
      <c r="I35" s="21">
        <v>1.5</v>
      </c>
      <c r="J35" s="21">
        <v>8</v>
      </c>
      <c r="K35" s="21">
        <v>1467</v>
      </c>
    </row>
    <row r="36" spans="1:31" x14ac:dyDescent="0.3">
      <c r="A36" s="23">
        <v>37846</v>
      </c>
      <c r="B36" s="21">
        <v>95044</v>
      </c>
      <c r="C36" s="21">
        <v>515</v>
      </c>
      <c r="D36" s="21">
        <v>0.32980000000000004</v>
      </c>
      <c r="E36" s="21">
        <v>8.7200000000000006</v>
      </c>
      <c r="F36" s="21">
        <v>7.86</v>
      </c>
      <c r="G36" s="21">
        <v>23.69</v>
      </c>
      <c r="H36" s="22" t="s">
        <v>52</v>
      </c>
      <c r="I36" s="21">
        <v>0.47</v>
      </c>
      <c r="J36" s="21">
        <v>7.9</v>
      </c>
      <c r="K36" s="21">
        <v>613</v>
      </c>
    </row>
    <row r="37" spans="1:31" x14ac:dyDescent="0.3">
      <c r="A37" s="23">
        <v>37851</v>
      </c>
      <c r="B37" s="21">
        <v>94620</v>
      </c>
      <c r="C37" s="21">
        <v>429</v>
      </c>
      <c r="D37" s="21">
        <v>0.27500000000000002</v>
      </c>
      <c r="E37" s="21">
        <v>8.2799999999999994</v>
      </c>
      <c r="F37" s="21">
        <v>7.97</v>
      </c>
      <c r="G37" s="21">
        <v>24.09</v>
      </c>
      <c r="H37" s="22" t="s">
        <v>52</v>
      </c>
      <c r="I37" s="21">
        <v>0.28000000000000003</v>
      </c>
      <c r="J37" s="21">
        <v>7.7</v>
      </c>
      <c r="K37" s="21">
        <v>2909</v>
      </c>
    </row>
    <row r="38" spans="1:31" x14ac:dyDescent="0.3">
      <c r="A38" s="23">
        <v>37858</v>
      </c>
      <c r="B38" s="21">
        <v>95414</v>
      </c>
      <c r="C38" s="21">
        <v>819</v>
      </c>
      <c r="D38" s="21">
        <v>0.52449999999999997</v>
      </c>
      <c r="E38" s="21">
        <v>11.65</v>
      </c>
      <c r="F38" s="21">
        <v>7.93</v>
      </c>
      <c r="G38" s="21">
        <v>23.17</v>
      </c>
      <c r="H38" s="22" t="s">
        <v>52</v>
      </c>
      <c r="I38" s="21">
        <v>0.97</v>
      </c>
      <c r="J38" s="21">
        <v>8.3000000000000007</v>
      </c>
      <c r="K38" s="21">
        <v>201</v>
      </c>
      <c r="L38" s="15">
        <f>AVERAGE(K34:K38)</f>
        <v>2014.8</v>
      </c>
      <c r="M38" s="24">
        <f>GEOMEAN(K34:K38)</f>
        <v>1207.5947171722955</v>
      </c>
      <c r="N38" s="25" t="s">
        <v>61</v>
      </c>
    </row>
    <row r="39" spans="1:31" x14ac:dyDescent="0.3">
      <c r="A39" s="23">
        <v>37873</v>
      </c>
      <c r="B39" s="21">
        <v>101816</v>
      </c>
      <c r="C39" s="21">
        <v>459</v>
      </c>
      <c r="D39" s="21">
        <v>0.29399999999999998</v>
      </c>
      <c r="E39" s="21">
        <v>8.56</v>
      </c>
      <c r="F39" s="21">
        <v>7.68</v>
      </c>
      <c r="G39" s="21">
        <v>21.78</v>
      </c>
      <c r="H39" s="22" t="s">
        <v>52</v>
      </c>
      <c r="I39" s="21">
        <v>0.9</v>
      </c>
      <c r="J39" s="21">
        <v>8.3000000000000007</v>
      </c>
      <c r="K39" s="21">
        <v>134</v>
      </c>
    </row>
    <row r="40" spans="1:31" x14ac:dyDescent="0.3">
      <c r="A40" s="23">
        <v>37875</v>
      </c>
      <c r="B40" s="21">
        <v>93623</v>
      </c>
      <c r="C40" s="21">
        <v>451</v>
      </c>
      <c r="D40" s="21">
        <v>0.28799999999999998</v>
      </c>
      <c r="E40" s="21">
        <v>9.35</v>
      </c>
      <c r="F40" s="21">
        <v>7.82</v>
      </c>
      <c r="G40" s="21">
        <v>21.97</v>
      </c>
      <c r="H40" s="22" t="s">
        <v>52</v>
      </c>
      <c r="I40" s="21">
        <v>0.3</v>
      </c>
      <c r="J40" s="21">
        <v>7.8</v>
      </c>
      <c r="K40" s="21">
        <v>84</v>
      </c>
    </row>
    <row r="41" spans="1:31" x14ac:dyDescent="0.3">
      <c r="A41" s="23">
        <v>37879</v>
      </c>
      <c r="B41" s="21">
        <v>93542</v>
      </c>
      <c r="C41" s="21">
        <v>606</v>
      </c>
      <c r="D41" s="21">
        <v>0.38830000000000003</v>
      </c>
      <c r="E41" s="21">
        <v>7.73</v>
      </c>
      <c r="F41" s="21">
        <v>7.67</v>
      </c>
      <c r="G41" s="21">
        <v>20.38</v>
      </c>
      <c r="H41" s="22" t="s">
        <v>52</v>
      </c>
      <c r="I41" s="21">
        <v>2.2000000000000002</v>
      </c>
      <c r="J41" s="21">
        <v>7.7</v>
      </c>
      <c r="K41" s="21">
        <v>41</v>
      </c>
    </row>
    <row r="42" spans="1:31" s="22" customFormat="1" x14ac:dyDescent="0.3">
      <c r="A42" s="23">
        <v>37882</v>
      </c>
      <c r="B42" s="22">
        <v>94659</v>
      </c>
      <c r="C42" s="22">
        <v>435</v>
      </c>
      <c r="D42" s="22">
        <v>0.27900000000000003</v>
      </c>
      <c r="E42" s="22">
        <v>8.4</v>
      </c>
      <c r="F42" s="22">
        <v>7.81</v>
      </c>
      <c r="G42" s="22">
        <v>19.670000000000002</v>
      </c>
      <c r="H42" s="22" t="s">
        <v>52</v>
      </c>
      <c r="I42" s="22">
        <v>0.8</v>
      </c>
      <c r="J42" s="22">
        <v>8</v>
      </c>
      <c r="K42" s="22">
        <v>327</v>
      </c>
      <c r="M42" s="26"/>
      <c r="N42" s="17"/>
      <c r="O42" s="22" t="s">
        <v>54</v>
      </c>
      <c r="P42" s="22">
        <v>60.9</v>
      </c>
      <c r="Q42" s="22" t="s">
        <v>54</v>
      </c>
      <c r="R42" s="22" t="s">
        <v>54</v>
      </c>
      <c r="S42" s="22" t="s">
        <v>54</v>
      </c>
      <c r="T42" s="22" t="s">
        <v>54</v>
      </c>
      <c r="U42" s="22" t="s">
        <v>54</v>
      </c>
      <c r="V42" s="22" t="s">
        <v>54</v>
      </c>
      <c r="W42" s="22" t="s">
        <v>54</v>
      </c>
      <c r="X42" s="22">
        <v>117</v>
      </c>
      <c r="Y42" s="22" t="s">
        <v>54</v>
      </c>
      <c r="Z42" s="22">
        <v>2</v>
      </c>
      <c r="AA42" s="22" t="s">
        <v>54</v>
      </c>
      <c r="AB42" s="22">
        <v>76</v>
      </c>
      <c r="AC42" s="22" t="s">
        <v>54</v>
      </c>
      <c r="AD42" s="22">
        <v>261</v>
      </c>
      <c r="AE42" s="22" t="s">
        <v>459</v>
      </c>
    </row>
    <row r="43" spans="1:31" x14ac:dyDescent="0.3">
      <c r="A43" s="23">
        <v>37887</v>
      </c>
      <c r="B43" s="21">
        <v>94802</v>
      </c>
      <c r="C43" s="21">
        <v>407</v>
      </c>
      <c r="D43" s="21">
        <v>0.26089999999999997</v>
      </c>
      <c r="E43" s="21">
        <v>7.58</v>
      </c>
      <c r="F43" s="21">
        <v>7.37</v>
      </c>
      <c r="G43" s="21">
        <v>18.739999999999998</v>
      </c>
      <c r="H43" s="22" t="s">
        <v>52</v>
      </c>
      <c r="I43" s="21">
        <v>0.08</v>
      </c>
      <c r="J43" s="21">
        <v>0</v>
      </c>
      <c r="K43" s="21">
        <v>3076</v>
      </c>
      <c r="L43" s="15">
        <f>AVERAGE(K39:K43)</f>
        <v>732.4</v>
      </c>
      <c r="M43" s="24">
        <f>GEOMEAN(K39:K43)</f>
        <v>215.44697711603035</v>
      </c>
      <c r="N43" s="25" t="s">
        <v>62</v>
      </c>
      <c r="O43" s="22"/>
    </row>
    <row r="44" spans="1:31" x14ac:dyDescent="0.3">
      <c r="A44" s="23">
        <v>37896</v>
      </c>
      <c r="B44" s="21">
        <v>95209</v>
      </c>
      <c r="C44" s="21">
        <v>361</v>
      </c>
      <c r="D44" s="21">
        <v>0.23099999999999998</v>
      </c>
      <c r="E44" s="21">
        <v>9</v>
      </c>
      <c r="F44" s="21">
        <v>7.55</v>
      </c>
      <c r="G44" s="21">
        <v>16.079999999999998</v>
      </c>
      <c r="H44" s="22" t="s">
        <v>52</v>
      </c>
      <c r="I44" s="21">
        <v>0.6</v>
      </c>
      <c r="J44" s="21">
        <v>8</v>
      </c>
      <c r="K44" s="21">
        <v>110</v>
      </c>
    </row>
    <row r="45" spans="1:31" x14ac:dyDescent="0.3">
      <c r="A45" s="23">
        <v>37902</v>
      </c>
      <c r="B45" s="21">
        <v>95620</v>
      </c>
      <c r="C45" s="21">
        <v>725</v>
      </c>
      <c r="D45" s="21">
        <v>0.46410000000000001</v>
      </c>
      <c r="E45" s="21">
        <v>8.7799999999999994</v>
      </c>
      <c r="F45" s="21">
        <v>7.07</v>
      </c>
      <c r="G45" s="21">
        <v>19.36</v>
      </c>
      <c r="H45" s="22" t="s">
        <v>52</v>
      </c>
      <c r="I45" s="21">
        <v>2.16</v>
      </c>
      <c r="J45" s="21">
        <v>7.8</v>
      </c>
      <c r="K45" s="21">
        <v>185</v>
      </c>
    </row>
    <row r="46" spans="1:31" x14ac:dyDescent="0.3">
      <c r="A46" s="23">
        <v>37907</v>
      </c>
      <c r="B46" s="21">
        <v>101133</v>
      </c>
      <c r="C46" s="21">
        <v>454</v>
      </c>
      <c r="D46" s="21">
        <v>0.29069999999999996</v>
      </c>
      <c r="E46" s="21">
        <v>8.59</v>
      </c>
      <c r="F46" s="21">
        <v>7.97</v>
      </c>
      <c r="G46" s="21">
        <v>17.149999999999999</v>
      </c>
      <c r="H46" s="22" t="s">
        <v>52</v>
      </c>
      <c r="I46" s="21">
        <v>0.65</v>
      </c>
      <c r="J46" s="21">
        <v>8.3000000000000007</v>
      </c>
      <c r="K46" s="21">
        <v>246</v>
      </c>
    </row>
    <row r="47" spans="1:31" x14ac:dyDescent="0.3">
      <c r="A47" s="23">
        <v>37916</v>
      </c>
      <c r="B47" s="21">
        <v>100511</v>
      </c>
      <c r="C47" s="21">
        <v>867</v>
      </c>
      <c r="D47" s="21">
        <v>0.55500000000000005</v>
      </c>
      <c r="E47" s="21">
        <v>8.0299999999999994</v>
      </c>
      <c r="F47" s="21">
        <v>7.48</v>
      </c>
      <c r="G47" s="21">
        <v>15.67</v>
      </c>
      <c r="H47" s="22" t="s">
        <v>52</v>
      </c>
      <c r="I47" s="21">
        <v>1.6</v>
      </c>
      <c r="J47" s="21">
        <v>8.1</v>
      </c>
      <c r="K47" s="21">
        <v>97</v>
      </c>
    </row>
    <row r="48" spans="1:31" x14ac:dyDescent="0.3">
      <c r="A48" s="27">
        <v>37923</v>
      </c>
      <c r="B48" s="21">
        <v>100023</v>
      </c>
      <c r="C48" s="21">
        <v>834</v>
      </c>
      <c r="D48" s="21">
        <v>0.53400000000000003</v>
      </c>
      <c r="E48" s="21">
        <v>10.36</v>
      </c>
      <c r="F48" s="21">
        <v>7.43</v>
      </c>
      <c r="G48" s="21">
        <v>11.76</v>
      </c>
      <c r="H48" s="22" t="s">
        <v>52</v>
      </c>
      <c r="I48" s="21">
        <v>0.3</v>
      </c>
      <c r="J48" s="21">
        <v>8</v>
      </c>
      <c r="K48" s="21">
        <v>122</v>
      </c>
      <c r="L48" s="15">
        <f>AVERAGE(K44:K48)</f>
        <v>152</v>
      </c>
      <c r="M48" s="24">
        <f>GEOMEAN(K44:K48)</f>
        <v>142.73359917733683</v>
      </c>
      <c r="N48" s="25" t="s">
        <v>63</v>
      </c>
    </row>
    <row r="49" spans="1:31" x14ac:dyDescent="0.3">
      <c r="A49" s="27">
        <v>37928</v>
      </c>
      <c r="B49" s="21">
        <v>102115</v>
      </c>
      <c r="C49" s="21">
        <v>529</v>
      </c>
      <c r="D49" s="21">
        <v>0.33860000000000001</v>
      </c>
      <c r="E49" s="21">
        <v>9.49</v>
      </c>
      <c r="F49" s="21">
        <v>7.58</v>
      </c>
      <c r="G49" s="21">
        <v>14.86</v>
      </c>
      <c r="H49" s="22" t="s">
        <v>52</v>
      </c>
      <c r="I49" s="21">
        <v>0.81</v>
      </c>
      <c r="J49" s="21">
        <v>8.1999999999999993</v>
      </c>
      <c r="K49" s="21">
        <v>240</v>
      </c>
    </row>
    <row r="50" spans="1:31" x14ac:dyDescent="0.3">
      <c r="A50" s="27">
        <v>37931</v>
      </c>
      <c r="B50" s="21">
        <v>93913</v>
      </c>
      <c r="C50" s="21">
        <v>558</v>
      </c>
      <c r="D50" s="21">
        <v>0.35700000000000004</v>
      </c>
      <c r="E50" s="21">
        <v>9.66</v>
      </c>
      <c r="F50" s="21">
        <v>7.47</v>
      </c>
      <c r="G50" s="21">
        <v>12.01</v>
      </c>
      <c r="H50" s="22" t="s">
        <v>52</v>
      </c>
      <c r="I50" s="21">
        <v>1.8</v>
      </c>
      <c r="J50" s="21">
        <v>7.9</v>
      </c>
      <c r="K50" s="21">
        <v>354</v>
      </c>
    </row>
    <row r="51" spans="1:31" x14ac:dyDescent="0.3">
      <c r="A51" s="27">
        <v>37936</v>
      </c>
      <c r="B51" s="21">
        <v>95616</v>
      </c>
      <c r="C51" s="21">
        <v>836</v>
      </c>
      <c r="D51" s="21">
        <v>0.53510000000000002</v>
      </c>
      <c r="E51" s="21">
        <v>9.8000000000000007</v>
      </c>
      <c r="F51" s="21">
        <v>6.73</v>
      </c>
      <c r="G51" s="21">
        <v>12.95</v>
      </c>
      <c r="H51" s="22" t="s">
        <v>52</v>
      </c>
      <c r="I51" s="21">
        <v>0.11</v>
      </c>
      <c r="J51" s="21">
        <v>0</v>
      </c>
      <c r="K51" s="21">
        <v>201</v>
      </c>
    </row>
    <row r="52" spans="1:31" x14ac:dyDescent="0.3">
      <c r="A52" s="27">
        <v>37938</v>
      </c>
      <c r="B52" s="21">
        <v>95018</v>
      </c>
      <c r="C52" s="21">
        <v>636</v>
      </c>
      <c r="D52" s="21">
        <v>0.40739999999999998</v>
      </c>
      <c r="E52" s="21">
        <v>10.88</v>
      </c>
      <c r="F52" s="21">
        <v>7.76</v>
      </c>
      <c r="G52" s="21">
        <v>8.59</v>
      </c>
      <c r="H52" s="22" t="s">
        <v>52</v>
      </c>
      <c r="I52" s="21">
        <v>1.73</v>
      </c>
      <c r="J52" s="21">
        <v>0</v>
      </c>
      <c r="K52" s="21">
        <v>820</v>
      </c>
    </row>
    <row r="53" spans="1:31" x14ac:dyDescent="0.3">
      <c r="A53" s="27">
        <v>37944</v>
      </c>
      <c r="B53" s="21">
        <v>91614</v>
      </c>
      <c r="C53" s="21">
        <v>447</v>
      </c>
      <c r="D53" s="21">
        <v>0.28600000000000003</v>
      </c>
      <c r="E53" s="21">
        <v>9.16</v>
      </c>
      <c r="F53" s="21">
        <v>7.69</v>
      </c>
      <c r="G53" s="21">
        <v>12.31</v>
      </c>
      <c r="H53" s="22" t="s">
        <v>52</v>
      </c>
      <c r="I53" s="21">
        <v>0.7</v>
      </c>
      <c r="J53" s="21">
        <v>8</v>
      </c>
      <c r="K53" s="21">
        <v>3448</v>
      </c>
      <c r="L53" s="15">
        <f>AVERAGE(K49:K53)</f>
        <v>1012.6</v>
      </c>
      <c r="M53" s="24">
        <f>GEOMEAN(K49:K53)</f>
        <v>545.45425522018081</v>
      </c>
      <c r="N53" s="25" t="s">
        <v>64</v>
      </c>
    </row>
    <row r="54" spans="1:31" s="22" customFormat="1" x14ac:dyDescent="0.3">
      <c r="A54" s="27">
        <v>37956</v>
      </c>
      <c r="B54" s="22">
        <v>101455</v>
      </c>
      <c r="C54" s="22">
        <v>598</v>
      </c>
      <c r="D54" s="22">
        <v>0.38300000000000001</v>
      </c>
      <c r="E54" s="22">
        <v>11.56</v>
      </c>
      <c r="F54" s="22">
        <v>7.12</v>
      </c>
      <c r="G54" s="22">
        <v>5.86</v>
      </c>
      <c r="H54" s="22" t="s">
        <v>52</v>
      </c>
      <c r="I54" s="22">
        <v>0.4</v>
      </c>
      <c r="J54" s="22">
        <v>7.5</v>
      </c>
      <c r="K54" s="22">
        <v>189</v>
      </c>
      <c r="M54" s="26"/>
      <c r="N54" s="17"/>
      <c r="O54" s="22" t="s">
        <v>54</v>
      </c>
      <c r="P54" s="22">
        <v>62.4</v>
      </c>
      <c r="Q54" s="22" t="s">
        <v>353</v>
      </c>
      <c r="R54" s="22" t="s">
        <v>54</v>
      </c>
      <c r="S54" s="22" t="s">
        <v>54</v>
      </c>
      <c r="T54" s="22" t="s">
        <v>54</v>
      </c>
      <c r="U54" s="22" t="s">
        <v>54</v>
      </c>
      <c r="V54" s="22" t="s">
        <v>54</v>
      </c>
      <c r="W54" s="22" t="s">
        <v>54</v>
      </c>
      <c r="X54" s="22">
        <v>46.1</v>
      </c>
      <c r="Y54" s="22" t="s">
        <v>54</v>
      </c>
      <c r="Z54" s="22">
        <v>1.5</v>
      </c>
      <c r="AA54" s="22" t="s">
        <v>54</v>
      </c>
      <c r="AB54" s="22">
        <v>32.1</v>
      </c>
      <c r="AC54" s="22" t="s">
        <v>54</v>
      </c>
      <c r="AD54" s="22">
        <v>252</v>
      </c>
      <c r="AE54" s="22" t="s">
        <v>54</v>
      </c>
    </row>
    <row r="55" spans="1:31" x14ac:dyDescent="0.3">
      <c r="A55" s="27">
        <v>37958</v>
      </c>
      <c r="B55" s="21">
        <v>92536</v>
      </c>
      <c r="C55" s="21">
        <v>606</v>
      </c>
      <c r="D55" s="21">
        <v>0.3881</v>
      </c>
      <c r="E55" s="21">
        <v>11.15</v>
      </c>
      <c r="F55" s="21">
        <v>7.22</v>
      </c>
      <c r="G55" s="21">
        <v>5.83</v>
      </c>
      <c r="H55" s="22" t="s">
        <v>52</v>
      </c>
      <c r="I55" s="21">
        <v>1.27</v>
      </c>
      <c r="J55" s="21">
        <v>7.8</v>
      </c>
      <c r="K55" s="21">
        <v>181</v>
      </c>
    </row>
    <row r="56" spans="1:31" x14ac:dyDescent="0.3">
      <c r="A56" s="27">
        <v>37966</v>
      </c>
      <c r="B56" s="21">
        <v>101117</v>
      </c>
      <c r="C56" s="21">
        <v>800</v>
      </c>
      <c r="D56" s="21">
        <v>0.5</v>
      </c>
      <c r="E56" s="21">
        <v>13.57</v>
      </c>
      <c r="F56" s="21">
        <v>7.24</v>
      </c>
      <c r="G56" s="21">
        <v>4.99</v>
      </c>
      <c r="H56" s="22" t="s">
        <v>52</v>
      </c>
      <c r="I56" s="21">
        <v>1.08</v>
      </c>
      <c r="J56" s="21">
        <v>8</v>
      </c>
      <c r="K56" s="21">
        <v>243</v>
      </c>
    </row>
    <row r="57" spans="1:31" x14ac:dyDescent="0.3">
      <c r="A57" s="27">
        <v>37971</v>
      </c>
      <c r="B57" s="21">
        <v>92458</v>
      </c>
      <c r="C57" s="21">
        <v>666</v>
      </c>
      <c r="D57" s="21">
        <v>0.42599999999999999</v>
      </c>
      <c r="E57" s="21">
        <v>12.28</v>
      </c>
      <c r="F57" s="21">
        <v>7.75</v>
      </c>
      <c r="G57" s="21">
        <v>4.45</v>
      </c>
      <c r="H57" s="22" t="s">
        <v>52</v>
      </c>
      <c r="I57" s="21">
        <v>0.5</v>
      </c>
      <c r="J57" s="21">
        <v>8</v>
      </c>
      <c r="K57" s="21">
        <v>1515</v>
      </c>
    </row>
    <row r="58" spans="1:31" x14ac:dyDescent="0.3">
      <c r="A58" s="27">
        <v>37973</v>
      </c>
      <c r="B58" s="21">
        <v>111743</v>
      </c>
      <c r="C58" s="21">
        <v>647</v>
      </c>
      <c r="D58" s="21">
        <v>0.41399999999999998</v>
      </c>
      <c r="E58" s="21">
        <v>13</v>
      </c>
      <c r="F58" s="21">
        <v>7.69</v>
      </c>
      <c r="G58" s="21">
        <v>2.98</v>
      </c>
      <c r="H58" s="22" t="s">
        <v>52</v>
      </c>
      <c r="I58" s="21">
        <v>0.9</v>
      </c>
      <c r="J58" s="21">
        <v>7.9</v>
      </c>
      <c r="K58" s="21">
        <v>350</v>
      </c>
      <c r="L58" s="15">
        <f>AVERAGE(K54:K58)</f>
        <v>495.6</v>
      </c>
      <c r="M58" s="24">
        <f>GEOMEAN(K54:K58)</f>
        <v>337.94456475067676</v>
      </c>
      <c r="N58" s="25" t="s">
        <v>65</v>
      </c>
    </row>
    <row r="59" spans="1:31" x14ac:dyDescent="0.3">
      <c r="A59" s="27">
        <v>37993</v>
      </c>
      <c r="B59" s="21">
        <v>102357</v>
      </c>
      <c r="C59" s="21">
        <v>475</v>
      </c>
      <c r="D59" s="21">
        <v>0.30459999999999998</v>
      </c>
      <c r="E59" s="21">
        <v>10.67</v>
      </c>
      <c r="F59" s="21">
        <v>7.08</v>
      </c>
      <c r="G59" s="21">
        <v>3.13</v>
      </c>
      <c r="H59" s="22" t="s">
        <v>52</v>
      </c>
      <c r="I59" s="21">
        <v>1.1200000000000001</v>
      </c>
      <c r="J59" s="21">
        <v>7.5</v>
      </c>
      <c r="K59" s="21">
        <v>880</v>
      </c>
    </row>
    <row r="60" spans="1:31" x14ac:dyDescent="0.3">
      <c r="A60" s="27">
        <v>38001</v>
      </c>
      <c r="B60" s="21">
        <v>102701</v>
      </c>
      <c r="C60" s="21">
        <v>594</v>
      </c>
      <c r="D60" s="21">
        <v>0.3805</v>
      </c>
      <c r="E60" s="21">
        <v>10.43</v>
      </c>
      <c r="F60" s="21">
        <v>4.6900000000000004</v>
      </c>
      <c r="G60" s="21">
        <v>2.58</v>
      </c>
      <c r="H60" s="22" t="s">
        <v>52</v>
      </c>
      <c r="I60" s="21">
        <v>0.76</v>
      </c>
      <c r="J60" s="21">
        <v>0</v>
      </c>
      <c r="K60" s="21">
        <v>206</v>
      </c>
    </row>
    <row r="61" spans="1:31" x14ac:dyDescent="0.3">
      <c r="A61" s="27">
        <v>38007</v>
      </c>
      <c r="B61" s="21">
        <v>95300</v>
      </c>
      <c r="C61" s="21">
        <v>593</v>
      </c>
      <c r="D61" s="21">
        <v>0.37980000000000003</v>
      </c>
      <c r="E61" s="21">
        <v>13.38</v>
      </c>
      <c r="F61" s="21">
        <v>6.57</v>
      </c>
      <c r="G61" s="21">
        <v>0.86</v>
      </c>
      <c r="H61" s="22" t="s">
        <v>52</v>
      </c>
      <c r="I61" s="21">
        <v>0.9</v>
      </c>
      <c r="J61" s="21">
        <v>7.9</v>
      </c>
      <c r="K61" s="21">
        <v>173</v>
      </c>
    </row>
    <row r="62" spans="1:31" x14ac:dyDescent="0.3">
      <c r="A62" s="27">
        <v>38013</v>
      </c>
      <c r="B62" s="21">
        <v>93124</v>
      </c>
      <c r="C62" s="21">
        <v>622</v>
      </c>
      <c r="D62" s="21">
        <v>0.39839999999999998</v>
      </c>
      <c r="E62" s="21">
        <v>12.14</v>
      </c>
      <c r="F62" s="21">
        <v>6.67</v>
      </c>
      <c r="G62" s="21">
        <v>1.31</v>
      </c>
      <c r="H62" s="22" t="s">
        <v>52</v>
      </c>
      <c r="I62" s="21">
        <v>0.41</v>
      </c>
      <c r="J62" s="21">
        <v>7.4</v>
      </c>
      <c r="K62" s="21">
        <v>121</v>
      </c>
    </row>
    <row r="63" spans="1:31" x14ac:dyDescent="0.3">
      <c r="A63" s="27">
        <v>38015</v>
      </c>
      <c r="B63" s="21">
        <v>101221</v>
      </c>
      <c r="C63" s="21">
        <v>973</v>
      </c>
      <c r="D63" s="21">
        <v>0.623</v>
      </c>
      <c r="E63" s="21">
        <v>11.82</v>
      </c>
      <c r="F63" s="21">
        <v>6.94</v>
      </c>
      <c r="G63" s="21">
        <v>1.56</v>
      </c>
      <c r="H63" s="22" t="s">
        <v>52</v>
      </c>
      <c r="I63" s="21">
        <v>1.2</v>
      </c>
      <c r="J63" s="21">
        <v>7.8</v>
      </c>
      <c r="K63" s="21">
        <v>211</v>
      </c>
      <c r="L63" s="15">
        <f>AVERAGE(K59:K63)</f>
        <v>318.2</v>
      </c>
      <c r="M63" s="24">
        <f>GEOMEAN(K59:K63)</f>
        <v>240.26624676270276</v>
      </c>
      <c r="N63" s="25" t="s">
        <v>66</v>
      </c>
    </row>
    <row r="64" spans="1:31" x14ac:dyDescent="0.3">
      <c r="A64" s="27">
        <v>38020</v>
      </c>
      <c r="B64" s="21">
        <v>93116</v>
      </c>
      <c r="C64" s="21">
        <v>1950</v>
      </c>
      <c r="D64" s="21">
        <v>1.248</v>
      </c>
      <c r="E64" s="21">
        <v>12.14</v>
      </c>
      <c r="F64" s="21">
        <v>6.43</v>
      </c>
      <c r="G64" s="21">
        <v>1.58</v>
      </c>
      <c r="H64" s="22" t="s">
        <v>52</v>
      </c>
      <c r="I64" s="21">
        <v>0.63</v>
      </c>
      <c r="J64" s="21">
        <v>0</v>
      </c>
      <c r="K64" s="21">
        <v>4611</v>
      </c>
    </row>
    <row r="65" spans="1:31" x14ac:dyDescent="0.3">
      <c r="A65" s="27">
        <v>38022</v>
      </c>
      <c r="B65" s="21">
        <v>112701</v>
      </c>
      <c r="C65" s="21">
        <v>1205</v>
      </c>
      <c r="D65" s="21">
        <v>0.77100000000000002</v>
      </c>
      <c r="E65" s="21">
        <v>9.85</v>
      </c>
      <c r="F65" s="21">
        <v>7.52</v>
      </c>
      <c r="G65" s="21">
        <v>2.77</v>
      </c>
      <c r="H65" s="22" t="s">
        <v>52</v>
      </c>
      <c r="I65" s="21">
        <v>0.2</v>
      </c>
      <c r="J65" s="21">
        <v>7.6</v>
      </c>
      <c r="K65" s="21">
        <v>4884</v>
      </c>
    </row>
    <row r="66" spans="1:31" x14ac:dyDescent="0.3">
      <c r="A66" s="27">
        <v>38027</v>
      </c>
      <c r="B66" s="21">
        <v>92335</v>
      </c>
      <c r="C66" s="21">
        <v>1105</v>
      </c>
      <c r="D66" s="21">
        <v>0.70720000000000005</v>
      </c>
      <c r="E66" s="21">
        <v>11.08</v>
      </c>
      <c r="F66" s="21">
        <v>6.5</v>
      </c>
      <c r="G66" s="21">
        <v>3.38</v>
      </c>
      <c r="H66" s="22" t="s">
        <v>52</v>
      </c>
      <c r="I66" s="21">
        <v>0.6</v>
      </c>
      <c r="J66" s="21">
        <v>0</v>
      </c>
      <c r="K66" s="21">
        <v>243</v>
      </c>
    </row>
    <row r="67" spans="1:31" x14ac:dyDescent="0.3">
      <c r="A67" s="27">
        <v>38035</v>
      </c>
      <c r="B67" s="21">
        <v>95356</v>
      </c>
      <c r="C67" s="21">
        <v>755</v>
      </c>
      <c r="D67" s="21">
        <v>0.48370000000000002</v>
      </c>
      <c r="E67" s="21">
        <v>11.62</v>
      </c>
      <c r="F67" s="21">
        <v>7.05</v>
      </c>
      <c r="G67" s="21">
        <v>3.4</v>
      </c>
      <c r="H67" s="22" t="s">
        <v>52</v>
      </c>
      <c r="I67" s="21">
        <v>0.84</v>
      </c>
      <c r="J67" s="21">
        <v>0</v>
      </c>
      <c r="K67" s="21">
        <v>583</v>
      </c>
    </row>
    <row r="68" spans="1:31" x14ac:dyDescent="0.3">
      <c r="A68" s="27">
        <v>38041</v>
      </c>
      <c r="B68" s="21">
        <v>102900</v>
      </c>
      <c r="C68" s="21">
        <v>888</v>
      </c>
      <c r="D68" s="21">
        <v>0.56899999999999995</v>
      </c>
      <c r="E68" s="21">
        <v>9.58</v>
      </c>
      <c r="F68" s="21">
        <v>6.97</v>
      </c>
      <c r="G68" s="21">
        <v>7.15</v>
      </c>
      <c r="H68" s="22" t="s">
        <v>52</v>
      </c>
      <c r="I68" s="21">
        <v>0.8</v>
      </c>
      <c r="J68" s="21">
        <v>7.7</v>
      </c>
      <c r="K68" s="21">
        <v>86</v>
      </c>
      <c r="L68" s="15">
        <f>AVERAGE(K64:K68)</f>
        <v>2081.4</v>
      </c>
      <c r="M68" s="24">
        <f>GEOMEAN(K64:K68)</f>
        <v>772.09157130949779</v>
      </c>
      <c r="N68" s="25" t="s">
        <v>67</v>
      </c>
    </row>
    <row r="69" spans="1:31" x14ac:dyDescent="0.3">
      <c r="A69" s="27">
        <v>38048</v>
      </c>
      <c r="B69" s="21">
        <v>100721</v>
      </c>
      <c r="C69" s="21">
        <v>709</v>
      </c>
      <c r="D69" s="21">
        <v>0.45420000000000005</v>
      </c>
      <c r="E69" s="21">
        <v>12.27</v>
      </c>
      <c r="F69" s="21">
        <v>7.18</v>
      </c>
      <c r="G69" s="21">
        <v>5.98</v>
      </c>
      <c r="H69" s="22" t="s">
        <v>52</v>
      </c>
      <c r="I69" s="21">
        <v>0.38</v>
      </c>
      <c r="J69" s="21">
        <v>0</v>
      </c>
      <c r="K69" s="21">
        <v>422</v>
      </c>
    </row>
    <row r="70" spans="1:31" x14ac:dyDescent="0.3">
      <c r="A70" s="27">
        <v>38061</v>
      </c>
      <c r="B70" s="21">
        <v>102348</v>
      </c>
      <c r="C70" s="21">
        <v>759</v>
      </c>
      <c r="D70" s="21">
        <v>0.48599999999999999</v>
      </c>
      <c r="E70" s="21">
        <v>11.89</v>
      </c>
      <c r="F70" s="21">
        <v>7.58</v>
      </c>
      <c r="G70" s="21">
        <v>8.3699999999999992</v>
      </c>
      <c r="H70" s="22" t="s">
        <v>52</v>
      </c>
      <c r="I70" s="21">
        <v>1.4</v>
      </c>
      <c r="J70" s="21">
        <v>7.6</v>
      </c>
      <c r="K70" s="21">
        <v>31</v>
      </c>
    </row>
    <row r="71" spans="1:31" s="22" customFormat="1" x14ac:dyDescent="0.3">
      <c r="A71" s="27">
        <v>38063</v>
      </c>
      <c r="B71" s="22">
        <v>94209</v>
      </c>
      <c r="C71" s="22">
        <v>748</v>
      </c>
      <c r="D71" s="22">
        <v>0.47889999999999999</v>
      </c>
      <c r="E71" s="22">
        <v>12.08</v>
      </c>
      <c r="F71" s="22">
        <v>7.44</v>
      </c>
      <c r="G71" s="22">
        <v>5.29</v>
      </c>
      <c r="H71" s="22" t="s">
        <v>52</v>
      </c>
      <c r="I71" s="22">
        <v>1.01</v>
      </c>
      <c r="J71" s="22">
        <v>0</v>
      </c>
      <c r="K71" s="22">
        <v>148</v>
      </c>
      <c r="M71" s="26"/>
      <c r="N71" s="17"/>
      <c r="O71" s="22" t="s">
        <v>54</v>
      </c>
      <c r="P71" s="22">
        <v>49.5</v>
      </c>
      <c r="Q71" s="22" t="s">
        <v>54</v>
      </c>
      <c r="R71" s="22" t="s">
        <v>54</v>
      </c>
      <c r="S71" s="22" t="s">
        <v>54</v>
      </c>
      <c r="T71" s="22" t="s">
        <v>54</v>
      </c>
      <c r="U71" s="22" t="s">
        <v>54</v>
      </c>
      <c r="V71" s="22" t="s">
        <v>54</v>
      </c>
      <c r="W71" s="22" t="s">
        <v>54</v>
      </c>
      <c r="X71" s="22">
        <v>94</v>
      </c>
      <c r="Y71" s="22" t="s">
        <v>54</v>
      </c>
      <c r="Z71" s="22">
        <v>1.7</v>
      </c>
      <c r="AA71" s="22" t="s">
        <v>54</v>
      </c>
      <c r="AB71" s="22">
        <v>35</v>
      </c>
      <c r="AC71" s="22" t="s">
        <v>54</v>
      </c>
      <c r="AD71" s="22">
        <v>306</v>
      </c>
      <c r="AE71" s="22" t="s">
        <v>54</v>
      </c>
    </row>
    <row r="72" spans="1:31" x14ac:dyDescent="0.3">
      <c r="A72" s="27">
        <v>38071</v>
      </c>
      <c r="B72" s="21">
        <v>95852</v>
      </c>
      <c r="C72" s="21">
        <v>653</v>
      </c>
      <c r="D72" s="21">
        <v>0.41799999999999998</v>
      </c>
      <c r="E72" s="21">
        <v>10.29</v>
      </c>
      <c r="F72" s="21">
        <v>7.45</v>
      </c>
      <c r="G72" s="21">
        <v>9.17</v>
      </c>
      <c r="H72" s="22" t="s">
        <v>52</v>
      </c>
      <c r="I72" s="21">
        <v>2.1</v>
      </c>
      <c r="J72" s="21">
        <v>7.9</v>
      </c>
      <c r="K72" s="21">
        <v>173</v>
      </c>
    </row>
    <row r="73" spans="1:31" x14ac:dyDescent="0.3">
      <c r="A73" s="27">
        <v>38076</v>
      </c>
      <c r="B73" s="21">
        <v>95857</v>
      </c>
      <c r="C73" s="21">
        <v>596</v>
      </c>
      <c r="D73" s="21">
        <v>0.38170000000000004</v>
      </c>
      <c r="E73" s="21">
        <v>10.59</v>
      </c>
      <c r="F73" s="21">
        <v>7.59</v>
      </c>
      <c r="G73" s="21">
        <v>10</v>
      </c>
      <c r="H73" s="22" t="s">
        <v>52</v>
      </c>
      <c r="I73" s="21">
        <v>0.3</v>
      </c>
      <c r="J73" s="21">
        <v>0</v>
      </c>
      <c r="K73" s="21">
        <v>158</v>
      </c>
      <c r="L73" s="15">
        <f>AVERAGE(K69:K73)</f>
        <v>186.4</v>
      </c>
      <c r="M73" s="24">
        <f>GEOMEAN(K69:K73)</f>
        <v>139.54934746288896</v>
      </c>
      <c r="N73" s="25" t="s">
        <v>68</v>
      </c>
    </row>
    <row r="74" spans="1:31" x14ac:dyDescent="0.3">
      <c r="A74" s="27">
        <v>38089</v>
      </c>
      <c r="B74" s="21">
        <v>100340</v>
      </c>
      <c r="C74" s="21">
        <v>690</v>
      </c>
      <c r="D74" s="21">
        <v>0.44220000000000004</v>
      </c>
      <c r="E74" s="21">
        <v>12.18</v>
      </c>
      <c r="F74" s="21">
        <v>7.77</v>
      </c>
      <c r="G74" s="21">
        <v>10.050000000000001</v>
      </c>
      <c r="H74" s="22" t="s">
        <v>52</v>
      </c>
      <c r="I74" s="21">
        <v>0.56999999999999995</v>
      </c>
      <c r="J74" s="21">
        <v>7.8</v>
      </c>
      <c r="K74" s="21">
        <v>41</v>
      </c>
    </row>
    <row r="75" spans="1:31" x14ac:dyDescent="0.3">
      <c r="A75" s="27">
        <v>38096</v>
      </c>
      <c r="B75" s="21">
        <v>94857</v>
      </c>
      <c r="C75" s="21">
        <v>886</v>
      </c>
      <c r="D75" s="21">
        <v>0.56699999999999995</v>
      </c>
      <c r="E75" s="21">
        <v>11.55</v>
      </c>
      <c r="F75" s="21">
        <v>7.86</v>
      </c>
      <c r="G75" s="21">
        <v>18.670000000000002</v>
      </c>
      <c r="H75" s="22" t="s">
        <v>52</v>
      </c>
      <c r="I75" s="21">
        <v>0.7</v>
      </c>
      <c r="J75" s="21">
        <v>7.6</v>
      </c>
      <c r="K75" s="21">
        <v>31</v>
      </c>
    </row>
    <row r="76" spans="1:31" x14ac:dyDescent="0.3">
      <c r="A76" s="27">
        <v>38099</v>
      </c>
      <c r="B76" s="21">
        <v>93913</v>
      </c>
      <c r="C76" s="21">
        <v>604</v>
      </c>
      <c r="D76" s="21">
        <v>0.38700000000000001</v>
      </c>
      <c r="E76" s="21">
        <v>9.82</v>
      </c>
      <c r="F76" s="21">
        <v>7.97</v>
      </c>
      <c r="G76" s="21">
        <v>13.18</v>
      </c>
      <c r="H76" s="22" t="s">
        <v>52</v>
      </c>
      <c r="I76" s="21">
        <v>1.4</v>
      </c>
      <c r="J76" s="21">
        <v>7.9</v>
      </c>
      <c r="K76" s="21">
        <v>86</v>
      </c>
    </row>
    <row r="77" spans="1:31" x14ac:dyDescent="0.3">
      <c r="A77" s="27">
        <v>38103</v>
      </c>
      <c r="B77" s="21">
        <v>95359</v>
      </c>
      <c r="C77" s="21">
        <v>738</v>
      </c>
      <c r="D77" s="21">
        <v>0.47289999999999999</v>
      </c>
      <c r="E77" s="21">
        <v>8.8699999999999992</v>
      </c>
      <c r="F77" s="21">
        <v>7.66</v>
      </c>
      <c r="G77" s="21">
        <v>15.21</v>
      </c>
      <c r="H77" s="22" t="s">
        <v>52</v>
      </c>
      <c r="I77" s="21">
        <v>1.38</v>
      </c>
      <c r="J77" s="21">
        <v>0</v>
      </c>
      <c r="K77" s="21">
        <v>243</v>
      </c>
    </row>
    <row r="78" spans="1:31" x14ac:dyDescent="0.3">
      <c r="A78" s="27">
        <v>38106</v>
      </c>
      <c r="B78" s="21">
        <v>102113</v>
      </c>
      <c r="C78" s="21">
        <v>1330</v>
      </c>
      <c r="D78" s="21">
        <v>0.85099999999999998</v>
      </c>
      <c r="E78" s="21">
        <v>9.4700000000000006</v>
      </c>
      <c r="F78" s="21">
        <v>7.72</v>
      </c>
      <c r="G78" s="21">
        <v>16.96</v>
      </c>
      <c r="H78" s="22" t="s">
        <v>52</v>
      </c>
      <c r="I78" s="21">
        <v>1.3</v>
      </c>
      <c r="J78" s="21">
        <v>8</v>
      </c>
      <c r="K78" s="21">
        <v>97</v>
      </c>
      <c r="L78" s="15">
        <f>AVERAGE(K74:K78)</f>
        <v>99.6</v>
      </c>
      <c r="M78" s="24">
        <f>GEOMEAN(K74:K78)</f>
        <v>76.243776909662046</v>
      </c>
      <c r="N78" s="25" t="s">
        <v>69</v>
      </c>
    </row>
    <row r="79" spans="1:31" x14ac:dyDescent="0.3">
      <c r="A79" s="27">
        <v>38111</v>
      </c>
      <c r="B79" s="21">
        <v>100805</v>
      </c>
      <c r="C79" s="21">
        <v>872</v>
      </c>
      <c r="D79" s="21">
        <v>0.55800000000000005</v>
      </c>
      <c r="E79" s="21">
        <v>8.5500000000000007</v>
      </c>
      <c r="F79" s="21">
        <v>6.89</v>
      </c>
      <c r="G79" s="21">
        <v>17.21</v>
      </c>
      <c r="H79" s="22" t="s">
        <v>52</v>
      </c>
      <c r="I79" s="21">
        <v>0.2</v>
      </c>
      <c r="J79" s="21">
        <v>7.5</v>
      </c>
      <c r="K79" s="21">
        <v>41</v>
      </c>
    </row>
    <row r="80" spans="1:31" x14ac:dyDescent="0.3">
      <c r="A80" s="27">
        <v>38120</v>
      </c>
      <c r="B80" s="21">
        <v>92625</v>
      </c>
      <c r="C80" s="21">
        <v>927</v>
      </c>
      <c r="D80" s="21">
        <v>0.59339999999999993</v>
      </c>
      <c r="E80" s="21">
        <v>6.24</v>
      </c>
      <c r="F80" s="21">
        <v>7.63</v>
      </c>
      <c r="G80" s="21">
        <v>21.58</v>
      </c>
      <c r="H80" s="22" t="s">
        <v>52</v>
      </c>
      <c r="I80" s="21">
        <v>1.37</v>
      </c>
      <c r="J80" s="21">
        <v>0</v>
      </c>
      <c r="K80" s="21">
        <v>298</v>
      </c>
    </row>
    <row r="81" spans="1:31" x14ac:dyDescent="0.3">
      <c r="A81" s="27">
        <v>38124</v>
      </c>
      <c r="B81" s="21">
        <v>104611</v>
      </c>
      <c r="C81" s="21">
        <v>793</v>
      </c>
      <c r="D81" s="21">
        <v>0.50749999999999995</v>
      </c>
      <c r="E81" s="21">
        <v>7.59</v>
      </c>
      <c r="F81" s="21">
        <v>7.72</v>
      </c>
      <c r="G81" s="21">
        <v>20.170000000000002</v>
      </c>
      <c r="H81" s="22" t="s">
        <v>52</v>
      </c>
      <c r="I81" s="21">
        <v>1.74</v>
      </c>
      <c r="J81" s="21">
        <v>0</v>
      </c>
      <c r="K81" s="21">
        <v>860</v>
      </c>
    </row>
    <row r="82" spans="1:31" x14ac:dyDescent="0.3">
      <c r="A82" s="27">
        <v>38125</v>
      </c>
      <c r="B82" s="21">
        <v>95910</v>
      </c>
      <c r="C82" s="21">
        <v>808</v>
      </c>
      <c r="D82" s="21">
        <v>0.51719999999999999</v>
      </c>
      <c r="E82" s="21">
        <v>7.74</v>
      </c>
      <c r="F82" s="21">
        <v>7.45</v>
      </c>
      <c r="G82" s="21">
        <v>22.99</v>
      </c>
      <c r="H82" s="22" t="s">
        <v>52</v>
      </c>
      <c r="I82" s="21">
        <v>0.26</v>
      </c>
      <c r="J82" s="21">
        <v>0</v>
      </c>
      <c r="K82" s="21">
        <v>422</v>
      </c>
    </row>
    <row r="83" spans="1:31" x14ac:dyDescent="0.3">
      <c r="A83" s="27">
        <v>38131</v>
      </c>
      <c r="B83" s="21">
        <v>102806</v>
      </c>
      <c r="C83" s="21">
        <v>596</v>
      </c>
      <c r="D83" s="21">
        <v>0.38100000000000001</v>
      </c>
      <c r="E83" s="21">
        <v>8.27</v>
      </c>
      <c r="F83" s="21">
        <v>7.47</v>
      </c>
      <c r="G83" s="21">
        <v>20.96</v>
      </c>
      <c r="H83" s="22" t="s">
        <v>52</v>
      </c>
      <c r="I83" s="21">
        <v>0.5</v>
      </c>
      <c r="J83" s="21">
        <v>8.1</v>
      </c>
      <c r="K83" s="21">
        <v>5172</v>
      </c>
      <c r="L83" s="15">
        <f>AVERAGE(K79:K83)</f>
        <v>1358.6</v>
      </c>
      <c r="M83" s="24">
        <f>GEOMEAN(K79:K83)</f>
        <v>469.99572516870415</v>
      </c>
      <c r="N83" s="25" t="s">
        <v>70</v>
      </c>
    </row>
    <row r="84" spans="1:31" x14ac:dyDescent="0.3">
      <c r="A84" s="27">
        <v>38141</v>
      </c>
      <c r="B84" s="21">
        <v>94757</v>
      </c>
      <c r="C84" s="21">
        <v>611</v>
      </c>
      <c r="D84" s="21">
        <v>0.3916</v>
      </c>
      <c r="E84" s="21">
        <v>7.5</v>
      </c>
      <c r="F84" s="21">
        <v>7.5</v>
      </c>
      <c r="G84" s="21">
        <v>19.989999999999998</v>
      </c>
      <c r="H84" s="22" t="s">
        <v>52</v>
      </c>
      <c r="I84" s="21">
        <v>0.28000000000000003</v>
      </c>
      <c r="J84" s="21">
        <v>7.9</v>
      </c>
      <c r="K84" s="21">
        <v>504</v>
      </c>
    </row>
    <row r="85" spans="1:31" x14ac:dyDescent="0.3">
      <c r="A85" s="27">
        <v>38146</v>
      </c>
      <c r="B85" s="21">
        <v>90734</v>
      </c>
      <c r="C85" s="21">
        <v>877</v>
      </c>
      <c r="D85" s="21">
        <v>0.5615</v>
      </c>
      <c r="E85" s="21">
        <v>6.02</v>
      </c>
      <c r="F85" s="21">
        <v>7.62</v>
      </c>
      <c r="G85" s="21">
        <v>22.93</v>
      </c>
      <c r="H85" s="22" t="s">
        <v>52</v>
      </c>
      <c r="I85" s="21">
        <v>1.56</v>
      </c>
      <c r="J85" s="21">
        <v>7.9</v>
      </c>
      <c r="K85" s="21">
        <v>203</v>
      </c>
    </row>
    <row r="86" spans="1:31" x14ac:dyDescent="0.3">
      <c r="A86" s="27">
        <v>38152</v>
      </c>
      <c r="B86" s="21">
        <v>94955</v>
      </c>
      <c r="C86" s="21">
        <v>503</v>
      </c>
      <c r="D86" s="21">
        <v>0.32200000000000001</v>
      </c>
      <c r="E86" s="21">
        <v>7.7</v>
      </c>
      <c r="F86" s="21">
        <v>7.89</v>
      </c>
      <c r="G86" s="21">
        <v>23.87</v>
      </c>
      <c r="H86" s="22" t="s">
        <v>52</v>
      </c>
      <c r="I86" s="21">
        <v>1</v>
      </c>
      <c r="J86" s="21">
        <v>7.7</v>
      </c>
      <c r="K86" s="21">
        <v>450</v>
      </c>
    </row>
    <row r="87" spans="1:31" x14ac:dyDescent="0.3">
      <c r="A87" s="27">
        <v>38159</v>
      </c>
      <c r="B87" s="21">
        <v>102357</v>
      </c>
      <c r="C87" s="21">
        <v>610</v>
      </c>
      <c r="D87" s="21">
        <v>0.39050000000000001</v>
      </c>
      <c r="E87" s="21">
        <v>7.63</v>
      </c>
      <c r="F87" s="21">
        <v>7.49</v>
      </c>
      <c r="G87" s="21">
        <v>22.97</v>
      </c>
      <c r="H87" s="22" t="s">
        <v>52</v>
      </c>
      <c r="I87" s="21">
        <v>7.0000000000000007E-2</v>
      </c>
      <c r="J87" s="21">
        <v>0</v>
      </c>
      <c r="K87" s="21">
        <v>259</v>
      </c>
    </row>
    <row r="88" spans="1:31" x14ac:dyDescent="0.3">
      <c r="A88" s="27">
        <v>38162</v>
      </c>
      <c r="B88" s="21">
        <v>93413</v>
      </c>
      <c r="C88" s="21">
        <v>614</v>
      </c>
      <c r="D88" s="21">
        <v>0.39239999999999997</v>
      </c>
      <c r="E88" s="21">
        <v>7.88</v>
      </c>
      <c r="F88" s="21">
        <v>7.45</v>
      </c>
      <c r="G88" s="21">
        <v>22.51</v>
      </c>
      <c r="H88" s="22" t="s">
        <v>52</v>
      </c>
      <c r="I88" s="21">
        <v>1.26</v>
      </c>
      <c r="J88" s="21">
        <v>7.8</v>
      </c>
      <c r="K88" s="21">
        <v>63</v>
      </c>
      <c r="L88" s="15">
        <f>AVERAGE(K84:K88)</f>
        <v>295.8</v>
      </c>
      <c r="M88" s="24">
        <f>GEOMEAN(K84:K88)</f>
        <v>237.22250102188602</v>
      </c>
      <c r="N88" s="25" t="s">
        <v>71</v>
      </c>
    </row>
    <row r="89" spans="1:31" x14ac:dyDescent="0.3">
      <c r="A89" s="27">
        <v>38169</v>
      </c>
      <c r="B89" s="21">
        <v>101309</v>
      </c>
      <c r="C89" s="21">
        <v>924</v>
      </c>
      <c r="D89" s="21">
        <v>0.59150000000000003</v>
      </c>
      <c r="E89" s="21">
        <v>12.98</v>
      </c>
      <c r="F89" s="21">
        <v>7.97</v>
      </c>
      <c r="G89" s="21">
        <v>24.89</v>
      </c>
      <c r="H89" s="22" t="s">
        <v>52</v>
      </c>
      <c r="I89" s="21">
        <v>0.09</v>
      </c>
      <c r="J89" s="21">
        <v>0</v>
      </c>
      <c r="K89" s="21">
        <v>419</v>
      </c>
    </row>
    <row r="90" spans="1:31" x14ac:dyDescent="0.3">
      <c r="A90" s="27">
        <v>38175</v>
      </c>
      <c r="B90" s="21">
        <v>93317</v>
      </c>
      <c r="C90" s="21">
        <v>855</v>
      </c>
      <c r="D90" s="21">
        <v>0.5474</v>
      </c>
      <c r="E90" s="21">
        <v>4.4800000000000004</v>
      </c>
      <c r="F90" s="21">
        <v>7.74</v>
      </c>
      <c r="G90" s="21">
        <v>23.94</v>
      </c>
      <c r="H90" s="22" t="s">
        <v>52</v>
      </c>
      <c r="I90" s="21">
        <v>0.19</v>
      </c>
      <c r="J90" s="21">
        <v>7.8</v>
      </c>
      <c r="K90" s="21">
        <v>884</v>
      </c>
    </row>
    <row r="91" spans="1:31" x14ac:dyDescent="0.3">
      <c r="A91" s="27">
        <v>38183</v>
      </c>
      <c r="B91" s="21">
        <v>91419</v>
      </c>
      <c r="C91" s="21">
        <v>750</v>
      </c>
      <c r="D91" s="21">
        <v>0.48039999999999999</v>
      </c>
      <c r="E91" s="21">
        <v>14.9</v>
      </c>
      <c r="F91" s="21">
        <v>8.2899999999999991</v>
      </c>
      <c r="G91" s="21">
        <v>24.46</v>
      </c>
      <c r="H91" s="22" t="s">
        <v>52</v>
      </c>
      <c r="I91" s="21">
        <v>7.0000000000000007E-2</v>
      </c>
      <c r="J91" s="21">
        <v>0</v>
      </c>
      <c r="K91" s="21">
        <v>243</v>
      </c>
    </row>
    <row r="92" spans="1:31" x14ac:dyDescent="0.3">
      <c r="A92" s="27">
        <v>38187</v>
      </c>
      <c r="B92" s="21">
        <v>102309</v>
      </c>
      <c r="C92" s="21">
        <v>825</v>
      </c>
      <c r="D92" s="21">
        <v>0.52800000000000002</v>
      </c>
      <c r="E92" s="21">
        <v>12.52</v>
      </c>
      <c r="F92" s="21">
        <v>8.15</v>
      </c>
      <c r="G92" s="21">
        <v>25.01</v>
      </c>
      <c r="H92" s="22" t="s">
        <v>52</v>
      </c>
      <c r="I92" s="21">
        <v>0.1</v>
      </c>
      <c r="J92" s="21">
        <v>7.6</v>
      </c>
      <c r="K92" s="21">
        <v>148</v>
      </c>
    </row>
    <row r="93" spans="1:31" s="22" customFormat="1" x14ac:dyDescent="0.3">
      <c r="A93" s="27">
        <v>38190</v>
      </c>
      <c r="B93" s="22">
        <v>95623</v>
      </c>
      <c r="C93" s="22">
        <v>305</v>
      </c>
      <c r="D93" s="22">
        <v>0.19550000000000001</v>
      </c>
      <c r="E93" s="22">
        <v>5.79</v>
      </c>
      <c r="F93" s="22">
        <v>7.75</v>
      </c>
      <c r="G93" s="22">
        <v>24.11</v>
      </c>
      <c r="H93" s="22" t="s">
        <v>52</v>
      </c>
      <c r="I93" s="22">
        <v>0.11</v>
      </c>
      <c r="J93" s="22">
        <v>0</v>
      </c>
      <c r="K93" s="22">
        <v>17329</v>
      </c>
      <c r="L93" s="19">
        <f>AVERAGE(K89:K93)</f>
        <v>3804.6</v>
      </c>
      <c r="M93" s="26">
        <f>GEOMEAN(K89:K93)</f>
        <v>745.86727994929481</v>
      </c>
      <c r="N93" s="25" t="s">
        <v>72</v>
      </c>
      <c r="O93" s="22">
        <v>3.3</v>
      </c>
      <c r="P93" s="22">
        <v>44.4</v>
      </c>
      <c r="Q93" s="22" t="s">
        <v>54</v>
      </c>
      <c r="R93" s="22" t="s">
        <v>54</v>
      </c>
      <c r="S93" s="22" t="s">
        <v>54</v>
      </c>
      <c r="T93" s="22">
        <v>7.7</v>
      </c>
      <c r="U93" s="22" t="s">
        <v>54</v>
      </c>
      <c r="V93" s="22">
        <v>2.4</v>
      </c>
      <c r="W93" s="22">
        <v>21.7</v>
      </c>
      <c r="X93" s="22">
        <v>27</v>
      </c>
      <c r="Y93" s="22" t="s">
        <v>54</v>
      </c>
      <c r="Z93" s="22">
        <v>1</v>
      </c>
      <c r="AA93" s="22" t="s">
        <v>54</v>
      </c>
      <c r="AB93" s="22">
        <v>17</v>
      </c>
      <c r="AC93" s="22" t="s">
        <v>54</v>
      </c>
      <c r="AD93" s="22">
        <v>158</v>
      </c>
      <c r="AE93" s="22" t="s">
        <v>54</v>
      </c>
    </row>
    <row r="94" spans="1:31" x14ac:dyDescent="0.3">
      <c r="A94" s="27">
        <v>38201</v>
      </c>
      <c r="B94" s="21">
        <v>101842</v>
      </c>
      <c r="C94" s="21">
        <v>869</v>
      </c>
      <c r="D94" s="21">
        <v>0.55630000000000002</v>
      </c>
      <c r="E94" s="21">
        <v>8.41</v>
      </c>
      <c r="F94" s="21">
        <v>8.0299999999999994</v>
      </c>
      <c r="G94" s="21">
        <v>23.96</v>
      </c>
      <c r="H94" s="22" t="s">
        <v>52</v>
      </c>
      <c r="I94" s="21">
        <v>0.63</v>
      </c>
      <c r="J94" s="21">
        <v>0</v>
      </c>
      <c r="K94" s="21">
        <v>368</v>
      </c>
    </row>
    <row r="95" spans="1:31" x14ac:dyDescent="0.3">
      <c r="A95" s="27">
        <v>38204</v>
      </c>
      <c r="B95" s="21">
        <v>95943</v>
      </c>
      <c r="C95" s="21">
        <v>598</v>
      </c>
      <c r="D95" s="21">
        <v>0.38280000000000003</v>
      </c>
      <c r="E95" s="21">
        <v>8.7799999999999994</v>
      </c>
      <c r="F95" s="21">
        <v>7.58</v>
      </c>
      <c r="G95" s="21">
        <v>22.77</v>
      </c>
      <c r="H95" s="22" t="s">
        <v>52</v>
      </c>
      <c r="I95" s="21">
        <v>0.62</v>
      </c>
      <c r="J95" s="21">
        <v>0</v>
      </c>
      <c r="K95" s="21">
        <v>5475</v>
      </c>
    </row>
    <row r="96" spans="1:31" x14ac:dyDescent="0.3">
      <c r="A96" s="27">
        <v>38209</v>
      </c>
      <c r="B96" s="21">
        <v>94538</v>
      </c>
      <c r="C96" s="21">
        <v>890</v>
      </c>
      <c r="D96" s="21">
        <v>0.56989999999999996</v>
      </c>
      <c r="E96" s="21">
        <v>11.95</v>
      </c>
      <c r="F96" s="21">
        <v>7.87</v>
      </c>
      <c r="G96" s="21">
        <v>24.1</v>
      </c>
      <c r="H96" s="22" t="s">
        <v>52</v>
      </c>
      <c r="I96" s="21">
        <v>0.7</v>
      </c>
      <c r="J96" s="21">
        <v>0</v>
      </c>
      <c r="K96" s="21">
        <v>244</v>
      </c>
    </row>
    <row r="97" spans="1:31" x14ac:dyDescent="0.3">
      <c r="A97" s="27">
        <v>38217</v>
      </c>
      <c r="B97" s="21">
        <v>94409</v>
      </c>
      <c r="C97" s="21">
        <v>905</v>
      </c>
      <c r="D97" s="21">
        <v>0.57899999999999996</v>
      </c>
      <c r="E97" s="21">
        <v>9.92</v>
      </c>
      <c r="F97" s="21">
        <v>7.77</v>
      </c>
      <c r="G97" s="21">
        <v>21.94</v>
      </c>
      <c r="H97" s="22" t="s">
        <v>52</v>
      </c>
      <c r="I97" s="21">
        <v>1.7</v>
      </c>
      <c r="J97" s="21">
        <v>7.9</v>
      </c>
      <c r="K97" s="21">
        <v>121</v>
      </c>
    </row>
    <row r="98" spans="1:31" x14ac:dyDescent="0.3">
      <c r="A98" s="27">
        <v>38229</v>
      </c>
      <c r="B98" s="21">
        <v>92306</v>
      </c>
      <c r="C98" s="21">
        <v>827</v>
      </c>
      <c r="D98" s="21">
        <v>0.52929999999999999</v>
      </c>
      <c r="E98" s="21">
        <v>7.17</v>
      </c>
      <c r="F98" s="21">
        <v>7.6</v>
      </c>
      <c r="G98" s="21">
        <v>21.33</v>
      </c>
      <c r="H98" s="22" t="s">
        <v>52</v>
      </c>
      <c r="I98" s="21">
        <v>1.02</v>
      </c>
      <c r="J98" s="21">
        <v>8.1999999999999993</v>
      </c>
      <c r="K98" s="21">
        <v>272</v>
      </c>
      <c r="L98" s="15">
        <f>AVERAGE(K94:K98)</f>
        <v>1296</v>
      </c>
      <c r="M98" s="24">
        <f>GEOMEAN(K94:K98)</f>
        <v>438.32395751173095</v>
      </c>
      <c r="N98" s="25" t="s">
        <v>73</v>
      </c>
    </row>
    <row r="99" spans="1:31" x14ac:dyDescent="0.3">
      <c r="A99" s="27">
        <v>38239</v>
      </c>
      <c r="B99" s="21">
        <v>94034</v>
      </c>
      <c r="C99" s="21">
        <v>1087</v>
      </c>
      <c r="D99" s="21">
        <v>0.6956</v>
      </c>
      <c r="E99" s="21">
        <v>7.21</v>
      </c>
      <c r="F99" s="21">
        <v>7.51</v>
      </c>
      <c r="G99" s="21">
        <v>21.22</v>
      </c>
      <c r="H99" s="22" t="s">
        <v>52</v>
      </c>
      <c r="I99" s="21">
        <v>0.56000000000000005</v>
      </c>
      <c r="J99" s="21">
        <v>0</v>
      </c>
      <c r="K99" s="21">
        <v>52</v>
      </c>
    </row>
    <row r="100" spans="1:31" x14ac:dyDescent="0.3">
      <c r="A100" s="27">
        <v>38245</v>
      </c>
      <c r="B100" s="21">
        <v>93157</v>
      </c>
      <c r="C100" s="21">
        <v>906</v>
      </c>
      <c r="D100" s="21">
        <v>0.57989999999999997</v>
      </c>
      <c r="E100" s="21">
        <v>8.2100000000000009</v>
      </c>
      <c r="F100" s="21">
        <v>7.68</v>
      </c>
      <c r="G100" s="21">
        <v>22.23</v>
      </c>
      <c r="H100" s="22" t="s">
        <v>52</v>
      </c>
      <c r="I100" s="21">
        <v>0.05</v>
      </c>
      <c r="J100" s="21">
        <v>8</v>
      </c>
      <c r="K100" s="21">
        <v>10</v>
      </c>
    </row>
    <row r="101" spans="1:31" x14ac:dyDescent="0.3">
      <c r="A101" s="27">
        <v>38250</v>
      </c>
      <c r="B101" s="21">
        <v>94123</v>
      </c>
      <c r="C101" s="21">
        <v>891</v>
      </c>
      <c r="D101" s="21">
        <v>0.57069999999999999</v>
      </c>
      <c r="E101" s="21">
        <v>9.39</v>
      </c>
      <c r="F101" s="21">
        <v>7.73</v>
      </c>
      <c r="G101" s="21">
        <v>18.399999999999999</v>
      </c>
      <c r="H101" s="22" t="s">
        <v>52</v>
      </c>
      <c r="I101" s="21">
        <v>1.23</v>
      </c>
      <c r="J101" s="21">
        <v>8.1999999999999993</v>
      </c>
      <c r="K101" s="21">
        <v>41</v>
      </c>
    </row>
    <row r="102" spans="1:31" x14ac:dyDescent="0.3">
      <c r="A102" s="27">
        <v>38253</v>
      </c>
      <c r="B102" s="21">
        <v>92333</v>
      </c>
      <c r="C102" s="21">
        <v>863</v>
      </c>
      <c r="D102" s="21">
        <v>0.55280000000000007</v>
      </c>
      <c r="E102" s="21">
        <v>11.55</v>
      </c>
      <c r="F102" s="21">
        <v>7.81</v>
      </c>
      <c r="G102" s="21">
        <v>20.48</v>
      </c>
      <c r="H102" s="22" t="s">
        <v>52</v>
      </c>
      <c r="I102" s="21">
        <v>0.01</v>
      </c>
      <c r="J102" s="21">
        <v>0</v>
      </c>
      <c r="K102" s="21">
        <v>86</v>
      </c>
    </row>
    <row r="103" spans="1:31" x14ac:dyDescent="0.3">
      <c r="A103" s="27">
        <v>38258</v>
      </c>
      <c r="B103" s="21">
        <v>100520</v>
      </c>
      <c r="C103" s="21">
        <v>792</v>
      </c>
      <c r="D103" s="21">
        <v>0.50690000000000002</v>
      </c>
      <c r="E103" s="22" t="s">
        <v>57</v>
      </c>
      <c r="F103" s="21">
        <v>8.4700000000000006</v>
      </c>
      <c r="G103" s="21">
        <v>21.35</v>
      </c>
      <c r="H103" s="22" t="s">
        <v>52</v>
      </c>
      <c r="I103" s="21">
        <v>0.22</v>
      </c>
      <c r="J103" s="21">
        <v>7.8</v>
      </c>
      <c r="K103" s="21">
        <v>52</v>
      </c>
      <c r="L103" s="15">
        <f>AVERAGE(K99:K103)</f>
        <v>48.2</v>
      </c>
      <c r="M103" s="24">
        <f>GEOMEAN(K99:K103)</f>
        <v>39.432816614413468</v>
      </c>
      <c r="N103" s="25" t="s">
        <v>74</v>
      </c>
    </row>
    <row r="104" spans="1:31" x14ac:dyDescent="0.3">
      <c r="A104" s="27">
        <v>38265</v>
      </c>
      <c r="B104" s="21">
        <v>92654</v>
      </c>
      <c r="C104" s="21">
        <v>916</v>
      </c>
      <c r="D104" s="21">
        <v>0.58599999999999997</v>
      </c>
      <c r="E104" s="21">
        <v>8.52</v>
      </c>
      <c r="F104" s="21">
        <v>7.5</v>
      </c>
      <c r="G104" s="21">
        <v>13.3</v>
      </c>
      <c r="H104" s="22" t="s">
        <v>52</v>
      </c>
      <c r="I104" s="21">
        <v>1.5</v>
      </c>
      <c r="J104" s="21">
        <v>7.9</v>
      </c>
      <c r="K104" s="21">
        <v>73</v>
      </c>
    </row>
    <row r="105" spans="1:31" x14ac:dyDescent="0.3">
      <c r="A105" s="27">
        <v>38274</v>
      </c>
      <c r="B105" s="21">
        <v>101143</v>
      </c>
      <c r="C105" s="21">
        <v>543</v>
      </c>
      <c r="D105" s="21">
        <v>0.34700000000000003</v>
      </c>
      <c r="E105" s="21">
        <v>7.85</v>
      </c>
      <c r="F105" s="21">
        <v>7.38</v>
      </c>
      <c r="G105" s="21">
        <v>14.53</v>
      </c>
      <c r="H105" s="22" t="s">
        <v>52</v>
      </c>
      <c r="I105" s="21">
        <v>0.2</v>
      </c>
      <c r="J105" s="21">
        <v>8</v>
      </c>
      <c r="K105" s="21">
        <v>7270</v>
      </c>
    </row>
    <row r="106" spans="1:31" x14ac:dyDescent="0.3">
      <c r="A106" s="27">
        <v>38279</v>
      </c>
      <c r="B106" s="21">
        <v>94200</v>
      </c>
      <c r="C106" s="22" t="s">
        <v>57</v>
      </c>
      <c r="D106" s="22" t="s">
        <v>57</v>
      </c>
      <c r="E106" s="22" t="s">
        <v>57</v>
      </c>
      <c r="F106" s="22" t="s">
        <v>57</v>
      </c>
      <c r="G106" s="22" t="s">
        <v>57</v>
      </c>
      <c r="H106" s="22" t="s">
        <v>52</v>
      </c>
      <c r="I106" s="22" t="s">
        <v>57</v>
      </c>
      <c r="J106" s="22" t="s">
        <v>57</v>
      </c>
      <c r="K106" s="21">
        <v>1850</v>
      </c>
      <c r="O106" s="21">
        <v>2.2999999999999998</v>
      </c>
      <c r="P106" s="21">
        <v>43.1</v>
      </c>
      <c r="Q106" s="22" t="s">
        <v>54</v>
      </c>
      <c r="R106" s="21">
        <v>9.4</v>
      </c>
      <c r="S106" s="22" t="s">
        <v>54</v>
      </c>
      <c r="T106" s="22" t="s">
        <v>54</v>
      </c>
      <c r="U106" s="22" t="s">
        <v>54</v>
      </c>
      <c r="V106" s="21">
        <v>27.2</v>
      </c>
      <c r="W106" s="22" t="s">
        <v>54</v>
      </c>
      <c r="X106" s="21">
        <v>62</v>
      </c>
      <c r="Y106" s="22" t="s">
        <v>54</v>
      </c>
      <c r="Z106" s="21">
        <v>4.7</v>
      </c>
      <c r="AA106" s="22">
        <v>0.4</v>
      </c>
      <c r="AB106" s="21">
        <v>50</v>
      </c>
      <c r="AC106" s="22" t="s">
        <v>54</v>
      </c>
      <c r="AD106" s="21">
        <v>228</v>
      </c>
      <c r="AE106" s="22" t="s">
        <v>460</v>
      </c>
    </row>
    <row r="107" spans="1:31" x14ac:dyDescent="0.3">
      <c r="A107" s="27">
        <v>38281</v>
      </c>
      <c r="B107" s="21">
        <v>102231</v>
      </c>
      <c r="C107" s="21">
        <v>804</v>
      </c>
      <c r="D107" s="21">
        <v>0.51479999999999992</v>
      </c>
      <c r="E107" s="21">
        <v>9.17</v>
      </c>
      <c r="F107" s="21">
        <v>7.46</v>
      </c>
      <c r="G107" s="21">
        <v>13.5</v>
      </c>
      <c r="H107" s="22" t="s">
        <v>52</v>
      </c>
      <c r="I107" s="21">
        <v>0.12</v>
      </c>
      <c r="J107" s="21">
        <v>0</v>
      </c>
      <c r="K107" s="21">
        <v>275</v>
      </c>
    </row>
    <row r="108" spans="1:31" x14ac:dyDescent="0.3">
      <c r="A108" s="27">
        <v>38286</v>
      </c>
      <c r="B108" s="21">
        <v>100317</v>
      </c>
      <c r="C108" s="21">
        <v>795</v>
      </c>
      <c r="D108" s="21">
        <v>0.50900000000000001</v>
      </c>
      <c r="E108" s="21">
        <v>10.27</v>
      </c>
      <c r="F108" s="21">
        <v>7.53</v>
      </c>
      <c r="G108" s="21">
        <v>14.78</v>
      </c>
      <c r="H108" s="22" t="s">
        <v>52</v>
      </c>
      <c r="I108" s="21">
        <v>0.2</v>
      </c>
      <c r="J108" s="21">
        <v>7.7</v>
      </c>
      <c r="K108" s="21">
        <v>269</v>
      </c>
      <c r="L108" s="15">
        <f>AVERAGE(K104:K108)</f>
        <v>1947.4</v>
      </c>
      <c r="M108" s="24">
        <f>GEOMEAN(K104:K108)</f>
        <v>591.86518529229249</v>
      </c>
      <c r="N108" s="25" t="s">
        <v>75</v>
      </c>
    </row>
    <row r="109" spans="1:31" x14ac:dyDescent="0.3">
      <c r="A109" s="27">
        <v>38293</v>
      </c>
      <c r="C109" s="22" t="s">
        <v>57</v>
      </c>
      <c r="D109" s="22" t="s">
        <v>57</v>
      </c>
      <c r="E109" s="22" t="s">
        <v>57</v>
      </c>
      <c r="F109" s="22" t="s">
        <v>57</v>
      </c>
      <c r="G109" s="22" t="s">
        <v>57</v>
      </c>
      <c r="H109" s="22" t="s">
        <v>52</v>
      </c>
      <c r="I109" s="22" t="s">
        <v>57</v>
      </c>
      <c r="J109" s="22" t="s">
        <v>57</v>
      </c>
      <c r="K109" s="21">
        <v>8664</v>
      </c>
    </row>
    <row r="110" spans="1:31" x14ac:dyDescent="0.3">
      <c r="A110" s="27">
        <v>38295</v>
      </c>
      <c r="C110" s="22" t="s">
        <v>57</v>
      </c>
      <c r="D110" s="22" t="s">
        <v>57</v>
      </c>
      <c r="E110" s="22" t="s">
        <v>57</v>
      </c>
      <c r="F110" s="22" t="s">
        <v>57</v>
      </c>
      <c r="G110" s="22" t="s">
        <v>57</v>
      </c>
      <c r="H110" s="22" t="s">
        <v>52</v>
      </c>
      <c r="I110" s="22" t="s">
        <v>57</v>
      </c>
      <c r="J110" s="22" t="s">
        <v>57</v>
      </c>
      <c r="K110" s="21">
        <v>684</v>
      </c>
    </row>
    <row r="111" spans="1:31" x14ac:dyDescent="0.3">
      <c r="A111" s="27">
        <v>38299</v>
      </c>
      <c r="B111" s="21">
        <v>95232</v>
      </c>
      <c r="C111" s="21">
        <v>867</v>
      </c>
      <c r="D111" s="21">
        <v>0.55509999999999993</v>
      </c>
      <c r="E111" s="21">
        <v>10.24</v>
      </c>
      <c r="F111" s="21">
        <v>7.45</v>
      </c>
      <c r="G111" s="21">
        <v>10.1</v>
      </c>
      <c r="H111" s="22" t="s">
        <v>52</v>
      </c>
      <c r="I111" s="21">
        <v>0</v>
      </c>
      <c r="J111" s="21">
        <v>0</v>
      </c>
      <c r="K111" s="21">
        <v>120</v>
      </c>
    </row>
    <row r="112" spans="1:31" x14ac:dyDescent="0.3">
      <c r="A112" s="27">
        <v>38307</v>
      </c>
      <c r="B112" s="21">
        <v>95214</v>
      </c>
      <c r="C112" s="21">
        <v>814</v>
      </c>
      <c r="D112" s="21">
        <v>0.52100000000000002</v>
      </c>
      <c r="E112" s="21">
        <v>9.4499999999999993</v>
      </c>
      <c r="F112" s="21">
        <v>7.59</v>
      </c>
      <c r="G112" s="21">
        <v>11.42</v>
      </c>
      <c r="H112" s="22" t="s">
        <v>52</v>
      </c>
      <c r="I112" s="21">
        <v>0</v>
      </c>
      <c r="J112" s="21">
        <v>7.6</v>
      </c>
      <c r="K112" s="21">
        <v>203</v>
      </c>
    </row>
    <row r="113" spans="1:14" x14ac:dyDescent="0.3">
      <c r="A113" s="27">
        <v>38313</v>
      </c>
      <c r="B113" s="21">
        <v>102329</v>
      </c>
      <c r="C113" s="21">
        <v>1005</v>
      </c>
      <c r="D113" s="21">
        <v>0.64319999999999999</v>
      </c>
      <c r="E113" s="21">
        <v>8.0399999999999991</v>
      </c>
      <c r="F113" s="21">
        <v>7.54</v>
      </c>
      <c r="G113" s="21">
        <v>15.48</v>
      </c>
      <c r="H113" s="22" t="s">
        <v>52</v>
      </c>
      <c r="I113" s="21">
        <v>0.1</v>
      </c>
      <c r="J113" s="21">
        <v>0</v>
      </c>
      <c r="K113" s="21">
        <v>41</v>
      </c>
      <c r="L113" s="15">
        <f>AVERAGE(K109:K113)</f>
        <v>1942.4</v>
      </c>
      <c r="M113" s="24">
        <f>GEOMEAN(K109:K113)</f>
        <v>358.46531283340715</v>
      </c>
      <c r="N113" s="25" t="s">
        <v>76</v>
      </c>
    </row>
    <row r="114" spans="1:14" x14ac:dyDescent="0.3">
      <c r="A114" s="27">
        <v>38321</v>
      </c>
      <c r="B114" s="21">
        <v>101638</v>
      </c>
      <c r="C114" s="21">
        <v>726</v>
      </c>
      <c r="D114" s="21">
        <v>0.46399999999999997</v>
      </c>
      <c r="E114" s="21">
        <v>10.29</v>
      </c>
      <c r="F114" s="21">
        <v>7.68</v>
      </c>
      <c r="G114" s="21">
        <v>8.09</v>
      </c>
      <c r="H114" s="22" t="s">
        <v>52</v>
      </c>
      <c r="I114" s="21">
        <v>0.4</v>
      </c>
      <c r="J114" s="21">
        <v>7.9</v>
      </c>
      <c r="K114" s="21">
        <v>345</v>
      </c>
    </row>
    <row r="115" spans="1:14" x14ac:dyDescent="0.3">
      <c r="A115" s="27">
        <v>38323</v>
      </c>
      <c r="B115" s="21">
        <v>94731</v>
      </c>
      <c r="C115" s="21">
        <v>540</v>
      </c>
      <c r="D115" s="21">
        <v>0.34599999999999997</v>
      </c>
      <c r="E115" s="21">
        <v>10.4</v>
      </c>
      <c r="F115" s="21">
        <v>7.6</v>
      </c>
      <c r="G115" s="21">
        <v>6.5</v>
      </c>
      <c r="H115" s="22" t="s">
        <v>52</v>
      </c>
      <c r="I115" s="21">
        <v>0.2</v>
      </c>
      <c r="J115" s="21">
        <v>7.9</v>
      </c>
      <c r="K115" s="21">
        <v>959</v>
      </c>
    </row>
    <row r="116" spans="1:14" x14ac:dyDescent="0.3">
      <c r="A116" s="27">
        <v>38329</v>
      </c>
      <c r="B116" s="21">
        <v>91156</v>
      </c>
      <c r="C116" s="22" t="s">
        <v>57</v>
      </c>
      <c r="D116" s="22" t="s">
        <v>57</v>
      </c>
      <c r="E116" s="21">
        <v>6.14</v>
      </c>
      <c r="F116" s="21">
        <v>7.68</v>
      </c>
      <c r="G116" s="21">
        <v>16.87</v>
      </c>
      <c r="H116" s="22" t="s">
        <v>52</v>
      </c>
      <c r="I116" s="21">
        <v>0.46</v>
      </c>
      <c r="J116" s="21">
        <v>0</v>
      </c>
      <c r="K116" s="21">
        <v>504</v>
      </c>
    </row>
    <row r="117" spans="1:14" x14ac:dyDescent="0.3">
      <c r="A117" s="27">
        <v>38336</v>
      </c>
      <c r="B117" s="21">
        <v>92904</v>
      </c>
      <c r="C117" s="21">
        <v>593</v>
      </c>
      <c r="D117" s="21">
        <v>0.37969999999999998</v>
      </c>
      <c r="E117" s="21">
        <v>15.4</v>
      </c>
      <c r="F117" s="21">
        <v>6.89</v>
      </c>
      <c r="G117" s="21">
        <v>3.08</v>
      </c>
      <c r="H117" s="22" t="s">
        <v>52</v>
      </c>
      <c r="I117" s="21">
        <v>0.75</v>
      </c>
      <c r="J117" s="21">
        <v>8</v>
      </c>
      <c r="K117" s="21">
        <v>121</v>
      </c>
    </row>
    <row r="118" spans="1:14" x14ac:dyDescent="0.3">
      <c r="A118" s="27">
        <v>38341</v>
      </c>
      <c r="B118" s="21">
        <v>93626</v>
      </c>
      <c r="C118" s="21">
        <v>738</v>
      </c>
      <c r="D118" s="21">
        <v>0.47270000000000001</v>
      </c>
      <c r="E118" s="21">
        <v>13.38</v>
      </c>
      <c r="F118" s="21">
        <v>7.06</v>
      </c>
      <c r="G118" s="21">
        <v>0.5</v>
      </c>
      <c r="H118" s="22" t="s">
        <v>52</v>
      </c>
      <c r="I118" s="21">
        <v>0.28999999999999998</v>
      </c>
      <c r="J118" s="21">
        <v>8.3000000000000007</v>
      </c>
      <c r="K118" s="21">
        <v>1968</v>
      </c>
      <c r="L118" s="15">
        <f>AVERAGE(K114:K118)</f>
        <v>779.4</v>
      </c>
      <c r="M118" s="24">
        <f>GEOMEAN(K114:K118)</f>
        <v>524.53653206919273</v>
      </c>
      <c r="N118" s="25" t="s">
        <v>77</v>
      </c>
    </row>
    <row r="119" spans="1:14" x14ac:dyDescent="0.3">
      <c r="A119" s="27">
        <v>38357</v>
      </c>
      <c r="B119" s="21">
        <v>94946</v>
      </c>
      <c r="C119" s="21">
        <v>401</v>
      </c>
      <c r="D119" s="21">
        <v>0.25700000000000001</v>
      </c>
      <c r="E119" s="21">
        <v>10.96</v>
      </c>
      <c r="F119" s="21">
        <v>7.67</v>
      </c>
      <c r="G119" s="21">
        <v>6.46</v>
      </c>
      <c r="H119" s="22" t="s">
        <v>52</v>
      </c>
      <c r="I119" s="21">
        <v>0.9</v>
      </c>
      <c r="J119" s="21">
        <v>7.9</v>
      </c>
      <c r="K119" s="21">
        <v>2333</v>
      </c>
    </row>
    <row r="120" spans="1:14" x14ac:dyDescent="0.3">
      <c r="A120" s="27">
        <v>38363</v>
      </c>
      <c r="B120" s="21">
        <v>94725</v>
      </c>
      <c r="C120" s="21">
        <v>538</v>
      </c>
      <c r="D120" s="21">
        <v>0.34499999999999997</v>
      </c>
      <c r="E120" s="21">
        <v>10.87</v>
      </c>
      <c r="F120" s="28">
        <v>7.67</v>
      </c>
      <c r="G120" s="21">
        <v>5.53</v>
      </c>
      <c r="H120" s="22" t="s">
        <v>52</v>
      </c>
      <c r="I120" s="21">
        <v>0.2</v>
      </c>
      <c r="J120" s="21">
        <v>7.9</v>
      </c>
      <c r="K120" s="21">
        <v>1785</v>
      </c>
    </row>
    <row r="121" spans="1:14" x14ac:dyDescent="0.3">
      <c r="A121" s="27">
        <v>38371</v>
      </c>
      <c r="B121" s="21">
        <v>100902</v>
      </c>
      <c r="C121" s="21">
        <v>512</v>
      </c>
      <c r="D121" s="21">
        <v>0.32800000000000001</v>
      </c>
      <c r="E121" s="21">
        <v>11.38</v>
      </c>
      <c r="F121" s="28">
        <v>7.39</v>
      </c>
      <c r="G121" s="21">
        <v>2.94</v>
      </c>
      <c r="H121" s="22" t="s">
        <v>52</v>
      </c>
      <c r="I121" s="21">
        <v>0.4</v>
      </c>
      <c r="J121" s="21">
        <v>7.9</v>
      </c>
      <c r="K121" s="21">
        <v>260</v>
      </c>
    </row>
    <row r="122" spans="1:14" x14ac:dyDescent="0.3">
      <c r="A122" s="27">
        <v>38377</v>
      </c>
      <c r="B122" s="21">
        <v>94730</v>
      </c>
      <c r="C122" s="21">
        <v>609</v>
      </c>
      <c r="D122" s="21">
        <v>0.39</v>
      </c>
      <c r="E122" s="21">
        <v>12.43</v>
      </c>
      <c r="F122" s="28">
        <v>7.08</v>
      </c>
      <c r="G122" s="21">
        <v>2.4</v>
      </c>
      <c r="H122" s="22" t="s">
        <v>52</v>
      </c>
      <c r="I122" s="21">
        <v>0.3</v>
      </c>
      <c r="J122" s="21">
        <v>7.8</v>
      </c>
      <c r="K122" s="21">
        <v>359</v>
      </c>
    </row>
    <row r="123" spans="1:14" x14ac:dyDescent="0.3">
      <c r="A123" s="27">
        <v>38383</v>
      </c>
      <c r="B123" s="21">
        <v>103426</v>
      </c>
      <c r="C123" s="21">
        <v>648</v>
      </c>
      <c r="D123" s="21">
        <v>0.41499999999999998</v>
      </c>
      <c r="E123" s="21">
        <v>11.16</v>
      </c>
      <c r="F123" s="28">
        <v>7.17</v>
      </c>
      <c r="G123" s="21">
        <v>3.95</v>
      </c>
      <c r="H123" s="22" t="s">
        <v>52</v>
      </c>
      <c r="I123" s="21">
        <v>0.84</v>
      </c>
      <c r="J123" s="21">
        <v>7.8</v>
      </c>
      <c r="K123" s="21">
        <v>299</v>
      </c>
      <c r="L123" s="15">
        <f>AVERAGE(K119:K123)</f>
        <v>1007.2</v>
      </c>
      <c r="M123" s="24">
        <f>GEOMEAN(K119:K123)</f>
        <v>650.21710305721217</v>
      </c>
      <c r="N123" s="25" t="s">
        <v>78</v>
      </c>
    </row>
    <row r="124" spans="1:14" x14ac:dyDescent="0.3">
      <c r="A124" s="27">
        <v>38384</v>
      </c>
      <c r="B124" s="21">
        <v>95338</v>
      </c>
      <c r="C124" s="21">
        <v>857</v>
      </c>
      <c r="D124" s="21">
        <v>0.54899999999999993</v>
      </c>
      <c r="E124" s="21">
        <v>10.85</v>
      </c>
      <c r="F124" s="28">
        <v>6.95</v>
      </c>
      <c r="G124" s="21">
        <v>3.34</v>
      </c>
      <c r="H124" s="22" t="s">
        <v>52</v>
      </c>
      <c r="I124" s="21">
        <v>0.77</v>
      </c>
      <c r="J124" s="21">
        <v>7.8</v>
      </c>
      <c r="K124" s="21">
        <v>228</v>
      </c>
    </row>
    <row r="125" spans="1:14" x14ac:dyDescent="0.3">
      <c r="A125" s="27">
        <v>38390</v>
      </c>
      <c r="B125" s="21">
        <v>93327</v>
      </c>
      <c r="C125" s="21">
        <v>536</v>
      </c>
      <c r="D125" s="21">
        <v>0.34329999999999999</v>
      </c>
      <c r="E125" s="21">
        <v>12.59</v>
      </c>
      <c r="F125" s="28">
        <v>7.57</v>
      </c>
      <c r="G125" s="21">
        <v>4.9800000000000004</v>
      </c>
      <c r="H125" s="22" t="s">
        <v>52</v>
      </c>
      <c r="I125" s="21">
        <v>0.52</v>
      </c>
      <c r="J125" s="21">
        <v>8</v>
      </c>
      <c r="K125" s="21">
        <v>96</v>
      </c>
    </row>
    <row r="126" spans="1:14" x14ac:dyDescent="0.3">
      <c r="A126" s="27">
        <v>38393</v>
      </c>
      <c r="B126" s="21">
        <v>95612</v>
      </c>
      <c r="C126" s="21">
        <v>487</v>
      </c>
      <c r="D126" s="21">
        <v>0.31190000000000001</v>
      </c>
      <c r="E126" s="21">
        <v>14.22</v>
      </c>
      <c r="F126" s="28">
        <v>7.07</v>
      </c>
      <c r="G126" s="21">
        <v>2.11</v>
      </c>
      <c r="H126" s="22" t="s">
        <v>52</v>
      </c>
      <c r="I126" s="21">
        <v>0.41</v>
      </c>
      <c r="J126" s="21">
        <v>7.8</v>
      </c>
      <c r="K126" s="21">
        <v>86</v>
      </c>
    </row>
    <row r="127" spans="1:14" x14ac:dyDescent="0.3">
      <c r="A127" s="27">
        <v>38399</v>
      </c>
      <c r="B127" s="21">
        <v>91838</v>
      </c>
      <c r="C127" s="21">
        <v>499</v>
      </c>
      <c r="D127" s="21">
        <v>0.3196</v>
      </c>
      <c r="E127" s="21">
        <v>12.95</v>
      </c>
      <c r="F127" s="28">
        <v>7.67</v>
      </c>
      <c r="G127" s="21">
        <v>4.13</v>
      </c>
      <c r="H127" s="22" t="s">
        <v>52</v>
      </c>
      <c r="I127" s="21">
        <v>0.44</v>
      </c>
      <c r="J127" s="21">
        <v>7.9</v>
      </c>
      <c r="K127" s="21">
        <v>1130</v>
      </c>
    </row>
    <row r="128" spans="1:14" x14ac:dyDescent="0.3">
      <c r="A128" s="27">
        <v>38404</v>
      </c>
      <c r="B128" s="21">
        <v>100819</v>
      </c>
      <c r="C128" s="21">
        <v>591</v>
      </c>
      <c r="D128" s="21">
        <v>0.37839999999999996</v>
      </c>
      <c r="E128" s="21">
        <v>12.43</v>
      </c>
      <c r="F128" s="28">
        <v>7.77</v>
      </c>
      <c r="G128" s="21">
        <v>5.34</v>
      </c>
      <c r="H128" s="22" t="s">
        <v>52</v>
      </c>
      <c r="I128" s="21">
        <v>0.53</v>
      </c>
      <c r="J128" s="21">
        <v>8.1</v>
      </c>
      <c r="K128" s="21">
        <v>240</v>
      </c>
      <c r="L128" s="15">
        <f>AVERAGE(K124:K128)</f>
        <v>356</v>
      </c>
      <c r="M128" s="24">
        <f>GEOMEAN(K124:K128)</f>
        <v>219.58306525680283</v>
      </c>
      <c r="N128" s="25" t="s">
        <v>79</v>
      </c>
    </row>
    <row r="129" spans="1:31" x14ac:dyDescent="0.3">
      <c r="A129" s="27">
        <v>38414</v>
      </c>
      <c r="B129" s="21">
        <v>91659</v>
      </c>
      <c r="C129" s="21">
        <v>826</v>
      </c>
      <c r="D129" s="21">
        <v>0.52869999999999995</v>
      </c>
      <c r="E129" s="21">
        <v>11.05</v>
      </c>
      <c r="F129" s="28">
        <v>7.21</v>
      </c>
      <c r="G129" s="21">
        <v>3.58</v>
      </c>
      <c r="H129" s="22" t="s">
        <v>52</v>
      </c>
      <c r="I129" s="21">
        <v>0.77</v>
      </c>
      <c r="J129" s="21">
        <v>7.8</v>
      </c>
      <c r="K129" s="21">
        <v>201</v>
      </c>
    </row>
    <row r="130" spans="1:31" x14ac:dyDescent="0.3">
      <c r="A130" s="27">
        <v>38418</v>
      </c>
      <c r="B130" s="21">
        <v>110233</v>
      </c>
      <c r="C130" s="21">
        <v>659</v>
      </c>
      <c r="D130" s="21">
        <v>0.4219</v>
      </c>
      <c r="E130" s="21">
        <v>11.95</v>
      </c>
      <c r="F130" s="28">
        <v>7.51</v>
      </c>
      <c r="G130" s="21">
        <v>9.42</v>
      </c>
      <c r="H130" s="22" t="s">
        <v>52</v>
      </c>
      <c r="I130" s="21">
        <v>0.1</v>
      </c>
      <c r="J130" s="21">
        <v>7.9</v>
      </c>
      <c r="K130" s="21">
        <v>122</v>
      </c>
    </row>
    <row r="131" spans="1:31" x14ac:dyDescent="0.3">
      <c r="A131" s="27">
        <v>38427</v>
      </c>
      <c r="B131" s="21">
        <v>92730</v>
      </c>
      <c r="C131" s="21">
        <v>1045</v>
      </c>
      <c r="D131" s="21">
        <v>0.66860000000000008</v>
      </c>
      <c r="E131" s="21">
        <v>10.039999999999999</v>
      </c>
      <c r="F131" s="28">
        <v>7.34</v>
      </c>
      <c r="G131" s="21">
        <v>10.37</v>
      </c>
      <c r="H131" s="22" t="s">
        <v>52</v>
      </c>
      <c r="I131" s="21">
        <v>0.73</v>
      </c>
      <c r="J131" s="21">
        <v>8.1</v>
      </c>
      <c r="K131" s="21">
        <v>1153</v>
      </c>
      <c r="O131" s="21">
        <v>2.8</v>
      </c>
      <c r="P131" s="21">
        <v>55.4</v>
      </c>
      <c r="Q131" s="22" t="s">
        <v>54</v>
      </c>
      <c r="R131" s="21">
        <v>26.2</v>
      </c>
      <c r="S131" s="21">
        <v>26.4</v>
      </c>
      <c r="T131" s="22" t="s">
        <v>54</v>
      </c>
      <c r="U131" s="22" t="s">
        <v>54</v>
      </c>
      <c r="V131" s="21">
        <v>30.4</v>
      </c>
      <c r="W131" s="22" t="s">
        <v>54</v>
      </c>
      <c r="X131" s="21">
        <v>108</v>
      </c>
      <c r="Y131" s="21">
        <v>2</v>
      </c>
      <c r="Z131" s="22" t="s">
        <v>54</v>
      </c>
      <c r="AA131" s="22" t="s">
        <v>54</v>
      </c>
      <c r="AB131" s="21">
        <v>64</v>
      </c>
      <c r="AC131" s="21">
        <v>0.5</v>
      </c>
      <c r="AD131" s="21">
        <v>289</v>
      </c>
      <c r="AE131" s="22" t="s">
        <v>54</v>
      </c>
    </row>
    <row r="132" spans="1:31" x14ac:dyDescent="0.3">
      <c r="A132" s="27">
        <v>38435</v>
      </c>
      <c r="B132" s="21">
        <v>91203</v>
      </c>
      <c r="C132" s="21">
        <v>863</v>
      </c>
      <c r="D132" s="21">
        <v>0.55289999999999995</v>
      </c>
      <c r="E132" s="21">
        <v>13.76</v>
      </c>
      <c r="F132" s="28">
        <v>7.58</v>
      </c>
      <c r="G132" s="21">
        <v>6.62</v>
      </c>
      <c r="H132" s="22" t="s">
        <v>52</v>
      </c>
      <c r="I132" s="21">
        <v>0.73</v>
      </c>
      <c r="J132" s="21">
        <v>7.9</v>
      </c>
      <c r="K132" s="21">
        <v>1664</v>
      </c>
    </row>
    <row r="133" spans="1:31" x14ac:dyDescent="0.3">
      <c r="A133" s="27">
        <v>38441</v>
      </c>
      <c r="B133" s="21">
        <v>100527</v>
      </c>
      <c r="C133" s="21">
        <v>895</v>
      </c>
      <c r="D133" s="21">
        <v>0.57289999999999996</v>
      </c>
      <c r="E133" s="21">
        <v>14.05</v>
      </c>
      <c r="F133" s="28">
        <v>7.61</v>
      </c>
      <c r="G133" s="21">
        <v>11.44</v>
      </c>
      <c r="H133" s="22" t="s">
        <v>52</v>
      </c>
      <c r="I133" s="21">
        <v>0.37</v>
      </c>
      <c r="J133" s="21">
        <v>7.8</v>
      </c>
      <c r="K133" s="21">
        <v>19863</v>
      </c>
      <c r="L133" s="15">
        <f>AVERAGE(K129:K133)</f>
        <v>4600.6000000000004</v>
      </c>
      <c r="M133" s="24">
        <f>GEOMEAN(K129:K133)</f>
        <v>986.54448243033255</v>
      </c>
      <c r="N133" s="25" t="s">
        <v>80</v>
      </c>
    </row>
    <row r="134" spans="1:31" x14ac:dyDescent="0.3">
      <c r="A134" s="27">
        <v>38446</v>
      </c>
      <c r="B134" s="21">
        <v>103518</v>
      </c>
      <c r="C134" s="21">
        <v>1019</v>
      </c>
      <c r="D134" s="21">
        <v>0.65210000000000001</v>
      </c>
      <c r="E134" s="21">
        <v>8.6300000000000008</v>
      </c>
      <c r="F134" s="28">
        <v>7.85</v>
      </c>
      <c r="G134" s="21">
        <v>15.91</v>
      </c>
      <c r="H134" s="22" t="s">
        <v>52</v>
      </c>
      <c r="I134" s="21">
        <v>0.85</v>
      </c>
      <c r="J134" s="21">
        <v>8.1999999999999993</v>
      </c>
      <c r="K134" s="21">
        <v>52</v>
      </c>
    </row>
    <row r="135" spans="1:31" x14ac:dyDescent="0.3">
      <c r="A135" s="27">
        <v>38456</v>
      </c>
      <c r="B135" s="21">
        <v>92136</v>
      </c>
      <c r="C135" s="21">
        <v>645</v>
      </c>
      <c r="D135" s="21">
        <v>0.41289999999999999</v>
      </c>
      <c r="E135" s="21">
        <v>11.05</v>
      </c>
      <c r="F135" s="28">
        <v>7.76</v>
      </c>
      <c r="G135" s="21">
        <v>11.11</v>
      </c>
      <c r="H135" s="22" t="s">
        <v>52</v>
      </c>
      <c r="I135" s="21">
        <v>0.76</v>
      </c>
      <c r="J135" s="21">
        <v>8</v>
      </c>
      <c r="K135" s="21">
        <v>31</v>
      </c>
    </row>
    <row r="136" spans="1:31" x14ac:dyDescent="0.3">
      <c r="A136" s="27">
        <v>38462</v>
      </c>
      <c r="B136" s="21">
        <v>95449</v>
      </c>
      <c r="C136" s="21">
        <v>921</v>
      </c>
      <c r="D136" s="21">
        <v>0.59</v>
      </c>
      <c r="E136" s="21">
        <v>11.22</v>
      </c>
      <c r="F136" s="28">
        <v>7.85</v>
      </c>
      <c r="G136" s="21">
        <v>18.16</v>
      </c>
      <c r="H136" s="22" t="s">
        <v>52</v>
      </c>
      <c r="I136" s="21">
        <v>0.5</v>
      </c>
      <c r="J136" s="21">
        <v>7.8</v>
      </c>
      <c r="K136" s="21">
        <v>41</v>
      </c>
    </row>
    <row r="137" spans="1:31" x14ac:dyDescent="0.3">
      <c r="A137" s="27">
        <v>38467</v>
      </c>
      <c r="B137" s="21">
        <v>92729</v>
      </c>
      <c r="C137" s="21">
        <v>572</v>
      </c>
      <c r="D137" s="21">
        <v>0.36599999999999999</v>
      </c>
      <c r="E137" s="21">
        <v>9.33</v>
      </c>
      <c r="F137" s="28">
        <v>7.82</v>
      </c>
      <c r="G137" s="21">
        <v>11.84</v>
      </c>
      <c r="H137" s="22" t="s">
        <v>52</v>
      </c>
      <c r="I137" s="21">
        <v>1</v>
      </c>
      <c r="J137" s="21">
        <v>8.3000000000000007</v>
      </c>
      <c r="K137" s="21">
        <v>213</v>
      </c>
    </row>
    <row r="138" spans="1:31" x14ac:dyDescent="0.3">
      <c r="A138" s="27">
        <v>38470</v>
      </c>
      <c r="B138" s="21">
        <v>91808</v>
      </c>
      <c r="C138" s="21">
        <v>552</v>
      </c>
      <c r="D138" s="21">
        <v>0.35340000000000005</v>
      </c>
      <c r="E138" s="21">
        <v>9.42</v>
      </c>
      <c r="F138" s="28">
        <v>8.0399999999999991</v>
      </c>
      <c r="G138" s="21">
        <v>12.21</v>
      </c>
      <c r="H138" s="22" t="s">
        <v>52</v>
      </c>
      <c r="I138" s="21">
        <v>0.04</v>
      </c>
      <c r="J138" s="21">
        <v>8.3000000000000007</v>
      </c>
      <c r="K138" s="21">
        <v>161</v>
      </c>
      <c r="L138" s="15">
        <f>AVERAGE(K134:K138)</f>
        <v>99.6</v>
      </c>
      <c r="M138" s="24">
        <f>GEOMEAN(K134:K138)</f>
        <v>74.314040487484476</v>
      </c>
      <c r="N138" s="25" t="s">
        <v>81</v>
      </c>
    </row>
    <row r="139" spans="1:31" x14ac:dyDescent="0.3">
      <c r="A139" s="27">
        <v>38476</v>
      </c>
      <c r="B139" s="21">
        <v>100712</v>
      </c>
      <c r="C139" s="21">
        <v>904</v>
      </c>
      <c r="D139" s="21">
        <v>0.57899999999999996</v>
      </c>
      <c r="E139" s="21">
        <v>9.0500000000000007</v>
      </c>
      <c r="F139" s="28">
        <v>7.63</v>
      </c>
      <c r="G139" s="21">
        <v>12.88</v>
      </c>
      <c r="H139" s="22" t="s">
        <v>52</v>
      </c>
      <c r="I139" s="21">
        <v>0.4</v>
      </c>
      <c r="J139" s="21">
        <v>7.9</v>
      </c>
      <c r="K139" s="21">
        <v>10</v>
      </c>
    </row>
    <row r="140" spans="1:31" x14ac:dyDescent="0.3">
      <c r="A140" s="27">
        <v>38481</v>
      </c>
      <c r="B140" s="21">
        <v>95427</v>
      </c>
      <c r="C140" s="21">
        <v>601</v>
      </c>
      <c r="D140" s="21">
        <v>0.3846</v>
      </c>
      <c r="E140" s="21">
        <v>9.2899999999999991</v>
      </c>
      <c r="F140" s="28">
        <v>8</v>
      </c>
      <c r="G140" s="21">
        <v>17.940000000000001</v>
      </c>
      <c r="H140" s="22" t="s">
        <v>52</v>
      </c>
      <c r="I140" s="21">
        <v>0.04</v>
      </c>
      <c r="J140" s="21">
        <v>0</v>
      </c>
      <c r="K140" s="21">
        <v>135</v>
      </c>
    </row>
    <row r="141" spans="1:31" x14ac:dyDescent="0.3">
      <c r="A141" s="27">
        <v>38484</v>
      </c>
      <c r="B141" s="21">
        <v>93154</v>
      </c>
      <c r="C141" s="21">
        <v>735</v>
      </c>
      <c r="D141" s="21">
        <v>0.47</v>
      </c>
      <c r="E141" s="21">
        <v>10.99</v>
      </c>
      <c r="F141" s="28">
        <v>7.65</v>
      </c>
      <c r="G141" s="21">
        <v>17.62</v>
      </c>
      <c r="H141" s="22" t="s">
        <v>52</v>
      </c>
      <c r="I141" s="21">
        <v>1.1000000000000001</v>
      </c>
      <c r="J141" s="21">
        <v>7.8</v>
      </c>
      <c r="K141" s="21">
        <v>309</v>
      </c>
    </row>
    <row r="142" spans="1:31" x14ac:dyDescent="0.3">
      <c r="A142" s="27">
        <v>38490</v>
      </c>
      <c r="B142" s="21">
        <v>85334</v>
      </c>
      <c r="C142" s="21">
        <v>865.9</v>
      </c>
      <c r="D142" s="21">
        <v>0.55410000000000004</v>
      </c>
      <c r="E142" s="21">
        <v>7.11</v>
      </c>
      <c r="F142" s="28">
        <v>7.58</v>
      </c>
      <c r="G142" s="21">
        <v>18.37</v>
      </c>
      <c r="H142" s="22" t="s">
        <v>52</v>
      </c>
      <c r="I142" s="21">
        <v>0.11</v>
      </c>
      <c r="J142" s="21">
        <v>7.8</v>
      </c>
      <c r="K142" s="21">
        <v>161</v>
      </c>
    </row>
    <row r="143" spans="1:31" x14ac:dyDescent="0.3">
      <c r="A143" s="27">
        <v>38495</v>
      </c>
      <c r="B143" s="21">
        <v>100926</v>
      </c>
      <c r="C143" s="21">
        <v>545.1</v>
      </c>
      <c r="D143" s="21">
        <v>0.34889999999999999</v>
      </c>
      <c r="E143" s="21">
        <v>9.1999999999999993</v>
      </c>
      <c r="F143" s="28">
        <v>8.06</v>
      </c>
      <c r="G143" s="21">
        <v>18.05</v>
      </c>
      <c r="H143" s="22" t="s">
        <v>52</v>
      </c>
      <c r="I143" s="21">
        <v>0.03</v>
      </c>
      <c r="J143" s="21">
        <v>7.6</v>
      </c>
      <c r="K143" s="21">
        <v>121</v>
      </c>
      <c r="L143" s="15">
        <f>AVERAGE(K139:K143)</f>
        <v>147.19999999999999</v>
      </c>
      <c r="M143" s="24">
        <f>GEOMEAN(K139:K143)</f>
        <v>95.935799427020967</v>
      </c>
      <c r="N143" s="25" t="s">
        <v>82</v>
      </c>
    </row>
    <row r="144" spans="1:31" x14ac:dyDescent="0.3">
      <c r="A144" s="27">
        <v>38512</v>
      </c>
      <c r="B144" s="21">
        <v>91743</v>
      </c>
      <c r="C144" s="21">
        <v>1093</v>
      </c>
      <c r="D144" s="21">
        <v>0.69899999999999995</v>
      </c>
      <c r="E144" s="21">
        <v>7.31</v>
      </c>
      <c r="F144" s="28">
        <v>7.84</v>
      </c>
      <c r="G144" s="21">
        <v>23.8</v>
      </c>
      <c r="H144" s="22" t="s">
        <v>52</v>
      </c>
      <c r="I144" s="21">
        <v>0.5</v>
      </c>
      <c r="J144" s="21">
        <v>7.8</v>
      </c>
      <c r="K144" s="21">
        <v>187</v>
      </c>
    </row>
    <row r="145" spans="1:31" x14ac:dyDescent="0.3">
      <c r="A145" s="27">
        <v>38518</v>
      </c>
      <c r="B145" s="21">
        <v>92522</v>
      </c>
      <c r="C145" s="21">
        <v>638.79999999999995</v>
      </c>
      <c r="D145" s="21">
        <v>0.4088</v>
      </c>
      <c r="E145" s="21">
        <v>5.2</v>
      </c>
      <c r="F145" s="28">
        <v>7.76</v>
      </c>
      <c r="G145" s="21">
        <v>22.31</v>
      </c>
      <c r="H145" s="22" t="s">
        <v>52</v>
      </c>
      <c r="I145" s="21">
        <v>0.13</v>
      </c>
      <c r="J145" s="21">
        <v>8.3000000000000007</v>
      </c>
      <c r="K145" s="21">
        <v>1726</v>
      </c>
    </row>
    <row r="146" spans="1:31" x14ac:dyDescent="0.3">
      <c r="A146" s="27">
        <v>38523</v>
      </c>
      <c r="B146" s="21">
        <v>93123</v>
      </c>
      <c r="C146" s="21">
        <v>919.5</v>
      </c>
      <c r="D146" s="21">
        <v>0.58850000000000002</v>
      </c>
      <c r="E146" s="21">
        <v>7.94</v>
      </c>
      <c r="F146" s="28">
        <v>7.62</v>
      </c>
      <c r="G146" s="21">
        <v>22.11</v>
      </c>
      <c r="H146" s="22" t="s">
        <v>52</v>
      </c>
      <c r="I146" s="21">
        <v>0.71</v>
      </c>
      <c r="J146" s="21">
        <v>8.1999999999999993</v>
      </c>
      <c r="K146" s="21">
        <v>145</v>
      </c>
    </row>
    <row r="147" spans="1:31" x14ac:dyDescent="0.3">
      <c r="A147" s="27">
        <v>38530</v>
      </c>
      <c r="B147" s="21">
        <v>100730</v>
      </c>
      <c r="C147" s="21">
        <v>1121</v>
      </c>
      <c r="D147" s="21">
        <v>0.71719999999999995</v>
      </c>
      <c r="E147" s="21">
        <v>8.73</v>
      </c>
      <c r="F147" s="28">
        <v>7.92</v>
      </c>
      <c r="G147" s="21">
        <v>26</v>
      </c>
      <c r="H147" s="22" t="s">
        <v>52</v>
      </c>
      <c r="I147" s="21">
        <v>0.92</v>
      </c>
      <c r="J147" s="21">
        <v>7.5</v>
      </c>
      <c r="K147" s="21">
        <v>399</v>
      </c>
    </row>
    <row r="148" spans="1:31" x14ac:dyDescent="0.3">
      <c r="A148" s="27">
        <v>38532</v>
      </c>
      <c r="B148" s="21">
        <v>92008</v>
      </c>
      <c r="C148" s="21">
        <v>864.6</v>
      </c>
      <c r="D148" s="21">
        <v>0.55330000000000001</v>
      </c>
      <c r="E148" s="21">
        <v>7.24</v>
      </c>
      <c r="F148" s="28">
        <v>7.68</v>
      </c>
      <c r="G148" s="21">
        <v>25.3</v>
      </c>
      <c r="H148" s="22" t="s">
        <v>52</v>
      </c>
      <c r="I148" s="21">
        <v>0.9</v>
      </c>
      <c r="J148" s="21">
        <v>7.8</v>
      </c>
      <c r="K148" s="21">
        <v>3015</v>
      </c>
      <c r="L148" s="15">
        <f>AVERAGE(K144:K148)</f>
        <v>1094.4000000000001</v>
      </c>
      <c r="M148" s="24">
        <f>GEOMEAN(K144:K148)</f>
        <v>562.47357286070473</v>
      </c>
      <c r="N148" s="25" t="s">
        <v>83</v>
      </c>
    </row>
    <row r="149" spans="1:31" x14ac:dyDescent="0.3">
      <c r="A149" s="27">
        <v>38540</v>
      </c>
      <c r="B149" s="21">
        <v>94441</v>
      </c>
      <c r="C149" s="21">
        <v>761</v>
      </c>
      <c r="D149" s="21">
        <v>0.48699999999999999</v>
      </c>
      <c r="E149" s="21">
        <v>6.7</v>
      </c>
      <c r="F149" s="28">
        <v>7.88</v>
      </c>
      <c r="G149" s="21">
        <v>24.15</v>
      </c>
      <c r="H149" s="22" t="s">
        <v>52</v>
      </c>
      <c r="I149" s="21">
        <v>0.4</v>
      </c>
      <c r="J149" s="21">
        <v>7.9</v>
      </c>
      <c r="K149" s="21">
        <v>189</v>
      </c>
      <c r="O149" s="21">
        <v>1.2</v>
      </c>
      <c r="P149" s="21">
        <v>86.2</v>
      </c>
      <c r="Q149" s="22" t="s">
        <v>54</v>
      </c>
      <c r="R149" s="22" t="s">
        <v>54</v>
      </c>
      <c r="S149" s="22" t="s">
        <v>54</v>
      </c>
      <c r="T149" s="22" t="s">
        <v>54</v>
      </c>
      <c r="U149" s="22" t="s">
        <v>54</v>
      </c>
      <c r="V149" s="21">
        <v>6</v>
      </c>
      <c r="W149" s="21">
        <v>11.8</v>
      </c>
      <c r="X149" s="21">
        <v>81</v>
      </c>
      <c r="Y149" s="22" t="s">
        <v>54</v>
      </c>
      <c r="Z149" s="22">
        <v>2.2000000000000002</v>
      </c>
      <c r="AA149" s="22" t="s">
        <v>54</v>
      </c>
      <c r="AB149" s="21">
        <v>25</v>
      </c>
      <c r="AC149" s="21">
        <v>0.9</v>
      </c>
      <c r="AD149" s="21">
        <v>316</v>
      </c>
      <c r="AE149" s="22" t="s">
        <v>54</v>
      </c>
    </row>
    <row r="150" spans="1:31" x14ac:dyDescent="0.3">
      <c r="A150" s="27">
        <v>38544</v>
      </c>
      <c r="B150" s="21">
        <v>102905</v>
      </c>
      <c r="C150" s="21">
        <v>747.8</v>
      </c>
      <c r="D150" s="21">
        <v>0.47860000000000003</v>
      </c>
      <c r="E150" s="21">
        <v>13.77</v>
      </c>
      <c r="F150" s="28">
        <v>8.17</v>
      </c>
      <c r="G150" s="21">
        <v>24.11</v>
      </c>
      <c r="H150" s="22" t="s">
        <v>52</v>
      </c>
      <c r="I150" s="21">
        <v>0.82</v>
      </c>
      <c r="J150" s="21">
        <v>7.6</v>
      </c>
      <c r="K150" s="21">
        <v>749</v>
      </c>
    </row>
    <row r="151" spans="1:31" x14ac:dyDescent="0.3">
      <c r="A151" s="27">
        <v>38547</v>
      </c>
      <c r="B151" s="21">
        <v>85658</v>
      </c>
      <c r="C151" s="21">
        <v>706.7</v>
      </c>
      <c r="D151" s="21">
        <v>0.45229999999999998</v>
      </c>
      <c r="E151" s="21">
        <v>8.11</v>
      </c>
      <c r="F151" s="28">
        <v>7.66</v>
      </c>
      <c r="G151" s="21">
        <v>22.85</v>
      </c>
      <c r="H151" s="22" t="s">
        <v>52</v>
      </c>
      <c r="I151" s="21">
        <v>0.53</v>
      </c>
      <c r="J151" s="21">
        <v>7.7</v>
      </c>
      <c r="K151" s="21">
        <v>1722</v>
      </c>
    </row>
    <row r="152" spans="1:31" x14ac:dyDescent="0.3">
      <c r="A152" s="27">
        <v>38552</v>
      </c>
      <c r="B152" s="21">
        <v>92519</v>
      </c>
      <c r="C152" s="21">
        <v>565.5</v>
      </c>
      <c r="D152" s="21">
        <v>0.3619</v>
      </c>
      <c r="E152" s="21">
        <v>6.17</v>
      </c>
      <c r="F152" s="28">
        <v>7.72</v>
      </c>
      <c r="G152" s="21">
        <v>26.62</v>
      </c>
      <c r="H152" s="22" t="s">
        <v>52</v>
      </c>
      <c r="I152" s="21">
        <v>0.74</v>
      </c>
      <c r="J152" s="21">
        <v>7.7</v>
      </c>
      <c r="K152" s="21">
        <v>605</v>
      </c>
    </row>
    <row r="153" spans="1:31" x14ac:dyDescent="0.3">
      <c r="A153" s="27">
        <v>38560</v>
      </c>
      <c r="B153" s="21">
        <v>94216</v>
      </c>
      <c r="C153" s="21">
        <v>359</v>
      </c>
      <c r="D153" s="21">
        <v>0.23</v>
      </c>
      <c r="E153" s="21">
        <v>6.55</v>
      </c>
      <c r="F153" s="28">
        <v>7.9</v>
      </c>
      <c r="G153" s="21">
        <v>24.61</v>
      </c>
      <c r="H153" s="22" t="s">
        <v>52</v>
      </c>
      <c r="I153" s="21">
        <v>0.3</v>
      </c>
      <c r="J153" s="21">
        <v>7.9</v>
      </c>
      <c r="K153" s="21">
        <v>4884</v>
      </c>
      <c r="L153" s="15">
        <f>AVERAGE(K149:K153)</f>
        <v>1629.8</v>
      </c>
      <c r="M153" s="24">
        <f>GEOMEAN(K149:K153)</f>
        <v>936.48658331111244</v>
      </c>
      <c r="N153" s="25" t="s">
        <v>85</v>
      </c>
    </row>
    <row r="154" spans="1:31" x14ac:dyDescent="0.3">
      <c r="A154" s="27">
        <v>38568</v>
      </c>
      <c r="B154" s="21">
        <v>91639</v>
      </c>
      <c r="C154" s="21">
        <v>748.7</v>
      </c>
      <c r="D154" s="21">
        <v>0.47910000000000003</v>
      </c>
      <c r="E154" s="21">
        <v>8.84</v>
      </c>
      <c r="F154" s="28">
        <v>7.97</v>
      </c>
      <c r="G154" s="21">
        <v>25.78</v>
      </c>
      <c r="H154" s="22" t="s">
        <v>52</v>
      </c>
      <c r="I154" s="21">
        <v>0.47</v>
      </c>
      <c r="J154" s="21">
        <v>7.9</v>
      </c>
      <c r="K154" s="21">
        <v>109</v>
      </c>
    </row>
    <row r="155" spans="1:31" x14ac:dyDescent="0.3">
      <c r="A155" s="27">
        <v>38574</v>
      </c>
      <c r="B155" s="21">
        <v>91027</v>
      </c>
      <c r="C155" s="21">
        <v>674.2</v>
      </c>
      <c r="D155" s="21">
        <v>0.43149999999999999</v>
      </c>
      <c r="E155" s="21">
        <v>11.91</v>
      </c>
      <c r="F155" s="28">
        <v>8.1</v>
      </c>
      <c r="G155" s="21">
        <v>25.39</v>
      </c>
      <c r="H155" s="22" t="s">
        <v>52</v>
      </c>
      <c r="I155" s="21">
        <v>0.45</v>
      </c>
      <c r="J155" s="21">
        <v>7.9</v>
      </c>
      <c r="K155" s="21">
        <v>203</v>
      </c>
    </row>
    <row r="156" spans="1:31" x14ac:dyDescent="0.3">
      <c r="A156" s="27">
        <v>38581</v>
      </c>
      <c r="B156" s="21">
        <v>92029</v>
      </c>
      <c r="C156" s="21">
        <v>727.1</v>
      </c>
      <c r="D156" s="21">
        <v>0.46539999999999998</v>
      </c>
      <c r="E156" s="21">
        <v>7.73</v>
      </c>
      <c r="F156" s="28">
        <v>7.95</v>
      </c>
      <c r="G156" s="21">
        <v>23.24</v>
      </c>
      <c r="H156" s="22" t="s">
        <v>52</v>
      </c>
      <c r="I156" s="21">
        <v>0.28000000000000003</v>
      </c>
      <c r="J156" s="21">
        <v>8</v>
      </c>
      <c r="K156" s="21">
        <v>173</v>
      </c>
    </row>
    <row r="157" spans="1:31" x14ac:dyDescent="0.3">
      <c r="A157" s="27">
        <v>38589</v>
      </c>
      <c r="B157" s="21">
        <v>92940</v>
      </c>
      <c r="C157" s="21">
        <v>884.5</v>
      </c>
      <c r="D157" s="21">
        <v>0.56610000000000005</v>
      </c>
      <c r="E157" s="21">
        <v>8.57</v>
      </c>
      <c r="F157" s="28">
        <v>7.88</v>
      </c>
      <c r="G157" s="21">
        <v>22.03</v>
      </c>
      <c r="H157" s="22" t="s">
        <v>52</v>
      </c>
      <c r="I157" s="21">
        <v>0.56999999999999995</v>
      </c>
      <c r="J157" s="21">
        <v>7.9</v>
      </c>
      <c r="K157" s="21">
        <v>41</v>
      </c>
    </row>
    <row r="158" spans="1:31" x14ac:dyDescent="0.3">
      <c r="A158" s="27">
        <v>38594</v>
      </c>
      <c r="B158" s="21">
        <v>92441</v>
      </c>
      <c r="C158" s="21">
        <v>770.4</v>
      </c>
      <c r="D158" s="21">
        <v>0.49309999999999998</v>
      </c>
      <c r="E158" s="21">
        <v>9.82</v>
      </c>
      <c r="F158" s="28">
        <v>7.84</v>
      </c>
      <c r="G158" s="21">
        <v>22.95</v>
      </c>
      <c r="H158" s="22" t="s">
        <v>52</v>
      </c>
      <c r="I158" s="21">
        <v>0.05</v>
      </c>
      <c r="J158" s="21">
        <v>7.7</v>
      </c>
      <c r="K158" s="21">
        <v>909</v>
      </c>
      <c r="L158" s="15">
        <f>AVERAGE(K154:K158)</f>
        <v>287</v>
      </c>
      <c r="M158" s="24">
        <f>GEOMEAN(K154:K158)</f>
        <v>170.16227206603887</v>
      </c>
      <c r="N158" s="25" t="s">
        <v>86</v>
      </c>
    </row>
    <row r="159" spans="1:31" x14ac:dyDescent="0.3">
      <c r="A159" s="27">
        <v>38608</v>
      </c>
      <c r="B159" s="21">
        <v>94056</v>
      </c>
      <c r="C159" s="21">
        <v>917</v>
      </c>
      <c r="D159" s="21">
        <v>0.58699999999999997</v>
      </c>
      <c r="E159" s="21">
        <v>14.26</v>
      </c>
      <c r="F159" s="28">
        <v>8.1199999999999992</v>
      </c>
      <c r="G159" s="21">
        <v>23.76</v>
      </c>
      <c r="H159" s="22" t="s">
        <v>52</v>
      </c>
      <c r="I159" s="21">
        <v>0.5</v>
      </c>
      <c r="J159" s="21">
        <v>7.9</v>
      </c>
      <c r="K159" s="21">
        <v>52</v>
      </c>
    </row>
    <row r="160" spans="1:31" x14ac:dyDescent="0.3">
      <c r="A160" s="27">
        <v>38610</v>
      </c>
      <c r="B160" s="21">
        <v>95655</v>
      </c>
      <c r="C160" s="21">
        <v>918</v>
      </c>
      <c r="D160" s="21">
        <v>0.58799999999999997</v>
      </c>
      <c r="E160" s="21">
        <v>6.05</v>
      </c>
      <c r="F160" s="28">
        <v>7.63</v>
      </c>
      <c r="G160" s="21">
        <v>22.64</v>
      </c>
      <c r="H160" s="22" t="s">
        <v>52</v>
      </c>
      <c r="I160" s="21">
        <v>0.3</v>
      </c>
      <c r="J160" s="21">
        <v>7.9</v>
      </c>
      <c r="K160" s="21">
        <v>155</v>
      </c>
    </row>
    <row r="161" spans="1:31" x14ac:dyDescent="0.3">
      <c r="A161" s="27">
        <v>38614</v>
      </c>
      <c r="B161" s="21">
        <v>94620</v>
      </c>
      <c r="C161" s="21">
        <v>749.8</v>
      </c>
      <c r="D161" s="21">
        <v>0.47989999999999999</v>
      </c>
      <c r="E161" s="21">
        <v>6.27</v>
      </c>
      <c r="F161" s="28">
        <v>7.6</v>
      </c>
      <c r="G161" s="21">
        <v>19.940000000000001</v>
      </c>
      <c r="H161" s="22" t="s">
        <v>52</v>
      </c>
      <c r="I161" s="21">
        <v>0.27</v>
      </c>
      <c r="J161" s="21">
        <v>7.7</v>
      </c>
      <c r="K161" s="21">
        <v>335</v>
      </c>
    </row>
    <row r="162" spans="1:31" x14ac:dyDescent="0.3">
      <c r="A162" s="27">
        <v>38616</v>
      </c>
      <c r="B162" s="21">
        <v>93236</v>
      </c>
      <c r="C162" s="21">
        <v>537.70000000000005</v>
      </c>
      <c r="D162" s="21">
        <v>0.34420000000000001</v>
      </c>
      <c r="E162" s="21">
        <v>7.4</v>
      </c>
      <c r="F162" s="28">
        <v>7.74</v>
      </c>
      <c r="G162" s="21">
        <v>20.87</v>
      </c>
      <c r="H162" s="22" t="s">
        <v>52</v>
      </c>
      <c r="I162" s="21">
        <v>0.51</v>
      </c>
      <c r="J162" s="21">
        <v>8.3000000000000007</v>
      </c>
      <c r="K162" s="21">
        <v>1162</v>
      </c>
    </row>
    <row r="163" spans="1:31" x14ac:dyDescent="0.3">
      <c r="A163" s="27">
        <v>38624</v>
      </c>
      <c r="B163" s="21">
        <v>90916</v>
      </c>
      <c r="C163" s="21">
        <v>5</v>
      </c>
      <c r="D163" s="21">
        <v>3.2000000000000002E-3</v>
      </c>
      <c r="E163" s="21">
        <v>6.4</v>
      </c>
      <c r="F163" s="28">
        <v>7.6</v>
      </c>
      <c r="G163" s="21">
        <v>18.04</v>
      </c>
      <c r="H163" s="22" t="s">
        <v>52</v>
      </c>
      <c r="I163" s="21">
        <v>0.3</v>
      </c>
      <c r="J163" s="21">
        <v>7.7</v>
      </c>
      <c r="K163" s="21">
        <v>644</v>
      </c>
      <c r="L163" s="15">
        <f>AVERAGE(K159:K163)</f>
        <v>469.6</v>
      </c>
      <c r="M163" s="24">
        <f>GEOMEAN(K159:K163)</f>
        <v>289.13080731227501</v>
      </c>
      <c r="N163" s="25" t="s">
        <v>87</v>
      </c>
    </row>
    <row r="164" spans="1:31" x14ac:dyDescent="0.3">
      <c r="A164" s="27">
        <v>38631</v>
      </c>
      <c r="B164" s="21">
        <v>90332</v>
      </c>
      <c r="C164" s="21">
        <v>777.4</v>
      </c>
      <c r="D164" s="21">
        <v>0.4975</v>
      </c>
      <c r="E164" s="21">
        <v>6.97</v>
      </c>
      <c r="F164" s="28">
        <v>7.74</v>
      </c>
      <c r="G164" s="21">
        <v>20.47</v>
      </c>
      <c r="H164" s="22" t="s">
        <v>52</v>
      </c>
      <c r="I164" s="21">
        <v>0.28999999999999998</v>
      </c>
      <c r="J164" s="21">
        <v>7.8</v>
      </c>
      <c r="K164" s="21">
        <v>41</v>
      </c>
    </row>
    <row r="165" spans="1:31" x14ac:dyDescent="0.3">
      <c r="A165" s="27">
        <v>38637</v>
      </c>
      <c r="B165" s="21">
        <v>91621</v>
      </c>
      <c r="C165" s="21">
        <v>802.6</v>
      </c>
      <c r="D165" s="21">
        <v>0.51370000000000005</v>
      </c>
      <c r="E165" s="21">
        <v>8.8699999999999992</v>
      </c>
      <c r="F165" s="28">
        <v>7.98</v>
      </c>
      <c r="G165" s="21">
        <v>17.23</v>
      </c>
      <c r="H165" s="22" t="s">
        <v>52</v>
      </c>
      <c r="I165" s="21">
        <v>0.13</v>
      </c>
      <c r="J165" s="21">
        <v>7.8</v>
      </c>
      <c r="K165" s="22">
        <v>10</v>
      </c>
      <c r="O165" s="22" t="s">
        <v>54</v>
      </c>
      <c r="P165" s="21">
        <v>79</v>
      </c>
      <c r="Q165" s="22" t="s">
        <v>54</v>
      </c>
      <c r="R165" s="21">
        <v>7.3</v>
      </c>
      <c r="S165" s="22" t="s">
        <v>54</v>
      </c>
      <c r="T165" s="22" t="s">
        <v>54</v>
      </c>
      <c r="U165" s="22" t="s">
        <v>54</v>
      </c>
      <c r="V165" s="21">
        <v>3.5</v>
      </c>
      <c r="W165" s="22" t="s">
        <v>54</v>
      </c>
      <c r="X165" s="21">
        <v>73</v>
      </c>
      <c r="Y165" s="21">
        <v>0.2</v>
      </c>
      <c r="Z165" s="21">
        <v>3</v>
      </c>
      <c r="AA165" s="22" t="s">
        <v>54</v>
      </c>
      <c r="AB165" s="21">
        <v>20</v>
      </c>
      <c r="AC165" s="21">
        <v>0.2</v>
      </c>
      <c r="AD165" s="21">
        <v>267</v>
      </c>
      <c r="AE165" s="22" t="s">
        <v>54</v>
      </c>
    </row>
    <row r="166" spans="1:31" x14ac:dyDescent="0.3">
      <c r="A166" s="27">
        <v>38642</v>
      </c>
      <c r="B166" s="21">
        <v>104347</v>
      </c>
      <c r="C166" s="21">
        <v>802</v>
      </c>
      <c r="D166" s="21">
        <v>0.51300000000000001</v>
      </c>
      <c r="E166" s="21">
        <v>12.87</v>
      </c>
      <c r="F166" s="28">
        <v>8.24</v>
      </c>
      <c r="G166" s="21">
        <v>15.3</v>
      </c>
      <c r="H166" s="22" t="s">
        <v>52</v>
      </c>
      <c r="I166" s="21">
        <v>0.1</v>
      </c>
      <c r="J166" s="21">
        <v>8.1</v>
      </c>
      <c r="K166" s="21">
        <v>84</v>
      </c>
    </row>
    <row r="167" spans="1:31" x14ac:dyDescent="0.3">
      <c r="A167" s="27">
        <v>38649</v>
      </c>
      <c r="B167" s="21">
        <v>102317</v>
      </c>
      <c r="C167" s="21">
        <v>521.29999999999995</v>
      </c>
      <c r="D167" s="21">
        <v>0.33360000000000001</v>
      </c>
      <c r="E167" s="21">
        <v>8.4600000000000009</v>
      </c>
      <c r="F167" s="28">
        <v>7.96</v>
      </c>
      <c r="G167" s="21">
        <v>11.2</v>
      </c>
      <c r="H167" s="22" t="s">
        <v>52</v>
      </c>
      <c r="I167" s="21">
        <v>0.24</v>
      </c>
      <c r="J167" s="21">
        <v>7.9</v>
      </c>
      <c r="K167" s="21">
        <v>1396</v>
      </c>
    </row>
    <row r="168" spans="1:31" x14ac:dyDescent="0.3">
      <c r="A168" s="27">
        <v>38652</v>
      </c>
      <c r="B168" s="21">
        <v>91801</v>
      </c>
      <c r="C168" s="21">
        <v>856.4</v>
      </c>
      <c r="D168" s="21">
        <v>0.54810000000000003</v>
      </c>
      <c r="E168" s="21">
        <v>12.66</v>
      </c>
      <c r="F168" s="28">
        <v>7.42</v>
      </c>
      <c r="G168" s="21">
        <v>11.41</v>
      </c>
      <c r="H168" s="22" t="s">
        <v>52</v>
      </c>
      <c r="I168" s="21">
        <v>0.59</v>
      </c>
      <c r="J168" s="21">
        <v>7.6</v>
      </c>
      <c r="K168" s="21">
        <v>41</v>
      </c>
      <c r="L168" s="15">
        <f>AVERAGE(K164:K168)</f>
        <v>314.39999999999998</v>
      </c>
      <c r="M168" s="24">
        <f>GEOMEAN(K164:K168)</f>
        <v>72.26807449403573</v>
      </c>
      <c r="N168" s="25" t="s">
        <v>88</v>
      </c>
    </row>
    <row r="169" spans="1:31" x14ac:dyDescent="0.3">
      <c r="A169" s="27">
        <v>38657</v>
      </c>
      <c r="B169" s="21">
        <v>94126</v>
      </c>
      <c r="C169" s="21">
        <v>831</v>
      </c>
      <c r="D169" s="21">
        <v>0.53200000000000003</v>
      </c>
      <c r="E169" s="21">
        <v>10.3</v>
      </c>
      <c r="F169" s="28">
        <v>7.97</v>
      </c>
      <c r="G169" s="21">
        <v>13.04</v>
      </c>
      <c r="H169" s="22" t="s">
        <v>52</v>
      </c>
      <c r="I169" s="21">
        <v>0.6</v>
      </c>
      <c r="J169" s="21">
        <v>7.9</v>
      </c>
      <c r="K169" s="21">
        <v>52</v>
      </c>
    </row>
    <row r="170" spans="1:31" x14ac:dyDescent="0.3">
      <c r="A170" s="27">
        <v>38658</v>
      </c>
      <c r="B170" s="21">
        <v>101423</v>
      </c>
      <c r="C170" s="21">
        <v>750.9</v>
      </c>
      <c r="D170" s="21">
        <v>0.48060000000000003</v>
      </c>
      <c r="E170" s="21">
        <v>11.76</v>
      </c>
      <c r="F170" s="28">
        <v>7.89</v>
      </c>
      <c r="G170" s="21">
        <v>12.4</v>
      </c>
      <c r="H170" s="22" t="s">
        <v>52</v>
      </c>
      <c r="I170" s="21">
        <v>0.32</v>
      </c>
      <c r="J170" s="21">
        <v>7.3</v>
      </c>
      <c r="K170" s="21">
        <v>8164</v>
      </c>
    </row>
    <row r="171" spans="1:31" x14ac:dyDescent="0.3">
      <c r="A171" s="27">
        <v>38666</v>
      </c>
      <c r="B171" s="21">
        <v>91033</v>
      </c>
      <c r="C171" s="21">
        <v>797.4</v>
      </c>
      <c r="D171" s="21">
        <v>0.51029999999999998</v>
      </c>
      <c r="E171" s="21">
        <v>11.38</v>
      </c>
      <c r="F171" s="28">
        <v>6.84</v>
      </c>
      <c r="G171" s="21">
        <v>8.73</v>
      </c>
      <c r="H171" s="22" t="s">
        <v>52</v>
      </c>
      <c r="I171" s="21">
        <v>0.5</v>
      </c>
      <c r="J171" s="21">
        <v>8</v>
      </c>
      <c r="K171" s="21">
        <v>408</v>
      </c>
    </row>
    <row r="172" spans="1:31" x14ac:dyDescent="0.3">
      <c r="A172" s="27">
        <v>38672</v>
      </c>
      <c r="B172" s="21">
        <v>103205</v>
      </c>
      <c r="C172" s="21">
        <v>419.9</v>
      </c>
      <c r="D172" s="21">
        <v>0.26869999999999999</v>
      </c>
      <c r="E172" s="21">
        <v>8.89</v>
      </c>
      <c r="F172" s="28">
        <v>7.66</v>
      </c>
      <c r="G172" s="21">
        <v>9.7899999999999991</v>
      </c>
      <c r="H172" s="22" t="s">
        <v>52</v>
      </c>
      <c r="I172" s="21">
        <v>0.25</v>
      </c>
      <c r="J172" s="21">
        <v>7.6</v>
      </c>
      <c r="K172" s="21">
        <v>2755</v>
      </c>
    </row>
    <row r="173" spans="1:31" x14ac:dyDescent="0.3">
      <c r="A173" s="27">
        <v>38685</v>
      </c>
      <c r="B173" s="21">
        <v>100150</v>
      </c>
      <c r="C173" s="21">
        <v>510.2</v>
      </c>
      <c r="D173" s="21">
        <v>0.32650000000000001</v>
      </c>
      <c r="E173" s="21">
        <v>11.28</v>
      </c>
      <c r="F173" s="21">
        <v>7.54</v>
      </c>
      <c r="G173" s="21">
        <v>7.37</v>
      </c>
      <c r="H173" s="22" t="s">
        <v>52</v>
      </c>
      <c r="I173" s="21">
        <v>0.08</v>
      </c>
      <c r="J173" s="21">
        <v>7.1</v>
      </c>
      <c r="K173" s="21">
        <v>1565</v>
      </c>
      <c r="L173" s="15">
        <f>AVERAGE(K169:K173)</f>
        <v>2588.8000000000002</v>
      </c>
      <c r="M173" s="24">
        <f>GEOMEAN(K169:K173)</f>
        <v>943.27970289222174</v>
      </c>
      <c r="N173" s="25" t="s">
        <v>89</v>
      </c>
    </row>
    <row r="174" spans="1:31" x14ac:dyDescent="0.3">
      <c r="A174" s="27">
        <v>38692</v>
      </c>
      <c r="B174" s="21">
        <v>95955</v>
      </c>
      <c r="C174" s="21">
        <v>850.8</v>
      </c>
      <c r="D174" s="21">
        <v>0.54449999999999998</v>
      </c>
      <c r="E174" s="21">
        <v>11.39</v>
      </c>
      <c r="F174" s="28">
        <v>7.32</v>
      </c>
      <c r="G174" s="21">
        <v>1.62</v>
      </c>
      <c r="H174" s="22" t="s">
        <v>52</v>
      </c>
      <c r="I174" s="21">
        <v>0.52</v>
      </c>
      <c r="J174" s="21">
        <v>7.6</v>
      </c>
      <c r="K174" s="21">
        <v>472</v>
      </c>
    </row>
    <row r="175" spans="1:31" x14ac:dyDescent="0.3">
      <c r="A175" s="27">
        <v>38694</v>
      </c>
      <c r="B175" s="21">
        <v>95600</v>
      </c>
      <c r="C175" s="21">
        <v>802.4</v>
      </c>
      <c r="D175" s="21">
        <v>0.51359999999999995</v>
      </c>
      <c r="E175" s="21">
        <v>11.1</v>
      </c>
      <c r="F175" s="28">
        <v>7.03</v>
      </c>
      <c r="G175" s="21">
        <v>2.68</v>
      </c>
      <c r="H175" s="22" t="s">
        <v>52</v>
      </c>
      <c r="I175" s="21">
        <v>0.67</v>
      </c>
      <c r="J175" s="21">
        <v>7.8</v>
      </c>
      <c r="K175" s="21">
        <v>583</v>
      </c>
    </row>
    <row r="176" spans="1:31" x14ac:dyDescent="0.3">
      <c r="A176" s="27">
        <v>38700</v>
      </c>
      <c r="B176" s="21">
        <v>91451</v>
      </c>
      <c r="C176" s="21">
        <v>782.7</v>
      </c>
      <c r="D176" s="21">
        <v>0.50090000000000001</v>
      </c>
      <c r="E176" s="21">
        <v>11.6</v>
      </c>
      <c r="F176" s="28">
        <v>7.63</v>
      </c>
      <c r="G176" s="21">
        <v>2.58</v>
      </c>
      <c r="H176" s="22" t="s">
        <v>52</v>
      </c>
      <c r="I176" s="21">
        <v>0.17</v>
      </c>
      <c r="J176" s="21">
        <v>7.9</v>
      </c>
      <c r="K176" s="21">
        <v>813</v>
      </c>
    </row>
    <row r="177" spans="1:14" x14ac:dyDescent="0.3">
      <c r="A177" s="27">
        <v>38705</v>
      </c>
      <c r="B177" s="21">
        <v>93139</v>
      </c>
      <c r="C177" s="21">
        <v>895.2</v>
      </c>
      <c r="D177" s="21">
        <v>0.57289999999999996</v>
      </c>
      <c r="E177" s="21">
        <v>13.49</v>
      </c>
      <c r="F177" s="28">
        <v>5.73</v>
      </c>
      <c r="G177" s="21">
        <v>0.17</v>
      </c>
      <c r="H177" s="22" t="s">
        <v>52</v>
      </c>
      <c r="I177" s="21">
        <v>0.87</v>
      </c>
      <c r="J177" s="21">
        <v>8.1999999999999993</v>
      </c>
      <c r="K177" s="21">
        <v>1850</v>
      </c>
    </row>
    <row r="178" spans="1:14" x14ac:dyDescent="0.3">
      <c r="A178" s="27">
        <v>38708</v>
      </c>
      <c r="B178" s="21">
        <v>95405</v>
      </c>
      <c r="C178" s="21">
        <v>905.1</v>
      </c>
      <c r="D178" s="21">
        <v>0.57930000000000004</v>
      </c>
      <c r="E178" s="21">
        <v>8.0399999999999991</v>
      </c>
      <c r="F178" s="28">
        <v>7.68</v>
      </c>
      <c r="G178" s="21">
        <v>3.54</v>
      </c>
      <c r="H178" s="22" t="s">
        <v>52</v>
      </c>
      <c r="I178" s="21">
        <v>0.61</v>
      </c>
      <c r="J178" s="21">
        <v>7.9</v>
      </c>
      <c r="K178" s="21">
        <v>1046</v>
      </c>
      <c r="L178" s="15">
        <f>AVERAGE(K174:K178)</f>
        <v>952.8</v>
      </c>
      <c r="M178" s="24">
        <f>GEOMEAN(K174:K178)</f>
        <v>845.82574975616387</v>
      </c>
      <c r="N178" s="25" t="s">
        <v>91</v>
      </c>
    </row>
    <row r="179" spans="1:14" x14ac:dyDescent="0.3">
      <c r="A179" s="27">
        <v>38721</v>
      </c>
      <c r="B179" s="21">
        <v>92530</v>
      </c>
      <c r="C179" s="21">
        <v>548.79999999999995</v>
      </c>
      <c r="D179" s="21">
        <v>0.3513</v>
      </c>
      <c r="E179" s="21">
        <v>12.67</v>
      </c>
      <c r="F179" s="28">
        <v>7.78</v>
      </c>
      <c r="G179" s="21">
        <v>4.08</v>
      </c>
      <c r="H179" s="22" t="s">
        <v>52</v>
      </c>
      <c r="I179" s="21">
        <v>0.53</v>
      </c>
      <c r="J179" s="21">
        <v>7.8</v>
      </c>
      <c r="K179" s="21">
        <v>135</v>
      </c>
    </row>
    <row r="180" spans="1:14" x14ac:dyDescent="0.3">
      <c r="A180" s="27">
        <v>38728</v>
      </c>
      <c r="B180" s="21">
        <v>95053</v>
      </c>
      <c r="C180" s="21">
        <v>583.20000000000005</v>
      </c>
      <c r="D180" s="21">
        <v>0.37319999999999998</v>
      </c>
      <c r="E180" s="21">
        <v>12.16</v>
      </c>
      <c r="F180" s="28">
        <v>8.01</v>
      </c>
      <c r="G180" s="21">
        <v>6.53</v>
      </c>
      <c r="H180" s="22" t="s">
        <v>52</v>
      </c>
      <c r="I180" s="21">
        <v>0.1</v>
      </c>
      <c r="J180" s="21">
        <v>7.6</v>
      </c>
      <c r="K180" s="21">
        <v>605</v>
      </c>
    </row>
    <row r="181" spans="1:14" x14ac:dyDescent="0.3">
      <c r="A181" s="27">
        <v>38734</v>
      </c>
      <c r="B181" s="21">
        <v>94721</v>
      </c>
      <c r="C181" s="21">
        <v>606</v>
      </c>
      <c r="D181" s="21">
        <v>0.38779999999999998</v>
      </c>
      <c r="E181" s="21">
        <v>14.78</v>
      </c>
      <c r="F181" s="28">
        <v>7.91</v>
      </c>
      <c r="G181" s="21">
        <v>6.17</v>
      </c>
      <c r="H181" s="22" t="s">
        <v>52</v>
      </c>
      <c r="I181" s="21">
        <v>0.15</v>
      </c>
      <c r="J181" s="21">
        <v>8.1</v>
      </c>
      <c r="K181" s="21">
        <v>7270</v>
      </c>
    </row>
    <row r="182" spans="1:14" x14ac:dyDescent="0.3">
      <c r="A182" s="27">
        <v>38736</v>
      </c>
      <c r="B182" s="21">
        <v>95125</v>
      </c>
      <c r="C182" s="21">
        <v>577.4</v>
      </c>
      <c r="D182" s="21">
        <v>0.3695</v>
      </c>
      <c r="E182" s="21">
        <v>13.41</v>
      </c>
      <c r="F182" s="28">
        <v>8.09</v>
      </c>
      <c r="G182" s="21">
        <v>3.77</v>
      </c>
      <c r="H182" s="22" t="s">
        <v>52</v>
      </c>
      <c r="I182" s="21">
        <v>0.55000000000000004</v>
      </c>
      <c r="J182" s="21">
        <v>7.3</v>
      </c>
      <c r="K182" s="21">
        <v>52</v>
      </c>
    </row>
    <row r="183" spans="1:14" x14ac:dyDescent="0.3">
      <c r="A183" s="27">
        <v>38742</v>
      </c>
      <c r="B183" s="21">
        <v>102049</v>
      </c>
      <c r="C183" s="21">
        <v>667.1</v>
      </c>
      <c r="D183" s="21">
        <v>0.4269</v>
      </c>
      <c r="E183" s="21">
        <v>12.49</v>
      </c>
      <c r="F183" s="28">
        <v>7.87</v>
      </c>
      <c r="G183" s="21">
        <v>3.47</v>
      </c>
      <c r="H183" s="22" t="s">
        <v>52</v>
      </c>
      <c r="I183" s="21">
        <v>1.21</v>
      </c>
      <c r="J183" s="21">
        <v>7.6</v>
      </c>
      <c r="K183" s="21">
        <v>63</v>
      </c>
      <c r="L183" s="15">
        <f>AVERAGE(K179:K183)</f>
        <v>1625</v>
      </c>
      <c r="M183" s="24">
        <f>GEOMEAN(K179:K183)</f>
        <v>286.94158268612767</v>
      </c>
      <c r="N183" s="25" t="s">
        <v>92</v>
      </c>
    </row>
    <row r="184" spans="1:14" x14ac:dyDescent="0.3">
      <c r="A184" s="23">
        <v>38750</v>
      </c>
      <c r="B184" s="21">
        <v>101548</v>
      </c>
      <c r="C184" s="21">
        <v>648</v>
      </c>
      <c r="D184" s="21">
        <v>0.41499999999999998</v>
      </c>
      <c r="E184" s="21">
        <v>11.98</v>
      </c>
      <c r="F184" s="28">
        <v>7.71</v>
      </c>
      <c r="G184" s="21">
        <v>5.18</v>
      </c>
      <c r="H184" s="22" t="s">
        <v>52</v>
      </c>
      <c r="I184" s="21">
        <v>0</v>
      </c>
      <c r="J184" s="21">
        <v>7.9</v>
      </c>
      <c r="K184" s="21">
        <v>41</v>
      </c>
    </row>
    <row r="185" spans="1:14" x14ac:dyDescent="0.3">
      <c r="A185" s="23">
        <v>38755</v>
      </c>
      <c r="B185" s="21">
        <v>95155</v>
      </c>
      <c r="C185" s="21">
        <v>658.3</v>
      </c>
      <c r="D185" s="21">
        <v>0.42130000000000001</v>
      </c>
      <c r="E185" s="21">
        <v>11.89</v>
      </c>
      <c r="F185" s="28">
        <v>7.73</v>
      </c>
      <c r="G185" s="21">
        <v>2.06</v>
      </c>
      <c r="H185" s="22" t="s">
        <v>52</v>
      </c>
      <c r="I185" s="21">
        <v>0.44</v>
      </c>
      <c r="J185" s="21">
        <v>7.6</v>
      </c>
      <c r="K185" s="21">
        <v>301</v>
      </c>
    </row>
    <row r="186" spans="1:14" x14ac:dyDescent="0.3">
      <c r="A186" s="23">
        <v>38763</v>
      </c>
      <c r="B186" s="21">
        <v>93444</v>
      </c>
      <c r="C186" s="21">
        <v>631.29999999999995</v>
      </c>
      <c r="D186" s="21">
        <v>0.40400000000000003</v>
      </c>
      <c r="E186" s="21">
        <v>12.33</v>
      </c>
      <c r="F186" s="28">
        <v>8.4700000000000006</v>
      </c>
      <c r="G186" s="21">
        <v>3.6</v>
      </c>
      <c r="H186" s="22" t="s">
        <v>52</v>
      </c>
      <c r="I186" s="21">
        <v>0.39</v>
      </c>
      <c r="J186" s="21">
        <v>7.7</v>
      </c>
      <c r="K186" s="21">
        <v>20</v>
      </c>
    </row>
    <row r="187" spans="1:14" x14ac:dyDescent="0.3">
      <c r="A187" s="23">
        <v>38771</v>
      </c>
      <c r="B187" s="21">
        <v>100216</v>
      </c>
      <c r="C187" s="21">
        <v>159.19999999999999</v>
      </c>
      <c r="D187" s="21">
        <v>0.1019</v>
      </c>
      <c r="E187" s="21">
        <v>13.25</v>
      </c>
      <c r="F187" s="28">
        <v>5.89</v>
      </c>
      <c r="G187" s="21">
        <v>3.06</v>
      </c>
      <c r="H187" s="22" t="s">
        <v>52</v>
      </c>
      <c r="I187" s="21">
        <v>0.34</v>
      </c>
      <c r="J187" s="21">
        <v>7.7</v>
      </c>
      <c r="K187" s="21">
        <v>97</v>
      </c>
    </row>
    <row r="188" spans="1:14" x14ac:dyDescent="0.3">
      <c r="A188" s="23">
        <v>38775</v>
      </c>
      <c r="B188" s="21">
        <v>111558</v>
      </c>
      <c r="C188" s="21">
        <v>792</v>
      </c>
      <c r="D188" s="21">
        <v>0.50700000000000001</v>
      </c>
      <c r="E188" s="21">
        <v>13.63</v>
      </c>
      <c r="F188" s="28">
        <v>7.46</v>
      </c>
      <c r="G188" s="21">
        <v>6.09</v>
      </c>
      <c r="H188" s="22" t="s">
        <v>52</v>
      </c>
      <c r="I188" s="21">
        <v>0.8</v>
      </c>
      <c r="J188" s="21">
        <v>7.7</v>
      </c>
      <c r="K188" s="21">
        <v>10</v>
      </c>
      <c r="L188" s="15">
        <f>AVERAGE(K184:K188)</f>
        <v>93.8</v>
      </c>
      <c r="M188" s="24">
        <f>GEOMEAN(K184:K188)</f>
        <v>47.405683913597343</v>
      </c>
      <c r="N188" s="25" t="s">
        <v>94</v>
      </c>
    </row>
    <row r="189" spans="1:14" x14ac:dyDescent="0.3">
      <c r="A189" s="23">
        <v>38784</v>
      </c>
      <c r="B189" s="21">
        <v>94418</v>
      </c>
      <c r="C189" s="21">
        <v>570</v>
      </c>
      <c r="D189" s="21">
        <v>0.36499999999999999</v>
      </c>
      <c r="E189" s="21">
        <v>11.8</v>
      </c>
      <c r="F189" s="28">
        <v>8.06</v>
      </c>
      <c r="G189" s="21">
        <v>4.71</v>
      </c>
      <c r="H189" s="22" t="s">
        <v>52</v>
      </c>
      <c r="I189" s="21">
        <v>0.5</v>
      </c>
      <c r="J189" s="21">
        <v>7.9</v>
      </c>
      <c r="K189" s="21">
        <v>262</v>
      </c>
    </row>
    <row r="190" spans="1:14" x14ac:dyDescent="0.3">
      <c r="A190" s="23">
        <v>38789</v>
      </c>
      <c r="B190" s="21">
        <v>110446</v>
      </c>
      <c r="C190" s="21">
        <v>548.20000000000005</v>
      </c>
      <c r="D190" s="21">
        <v>0.35089999999999999</v>
      </c>
      <c r="E190" s="21">
        <v>11.27</v>
      </c>
      <c r="F190" s="28">
        <v>8.0500000000000007</v>
      </c>
      <c r="G190" s="21">
        <v>8.25</v>
      </c>
      <c r="H190" s="22" t="s">
        <v>52</v>
      </c>
      <c r="I190" s="21">
        <v>0.38</v>
      </c>
      <c r="J190" s="21">
        <v>7.8</v>
      </c>
      <c r="K190" s="21">
        <v>836</v>
      </c>
    </row>
    <row r="191" spans="1:14" x14ac:dyDescent="0.3">
      <c r="A191" s="23">
        <v>38792</v>
      </c>
      <c r="B191" s="21">
        <v>110352</v>
      </c>
      <c r="C191" s="21">
        <v>582</v>
      </c>
      <c r="D191" s="21">
        <v>0.3725</v>
      </c>
      <c r="E191" s="21">
        <v>10.68</v>
      </c>
      <c r="F191" s="28">
        <v>8.0299999999999994</v>
      </c>
      <c r="G191" s="21">
        <v>8.6199999999999992</v>
      </c>
      <c r="H191" s="22" t="s">
        <v>52</v>
      </c>
      <c r="I191" s="21">
        <v>0.17</v>
      </c>
      <c r="J191" s="21">
        <v>7.9</v>
      </c>
      <c r="K191" s="21">
        <v>201</v>
      </c>
    </row>
    <row r="192" spans="1:14" x14ac:dyDescent="0.3">
      <c r="A192" s="23">
        <v>38797</v>
      </c>
      <c r="G192" s="21" t="s">
        <v>95</v>
      </c>
    </row>
    <row r="193" spans="1:33" x14ac:dyDescent="0.3">
      <c r="A193" s="23">
        <v>38803</v>
      </c>
      <c r="B193" s="21">
        <v>93004</v>
      </c>
      <c r="C193" s="21">
        <v>552.1</v>
      </c>
      <c r="D193" s="21">
        <v>0.35339999999999999</v>
      </c>
      <c r="E193" s="21">
        <v>12.63</v>
      </c>
      <c r="F193" s="28">
        <v>7.66</v>
      </c>
      <c r="G193" s="21">
        <v>6.9</v>
      </c>
      <c r="H193" s="22" t="s">
        <v>52</v>
      </c>
      <c r="I193" s="21">
        <v>0.03</v>
      </c>
      <c r="J193" s="21">
        <v>7.9</v>
      </c>
      <c r="K193" s="21">
        <v>52</v>
      </c>
      <c r="L193" s="15">
        <f>AVERAGE(K189:K194)</f>
        <v>280.60000000000002</v>
      </c>
      <c r="M193" s="24">
        <f>GEOMEAN(K188:K191,K193)</f>
        <v>118.01613675725554</v>
      </c>
      <c r="N193" s="25" t="s">
        <v>96</v>
      </c>
      <c r="O193" s="22" t="s">
        <v>54</v>
      </c>
      <c r="P193" s="22">
        <v>48.9</v>
      </c>
      <c r="Q193" s="22" t="s">
        <v>54</v>
      </c>
      <c r="R193" s="22" t="s">
        <v>54</v>
      </c>
      <c r="S193" s="22" t="s">
        <v>54</v>
      </c>
      <c r="T193" s="22" t="s">
        <v>54</v>
      </c>
      <c r="U193" s="22" t="s">
        <v>54</v>
      </c>
      <c r="V193" s="22" t="s">
        <v>54</v>
      </c>
      <c r="W193" s="22" t="s">
        <v>54</v>
      </c>
      <c r="X193" s="22">
        <v>45</v>
      </c>
      <c r="Y193" s="22" t="s">
        <v>97</v>
      </c>
      <c r="Z193" s="22" t="s">
        <v>97</v>
      </c>
      <c r="AA193" s="22" t="s">
        <v>97</v>
      </c>
      <c r="AB193" s="22">
        <v>26</v>
      </c>
      <c r="AC193" s="22" t="s">
        <v>54</v>
      </c>
      <c r="AD193" s="22">
        <v>251</v>
      </c>
      <c r="AE193" s="22" t="s">
        <v>54</v>
      </c>
      <c r="AF193" s="22"/>
      <c r="AG193" s="22"/>
    </row>
    <row r="194" spans="1:33" x14ac:dyDescent="0.3">
      <c r="A194" s="23">
        <v>38813</v>
      </c>
      <c r="B194" s="21">
        <v>93855</v>
      </c>
      <c r="C194" s="21">
        <v>557.79999999999995</v>
      </c>
      <c r="D194" s="21">
        <v>0.35699999999999998</v>
      </c>
      <c r="E194" s="21">
        <v>10.53</v>
      </c>
      <c r="F194" s="28">
        <v>8.42</v>
      </c>
      <c r="G194" s="21">
        <v>9.36</v>
      </c>
      <c r="H194" s="22" t="s">
        <v>52</v>
      </c>
      <c r="I194" s="21">
        <v>0.44</v>
      </c>
      <c r="J194" s="21">
        <v>7.8</v>
      </c>
      <c r="K194" s="21">
        <v>52</v>
      </c>
    </row>
    <row r="195" spans="1:33" x14ac:dyDescent="0.3">
      <c r="A195" s="23">
        <v>38817</v>
      </c>
      <c r="B195" s="21">
        <v>101639</v>
      </c>
      <c r="C195" s="21">
        <v>584.6</v>
      </c>
      <c r="D195" s="21">
        <v>0.37419999999999998</v>
      </c>
      <c r="E195" s="21">
        <v>10.84</v>
      </c>
      <c r="F195" s="28">
        <v>7.95</v>
      </c>
      <c r="G195" s="21">
        <v>9.8800000000000008</v>
      </c>
      <c r="H195" s="22" t="s">
        <v>52</v>
      </c>
      <c r="I195" s="21">
        <v>0.19</v>
      </c>
      <c r="J195" s="21">
        <v>7.8</v>
      </c>
      <c r="K195" s="21">
        <v>97</v>
      </c>
    </row>
    <row r="196" spans="1:33" x14ac:dyDescent="0.3">
      <c r="A196" s="23">
        <v>38820</v>
      </c>
      <c r="B196" s="21">
        <v>95319</v>
      </c>
      <c r="C196" s="21">
        <v>623</v>
      </c>
      <c r="D196" s="21">
        <v>0.3987</v>
      </c>
      <c r="E196" s="21">
        <v>10.87</v>
      </c>
      <c r="F196" s="28">
        <v>7.76</v>
      </c>
      <c r="G196" s="21">
        <v>11.96</v>
      </c>
      <c r="H196" s="22" t="s">
        <v>52</v>
      </c>
      <c r="I196" s="21">
        <v>0.63</v>
      </c>
      <c r="J196" s="21">
        <v>7.5</v>
      </c>
      <c r="K196" s="21">
        <v>10</v>
      </c>
    </row>
    <row r="197" spans="1:33" x14ac:dyDescent="0.3">
      <c r="A197" s="23">
        <v>38826</v>
      </c>
      <c r="B197" s="21">
        <v>94357</v>
      </c>
      <c r="C197" s="21">
        <v>521.1</v>
      </c>
      <c r="D197" s="21">
        <v>0.33350000000000002</v>
      </c>
      <c r="E197" s="21">
        <v>8.8000000000000007</v>
      </c>
      <c r="F197" s="28">
        <v>7.95</v>
      </c>
      <c r="G197" s="21">
        <v>14.72</v>
      </c>
      <c r="H197" s="22" t="s">
        <v>52</v>
      </c>
      <c r="I197" s="21">
        <v>0.19</v>
      </c>
      <c r="J197" s="21">
        <v>7</v>
      </c>
      <c r="K197" s="21">
        <v>249</v>
      </c>
    </row>
    <row r="198" spans="1:33" x14ac:dyDescent="0.3">
      <c r="A198" s="23">
        <v>38832</v>
      </c>
      <c r="B198" s="21">
        <v>93557</v>
      </c>
      <c r="C198" s="21">
        <v>670.6</v>
      </c>
      <c r="D198" s="21">
        <v>0.42920000000000003</v>
      </c>
      <c r="E198" s="21">
        <v>7.54</v>
      </c>
      <c r="F198" s="28">
        <v>7.65</v>
      </c>
      <c r="G198" s="21">
        <v>14.53</v>
      </c>
      <c r="H198" s="22" t="s">
        <v>52</v>
      </c>
      <c r="I198" s="21">
        <v>0.08</v>
      </c>
      <c r="J198" s="21">
        <v>7.8</v>
      </c>
      <c r="K198" s="21">
        <v>20</v>
      </c>
      <c r="L198" s="19">
        <f>AVERAGE(K194:K198)</f>
        <v>85.6</v>
      </c>
      <c r="M198" s="26">
        <f>GEOMEAN(K194:K198)</f>
        <v>47.863106671375327</v>
      </c>
      <c r="N198" s="25" t="s">
        <v>98</v>
      </c>
    </row>
    <row r="199" spans="1:33" x14ac:dyDescent="0.3">
      <c r="A199" s="23">
        <v>38840</v>
      </c>
      <c r="B199" s="21">
        <v>100947</v>
      </c>
      <c r="C199" s="21">
        <v>583</v>
      </c>
      <c r="D199" s="21">
        <v>0.373</v>
      </c>
      <c r="E199" s="21">
        <v>8.6999999999999993</v>
      </c>
      <c r="F199" s="28">
        <v>7.87</v>
      </c>
      <c r="G199" s="21">
        <v>15.22</v>
      </c>
      <c r="H199" s="22" t="s">
        <v>52</v>
      </c>
      <c r="I199" s="21">
        <v>0.5</v>
      </c>
      <c r="J199" s="21">
        <v>8</v>
      </c>
      <c r="K199" s="21">
        <v>1455</v>
      </c>
    </row>
    <row r="200" spans="1:33" x14ac:dyDescent="0.3">
      <c r="A200" s="23">
        <v>38845</v>
      </c>
      <c r="B200" s="21">
        <v>105032</v>
      </c>
      <c r="C200" s="21">
        <v>656</v>
      </c>
      <c r="D200" s="21">
        <v>0.42</v>
      </c>
      <c r="E200" s="21">
        <v>9.73</v>
      </c>
      <c r="F200" s="28">
        <v>7.61</v>
      </c>
      <c r="G200" s="21">
        <v>16.57</v>
      </c>
      <c r="H200" s="22" t="s">
        <v>52</v>
      </c>
      <c r="I200" s="21">
        <v>0.4</v>
      </c>
      <c r="J200" s="21">
        <v>7.8</v>
      </c>
      <c r="K200" s="21">
        <v>41</v>
      </c>
    </row>
    <row r="201" spans="1:33" x14ac:dyDescent="0.3">
      <c r="A201" s="23">
        <v>38854</v>
      </c>
      <c r="B201" s="21">
        <v>95705</v>
      </c>
      <c r="C201" s="21">
        <v>583.5</v>
      </c>
      <c r="D201" s="21">
        <v>0.3735</v>
      </c>
      <c r="E201" s="21">
        <v>5.0599999999999996</v>
      </c>
      <c r="F201" s="28">
        <v>7.45</v>
      </c>
      <c r="G201" s="21">
        <v>15.25</v>
      </c>
      <c r="H201" s="22" t="s">
        <v>52</v>
      </c>
      <c r="I201" s="21">
        <v>0.18</v>
      </c>
      <c r="J201" s="21">
        <v>7.1</v>
      </c>
      <c r="K201" s="21">
        <v>404</v>
      </c>
    </row>
    <row r="202" spans="1:33" x14ac:dyDescent="0.3">
      <c r="A202" s="23">
        <v>38859</v>
      </c>
      <c r="B202" s="21">
        <v>101649</v>
      </c>
      <c r="C202" s="21">
        <v>841.9</v>
      </c>
      <c r="D202" s="21">
        <v>0.53879999999999995</v>
      </c>
      <c r="E202" s="21">
        <v>8.3000000000000007</v>
      </c>
      <c r="F202" s="28">
        <v>7.68</v>
      </c>
      <c r="G202" s="21">
        <v>16.690000000000001</v>
      </c>
      <c r="H202" s="22" t="s">
        <v>52</v>
      </c>
      <c r="I202" s="21">
        <v>0.4</v>
      </c>
      <c r="J202" s="21">
        <v>7.6</v>
      </c>
      <c r="K202" s="21">
        <v>187</v>
      </c>
    </row>
    <row r="203" spans="1:33" x14ac:dyDescent="0.3">
      <c r="A203" s="23">
        <v>38869</v>
      </c>
      <c r="B203" s="21">
        <v>94530</v>
      </c>
      <c r="C203" s="21">
        <v>863.2</v>
      </c>
      <c r="D203" s="21">
        <v>0.5524</v>
      </c>
      <c r="E203" s="21">
        <v>4.5</v>
      </c>
      <c r="F203" s="28">
        <v>7.27</v>
      </c>
      <c r="G203" s="21">
        <v>22.22</v>
      </c>
      <c r="H203" s="22" t="s">
        <v>52</v>
      </c>
      <c r="I203" s="21">
        <v>0.08</v>
      </c>
      <c r="J203" s="21">
        <v>7.7</v>
      </c>
      <c r="K203" s="21">
        <v>2400</v>
      </c>
      <c r="L203" s="19">
        <f>AVERAGE(K199:K203)</f>
        <v>897.4</v>
      </c>
      <c r="M203" s="26">
        <f>GEOMEAN(K199:K203)</f>
        <v>404.40471708904073</v>
      </c>
      <c r="N203" s="25" t="s">
        <v>99</v>
      </c>
    </row>
    <row r="204" spans="1:33" x14ac:dyDescent="0.3">
      <c r="A204" s="23">
        <v>38873</v>
      </c>
      <c r="B204" s="21">
        <v>103919</v>
      </c>
      <c r="C204" s="21">
        <v>698.1</v>
      </c>
      <c r="D204" s="21">
        <v>0.44679999999999997</v>
      </c>
      <c r="E204" s="21">
        <v>7.07</v>
      </c>
      <c r="F204" s="28">
        <v>7.49</v>
      </c>
      <c r="G204" s="21">
        <v>21.11</v>
      </c>
      <c r="H204" s="22" t="s">
        <v>52</v>
      </c>
      <c r="I204" s="21">
        <v>0.02</v>
      </c>
      <c r="J204" s="21">
        <v>7.6</v>
      </c>
      <c r="K204" s="21">
        <v>259</v>
      </c>
    </row>
    <row r="205" spans="1:33" x14ac:dyDescent="0.3">
      <c r="A205" s="23">
        <v>38882</v>
      </c>
      <c r="B205" s="21">
        <v>100834</v>
      </c>
      <c r="C205" s="21">
        <v>904</v>
      </c>
      <c r="D205" s="21">
        <v>0.57850000000000001</v>
      </c>
      <c r="E205" s="21">
        <v>7.14</v>
      </c>
      <c r="F205" s="28">
        <v>7.57</v>
      </c>
      <c r="G205" s="21">
        <v>20.57</v>
      </c>
      <c r="H205" s="22" t="s">
        <v>52</v>
      </c>
      <c r="I205" s="21">
        <v>0.18</v>
      </c>
      <c r="J205" s="21">
        <v>7.9</v>
      </c>
      <c r="K205" s="21">
        <v>298</v>
      </c>
    </row>
    <row r="206" spans="1:33" x14ac:dyDescent="0.3">
      <c r="A206" s="23">
        <v>38890</v>
      </c>
      <c r="B206" s="21">
        <v>94107</v>
      </c>
      <c r="C206" s="21">
        <v>766</v>
      </c>
      <c r="D206" s="21">
        <v>0.49020000000000002</v>
      </c>
      <c r="E206" s="21">
        <v>6.22</v>
      </c>
      <c r="F206" s="28">
        <v>7.54</v>
      </c>
      <c r="G206" s="21">
        <v>24.65</v>
      </c>
      <c r="H206" s="22" t="s">
        <v>52</v>
      </c>
      <c r="I206" s="21">
        <v>0</v>
      </c>
      <c r="J206" s="21">
        <v>7.5</v>
      </c>
      <c r="K206" s="21">
        <v>435</v>
      </c>
    </row>
    <row r="207" spans="1:33" x14ac:dyDescent="0.3">
      <c r="A207" s="23">
        <v>38896</v>
      </c>
      <c r="B207" s="21">
        <v>105955</v>
      </c>
      <c r="C207" s="21">
        <v>526</v>
      </c>
      <c r="D207" s="21">
        <v>0.33700000000000002</v>
      </c>
      <c r="E207" s="21">
        <v>7.46</v>
      </c>
      <c r="F207" s="28">
        <v>7.97</v>
      </c>
      <c r="G207" s="21">
        <v>23.77</v>
      </c>
      <c r="H207" s="22" t="s">
        <v>52</v>
      </c>
      <c r="I207" s="21">
        <v>0.3</v>
      </c>
      <c r="J207" s="21">
        <v>7.8</v>
      </c>
      <c r="K207" s="21">
        <v>235</v>
      </c>
      <c r="L207" s="19">
        <f>AVERAGE(K203:K207)</f>
        <v>725.4</v>
      </c>
      <c r="M207" s="26">
        <f>GEOMEAN(K203:K207)</f>
        <v>452.33154697663497</v>
      </c>
      <c r="N207" s="25" t="s">
        <v>100</v>
      </c>
    </row>
    <row r="208" spans="1:33" x14ac:dyDescent="0.3">
      <c r="A208" s="23">
        <v>38904</v>
      </c>
      <c r="B208" s="21">
        <v>101016</v>
      </c>
      <c r="C208" s="21">
        <v>800.7</v>
      </c>
      <c r="D208" s="21">
        <v>0.51249999999999996</v>
      </c>
      <c r="E208" s="21">
        <v>8.1999999999999993</v>
      </c>
      <c r="F208" s="28">
        <v>7.65</v>
      </c>
      <c r="G208" s="21">
        <v>21.26</v>
      </c>
      <c r="H208" s="22" t="s">
        <v>52</v>
      </c>
      <c r="I208" s="21">
        <v>0.03</v>
      </c>
      <c r="J208" s="21">
        <v>7.5</v>
      </c>
      <c r="K208" s="21">
        <v>148</v>
      </c>
    </row>
    <row r="209" spans="1:31" x14ac:dyDescent="0.3">
      <c r="A209" s="23">
        <v>38911</v>
      </c>
      <c r="B209" s="21">
        <v>94626</v>
      </c>
      <c r="C209" s="21">
        <v>507.1</v>
      </c>
      <c r="D209" s="21">
        <v>0.3246</v>
      </c>
      <c r="E209" s="21">
        <v>6.95</v>
      </c>
      <c r="F209" s="28">
        <v>7.82</v>
      </c>
      <c r="G209" s="21">
        <v>24.32</v>
      </c>
      <c r="H209" s="22" t="s">
        <v>52</v>
      </c>
      <c r="I209" s="21">
        <v>0.28999999999999998</v>
      </c>
      <c r="J209" s="21">
        <v>7.8</v>
      </c>
      <c r="K209" s="21">
        <v>1039</v>
      </c>
    </row>
    <row r="210" spans="1:31" x14ac:dyDescent="0.3">
      <c r="A210" s="23">
        <v>38916</v>
      </c>
      <c r="B210" s="21">
        <v>92619</v>
      </c>
      <c r="C210" s="21">
        <v>776.2</v>
      </c>
      <c r="D210" s="21">
        <v>0.49680000000000002</v>
      </c>
      <c r="E210" s="21">
        <v>6.3</v>
      </c>
      <c r="F210" s="28">
        <v>7.52</v>
      </c>
      <c r="G210" s="21">
        <v>24.72</v>
      </c>
      <c r="H210" s="22" t="s">
        <v>52</v>
      </c>
      <c r="I210" s="21">
        <v>0.08</v>
      </c>
      <c r="J210" s="21">
        <v>7.5</v>
      </c>
      <c r="K210" s="21">
        <v>171</v>
      </c>
      <c r="O210" s="21">
        <v>1.8</v>
      </c>
      <c r="P210" s="21">
        <v>68.099999999999994</v>
      </c>
      <c r="Q210" s="22" t="s">
        <v>54</v>
      </c>
      <c r="R210" s="22" t="s">
        <v>54</v>
      </c>
      <c r="S210" s="22" t="s">
        <v>52</v>
      </c>
      <c r="T210" s="22" t="s">
        <v>54</v>
      </c>
      <c r="U210" s="22" t="s">
        <v>54</v>
      </c>
      <c r="V210" s="22" t="s">
        <v>52</v>
      </c>
      <c r="W210" s="22" t="s">
        <v>52</v>
      </c>
      <c r="X210" s="21">
        <v>68.5</v>
      </c>
      <c r="Y210" s="22" t="s">
        <v>54</v>
      </c>
      <c r="Z210" s="21">
        <v>2.7</v>
      </c>
      <c r="AA210" s="22" t="s">
        <v>54</v>
      </c>
      <c r="AB210" s="21">
        <v>35.200000000000003</v>
      </c>
      <c r="AC210" s="21">
        <v>0.36</v>
      </c>
      <c r="AD210" s="21">
        <v>296</v>
      </c>
      <c r="AE210" s="22" t="s">
        <v>54</v>
      </c>
    </row>
    <row r="211" spans="1:31" x14ac:dyDescent="0.3">
      <c r="A211" s="23">
        <v>38922</v>
      </c>
      <c r="B211" s="21">
        <v>111127</v>
      </c>
      <c r="C211" s="21">
        <v>810.2</v>
      </c>
      <c r="D211" s="21">
        <v>0.51849999999999996</v>
      </c>
      <c r="E211" s="21">
        <v>9.1999999999999993</v>
      </c>
      <c r="F211" s="28">
        <v>7.76</v>
      </c>
      <c r="G211" s="21">
        <v>24.03</v>
      </c>
      <c r="H211" s="22" t="s">
        <v>52</v>
      </c>
      <c r="I211" s="21">
        <v>0.44</v>
      </c>
      <c r="J211" s="21">
        <v>7.9</v>
      </c>
      <c r="K211" s="21">
        <v>259</v>
      </c>
    </row>
    <row r="212" spans="1:31" x14ac:dyDescent="0.3">
      <c r="A212" s="23">
        <v>38925</v>
      </c>
      <c r="B212" s="21">
        <v>94928</v>
      </c>
      <c r="C212" s="21">
        <v>845.8</v>
      </c>
      <c r="D212" s="21">
        <v>0.5413</v>
      </c>
      <c r="E212" s="21">
        <v>6.63</v>
      </c>
      <c r="F212" s="28">
        <v>7.79</v>
      </c>
      <c r="G212" s="21">
        <v>24.6</v>
      </c>
      <c r="H212" s="22" t="s">
        <v>52</v>
      </c>
      <c r="I212" s="21">
        <v>0.37</v>
      </c>
      <c r="J212" s="21">
        <v>7.3</v>
      </c>
      <c r="K212" s="21">
        <v>738</v>
      </c>
      <c r="L212" s="19">
        <f>AVERAGE(K208:K212)</f>
        <v>471</v>
      </c>
      <c r="M212" s="26">
        <f>GEOMEAN(K208:K212)</f>
        <v>346.93323029519524</v>
      </c>
      <c r="N212" s="25" t="s">
        <v>101</v>
      </c>
    </row>
    <row r="213" spans="1:31" x14ac:dyDescent="0.3">
      <c r="A213" s="23">
        <v>38930</v>
      </c>
      <c r="B213" s="21">
        <v>92500</v>
      </c>
      <c r="C213" s="21">
        <v>789.1</v>
      </c>
      <c r="D213" s="21">
        <v>0.505</v>
      </c>
      <c r="E213" s="21">
        <v>6.52</v>
      </c>
      <c r="F213" s="28">
        <v>7.55</v>
      </c>
      <c r="G213" s="21">
        <v>26.19</v>
      </c>
      <c r="H213" s="22" t="s">
        <v>52</v>
      </c>
      <c r="I213" s="21">
        <v>0.26</v>
      </c>
      <c r="J213" s="21">
        <v>7.9</v>
      </c>
      <c r="K213" s="21">
        <v>146</v>
      </c>
    </row>
    <row r="214" spans="1:31" x14ac:dyDescent="0.3">
      <c r="A214" s="23">
        <v>38936</v>
      </c>
      <c r="B214" s="21">
        <v>95749</v>
      </c>
      <c r="C214" s="21">
        <v>873.1</v>
      </c>
      <c r="D214" s="21">
        <v>0.55879999999999996</v>
      </c>
      <c r="E214" s="21">
        <v>7.28</v>
      </c>
      <c r="F214" s="28">
        <v>7.72</v>
      </c>
      <c r="G214" s="21">
        <v>25.16</v>
      </c>
      <c r="H214" s="22" t="s">
        <v>52</v>
      </c>
      <c r="I214" s="21">
        <v>7.0000000000000007E-2</v>
      </c>
      <c r="J214" s="21">
        <v>7.7</v>
      </c>
      <c r="K214" s="21">
        <v>428</v>
      </c>
    </row>
    <row r="215" spans="1:31" x14ac:dyDescent="0.3">
      <c r="A215" s="23">
        <v>38945</v>
      </c>
      <c r="B215" s="21">
        <v>91425</v>
      </c>
      <c r="C215" s="21">
        <v>719.7</v>
      </c>
      <c r="D215" s="21">
        <v>0.46060000000000001</v>
      </c>
      <c r="E215" s="21">
        <v>5.04</v>
      </c>
      <c r="F215" s="28">
        <v>7.47</v>
      </c>
      <c r="G215" s="21">
        <v>21.38</v>
      </c>
      <c r="H215" s="22" t="s">
        <v>52</v>
      </c>
      <c r="I215" s="21">
        <v>0.65</v>
      </c>
      <c r="J215" s="21">
        <v>7.7</v>
      </c>
      <c r="K215" s="21">
        <v>135</v>
      </c>
    </row>
    <row r="216" spans="1:31" x14ac:dyDescent="0.3">
      <c r="A216" s="23">
        <v>38953</v>
      </c>
      <c r="B216" s="21">
        <v>95638</v>
      </c>
      <c r="C216" s="21">
        <v>774.3</v>
      </c>
      <c r="D216" s="21">
        <v>0.49559999999999998</v>
      </c>
      <c r="E216" s="21">
        <v>14.1</v>
      </c>
      <c r="F216" s="28">
        <v>7.87</v>
      </c>
      <c r="G216" s="21">
        <v>23.43</v>
      </c>
      <c r="H216" s="22" t="s">
        <v>52</v>
      </c>
      <c r="I216" s="21">
        <v>0.14000000000000001</v>
      </c>
      <c r="J216" s="21">
        <v>7.7</v>
      </c>
      <c r="K216" s="21">
        <v>30</v>
      </c>
    </row>
    <row r="217" spans="1:31" x14ac:dyDescent="0.3">
      <c r="A217" s="23">
        <v>38958</v>
      </c>
      <c r="B217" s="21">
        <v>95858</v>
      </c>
      <c r="C217" s="21">
        <v>436.9</v>
      </c>
      <c r="D217" s="21">
        <v>0.27960000000000002</v>
      </c>
      <c r="E217" s="21">
        <v>6.91</v>
      </c>
      <c r="F217" s="28">
        <v>8.08</v>
      </c>
      <c r="G217" s="21">
        <v>25.33</v>
      </c>
      <c r="H217" s="22" t="s">
        <v>52</v>
      </c>
      <c r="I217" s="21">
        <v>0.08</v>
      </c>
      <c r="J217" s="21">
        <v>7.8</v>
      </c>
      <c r="K217" s="21">
        <v>1515</v>
      </c>
      <c r="L217" s="19">
        <f>AVERAGE(K213:K217)</f>
        <v>450.8</v>
      </c>
      <c r="M217" s="26">
        <f>GEOMEAN(K213:K217)</f>
        <v>207.3637586212952</v>
      </c>
      <c r="N217" s="25" t="s">
        <v>102</v>
      </c>
    </row>
    <row r="218" spans="1:31" x14ac:dyDescent="0.3">
      <c r="A218" s="23">
        <v>38972</v>
      </c>
      <c r="B218" s="21">
        <v>94835</v>
      </c>
      <c r="C218" s="21">
        <v>725.4</v>
      </c>
      <c r="D218" s="21">
        <v>0.46429999999999999</v>
      </c>
      <c r="E218" s="21">
        <v>4.87</v>
      </c>
      <c r="F218" s="28">
        <v>7.61</v>
      </c>
      <c r="G218" s="21">
        <v>21.34</v>
      </c>
      <c r="H218" s="22" t="s">
        <v>52</v>
      </c>
      <c r="I218" s="21">
        <v>0.32</v>
      </c>
      <c r="J218" s="21">
        <v>7.3</v>
      </c>
      <c r="K218" s="21">
        <v>24192</v>
      </c>
    </row>
    <row r="219" spans="1:31" x14ac:dyDescent="0.3">
      <c r="A219" s="23">
        <v>38974</v>
      </c>
      <c r="B219" s="21">
        <v>111959</v>
      </c>
      <c r="C219" s="21">
        <v>456</v>
      </c>
      <c r="D219" s="21">
        <v>0.29199999999999998</v>
      </c>
      <c r="E219" s="21">
        <v>7.57</v>
      </c>
      <c r="F219" s="28">
        <v>7.92</v>
      </c>
      <c r="G219" s="21">
        <v>22.2</v>
      </c>
      <c r="H219" s="22" t="s">
        <v>52</v>
      </c>
      <c r="I219" s="21">
        <v>0.4</v>
      </c>
      <c r="J219" s="21">
        <v>7.9</v>
      </c>
      <c r="K219" s="21">
        <v>341</v>
      </c>
    </row>
    <row r="220" spans="1:31" x14ac:dyDescent="0.3">
      <c r="A220" s="23">
        <v>38979</v>
      </c>
      <c r="B220" s="21">
        <v>93334</v>
      </c>
      <c r="C220" s="21">
        <v>445.1</v>
      </c>
      <c r="D220" s="21">
        <v>0.28489999999999999</v>
      </c>
      <c r="E220" s="21">
        <v>8.41</v>
      </c>
      <c r="F220" s="28">
        <v>7.92</v>
      </c>
      <c r="G220" s="21">
        <v>19.45</v>
      </c>
      <c r="H220" s="22" t="s">
        <v>52</v>
      </c>
      <c r="I220" s="21">
        <v>0.23</v>
      </c>
      <c r="J220" s="21">
        <v>7.7</v>
      </c>
      <c r="K220" s="21">
        <v>886</v>
      </c>
    </row>
    <row r="221" spans="1:31" x14ac:dyDescent="0.3">
      <c r="A221" s="23">
        <v>38981</v>
      </c>
      <c r="B221" s="21">
        <v>83023</v>
      </c>
      <c r="C221" s="21">
        <v>476</v>
      </c>
      <c r="D221" s="21">
        <v>0.30499999999999999</v>
      </c>
      <c r="E221" s="21">
        <v>7.84</v>
      </c>
      <c r="F221" s="28">
        <v>7.75</v>
      </c>
      <c r="G221" s="21">
        <v>17.93</v>
      </c>
      <c r="H221" s="22" t="s">
        <v>52</v>
      </c>
      <c r="I221" s="21">
        <v>0.3</v>
      </c>
      <c r="J221" s="21">
        <v>7.4</v>
      </c>
      <c r="K221" s="21">
        <v>41</v>
      </c>
    </row>
    <row r="222" spans="1:31" x14ac:dyDescent="0.3">
      <c r="A222" s="23">
        <v>38987</v>
      </c>
      <c r="B222" s="21">
        <v>92233</v>
      </c>
      <c r="C222" s="21">
        <v>569.9</v>
      </c>
      <c r="D222" s="21">
        <v>0.36480000000000001</v>
      </c>
      <c r="E222" s="21">
        <v>7.5</v>
      </c>
      <c r="F222" s="28">
        <v>7.81</v>
      </c>
      <c r="G222" s="21">
        <v>17.73</v>
      </c>
      <c r="H222" s="22" t="s">
        <v>52</v>
      </c>
      <c r="I222" s="21">
        <v>0.08</v>
      </c>
      <c r="J222" s="21">
        <v>7.6</v>
      </c>
      <c r="K222" s="21">
        <v>52</v>
      </c>
      <c r="L222" s="19">
        <f>AVERAGE(K218:K222)</f>
        <v>5102.3999999999996</v>
      </c>
      <c r="M222" s="26">
        <f>GEOMEAN(K218:K222)</f>
        <v>435.04022515351284</v>
      </c>
      <c r="N222" s="25" t="s">
        <v>104</v>
      </c>
    </row>
    <row r="223" spans="1:31" x14ac:dyDescent="0.3">
      <c r="A223" s="23">
        <v>38992</v>
      </c>
      <c r="B223" s="21">
        <v>104028</v>
      </c>
      <c r="C223" s="21">
        <v>575</v>
      </c>
      <c r="D223" s="21">
        <v>0.36799999999999999</v>
      </c>
      <c r="E223" s="21">
        <v>3.62</v>
      </c>
      <c r="F223" s="28">
        <v>7.45</v>
      </c>
      <c r="G223" s="21">
        <v>19.28</v>
      </c>
      <c r="H223" s="22" t="s">
        <v>52</v>
      </c>
      <c r="I223" s="21">
        <v>0.6</v>
      </c>
      <c r="J223" s="21">
        <v>7.8</v>
      </c>
      <c r="K223" s="21">
        <v>20</v>
      </c>
    </row>
    <row r="224" spans="1:31" x14ac:dyDescent="0.3">
      <c r="A224" s="23">
        <v>39001</v>
      </c>
      <c r="B224" s="21">
        <v>94039</v>
      </c>
      <c r="C224" s="21">
        <v>786</v>
      </c>
      <c r="D224" s="21">
        <v>0.503</v>
      </c>
      <c r="E224" s="21">
        <v>7.29</v>
      </c>
      <c r="F224" s="28">
        <v>7.7</v>
      </c>
      <c r="G224" s="21">
        <v>17.649999999999999</v>
      </c>
      <c r="H224" s="22" t="s">
        <v>52</v>
      </c>
      <c r="I224" s="21">
        <v>0.3</v>
      </c>
      <c r="J224" s="21">
        <v>7.8</v>
      </c>
      <c r="K224" s="21">
        <v>31</v>
      </c>
    </row>
    <row r="225" spans="1:31" x14ac:dyDescent="0.3">
      <c r="A225" s="23">
        <v>39007</v>
      </c>
      <c r="B225" s="21">
        <v>100416</v>
      </c>
      <c r="C225" s="21">
        <v>253.9</v>
      </c>
      <c r="D225" s="21">
        <v>0.16250000000000001</v>
      </c>
      <c r="E225" s="21">
        <v>9.1199999999999992</v>
      </c>
      <c r="F225" s="28">
        <v>7.68</v>
      </c>
      <c r="G225" s="21">
        <v>12.17</v>
      </c>
      <c r="H225" s="22" t="s">
        <v>52</v>
      </c>
      <c r="I225" s="21">
        <v>0.27</v>
      </c>
      <c r="J225" s="21">
        <v>7.6</v>
      </c>
      <c r="K225" s="21">
        <v>6867</v>
      </c>
      <c r="O225" s="21">
        <v>1.8</v>
      </c>
      <c r="P225" s="21">
        <v>30.6</v>
      </c>
      <c r="Q225" s="22" t="s">
        <v>54</v>
      </c>
      <c r="R225" s="22" t="s">
        <v>54</v>
      </c>
      <c r="S225" s="29">
        <v>31.7</v>
      </c>
      <c r="T225" s="21">
        <v>2.8</v>
      </c>
      <c r="U225" s="22" t="s">
        <v>54</v>
      </c>
      <c r="V225" s="21">
        <v>2</v>
      </c>
      <c r="W225" s="21">
        <v>20.9</v>
      </c>
      <c r="X225" s="21">
        <v>20.9</v>
      </c>
      <c r="Y225" s="22" t="s">
        <v>54</v>
      </c>
      <c r="Z225" s="21">
        <v>0.69</v>
      </c>
      <c r="AA225" s="22" t="s">
        <v>54</v>
      </c>
      <c r="AB225" s="21">
        <v>13.1</v>
      </c>
      <c r="AC225" s="22" t="s">
        <v>54</v>
      </c>
      <c r="AD225" s="21">
        <v>104</v>
      </c>
      <c r="AE225" s="22" t="s">
        <v>54</v>
      </c>
    </row>
    <row r="226" spans="1:31" x14ac:dyDescent="0.3">
      <c r="A226" s="23">
        <v>39015</v>
      </c>
      <c r="B226" s="21">
        <v>94832</v>
      </c>
      <c r="C226" s="21">
        <v>531</v>
      </c>
      <c r="D226" s="21">
        <v>0.33989999999999998</v>
      </c>
      <c r="E226" s="21">
        <v>9.85</v>
      </c>
      <c r="F226" s="28">
        <v>7.68</v>
      </c>
      <c r="G226" s="21">
        <v>9.14</v>
      </c>
      <c r="H226" s="22" t="s">
        <v>52</v>
      </c>
      <c r="I226" s="21">
        <v>0.63</v>
      </c>
      <c r="J226" s="21">
        <v>7.8</v>
      </c>
      <c r="K226" s="21">
        <v>31</v>
      </c>
    </row>
    <row r="227" spans="1:31" x14ac:dyDescent="0.3">
      <c r="A227" s="23">
        <v>39020</v>
      </c>
      <c r="B227" s="21">
        <v>100324</v>
      </c>
      <c r="C227" s="21">
        <v>473.9</v>
      </c>
      <c r="D227" s="21">
        <v>0.30330000000000001</v>
      </c>
      <c r="E227" s="21">
        <v>9.8699999999999992</v>
      </c>
      <c r="F227" s="28">
        <v>7.66</v>
      </c>
      <c r="G227" s="21">
        <v>10.56</v>
      </c>
      <c r="H227" s="22" t="s">
        <v>52</v>
      </c>
      <c r="I227" s="21">
        <v>0.47</v>
      </c>
      <c r="J227" s="21">
        <v>7.5</v>
      </c>
      <c r="K227" s="21">
        <v>341</v>
      </c>
      <c r="L227" s="19">
        <f>AVERAGE(K223:K227)</f>
        <v>1458</v>
      </c>
      <c r="M227" s="26">
        <f>GEOMEAN(K223:K227)</f>
        <v>135.0998795880638</v>
      </c>
      <c r="N227" s="25" t="s">
        <v>105</v>
      </c>
    </row>
    <row r="228" spans="1:31" x14ac:dyDescent="0.3">
      <c r="A228" s="23">
        <v>39027</v>
      </c>
      <c r="B228" s="21">
        <v>102710</v>
      </c>
      <c r="C228" s="21">
        <v>541.29999999999995</v>
      </c>
      <c r="D228" s="21">
        <v>0.34649999999999997</v>
      </c>
      <c r="E228" s="21">
        <v>10.24</v>
      </c>
      <c r="F228" s="28">
        <v>7.57</v>
      </c>
      <c r="G228" s="21">
        <v>9.58</v>
      </c>
      <c r="H228" s="22" t="s">
        <v>52</v>
      </c>
      <c r="I228" s="21">
        <v>0.56000000000000005</v>
      </c>
      <c r="J228" s="21">
        <v>7.4</v>
      </c>
      <c r="K228" s="21">
        <v>10</v>
      </c>
    </row>
    <row r="229" spans="1:31" x14ac:dyDescent="0.3">
      <c r="A229" s="23">
        <v>39030</v>
      </c>
      <c r="B229" s="21">
        <v>102725</v>
      </c>
      <c r="C229" s="21">
        <v>477</v>
      </c>
      <c r="D229" s="21">
        <v>0.30499999999999999</v>
      </c>
      <c r="E229" s="21">
        <v>11.09</v>
      </c>
      <c r="F229" s="28">
        <v>7.84</v>
      </c>
      <c r="G229" s="21">
        <v>9.3800000000000008</v>
      </c>
      <c r="H229" s="22" t="s">
        <v>52</v>
      </c>
      <c r="I229" s="21">
        <v>0.7</v>
      </c>
      <c r="J229" s="21">
        <v>7.9</v>
      </c>
      <c r="K229" s="21">
        <v>74</v>
      </c>
    </row>
    <row r="230" spans="1:31" x14ac:dyDescent="0.3">
      <c r="A230" s="23">
        <v>39036</v>
      </c>
      <c r="B230" s="21">
        <v>133412</v>
      </c>
      <c r="C230" s="21">
        <v>529</v>
      </c>
      <c r="D230" s="21">
        <v>0.33900000000000002</v>
      </c>
      <c r="E230" s="21">
        <v>9.7200000000000006</v>
      </c>
      <c r="F230" s="28">
        <v>8.06</v>
      </c>
      <c r="G230" s="21">
        <v>8.7899999999999991</v>
      </c>
      <c r="H230" s="22" t="s">
        <v>52</v>
      </c>
      <c r="I230" s="21">
        <v>0.1</v>
      </c>
      <c r="J230" s="21">
        <v>7.7</v>
      </c>
      <c r="K230" s="21">
        <v>98</v>
      </c>
    </row>
    <row r="231" spans="1:31" x14ac:dyDescent="0.3">
      <c r="A231" s="23">
        <v>39041</v>
      </c>
      <c r="B231" s="21">
        <v>100649</v>
      </c>
      <c r="C231" s="21">
        <v>516</v>
      </c>
      <c r="D231" s="21">
        <v>0.33</v>
      </c>
      <c r="E231" s="21">
        <v>11.44</v>
      </c>
      <c r="F231" s="28">
        <v>7.43</v>
      </c>
      <c r="G231" s="21">
        <v>7.17</v>
      </c>
      <c r="H231" s="22" t="s">
        <v>52</v>
      </c>
      <c r="I231" s="21">
        <v>0.9</v>
      </c>
      <c r="J231" s="21">
        <v>7.6</v>
      </c>
      <c r="K231" s="21">
        <v>288</v>
      </c>
    </row>
    <row r="232" spans="1:31" x14ac:dyDescent="0.3">
      <c r="A232" s="23">
        <v>39048</v>
      </c>
      <c r="B232" s="21">
        <v>123537</v>
      </c>
      <c r="C232" s="21">
        <v>554</v>
      </c>
      <c r="D232" s="21">
        <v>0.35499999999999998</v>
      </c>
      <c r="E232" s="21">
        <v>10.99</v>
      </c>
      <c r="F232" s="28">
        <v>7.86</v>
      </c>
      <c r="G232" s="21">
        <v>8.7899999999999991</v>
      </c>
      <c r="H232" s="22" t="s">
        <v>52</v>
      </c>
      <c r="I232" s="21">
        <v>1.1000000000000001</v>
      </c>
      <c r="J232" s="21">
        <v>8.1</v>
      </c>
      <c r="K232" s="21">
        <v>109</v>
      </c>
      <c r="L232" s="19">
        <f>AVERAGE(K228:K232)</f>
        <v>115.8</v>
      </c>
      <c r="M232" s="26">
        <f>GEOMEAN(K228:K232)</f>
        <v>74.379859938861827</v>
      </c>
      <c r="N232" s="25" t="s">
        <v>106</v>
      </c>
    </row>
    <row r="233" spans="1:31" x14ac:dyDescent="0.3">
      <c r="A233" s="23">
        <v>39056</v>
      </c>
      <c r="B233" s="21">
        <v>115043</v>
      </c>
      <c r="C233" s="21">
        <v>539.6</v>
      </c>
      <c r="D233" s="21">
        <v>0.3453</v>
      </c>
      <c r="E233" s="21">
        <v>11.71</v>
      </c>
      <c r="F233" s="28">
        <v>7.8</v>
      </c>
      <c r="G233" s="21">
        <v>3.85</v>
      </c>
      <c r="H233" s="22" t="s">
        <v>52</v>
      </c>
      <c r="I233" s="21">
        <v>0.63</v>
      </c>
      <c r="J233" s="21">
        <v>7.1</v>
      </c>
      <c r="K233" s="21">
        <v>1725</v>
      </c>
    </row>
    <row r="234" spans="1:31" x14ac:dyDescent="0.3">
      <c r="A234" s="23">
        <v>39058</v>
      </c>
      <c r="B234" s="21">
        <v>95024</v>
      </c>
      <c r="C234" s="21">
        <v>488.2</v>
      </c>
      <c r="D234" s="21">
        <v>0.31240000000000001</v>
      </c>
      <c r="E234" s="21">
        <v>12.81</v>
      </c>
      <c r="F234" s="28">
        <v>7.47</v>
      </c>
      <c r="G234" s="21">
        <v>3.54</v>
      </c>
      <c r="H234" s="22" t="s">
        <v>52</v>
      </c>
      <c r="I234" s="21">
        <v>0.51</v>
      </c>
      <c r="J234" s="21">
        <v>7.7</v>
      </c>
      <c r="K234" s="21">
        <v>907</v>
      </c>
    </row>
    <row r="235" spans="1:31" x14ac:dyDescent="0.3">
      <c r="A235" s="23">
        <v>39062</v>
      </c>
      <c r="B235" s="21">
        <v>101031</v>
      </c>
      <c r="C235" s="21">
        <v>475.4</v>
      </c>
      <c r="D235" s="21">
        <v>0.30430000000000001</v>
      </c>
      <c r="E235" s="21">
        <v>12.32</v>
      </c>
      <c r="F235" s="28">
        <v>7.78</v>
      </c>
      <c r="G235" s="21">
        <v>4.25</v>
      </c>
      <c r="H235" s="22" t="s">
        <v>52</v>
      </c>
      <c r="I235" s="21">
        <v>0.81</v>
      </c>
      <c r="J235" s="21">
        <v>7.8</v>
      </c>
      <c r="K235" s="21">
        <v>432</v>
      </c>
    </row>
    <row r="236" spans="1:31" x14ac:dyDescent="0.3">
      <c r="A236" s="23">
        <v>39064</v>
      </c>
      <c r="B236" s="21">
        <v>100038</v>
      </c>
      <c r="C236" s="21">
        <v>0.45279999999999998</v>
      </c>
      <c r="D236" s="21">
        <v>0.2898</v>
      </c>
      <c r="E236" s="22" t="s">
        <v>57</v>
      </c>
      <c r="F236" s="21">
        <v>8.27</v>
      </c>
      <c r="G236" s="21">
        <v>5.2</v>
      </c>
      <c r="H236" s="22" t="s">
        <v>52</v>
      </c>
      <c r="I236" s="21">
        <v>0.6</v>
      </c>
      <c r="J236" s="21">
        <v>7.4</v>
      </c>
      <c r="K236" s="21">
        <v>691</v>
      </c>
    </row>
    <row r="237" spans="1:31" x14ac:dyDescent="0.3">
      <c r="A237" s="23">
        <v>39070</v>
      </c>
      <c r="B237" s="21">
        <v>93020</v>
      </c>
      <c r="C237" s="21">
        <v>556</v>
      </c>
      <c r="D237" s="21">
        <v>0.35580000000000001</v>
      </c>
      <c r="E237" s="21">
        <v>11.61</v>
      </c>
      <c r="F237" s="28">
        <v>7.41</v>
      </c>
      <c r="G237" s="21">
        <v>5.19</v>
      </c>
      <c r="H237" s="22" t="s">
        <v>52</v>
      </c>
      <c r="I237" s="21">
        <v>0.99</v>
      </c>
      <c r="J237" s="21">
        <v>7.6</v>
      </c>
      <c r="K237" s="21">
        <v>62</v>
      </c>
      <c r="L237" s="19">
        <f>AVERAGE(K233:K237)</f>
        <v>763.4</v>
      </c>
      <c r="M237" s="26">
        <f>GEOMEAN(K233:K237)</f>
        <v>492.43620307969428</v>
      </c>
      <c r="N237" s="25" t="s">
        <v>107</v>
      </c>
    </row>
    <row r="238" spans="1:31" x14ac:dyDescent="0.3">
      <c r="A238" s="23">
        <v>39085</v>
      </c>
      <c r="B238" s="21">
        <v>94902</v>
      </c>
      <c r="C238" s="21">
        <v>566</v>
      </c>
      <c r="D238" s="21">
        <v>0.36299999999999999</v>
      </c>
      <c r="E238" s="21">
        <v>11.33</v>
      </c>
      <c r="F238" s="28">
        <v>7.22</v>
      </c>
      <c r="G238" s="21">
        <v>5.17</v>
      </c>
      <c r="H238" s="22" t="s">
        <v>52</v>
      </c>
      <c r="I238" s="21">
        <v>0.5</v>
      </c>
      <c r="J238" s="21">
        <v>7.5</v>
      </c>
      <c r="K238" s="21">
        <v>422</v>
      </c>
    </row>
    <row r="239" spans="1:31" x14ac:dyDescent="0.3">
      <c r="A239" s="23">
        <v>39092</v>
      </c>
      <c r="B239" s="21">
        <v>95134</v>
      </c>
      <c r="C239" s="22" t="s">
        <v>57</v>
      </c>
      <c r="D239" s="22" t="s">
        <v>57</v>
      </c>
      <c r="E239" s="22" t="s">
        <v>57</v>
      </c>
      <c r="F239" s="22" t="s">
        <v>57</v>
      </c>
      <c r="G239" s="22" t="s">
        <v>57</v>
      </c>
      <c r="H239" s="22" t="s">
        <v>52</v>
      </c>
      <c r="I239" s="22" t="s">
        <v>57</v>
      </c>
      <c r="J239" s="22" t="s">
        <v>57</v>
      </c>
      <c r="K239" s="21">
        <v>211</v>
      </c>
    </row>
    <row r="240" spans="1:31" x14ac:dyDescent="0.3">
      <c r="A240" s="23">
        <v>39098</v>
      </c>
      <c r="B240" s="21">
        <v>91116</v>
      </c>
      <c r="C240" s="21">
        <v>408</v>
      </c>
      <c r="D240" s="21">
        <v>0.26100000000000001</v>
      </c>
      <c r="E240" s="21">
        <v>12.33</v>
      </c>
      <c r="F240" s="28">
        <v>7.28</v>
      </c>
      <c r="G240" s="21">
        <v>3.76</v>
      </c>
      <c r="H240" s="22" t="s">
        <v>52</v>
      </c>
      <c r="I240" s="21">
        <v>0.6</v>
      </c>
      <c r="J240" s="21">
        <v>8.3000000000000007</v>
      </c>
      <c r="K240" s="21">
        <v>441</v>
      </c>
    </row>
    <row r="241" spans="1:31" x14ac:dyDescent="0.3">
      <c r="A241" s="23">
        <v>39106</v>
      </c>
      <c r="B241" s="21">
        <v>100843</v>
      </c>
      <c r="C241" s="21">
        <v>544.9</v>
      </c>
      <c r="D241" s="21">
        <v>0.3488</v>
      </c>
      <c r="E241" s="21">
        <v>10.88</v>
      </c>
      <c r="F241" s="28">
        <v>7.67</v>
      </c>
      <c r="G241" s="21">
        <v>4.12</v>
      </c>
      <c r="H241" s="22" t="s">
        <v>52</v>
      </c>
      <c r="I241" s="21">
        <v>0.2</v>
      </c>
      <c r="J241" s="21">
        <v>7.9</v>
      </c>
      <c r="K241" s="21">
        <v>175</v>
      </c>
    </row>
    <row r="242" spans="1:31" x14ac:dyDescent="0.3">
      <c r="A242" s="23">
        <v>39111</v>
      </c>
      <c r="B242" s="21">
        <v>105445</v>
      </c>
      <c r="C242" s="21">
        <v>457.2</v>
      </c>
      <c r="D242" s="21">
        <v>0.29260000000000003</v>
      </c>
      <c r="E242" s="21">
        <v>11.78</v>
      </c>
      <c r="F242" s="28">
        <v>7.12</v>
      </c>
      <c r="G242" s="21">
        <v>2.0499999999999998</v>
      </c>
      <c r="H242" s="22" t="s">
        <v>52</v>
      </c>
      <c r="I242" s="21">
        <v>0.12</v>
      </c>
      <c r="J242" s="21">
        <v>7.7</v>
      </c>
      <c r="K242" s="21">
        <v>435</v>
      </c>
      <c r="L242" s="19">
        <f>AVERAGE(K238:K242)</f>
        <v>336.8</v>
      </c>
      <c r="M242" s="26">
        <f>GEOMEAN(K238:K242)</f>
        <v>312.68868081835717</v>
      </c>
      <c r="N242" s="25" t="s">
        <v>109</v>
      </c>
    </row>
    <row r="243" spans="1:31" x14ac:dyDescent="0.3">
      <c r="A243" s="23">
        <v>39114</v>
      </c>
      <c r="B243" s="21">
        <v>114923</v>
      </c>
      <c r="C243" s="21">
        <v>840.8</v>
      </c>
      <c r="D243" s="21">
        <v>0.53810000000000002</v>
      </c>
      <c r="E243" s="21">
        <v>10.49</v>
      </c>
      <c r="F243" s="28">
        <v>7.63</v>
      </c>
      <c r="G243" s="21">
        <v>2.27</v>
      </c>
      <c r="H243" s="22" t="s">
        <v>52</v>
      </c>
      <c r="I243" s="21">
        <v>0.65</v>
      </c>
      <c r="J243" s="21">
        <v>7</v>
      </c>
      <c r="K243" s="21">
        <v>120</v>
      </c>
    </row>
    <row r="244" spans="1:31" x14ac:dyDescent="0.3">
      <c r="A244" s="23">
        <v>39119</v>
      </c>
      <c r="B244" s="21">
        <v>95956</v>
      </c>
      <c r="C244" s="21">
        <v>504</v>
      </c>
      <c r="D244" s="21">
        <v>0.32300000000000001</v>
      </c>
      <c r="E244" s="21">
        <v>13.68</v>
      </c>
      <c r="F244" s="28">
        <v>7.5</v>
      </c>
      <c r="G244" s="21">
        <v>-0.11</v>
      </c>
      <c r="H244" s="22" t="s">
        <v>52</v>
      </c>
      <c r="I244" s="21">
        <v>0.7</v>
      </c>
      <c r="J244" s="21">
        <v>7.9</v>
      </c>
      <c r="K244" s="21">
        <v>10</v>
      </c>
    </row>
    <row r="245" spans="1:31" x14ac:dyDescent="0.3">
      <c r="A245" s="23">
        <v>39127</v>
      </c>
      <c r="F245" s="21" t="s">
        <v>111</v>
      </c>
    </row>
    <row r="246" spans="1:31" x14ac:dyDescent="0.3">
      <c r="A246" s="23">
        <v>39135</v>
      </c>
      <c r="F246" s="21" t="s">
        <v>111</v>
      </c>
    </row>
    <row r="247" spans="1:31" x14ac:dyDescent="0.3">
      <c r="A247" s="23">
        <v>39139</v>
      </c>
      <c r="B247" s="21">
        <v>101850</v>
      </c>
      <c r="C247" s="21">
        <v>574</v>
      </c>
      <c r="D247" s="21">
        <v>0.36699999999999999</v>
      </c>
      <c r="E247" s="21">
        <v>15.38</v>
      </c>
      <c r="F247" s="28">
        <v>7.11</v>
      </c>
      <c r="G247" s="21">
        <v>2.23</v>
      </c>
      <c r="H247" s="22" t="s">
        <v>52</v>
      </c>
      <c r="I247" s="21">
        <v>5.3</v>
      </c>
      <c r="J247" s="21">
        <v>8.1</v>
      </c>
      <c r="K247" s="21">
        <v>317</v>
      </c>
      <c r="L247" s="19">
        <f>AVERAGE(K243:K247)</f>
        <v>149</v>
      </c>
      <c r="M247" s="26">
        <f>GEOMEAN(K243:K247)</f>
        <v>72.456970106242778</v>
      </c>
      <c r="N247" s="25" t="s">
        <v>112</v>
      </c>
    </row>
    <row r="248" spans="1:31" x14ac:dyDescent="0.3">
      <c r="A248" s="23">
        <v>39148</v>
      </c>
      <c r="B248" s="21">
        <v>94653</v>
      </c>
      <c r="C248" s="21">
        <v>498.6</v>
      </c>
      <c r="D248" s="21">
        <v>0.31909999999999999</v>
      </c>
      <c r="E248" s="21">
        <v>12.67</v>
      </c>
      <c r="F248" s="28">
        <v>7.31</v>
      </c>
      <c r="G248" s="21">
        <v>2.62</v>
      </c>
      <c r="H248" s="22" t="s">
        <v>52</v>
      </c>
      <c r="I248" s="21">
        <v>0.91</v>
      </c>
      <c r="J248" s="21">
        <v>7.2</v>
      </c>
      <c r="K248" s="21">
        <v>73</v>
      </c>
    </row>
    <row r="249" spans="1:31" x14ac:dyDescent="0.3">
      <c r="A249" s="23">
        <v>39153</v>
      </c>
      <c r="B249" s="21">
        <v>103133</v>
      </c>
      <c r="C249" s="21">
        <v>515</v>
      </c>
      <c r="D249" s="21">
        <v>0.33</v>
      </c>
      <c r="E249" s="21">
        <v>9.83</v>
      </c>
      <c r="F249" s="28">
        <v>7.53</v>
      </c>
      <c r="G249" s="21">
        <v>9.8800000000000008</v>
      </c>
      <c r="H249" s="22" t="s">
        <v>52</v>
      </c>
      <c r="I249" s="21">
        <v>1.3</v>
      </c>
      <c r="J249" s="21">
        <v>7.8</v>
      </c>
      <c r="K249" s="21">
        <v>41</v>
      </c>
    </row>
    <row r="250" spans="1:31" x14ac:dyDescent="0.3">
      <c r="A250" s="23">
        <v>39156</v>
      </c>
      <c r="B250" s="21">
        <v>103826</v>
      </c>
      <c r="C250" s="21">
        <v>413.4</v>
      </c>
      <c r="D250" s="21">
        <v>0.2646</v>
      </c>
      <c r="E250" s="21">
        <v>10.91</v>
      </c>
      <c r="F250" s="28">
        <v>7.62</v>
      </c>
      <c r="G250" s="21">
        <v>7.1</v>
      </c>
      <c r="H250" s="22" t="s">
        <v>52</v>
      </c>
      <c r="I250" s="21">
        <v>0.54</v>
      </c>
      <c r="J250" s="21">
        <v>7.9</v>
      </c>
      <c r="K250" s="21">
        <v>4884</v>
      </c>
    </row>
    <row r="251" spans="1:31" x14ac:dyDescent="0.3">
      <c r="A251" s="23">
        <v>39161</v>
      </c>
      <c r="B251" s="21">
        <v>93409</v>
      </c>
      <c r="C251" s="21">
        <v>472.8</v>
      </c>
      <c r="D251" s="21">
        <v>0.30259999999999998</v>
      </c>
      <c r="E251" s="21">
        <v>11.78</v>
      </c>
      <c r="F251" s="28">
        <v>6.81</v>
      </c>
      <c r="G251" s="21">
        <v>6.07</v>
      </c>
      <c r="H251" s="22" t="s">
        <v>52</v>
      </c>
      <c r="I251" s="21">
        <v>1.19</v>
      </c>
      <c r="J251" s="21">
        <v>7.9</v>
      </c>
      <c r="K251" s="21">
        <v>119</v>
      </c>
      <c r="O251" s="22" t="s">
        <v>54</v>
      </c>
      <c r="P251" s="21">
        <v>40.299999999999997</v>
      </c>
      <c r="Q251" s="22" t="s">
        <v>54</v>
      </c>
      <c r="R251" s="22" t="s">
        <v>54</v>
      </c>
      <c r="S251" s="22" t="s">
        <v>54</v>
      </c>
      <c r="T251" s="22" t="s">
        <v>54</v>
      </c>
      <c r="U251" s="22" t="s">
        <v>54</v>
      </c>
      <c r="V251" s="22" t="s">
        <v>54</v>
      </c>
      <c r="W251" s="22" t="s">
        <v>54</v>
      </c>
      <c r="X251" s="21">
        <v>45.1</v>
      </c>
      <c r="Y251" s="22" t="s">
        <v>54</v>
      </c>
      <c r="Z251" s="21">
        <v>1.1000000000000001</v>
      </c>
      <c r="AA251" s="21">
        <v>0.74</v>
      </c>
      <c r="AB251" s="21">
        <v>19.2</v>
      </c>
      <c r="AC251" s="21">
        <v>0.44</v>
      </c>
      <c r="AD251" s="21">
        <v>189</v>
      </c>
      <c r="AE251" s="22" t="s">
        <v>54</v>
      </c>
    </row>
    <row r="252" spans="1:31" x14ac:dyDescent="0.3">
      <c r="A252" s="23">
        <v>39167</v>
      </c>
      <c r="B252" s="21">
        <v>103437</v>
      </c>
      <c r="C252" s="21">
        <v>384.4</v>
      </c>
      <c r="D252" s="21">
        <v>0.246</v>
      </c>
      <c r="E252" s="21">
        <v>10.44</v>
      </c>
      <c r="F252" s="28">
        <v>7.56</v>
      </c>
      <c r="G252" s="21">
        <v>12.3</v>
      </c>
      <c r="H252" s="22" t="s">
        <v>52</v>
      </c>
      <c r="I252" s="21">
        <v>1.44</v>
      </c>
      <c r="J252" s="21">
        <v>7</v>
      </c>
      <c r="K252" s="21">
        <v>410</v>
      </c>
      <c r="L252" s="19">
        <f>AVERAGE(K248:K252)</f>
        <v>1105.4000000000001</v>
      </c>
      <c r="M252" s="26">
        <f>GEOMEAN(K248:K252)</f>
        <v>234.77002058961597</v>
      </c>
      <c r="N252" s="25" t="s">
        <v>113</v>
      </c>
    </row>
    <row r="253" spans="1:31" x14ac:dyDescent="0.3">
      <c r="A253" s="23">
        <v>39177</v>
      </c>
      <c r="B253" s="21">
        <v>105901</v>
      </c>
      <c r="C253" s="21">
        <v>466.6</v>
      </c>
      <c r="D253" s="21">
        <v>0.29859999999999998</v>
      </c>
      <c r="E253" s="21">
        <v>10.17</v>
      </c>
      <c r="F253" s="28">
        <v>7.68</v>
      </c>
      <c r="G253" s="21">
        <v>10.86</v>
      </c>
      <c r="H253" s="22" t="s">
        <v>52</v>
      </c>
      <c r="I253" s="21">
        <v>0.62</v>
      </c>
      <c r="J253" s="21">
        <v>7.6</v>
      </c>
      <c r="K253" s="21">
        <v>537</v>
      </c>
    </row>
    <row r="254" spans="1:31" x14ac:dyDescent="0.3">
      <c r="A254" s="23">
        <v>39181</v>
      </c>
      <c r="B254" s="21">
        <v>101338</v>
      </c>
      <c r="C254" s="21">
        <v>537.1</v>
      </c>
      <c r="D254" s="21">
        <v>0.34379999999999999</v>
      </c>
      <c r="E254" s="21">
        <v>10.7</v>
      </c>
      <c r="F254" s="28">
        <v>7.82</v>
      </c>
      <c r="G254" s="21">
        <v>8.44</v>
      </c>
      <c r="H254" s="22" t="s">
        <v>52</v>
      </c>
      <c r="I254" s="21">
        <v>0.59</v>
      </c>
      <c r="J254" s="21">
        <v>7.5</v>
      </c>
      <c r="K254" s="21">
        <v>307</v>
      </c>
    </row>
    <row r="255" spans="1:31" x14ac:dyDescent="0.3">
      <c r="A255" s="23">
        <v>39184</v>
      </c>
      <c r="B255" s="21">
        <v>101213</v>
      </c>
      <c r="C255" s="21">
        <v>470.2</v>
      </c>
      <c r="D255" s="21">
        <v>0.30099999999999999</v>
      </c>
      <c r="E255" s="21">
        <v>8.06</v>
      </c>
      <c r="F255" s="28">
        <v>7.65</v>
      </c>
      <c r="G255" s="21">
        <v>8.01</v>
      </c>
      <c r="H255" s="22" t="s">
        <v>52</v>
      </c>
      <c r="I255" s="21">
        <v>0.5</v>
      </c>
      <c r="J255" s="21">
        <v>7.6</v>
      </c>
      <c r="K255" s="21">
        <v>573</v>
      </c>
    </row>
    <row r="256" spans="1:31" x14ac:dyDescent="0.3">
      <c r="A256" s="23">
        <v>39190</v>
      </c>
      <c r="B256" s="21">
        <v>101851</v>
      </c>
      <c r="C256" s="21">
        <v>487.9</v>
      </c>
      <c r="D256" s="21">
        <v>0.31219999999999998</v>
      </c>
      <c r="E256" s="21">
        <v>8.26</v>
      </c>
      <c r="F256" s="28">
        <v>7.9</v>
      </c>
      <c r="G256" s="21">
        <v>10.27</v>
      </c>
      <c r="H256" s="22" t="s">
        <v>52</v>
      </c>
      <c r="I256" s="21">
        <v>0.35</v>
      </c>
      <c r="J256" s="21">
        <v>7.6</v>
      </c>
      <c r="K256" s="21">
        <v>96</v>
      </c>
    </row>
    <row r="257" spans="1:31" x14ac:dyDescent="0.3">
      <c r="A257" s="23">
        <v>39198</v>
      </c>
      <c r="B257" s="21">
        <v>100731</v>
      </c>
      <c r="C257" s="21">
        <v>511.1</v>
      </c>
      <c r="D257" s="21">
        <v>0.3271</v>
      </c>
      <c r="E257" s="21">
        <v>9.0500000000000007</v>
      </c>
      <c r="F257" s="28">
        <v>8.02</v>
      </c>
      <c r="G257" s="21">
        <v>14.21</v>
      </c>
      <c r="H257" s="22" t="s">
        <v>52</v>
      </c>
      <c r="I257" s="21">
        <v>0.93</v>
      </c>
      <c r="J257" s="21">
        <v>7.8</v>
      </c>
      <c r="K257" s="21">
        <v>235</v>
      </c>
      <c r="L257" s="19">
        <f>AVERAGE(K253:K257)</f>
        <v>349.6</v>
      </c>
      <c r="M257" s="26">
        <f>GEOMEAN(K253:K257)</f>
        <v>292.22762985878825</v>
      </c>
      <c r="N257" s="25" t="s">
        <v>114</v>
      </c>
    </row>
    <row r="258" spans="1:31" x14ac:dyDescent="0.3">
      <c r="A258" s="23">
        <v>39204</v>
      </c>
      <c r="B258" s="21">
        <v>100403</v>
      </c>
      <c r="C258" s="21">
        <v>506</v>
      </c>
      <c r="D258" s="21">
        <v>0.32400000000000001</v>
      </c>
      <c r="E258" s="21">
        <v>8.82</v>
      </c>
      <c r="F258" s="28">
        <v>7.86</v>
      </c>
      <c r="G258" s="21">
        <v>16.04</v>
      </c>
      <c r="H258" s="22" t="s">
        <v>52</v>
      </c>
      <c r="I258" s="21">
        <v>1.2</v>
      </c>
      <c r="J258" s="21">
        <v>7.9</v>
      </c>
      <c r="K258" s="21">
        <v>41</v>
      </c>
    </row>
    <row r="259" spans="1:31" x14ac:dyDescent="0.3">
      <c r="A259" s="23">
        <v>39209</v>
      </c>
      <c r="B259" s="21">
        <v>102808</v>
      </c>
      <c r="C259" s="21">
        <v>957.7</v>
      </c>
      <c r="D259" s="21">
        <v>0.6129</v>
      </c>
      <c r="E259" s="21">
        <v>9.1199999999999992</v>
      </c>
      <c r="F259" s="28">
        <v>7.72</v>
      </c>
      <c r="G259" s="21">
        <v>19</v>
      </c>
      <c r="H259" s="22" t="s">
        <v>52</v>
      </c>
      <c r="I259" s="21">
        <v>0.8</v>
      </c>
      <c r="J259" s="21">
        <v>7.7</v>
      </c>
      <c r="K259" s="21">
        <v>74</v>
      </c>
    </row>
    <row r="260" spans="1:31" x14ac:dyDescent="0.3">
      <c r="A260" s="23">
        <v>39212</v>
      </c>
      <c r="B260" s="21">
        <v>111516</v>
      </c>
      <c r="C260" s="21">
        <v>509</v>
      </c>
      <c r="D260" s="21">
        <v>0.32579999999999998</v>
      </c>
      <c r="E260" s="21">
        <v>8.81</v>
      </c>
      <c r="F260" s="28">
        <v>7.78</v>
      </c>
      <c r="G260" s="21">
        <v>19.420000000000002</v>
      </c>
      <c r="H260" s="22" t="s">
        <v>52</v>
      </c>
      <c r="I260" s="21">
        <v>1.54</v>
      </c>
      <c r="J260" s="21">
        <v>7.9</v>
      </c>
      <c r="K260" s="21">
        <v>2282</v>
      </c>
    </row>
    <row r="261" spans="1:31" x14ac:dyDescent="0.3">
      <c r="A261" s="23">
        <v>39218</v>
      </c>
      <c r="B261" s="21">
        <v>104708</v>
      </c>
      <c r="C261" s="21">
        <v>580.4</v>
      </c>
      <c r="D261" s="21">
        <v>0.37140000000000001</v>
      </c>
      <c r="E261" s="21">
        <v>6.27</v>
      </c>
      <c r="F261" s="28">
        <v>7.37</v>
      </c>
      <c r="G261" s="21">
        <v>18.48</v>
      </c>
      <c r="H261" s="22" t="s">
        <v>52</v>
      </c>
      <c r="I261" s="21">
        <v>0.68</v>
      </c>
      <c r="J261" s="21">
        <v>7.9</v>
      </c>
      <c r="K261" s="21">
        <v>24192</v>
      </c>
    </row>
    <row r="262" spans="1:31" x14ac:dyDescent="0.3">
      <c r="A262" s="23">
        <v>39223</v>
      </c>
      <c r="B262" s="21">
        <v>105230</v>
      </c>
      <c r="C262" s="21">
        <v>819.6</v>
      </c>
      <c r="D262" s="21">
        <v>0.52459999999999996</v>
      </c>
      <c r="E262" s="21">
        <v>13.64</v>
      </c>
      <c r="F262" s="28">
        <v>7.55</v>
      </c>
      <c r="G262" s="21">
        <v>21.27</v>
      </c>
      <c r="H262" s="22" t="s">
        <v>52</v>
      </c>
      <c r="I262" s="21">
        <v>0.56999999999999995</v>
      </c>
      <c r="J262" s="21">
        <v>7.7</v>
      </c>
      <c r="K262" s="21">
        <v>110</v>
      </c>
      <c r="L262" s="19">
        <f>AVERAGE(K258:K262)</f>
        <v>5339.8</v>
      </c>
      <c r="M262" s="26">
        <f>GEOMEAN(K258:K262)</f>
        <v>449.86181913507693</v>
      </c>
      <c r="N262" s="25" t="s">
        <v>115</v>
      </c>
    </row>
    <row r="263" spans="1:31" x14ac:dyDescent="0.3">
      <c r="A263" s="23">
        <v>39233</v>
      </c>
      <c r="B263" s="21">
        <v>105015</v>
      </c>
      <c r="C263" s="21">
        <v>919.3</v>
      </c>
      <c r="D263" s="21">
        <v>0.58830000000000005</v>
      </c>
      <c r="E263" s="21">
        <v>7.27</v>
      </c>
      <c r="F263" s="28">
        <v>7.17</v>
      </c>
      <c r="G263" s="21">
        <v>23.12</v>
      </c>
      <c r="H263" s="22" t="s">
        <v>52</v>
      </c>
      <c r="I263" s="21">
        <v>0.94</v>
      </c>
      <c r="J263" s="21">
        <v>7.8</v>
      </c>
      <c r="K263" s="21">
        <v>638</v>
      </c>
    </row>
    <row r="264" spans="1:31" x14ac:dyDescent="0.3">
      <c r="A264" s="23">
        <v>39237</v>
      </c>
      <c r="B264" s="21">
        <v>103205</v>
      </c>
      <c r="C264" s="21">
        <v>802.4</v>
      </c>
      <c r="D264" s="21">
        <v>0.51359999999999995</v>
      </c>
      <c r="E264" s="21">
        <v>12.48</v>
      </c>
      <c r="F264" s="28">
        <v>7.96</v>
      </c>
      <c r="G264" s="21">
        <v>22.34</v>
      </c>
      <c r="H264" s="22" t="s">
        <v>52</v>
      </c>
      <c r="I264" s="21">
        <v>0.3</v>
      </c>
      <c r="J264" s="21">
        <v>7.8</v>
      </c>
      <c r="K264" s="21">
        <v>223</v>
      </c>
    </row>
    <row r="265" spans="1:31" x14ac:dyDescent="0.3">
      <c r="A265" s="23">
        <v>39246</v>
      </c>
      <c r="B265" s="21">
        <v>95731</v>
      </c>
      <c r="C265" s="21">
        <v>1004</v>
      </c>
      <c r="D265" s="21">
        <v>0.64280000000000004</v>
      </c>
      <c r="E265" s="21">
        <v>10.73</v>
      </c>
      <c r="F265" s="28">
        <v>7.72</v>
      </c>
      <c r="G265" s="21">
        <v>22.24</v>
      </c>
      <c r="H265" s="22" t="s">
        <v>52</v>
      </c>
      <c r="I265" s="21">
        <v>0.51</v>
      </c>
      <c r="J265" s="21">
        <v>7.4</v>
      </c>
      <c r="K265" s="21">
        <v>120</v>
      </c>
    </row>
    <row r="266" spans="1:31" x14ac:dyDescent="0.3">
      <c r="A266" s="23">
        <v>39254</v>
      </c>
      <c r="B266" s="21">
        <v>93908</v>
      </c>
      <c r="C266" s="21">
        <v>845</v>
      </c>
      <c r="D266" s="21">
        <v>0.54100000000000004</v>
      </c>
      <c r="E266" s="21">
        <v>7.36</v>
      </c>
      <c r="F266" s="28">
        <v>7.18</v>
      </c>
      <c r="G266" s="21">
        <v>21.67</v>
      </c>
      <c r="H266" s="22" t="s">
        <v>52</v>
      </c>
      <c r="I266" s="21">
        <v>0.6</v>
      </c>
      <c r="J266" s="21">
        <v>7.8</v>
      </c>
      <c r="K266" s="21">
        <v>317</v>
      </c>
    </row>
    <row r="267" spans="1:31" x14ac:dyDescent="0.3">
      <c r="A267" s="23">
        <v>39260</v>
      </c>
      <c r="B267" s="21">
        <v>100505</v>
      </c>
      <c r="C267" s="21">
        <v>816</v>
      </c>
      <c r="D267" s="21">
        <v>0.5222</v>
      </c>
      <c r="E267" s="21">
        <v>11.97</v>
      </c>
      <c r="F267" s="28">
        <v>7.58</v>
      </c>
      <c r="G267" s="21">
        <v>26.36</v>
      </c>
      <c r="H267" s="22" t="s">
        <v>52</v>
      </c>
      <c r="I267" s="21">
        <v>0.78</v>
      </c>
      <c r="J267" s="21">
        <v>7.7</v>
      </c>
      <c r="K267" s="21">
        <v>1616</v>
      </c>
      <c r="L267" s="19">
        <f>AVERAGE(K263:K267)</f>
        <v>582.79999999999995</v>
      </c>
      <c r="M267" s="26">
        <f>GEOMEAN(K263:K267)</f>
        <v>387.58010968940022</v>
      </c>
      <c r="N267" s="25" t="s">
        <v>116</v>
      </c>
    </row>
    <row r="268" spans="1:31" x14ac:dyDescent="0.3">
      <c r="A268" s="23">
        <v>39275</v>
      </c>
      <c r="B268" s="21">
        <v>94041</v>
      </c>
      <c r="C268" s="21">
        <v>857.8</v>
      </c>
      <c r="D268" s="21">
        <v>0.54900000000000004</v>
      </c>
      <c r="E268" s="21">
        <v>6.19</v>
      </c>
      <c r="F268" s="28">
        <v>7.7</v>
      </c>
      <c r="G268" s="21">
        <v>22.5</v>
      </c>
      <c r="H268" s="22" t="s">
        <v>52</v>
      </c>
      <c r="I268" s="21">
        <v>0.6</v>
      </c>
      <c r="J268" s="21">
        <v>7.6</v>
      </c>
      <c r="K268" s="21">
        <v>108</v>
      </c>
    </row>
    <row r="269" spans="1:31" x14ac:dyDescent="0.3">
      <c r="A269" s="23">
        <v>39280</v>
      </c>
      <c r="B269" s="21">
        <v>100652</v>
      </c>
      <c r="C269" s="21">
        <v>409</v>
      </c>
      <c r="D269" s="21">
        <v>0.26179999999999998</v>
      </c>
      <c r="E269" s="21">
        <v>7.5</v>
      </c>
      <c r="F269" s="28">
        <v>7.77</v>
      </c>
      <c r="G269" s="21">
        <v>22.61</v>
      </c>
      <c r="H269" s="22" t="s">
        <v>52</v>
      </c>
      <c r="I269" s="21">
        <v>0.39</v>
      </c>
      <c r="J269" s="21">
        <v>7.5</v>
      </c>
      <c r="K269" s="21">
        <v>8664</v>
      </c>
      <c r="O269" s="21">
        <v>2</v>
      </c>
      <c r="P269" s="21">
        <v>81.400000000000006</v>
      </c>
      <c r="Q269" s="22" t="s">
        <v>54</v>
      </c>
      <c r="R269" s="22" t="s">
        <v>54</v>
      </c>
      <c r="S269" s="22" t="s">
        <v>54</v>
      </c>
      <c r="T269" s="22" t="s">
        <v>54</v>
      </c>
      <c r="U269" s="22" t="s">
        <v>54</v>
      </c>
      <c r="V269" s="21">
        <v>3.3</v>
      </c>
      <c r="W269" s="22" t="s">
        <v>54</v>
      </c>
      <c r="X269" s="21">
        <v>82</v>
      </c>
      <c r="Y269" s="22" t="s">
        <v>54</v>
      </c>
      <c r="Z269" s="21">
        <v>1.1000000000000001</v>
      </c>
      <c r="AA269" s="22" t="s">
        <v>54</v>
      </c>
      <c r="AB269" s="21">
        <v>41</v>
      </c>
      <c r="AC269" s="22" t="s">
        <v>54</v>
      </c>
      <c r="AD269" s="21">
        <v>266</v>
      </c>
      <c r="AE269" s="22" t="s">
        <v>461</v>
      </c>
    </row>
    <row r="270" spans="1:31" x14ac:dyDescent="0.3">
      <c r="A270" s="23">
        <v>39286</v>
      </c>
      <c r="B270" s="21">
        <v>103644</v>
      </c>
      <c r="C270" s="21">
        <v>858.6</v>
      </c>
      <c r="D270" s="21">
        <v>0.54949999999999999</v>
      </c>
      <c r="E270" s="21">
        <v>7.92</v>
      </c>
      <c r="F270" s="28">
        <v>7.81</v>
      </c>
      <c r="G270" s="21">
        <v>22.14</v>
      </c>
      <c r="H270" s="22" t="s">
        <v>52</v>
      </c>
      <c r="I270" s="21">
        <v>0.53</v>
      </c>
      <c r="J270" s="21">
        <v>7.6</v>
      </c>
      <c r="K270" s="21">
        <v>52</v>
      </c>
    </row>
    <row r="271" spans="1:31" x14ac:dyDescent="0.3">
      <c r="A271" s="23">
        <v>39289</v>
      </c>
      <c r="B271" s="21">
        <v>93607</v>
      </c>
      <c r="C271" s="21">
        <v>541.70000000000005</v>
      </c>
      <c r="D271" s="21">
        <v>0.34670000000000001</v>
      </c>
      <c r="E271" s="21">
        <v>6.13</v>
      </c>
      <c r="F271" s="28">
        <v>7.63</v>
      </c>
      <c r="G271" s="21">
        <v>21.78</v>
      </c>
      <c r="H271" s="22" t="s">
        <v>52</v>
      </c>
      <c r="I271" s="21">
        <v>0.69</v>
      </c>
      <c r="J271" s="21">
        <v>7.9</v>
      </c>
      <c r="K271" s="21">
        <v>24192</v>
      </c>
    </row>
    <row r="272" spans="1:31" x14ac:dyDescent="0.3">
      <c r="A272" s="23">
        <v>39294</v>
      </c>
      <c r="B272" s="21">
        <v>93408</v>
      </c>
      <c r="C272" s="21">
        <v>889</v>
      </c>
      <c r="D272" s="21">
        <v>0.56899999999999995</v>
      </c>
      <c r="E272" s="21">
        <v>7.49</v>
      </c>
      <c r="F272" s="28">
        <v>7.72</v>
      </c>
      <c r="G272" s="21">
        <v>23.15</v>
      </c>
      <c r="H272" s="22" t="s">
        <v>52</v>
      </c>
      <c r="I272" s="21">
        <v>0.5</v>
      </c>
      <c r="J272" s="21">
        <v>7.9</v>
      </c>
      <c r="K272" s="21">
        <v>86</v>
      </c>
      <c r="L272" s="19">
        <f>AVERAGE(K268:K272)</f>
        <v>6620.4</v>
      </c>
      <c r="M272" s="26">
        <f>GEOMEAN(K268:K272)</f>
        <v>632.50382114781678</v>
      </c>
      <c r="N272" s="25" t="s">
        <v>118</v>
      </c>
    </row>
    <row r="273" spans="1:30" x14ac:dyDescent="0.3">
      <c r="A273" s="23">
        <v>39300</v>
      </c>
      <c r="B273" s="21">
        <v>105423</v>
      </c>
      <c r="C273" s="21">
        <v>737.8</v>
      </c>
      <c r="D273" s="21">
        <v>0.47220000000000001</v>
      </c>
      <c r="E273" s="21">
        <v>6.32</v>
      </c>
      <c r="F273" s="28">
        <v>7.73</v>
      </c>
      <c r="G273" s="21">
        <v>25.78</v>
      </c>
      <c r="H273" s="22" t="s">
        <v>52</v>
      </c>
      <c r="I273" s="21">
        <v>0.68</v>
      </c>
      <c r="J273" s="21">
        <v>8</v>
      </c>
      <c r="K273" s="21">
        <v>9804</v>
      </c>
    </row>
    <row r="274" spans="1:30" x14ac:dyDescent="0.3">
      <c r="A274" s="23">
        <v>39309</v>
      </c>
      <c r="B274" s="21">
        <v>94611</v>
      </c>
      <c r="C274" s="21">
        <v>873.2</v>
      </c>
      <c r="D274" s="21">
        <v>0.55879999999999996</v>
      </c>
      <c r="E274" s="21">
        <v>10.039999999999999</v>
      </c>
      <c r="F274" s="28">
        <v>7.83</v>
      </c>
      <c r="G274" s="21">
        <v>23.79</v>
      </c>
      <c r="H274" s="22" t="s">
        <v>52</v>
      </c>
      <c r="I274" s="21">
        <v>0.56000000000000005</v>
      </c>
      <c r="J274" s="21">
        <v>7.8</v>
      </c>
      <c r="K274" s="21">
        <v>41</v>
      </c>
    </row>
    <row r="275" spans="1:30" x14ac:dyDescent="0.3">
      <c r="A275" s="23">
        <v>39317</v>
      </c>
      <c r="B275" s="21">
        <v>92743</v>
      </c>
      <c r="C275" s="21">
        <v>680.6</v>
      </c>
      <c r="D275" s="21">
        <v>0.43559999999999999</v>
      </c>
      <c r="E275" s="21">
        <v>5.36</v>
      </c>
      <c r="F275" s="28">
        <v>7.69</v>
      </c>
      <c r="G275" s="21">
        <v>25.59</v>
      </c>
      <c r="H275" s="22" t="s">
        <v>52</v>
      </c>
      <c r="I275" s="21">
        <v>0.35</v>
      </c>
      <c r="J275" s="21">
        <v>7.9</v>
      </c>
      <c r="K275" s="21">
        <v>419</v>
      </c>
    </row>
    <row r="276" spans="1:30" x14ac:dyDescent="0.3">
      <c r="A276" s="23">
        <v>39322</v>
      </c>
      <c r="B276" s="21">
        <v>92120</v>
      </c>
      <c r="C276" s="21">
        <v>773.7</v>
      </c>
      <c r="D276" s="21">
        <v>0.49519999999999997</v>
      </c>
      <c r="E276" s="21">
        <v>8.81</v>
      </c>
      <c r="F276" s="28">
        <v>7.78</v>
      </c>
      <c r="G276" s="21">
        <v>23.2</v>
      </c>
      <c r="H276" s="22" t="s">
        <v>52</v>
      </c>
      <c r="I276" s="21">
        <v>0.51</v>
      </c>
      <c r="J276" s="21">
        <v>7.4</v>
      </c>
      <c r="K276" s="21">
        <v>120</v>
      </c>
    </row>
    <row r="277" spans="1:30" x14ac:dyDescent="0.3">
      <c r="A277" s="23">
        <v>39324</v>
      </c>
      <c r="B277" s="21">
        <v>93114</v>
      </c>
      <c r="C277" s="21">
        <v>800.7</v>
      </c>
      <c r="D277" s="21">
        <v>0.51249999999999996</v>
      </c>
      <c r="E277" s="21">
        <v>6.67</v>
      </c>
      <c r="F277" s="28">
        <v>7.73</v>
      </c>
      <c r="G277" s="21">
        <v>24.18</v>
      </c>
      <c r="H277" s="22" t="s">
        <v>52</v>
      </c>
      <c r="I277" s="21">
        <v>0.55000000000000004</v>
      </c>
      <c r="J277" s="21">
        <v>7.6</v>
      </c>
      <c r="K277" s="21">
        <v>86</v>
      </c>
      <c r="L277" s="19">
        <f>AVERAGE(K273:K277)</f>
        <v>2094</v>
      </c>
      <c r="M277" s="26">
        <f>GEOMEAN(K273:K277)</f>
        <v>280.55381322364559</v>
      </c>
      <c r="N277" s="25" t="s">
        <v>119</v>
      </c>
    </row>
    <row r="278" spans="1:30" x14ac:dyDescent="0.3">
      <c r="A278" s="23">
        <v>39336</v>
      </c>
      <c r="B278" s="21">
        <v>102034</v>
      </c>
      <c r="C278" s="21">
        <v>742</v>
      </c>
      <c r="D278" s="21">
        <v>0.47499999999999998</v>
      </c>
      <c r="E278" s="21">
        <v>6.95</v>
      </c>
      <c r="F278" s="28">
        <v>7.68</v>
      </c>
      <c r="G278" s="21">
        <v>20.89</v>
      </c>
      <c r="H278" s="22" t="s">
        <v>52</v>
      </c>
      <c r="I278" s="21">
        <v>0.2</v>
      </c>
      <c r="J278" s="21">
        <v>7.9</v>
      </c>
      <c r="K278" s="21">
        <v>296</v>
      </c>
    </row>
    <row r="279" spans="1:30" x14ac:dyDescent="0.3">
      <c r="A279" s="23">
        <v>39338</v>
      </c>
      <c r="B279" s="21">
        <v>90218</v>
      </c>
      <c r="C279" s="21">
        <v>831</v>
      </c>
      <c r="D279" s="21">
        <v>0.53190000000000004</v>
      </c>
      <c r="E279" s="21">
        <v>7.79</v>
      </c>
      <c r="F279" s="28">
        <v>7.69</v>
      </c>
      <c r="G279" s="21">
        <v>18.23</v>
      </c>
      <c r="H279" s="22" t="s">
        <v>52</v>
      </c>
      <c r="I279" s="21">
        <v>0.4</v>
      </c>
      <c r="J279" s="21">
        <v>7.9</v>
      </c>
      <c r="K279" s="21">
        <v>155</v>
      </c>
    </row>
    <row r="280" spans="1:30" x14ac:dyDescent="0.3">
      <c r="A280" s="23">
        <v>39345</v>
      </c>
      <c r="B280" s="21">
        <v>100319</v>
      </c>
      <c r="C280" s="21">
        <v>813.3</v>
      </c>
      <c r="D280" s="21">
        <v>0.52049999999999996</v>
      </c>
      <c r="E280" s="21">
        <v>9.17</v>
      </c>
      <c r="F280" s="28">
        <v>8.02</v>
      </c>
      <c r="G280" s="21">
        <v>22.56</v>
      </c>
      <c r="H280" s="22" t="s">
        <v>52</v>
      </c>
      <c r="I280" s="21">
        <v>0.56999999999999995</v>
      </c>
      <c r="J280" s="21">
        <v>7.6</v>
      </c>
      <c r="K280" s="21">
        <v>10</v>
      </c>
    </row>
    <row r="281" spans="1:30" x14ac:dyDescent="0.3">
      <c r="A281" s="23">
        <v>39349</v>
      </c>
      <c r="B281" s="21">
        <v>101424</v>
      </c>
      <c r="C281" s="21">
        <v>818.2</v>
      </c>
      <c r="D281" s="21">
        <v>0.52370000000000005</v>
      </c>
      <c r="E281" s="21">
        <v>9.76</v>
      </c>
      <c r="F281" s="28">
        <v>7.87</v>
      </c>
      <c r="G281" s="21">
        <v>22.92</v>
      </c>
      <c r="H281" s="22" t="s">
        <v>52</v>
      </c>
      <c r="I281" s="21">
        <v>0.8</v>
      </c>
      <c r="J281" s="21">
        <v>7.4</v>
      </c>
      <c r="K281" s="21">
        <v>63</v>
      </c>
    </row>
    <row r="282" spans="1:30" x14ac:dyDescent="0.3">
      <c r="A282" s="23">
        <v>39351</v>
      </c>
      <c r="B282" s="21">
        <v>101058</v>
      </c>
      <c r="C282" s="21">
        <v>527</v>
      </c>
      <c r="D282" s="21">
        <v>0.33700000000000002</v>
      </c>
      <c r="E282" s="21">
        <v>5.65</v>
      </c>
      <c r="F282" s="28">
        <v>7.75</v>
      </c>
      <c r="G282" s="21">
        <v>23.07</v>
      </c>
      <c r="H282" s="22" t="s">
        <v>52</v>
      </c>
      <c r="I282" s="21">
        <v>0.4</v>
      </c>
      <c r="J282" s="21">
        <v>7.7</v>
      </c>
      <c r="K282" s="21">
        <v>24192</v>
      </c>
      <c r="L282" s="19">
        <f>AVERAGE(K278:K282)</f>
        <v>4943.2</v>
      </c>
      <c r="M282" s="26">
        <f>GEOMEAN(K278:K282)</f>
        <v>233.84449283882302</v>
      </c>
      <c r="N282" s="25" t="s">
        <v>120</v>
      </c>
    </row>
    <row r="283" spans="1:30" x14ac:dyDescent="0.3">
      <c r="A283" s="23">
        <v>39356</v>
      </c>
      <c r="B283" s="21">
        <v>101846</v>
      </c>
      <c r="C283" s="21">
        <v>771</v>
      </c>
      <c r="D283" s="21">
        <v>0.49299999999999999</v>
      </c>
      <c r="E283" s="21">
        <v>7.27</v>
      </c>
      <c r="F283" s="28">
        <v>7.67</v>
      </c>
      <c r="G283" s="21">
        <v>18.75</v>
      </c>
      <c r="H283" s="22" t="s">
        <v>52</v>
      </c>
      <c r="I283" s="21">
        <v>0.5</v>
      </c>
      <c r="J283" s="21">
        <v>8.1</v>
      </c>
      <c r="K283" s="21">
        <v>10</v>
      </c>
    </row>
    <row r="284" spans="1:30" x14ac:dyDescent="0.3">
      <c r="A284" s="23">
        <v>39365</v>
      </c>
      <c r="B284" s="21">
        <v>94729</v>
      </c>
      <c r="C284" s="21">
        <v>915</v>
      </c>
      <c r="D284" s="21">
        <v>0.58599999999999997</v>
      </c>
      <c r="E284" s="21">
        <v>7.53</v>
      </c>
      <c r="F284" s="28">
        <v>7.81</v>
      </c>
      <c r="G284" s="21">
        <v>16.809999999999999</v>
      </c>
      <c r="H284" s="22" t="s">
        <v>52</v>
      </c>
      <c r="I284" s="21">
        <v>0.2</v>
      </c>
      <c r="J284" s="21">
        <v>7.7</v>
      </c>
      <c r="K284" s="21">
        <v>10</v>
      </c>
    </row>
    <row r="285" spans="1:30" x14ac:dyDescent="0.3">
      <c r="A285" s="23">
        <v>39371</v>
      </c>
      <c r="B285" s="21">
        <v>100356</v>
      </c>
      <c r="C285" s="21">
        <v>834.4</v>
      </c>
      <c r="D285" s="21">
        <v>0.53400000000000003</v>
      </c>
      <c r="E285" s="21">
        <v>7.21</v>
      </c>
      <c r="F285" s="28">
        <v>7.52</v>
      </c>
      <c r="G285" s="21">
        <v>17.850000000000001</v>
      </c>
      <c r="H285" s="22" t="s">
        <v>52</v>
      </c>
      <c r="I285" s="21">
        <v>0.34</v>
      </c>
      <c r="J285" s="21">
        <v>7.6</v>
      </c>
      <c r="K285" s="21">
        <v>10</v>
      </c>
      <c r="O285" s="21">
        <v>1.9</v>
      </c>
      <c r="P285" s="21">
        <v>84.2</v>
      </c>
      <c r="Q285" s="22" t="s">
        <v>54</v>
      </c>
      <c r="R285" s="22" t="s">
        <v>54</v>
      </c>
      <c r="S285" s="22" t="s">
        <v>54</v>
      </c>
      <c r="T285" s="22" t="s">
        <v>54</v>
      </c>
      <c r="U285" s="22" t="s">
        <v>54</v>
      </c>
      <c r="V285" s="22">
        <v>4.8</v>
      </c>
      <c r="W285" s="22" t="s">
        <v>54</v>
      </c>
      <c r="X285" s="22">
        <v>111</v>
      </c>
      <c r="Y285" s="22">
        <v>0.21</v>
      </c>
      <c r="Z285" s="22">
        <v>4.7</v>
      </c>
      <c r="AA285" s="22" t="s">
        <v>54</v>
      </c>
      <c r="AB285" s="22">
        <v>64.599999999999994</v>
      </c>
      <c r="AC285" s="22" t="s">
        <v>54</v>
      </c>
      <c r="AD285" s="22">
        <v>278</v>
      </c>
    </row>
    <row r="286" spans="1:30" x14ac:dyDescent="0.3">
      <c r="A286" s="23">
        <v>39379</v>
      </c>
      <c r="B286" s="21">
        <v>101555</v>
      </c>
      <c r="C286" s="21">
        <v>539.6</v>
      </c>
      <c r="D286" s="21">
        <v>0.3453</v>
      </c>
      <c r="E286" s="21">
        <v>7.77</v>
      </c>
      <c r="F286" s="28">
        <v>7.3</v>
      </c>
      <c r="G286" s="21">
        <v>13.73</v>
      </c>
      <c r="H286" s="22" t="s">
        <v>52</v>
      </c>
      <c r="I286" s="21">
        <v>0.42</v>
      </c>
      <c r="J286" s="21">
        <v>7.5</v>
      </c>
      <c r="K286" s="21">
        <v>1467</v>
      </c>
    </row>
    <row r="287" spans="1:30" x14ac:dyDescent="0.3">
      <c r="A287" s="23">
        <v>39384</v>
      </c>
      <c r="B287" s="21">
        <v>102838</v>
      </c>
      <c r="C287" s="21">
        <v>864.9</v>
      </c>
      <c r="D287" s="21">
        <v>0.55359999999999998</v>
      </c>
      <c r="E287" s="21">
        <v>11.15</v>
      </c>
      <c r="F287" s="28">
        <v>6.37</v>
      </c>
      <c r="G287" s="21">
        <v>10.75</v>
      </c>
      <c r="H287" s="22" t="s">
        <v>52</v>
      </c>
      <c r="I287" s="21">
        <v>0.75</v>
      </c>
      <c r="J287" s="21">
        <v>7.5</v>
      </c>
      <c r="L287" s="19">
        <f>AVERAGE(K283:K287)</f>
        <v>374.25</v>
      </c>
      <c r="M287" s="26">
        <f>GEOMEAN(K283:K287)</f>
        <v>34.802266510834912</v>
      </c>
      <c r="N287" s="25" t="s">
        <v>122</v>
      </c>
    </row>
    <row r="288" spans="1:30" x14ac:dyDescent="0.3">
      <c r="A288" s="23">
        <v>39391</v>
      </c>
      <c r="B288" s="21">
        <v>102834</v>
      </c>
      <c r="C288" s="21">
        <v>881.6</v>
      </c>
      <c r="D288" s="21">
        <v>0.56420000000000003</v>
      </c>
      <c r="E288" s="21">
        <v>15.55</v>
      </c>
      <c r="F288" s="28">
        <v>8.23</v>
      </c>
      <c r="G288" s="21">
        <v>12.37</v>
      </c>
      <c r="H288" s="22" t="s">
        <v>52</v>
      </c>
      <c r="I288" s="21">
        <v>0.1</v>
      </c>
      <c r="J288" s="21">
        <v>7.3</v>
      </c>
      <c r="K288" s="21">
        <v>20</v>
      </c>
    </row>
    <row r="289" spans="1:14" x14ac:dyDescent="0.3">
      <c r="A289" s="23">
        <v>39394</v>
      </c>
      <c r="B289" s="21">
        <v>100134</v>
      </c>
      <c r="C289" s="21">
        <v>954.5</v>
      </c>
      <c r="D289" s="21">
        <v>0.6109</v>
      </c>
      <c r="E289" s="21">
        <v>11.53</v>
      </c>
      <c r="F289" s="28">
        <v>7.39</v>
      </c>
      <c r="G289" s="21">
        <v>8.8699999999999992</v>
      </c>
      <c r="H289" s="22" t="s">
        <v>52</v>
      </c>
      <c r="I289" s="21">
        <v>0.2</v>
      </c>
      <c r="J289" s="21">
        <v>7.7</v>
      </c>
      <c r="K289" s="21">
        <v>4611</v>
      </c>
    </row>
    <row r="290" spans="1:14" x14ac:dyDescent="0.3">
      <c r="A290" s="23">
        <v>39400</v>
      </c>
      <c r="B290" s="21">
        <v>93200</v>
      </c>
      <c r="C290" s="22" t="s">
        <v>57</v>
      </c>
      <c r="D290" s="22" t="s">
        <v>57</v>
      </c>
      <c r="E290" s="22" t="s">
        <v>57</v>
      </c>
      <c r="F290" s="22" t="s">
        <v>57</v>
      </c>
      <c r="G290" s="22" t="s">
        <v>57</v>
      </c>
      <c r="H290" s="22" t="s">
        <v>52</v>
      </c>
      <c r="I290" s="22" t="s">
        <v>57</v>
      </c>
      <c r="J290" s="22" t="s">
        <v>57</v>
      </c>
      <c r="K290" s="21">
        <v>2221</v>
      </c>
    </row>
    <row r="291" spans="1:14" x14ac:dyDescent="0.3">
      <c r="A291" s="23">
        <v>39405</v>
      </c>
      <c r="C291" s="22" t="s">
        <v>57</v>
      </c>
      <c r="D291" s="22" t="s">
        <v>57</v>
      </c>
      <c r="E291" s="22" t="s">
        <v>57</v>
      </c>
      <c r="F291" s="22" t="s">
        <v>57</v>
      </c>
      <c r="G291" s="22" t="s">
        <v>57</v>
      </c>
      <c r="H291" s="22" t="s">
        <v>52</v>
      </c>
      <c r="I291" s="22" t="s">
        <v>57</v>
      </c>
      <c r="J291" s="22" t="s">
        <v>57</v>
      </c>
      <c r="K291" s="21">
        <v>145</v>
      </c>
    </row>
    <row r="292" spans="1:14" x14ac:dyDescent="0.3">
      <c r="A292" s="23">
        <v>39412</v>
      </c>
      <c r="C292" s="22" t="s">
        <v>57</v>
      </c>
      <c r="D292" s="22" t="s">
        <v>57</v>
      </c>
      <c r="E292" s="22" t="s">
        <v>57</v>
      </c>
      <c r="F292" s="22" t="s">
        <v>57</v>
      </c>
      <c r="G292" s="22" t="s">
        <v>57</v>
      </c>
      <c r="H292" s="22" t="s">
        <v>52</v>
      </c>
      <c r="I292" s="22" t="s">
        <v>57</v>
      </c>
      <c r="J292" s="22" t="s">
        <v>57</v>
      </c>
      <c r="K292" s="21">
        <v>2359</v>
      </c>
      <c r="L292" s="19">
        <f>AVERAGE(K288:K292)</f>
        <v>1871.2</v>
      </c>
      <c r="M292" s="26">
        <f>GEOMEAN(K288:K292)</f>
        <v>587.61642129726295</v>
      </c>
      <c r="N292" s="25" t="s">
        <v>123</v>
      </c>
    </row>
    <row r="293" spans="1:14" x14ac:dyDescent="0.3">
      <c r="A293" s="23">
        <v>39420</v>
      </c>
      <c r="C293" s="22" t="s">
        <v>57</v>
      </c>
      <c r="D293" s="22" t="s">
        <v>57</v>
      </c>
      <c r="E293" s="22" t="s">
        <v>57</v>
      </c>
      <c r="F293" s="22" t="s">
        <v>57</v>
      </c>
      <c r="G293" s="22" t="s">
        <v>57</v>
      </c>
      <c r="H293" s="22" t="s">
        <v>52</v>
      </c>
      <c r="I293" s="22" t="s">
        <v>57</v>
      </c>
      <c r="J293" s="22" t="s">
        <v>57</v>
      </c>
      <c r="K293" s="21">
        <v>4884</v>
      </c>
    </row>
    <row r="294" spans="1:14" x14ac:dyDescent="0.3">
      <c r="A294" s="23">
        <v>39421</v>
      </c>
      <c r="C294" s="22" t="s">
        <v>57</v>
      </c>
      <c r="D294" s="22" t="s">
        <v>57</v>
      </c>
      <c r="E294" s="22" t="s">
        <v>57</v>
      </c>
      <c r="F294" s="22" t="s">
        <v>57</v>
      </c>
      <c r="G294" s="22" t="s">
        <v>57</v>
      </c>
      <c r="H294" s="22" t="s">
        <v>52</v>
      </c>
      <c r="I294" s="22" t="s">
        <v>57</v>
      </c>
      <c r="J294" s="22" t="s">
        <v>57</v>
      </c>
      <c r="K294" s="21">
        <v>9804</v>
      </c>
    </row>
    <row r="295" spans="1:14" x14ac:dyDescent="0.3">
      <c r="A295" s="23">
        <v>39426</v>
      </c>
      <c r="C295" s="22" t="s">
        <v>57</v>
      </c>
      <c r="D295" s="22" t="s">
        <v>57</v>
      </c>
      <c r="E295" s="22" t="s">
        <v>57</v>
      </c>
      <c r="F295" s="22" t="s">
        <v>57</v>
      </c>
      <c r="G295" s="22" t="s">
        <v>57</v>
      </c>
      <c r="H295" s="22" t="s">
        <v>52</v>
      </c>
      <c r="I295" s="22" t="s">
        <v>57</v>
      </c>
      <c r="J295" s="22" t="s">
        <v>57</v>
      </c>
      <c r="K295" s="21">
        <v>12033</v>
      </c>
    </row>
    <row r="296" spans="1:14" x14ac:dyDescent="0.3">
      <c r="A296" s="23">
        <v>39428</v>
      </c>
      <c r="B296" s="21">
        <v>93400</v>
      </c>
      <c r="C296" s="22" t="s">
        <v>57</v>
      </c>
      <c r="D296" s="22" t="s">
        <v>57</v>
      </c>
      <c r="E296" s="22" t="s">
        <v>57</v>
      </c>
      <c r="F296" s="22" t="s">
        <v>57</v>
      </c>
      <c r="G296" s="22" t="s">
        <v>57</v>
      </c>
      <c r="H296" s="22" t="s">
        <v>52</v>
      </c>
      <c r="I296" s="22" t="s">
        <v>57</v>
      </c>
      <c r="J296" s="22" t="s">
        <v>57</v>
      </c>
      <c r="K296" s="21">
        <v>5475</v>
      </c>
    </row>
    <row r="297" spans="1:14" x14ac:dyDescent="0.3">
      <c r="A297" s="23">
        <v>39434</v>
      </c>
      <c r="B297" s="21">
        <v>100616</v>
      </c>
      <c r="C297" s="21">
        <v>735</v>
      </c>
      <c r="D297" s="21">
        <v>0.47</v>
      </c>
      <c r="E297" s="21">
        <v>13.71</v>
      </c>
      <c r="F297" s="28">
        <v>8.06</v>
      </c>
      <c r="G297" s="21">
        <v>1.88</v>
      </c>
      <c r="H297" s="22" t="s">
        <v>52</v>
      </c>
      <c r="I297" s="21">
        <v>0.6</v>
      </c>
      <c r="J297" s="21">
        <v>8.1</v>
      </c>
      <c r="K297" s="21">
        <v>3076</v>
      </c>
      <c r="L297" s="19">
        <f>AVERAGE(K293:K297)</f>
        <v>7054.4</v>
      </c>
      <c r="M297" s="26">
        <f>GEOMEAN(K293:K297)</f>
        <v>6271.691186209182</v>
      </c>
      <c r="N297" s="25" t="s">
        <v>124</v>
      </c>
    </row>
    <row r="298" spans="1:14" x14ac:dyDescent="0.3">
      <c r="A298" s="23">
        <v>39450</v>
      </c>
      <c r="B298" s="21">
        <v>101442</v>
      </c>
      <c r="C298" s="21">
        <v>602</v>
      </c>
      <c r="D298" s="21">
        <v>0.38500000000000001</v>
      </c>
      <c r="E298" s="21">
        <v>14.44</v>
      </c>
      <c r="F298" s="28">
        <v>10.78</v>
      </c>
      <c r="G298" s="21">
        <v>1.34</v>
      </c>
      <c r="H298" s="22" t="s">
        <v>52</v>
      </c>
      <c r="I298" s="21">
        <v>1</v>
      </c>
      <c r="J298" s="21">
        <v>7.8</v>
      </c>
      <c r="K298" s="21">
        <v>160</v>
      </c>
    </row>
    <row r="299" spans="1:14" x14ac:dyDescent="0.3">
      <c r="A299" s="23">
        <v>39456</v>
      </c>
      <c r="B299" s="21">
        <v>103700</v>
      </c>
      <c r="C299" s="21">
        <v>556</v>
      </c>
      <c r="D299" s="21">
        <v>0.35599999999999998</v>
      </c>
      <c r="E299" s="21">
        <v>13.31</v>
      </c>
      <c r="F299" s="28">
        <v>7.08</v>
      </c>
      <c r="G299" s="21">
        <v>4.38</v>
      </c>
      <c r="H299" s="22" t="s">
        <v>52</v>
      </c>
      <c r="I299" s="21">
        <v>0.7</v>
      </c>
      <c r="J299" s="21">
        <v>7.9</v>
      </c>
      <c r="K299" s="21">
        <v>520</v>
      </c>
    </row>
    <row r="300" spans="1:14" x14ac:dyDescent="0.3">
      <c r="A300" s="23">
        <v>39462</v>
      </c>
      <c r="B300" s="21">
        <v>101338</v>
      </c>
      <c r="C300" s="21">
        <v>728</v>
      </c>
      <c r="D300" s="21">
        <v>0.46600000000000003</v>
      </c>
      <c r="E300" s="21">
        <v>11</v>
      </c>
      <c r="F300" s="29">
        <v>4.91</v>
      </c>
      <c r="G300" s="21">
        <v>2.23</v>
      </c>
      <c r="H300" s="22" t="s">
        <v>52</v>
      </c>
      <c r="I300" s="21">
        <v>0.5</v>
      </c>
      <c r="J300" s="21">
        <v>8</v>
      </c>
      <c r="K300" s="21">
        <v>350</v>
      </c>
    </row>
    <row r="301" spans="1:14" x14ac:dyDescent="0.3">
      <c r="A301" s="23">
        <v>39470</v>
      </c>
      <c r="B301" s="21">
        <v>100649</v>
      </c>
      <c r="C301" s="21">
        <v>671</v>
      </c>
      <c r="D301" s="21">
        <v>0.43</v>
      </c>
      <c r="E301" s="21">
        <v>11.62</v>
      </c>
      <c r="F301" s="28">
        <v>7.32</v>
      </c>
      <c r="G301" s="21">
        <v>0.78</v>
      </c>
      <c r="H301" s="22" t="s">
        <v>52</v>
      </c>
      <c r="I301" s="21">
        <v>0.5</v>
      </c>
      <c r="J301" s="21">
        <v>7.5</v>
      </c>
      <c r="K301" s="21">
        <v>52</v>
      </c>
    </row>
    <row r="302" spans="1:14" x14ac:dyDescent="0.3">
      <c r="A302" s="23">
        <v>39475</v>
      </c>
      <c r="B302" s="21">
        <v>100928</v>
      </c>
      <c r="C302" s="21">
        <v>782.9</v>
      </c>
      <c r="D302" s="21">
        <v>0.50109999999999999</v>
      </c>
      <c r="E302" s="21">
        <v>11.21</v>
      </c>
      <c r="F302" s="28">
        <v>7.6</v>
      </c>
      <c r="G302" s="21">
        <v>2.4</v>
      </c>
      <c r="H302" s="22" t="s">
        <v>52</v>
      </c>
      <c r="I302" s="21">
        <v>0.35</v>
      </c>
      <c r="J302" s="21">
        <v>7.6</v>
      </c>
      <c r="K302" s="21">
        <v>31</v>
      </c>
      <c r="L302" s="19">
        <f>AVERAGE(K298:K302)</f>
        <v>222.6</v>
      </c>
      <c r="M302" s="26">
        <f>GEOMEAN(K298:K302)</f>
        <v>136.24208510341089</v>
      </c>
      <c r="N302" s="25" t="s">
        <v>125</v>
      </c>
    </row>
    <row r="303" spans="1:14" x14ac:dyDescent="0.3">
      <c r="A303" s="23">
        <v>39483</v>
      </c>
      <c r="B303" s="21">
        <v>95255</v>
      </c>
      <c r="C303" s="21">
        <v>552</v>
      </c>
      <c r="D303" s="21">
        <v>0.3533</v>
      </c>
      <c r="E303" s="21">
        <v>11.46</v>
      </c>
      <c r="F303" s="28">
        <v>7.99</v>
      </c>
      <c r="G303" s="21">
        <v>6.23</v>
      </c>
      <c r="H303" s="22" t="s">
        <v>52</v>
      </c>
      <c r="I303" s="21">
        <v>0.6</v>
      </c>
      <c r="J303" s="21">
        <v>7.5</v>
      </c>
      <c r="K303" s="21">
        <v>3076</v>
      </c>
    </row>
    <row r="304" spans="1:14" x14ac:dyDescent="0.3">
      <c r="A304" s="23">
        <v>39491</v>
      </c>
      <c r="B304" s="21">
        <v>101511</v>
      </c>
      <c r="C304" s="21">
        <v>432</v>
      </c>
      <c r="D304" s="21">
        <v>0.27650000000000002</v>
      </c>
      <c r="E304" s="21">
        <v>12.95</v>
      </c>
      <c r="F304" s="28">
        <v>7.79</v>
      </c>
      <c r="G304" s="21">
        <v>0.8</v>
      </c>
      <c r="H304" s="22" t="s">
        <v>52</v>
      </c>
      <c r="I304" s="21">
        <v>0.87</v>
      </c>
      <c r="J304" s="21">
        <v>7.7</v>
      </c>
      <c r="K304" s="21">
        <v>776</v>
      </c>
    </row>
    <row r="305" spans="1:31" x14ac:dyDescent="0.3">
      <c r="A305" s="23">
        <v>39499</v>
      </c>
      <c r="B305" s="21">
        <v>101316</v>
      </c>
      <c r="C305" s="21">
        <v>489.4</v>
      </c>
      <c r="D305" s="21">
        <v>0.31319999999999998</v>
      </c>
      <c r="E305" s="21">
        <v>13.97</v>
      </c>
      <c r="F305" s="28">
        <v>7.11</v>
      </c>
      <c r="G305" s="21">
        <v>0.53</v>
      </c>
      <c r="H305" s="22" t="s">
        <v>52</v>
      </c>
      <c r="I305" s="21">
        <v>0.34</v>
      </c>
      <c r="J305" s="21">
        <v>7.3</v>
      </c>
      <c r="K305" s="21">
        <v>98</v>
      </c>
    </row>
    <row r="306" spans="1:31" x14ac:dyDescent="0.3">
      <c r="A306" s="23">
        <v>39503</v>
      </c>
      <c r="B306" s="21">
        <v>100424</v>
      </c>
      <c r="C306" s="21">
        <v>769.3</v>
      </c>
      <c r="D306" s="21">
        <v>0.4924</v>
      </c>
      <c r="E306" s="21">
        <v>11.95</v>
      </c>
      <c r="F306" s="28">
        <v>7.37</v>
      </c>
      <c r="G306" s="21">
        <v>4.51</v>
      </c>
      <c r="H306" s="22" t="s">
        <v>52</v>
      </c>
      <c r="I306" s="21">
        <v>0.34</v>
      </c>
      <c r="J306" s="21">
        <v>7.2</v>
      </c>
      <c r="K306" s="21">
        <v>384</v>
      </c>
    </row>
    <row r="307" spans="1:31" x14ac:dyDescent="0.3">
      <c r="A307" s="23">
        <v>39506</v>
      </c>
      <c r="B307" s="21">
        <v>100340</v>
      </c>
      <c r="C307" s="21">
        <v>522.70000000000005</v>
      </c>
      <c r="D307" s="21">
        <v>0.33450000000000002</v>
      </c>
      <c r="E307" s="21">
        <v>13.74</v>
      </c>
      <c r="F307" s="28">
        <v>7.33</v>
      </c>
      <c r="G307" s="21">
        <v>0.94</v>
      </c>
      <c r="H307" s="22" t="s">
        <v>52</v>
      </c>
      <c r="I307" s="21">
        <v>1.07</v>
      </c>
      <c r="J307" s="21">
        <v>7.6</v>
      </c>
      <c r="K307" s="30">
        <v>161</v>
      </c>
      <c r="L307" s="19">
        <f>AVERAGE(K303:K306)</f>
        <v>1083.5</v>
      </c>
      <c r="M307" s="26">
        <f>GEOMEAN(K303:K306)</f>
        <v>547.45867014233306</v>
      </c>
      <c r="N307" s="25" t="s">
        <v>127</v>
      </c>
    </row>
    <row r="308" spans="1:31" x14ac:dyDescent="0.3">
      <c r="A308" s="23">
        <v>39512</v>
      </c>
      <c r="B308" s="21">
        <v>95742</v>
      </c>
      <c r="C308" s="21">
        <v>527.70000000000005</v>
      </c>
      <c r="D308" s="21">
        <v>0.3377</v>
      </c>
      <c r="E308" s="21">
        <v>13.05</v>
      </c>
      <c r="F308" s="28">
        <v>7.76</v>
      </c>
      <c r="G308" s="21">
        <v>2.4300000000000002</v>
      </c>
      <c r="H308" s="22" t="s">
        <v>52</v>
      </c>
      <c r="I308" s="21">
        <v>0.88</v>
      </c>
      <c r="J308" s="21">
        <v>7.2</v>
      </c>
      <c r="K308" s="30">
        <v>1267</v>
      </c>
    </row>
    <row r="309" spans="1:31" x14ac:dyDescent="0.3">
      <c r="A309" s="23">
        <v>39517</v>
      </c>
      <c r="B309" s="21">
        <v>102221</v>
      </c>
      <c r="C309" s="21">
        <v>831</v>
      </c>
      <c r="D309" s="21">
        <v>0.53200000000000003</v>
      </c>
      <c r="E309" s="21">
        <v>11.12</v>
      </c>
      <c r="F309" s="28">
        <v>7.54</v>
      </c>
      <c r="G309" s="21">
        <v>4.88</v>
      </c>
      <c r="H309" s="22" t="s">
        <v>52</v>
      </c>
      <c r="I309" s="21">
        <v>1.2</v>
      </c>
      <c r="J309" s="21">
        <v>8</v>
      </c>
      <c r="K309" s="30">
        <v>369</v>
      </c>
    </row>
    <row r="310" spans="1:31" x14ac:dyDescent="0.3">
      <c r="A310" s="23">
        <v>39520</v>
      </c>
      <c r="B310" s="21">
        <v>100815</v>
      </c>
      <c r="C310" s="21">
        <v>369</v>
      </c>
      <c r="D310" s="21">
        <v>0.23599999999999999</v>
      </c>
      <c r="E310" s="21">
        <v>12.55</v>
      </c>
      <c r="F310" s="28">
        <v>7.45</v>
      </c>
      <c r="G310" s="21">
        <v>4.26</v>
      </c>
      <c r="H310" s="22" t="s">
        <v>52</v>
      </c>
      <c r="I310" s="21">
        <v>0.2</v>
      </c>
      <c r="J310" s="21">
        <v>7.8</v>
      </c>
      <c r="K310" s="30">
        <v>74</v>
      </c>
    </row>
    <row r="311" spans="1:31" x14ac:dyDescent="0.3">
      <c r="A311" s="23">
        <v>39525</v>
      </c>
      <c r="B311" s="21">
        <v>93812</v>
      </c>
      <c r="C311" s="21">
        <v>689.8</v>
      </c>
      <c r="D311" s="21">
        <v>0.4415</v>
      </c>
      <c r="E311" s="21">
        <v>11.31</v>
      </c>
      <c r="F311" s="28">
        <v>7.87</v>
      </c>
      <c r="G311" s="21">
        <v>6.36</v>
      </c>
      <c r="H311" s="22" t="s">
        <v>52</v>
      </c>
      <c r="I311" s="21">
        <v>0.59</v>
      </c>
      <c r="J311" s="21">
        <v>7.5</v>
      </c>
      <c r="K311" s="30">
        <v>9208</v>
      </c>
      <c r="O311" s="22">
        <v>1.2</v>
      </c>
      <c r="P311" s="22">
        <v>51.5</v>
      </c>
      <c r="Q311" s="22" t="s">
        <v>54</v>
      </c>
      <c r="R311" s="22" t="s">
        <v>54</v>
      </c>
      <c r="S311" s="22" t="s">
        <v>54</v>
      </c>
      <c r="T311" s="22">
        <v>3.4</v>
      </c>
      <c r="U311" s="22" t="s">
        <v>54</v>
      </c>
      <c r="V311" s="22">
        <v>2.6</v>
      </c>
      <c r="W311" s="22">
        <v>25</v>
      </c>
      <c r="X311" s="22">
        <v>104</v>
      </c>
      <c r="Y311" s="22" t="s">
        <v>54</v>
      </c>
      <c r="Z311" s="22">
        <v>2</v>
      </c>
      <c r="AA311" s="22" t="s">
        <v>54</v>
      </c>
      <c r="AB311" s="22">
        <v>34.1</v>
      </c>
      <c r="AC311" s="22" t="s">
        <v>54</v>
      </c>
      <c r="AD311" s="22">
        <v>177</v>
      </c>
      <c r="AE311" s="22" t="s">
        <v>54</v>
      </c>
    </row>
    <row r="312" spans="1:31" x14ac:dyDescent="0.3">
      <c r="A312" s="23">
        <v>39531</v>
      </c>
      <c r="B312" s="21">
        <v>103706</v>
      </c>
      <c r="C312" s="21">
        <v>496</v>
      </c>
      <c r="D312" s="21">
        <v>0.317</v>
      </c>
      <c r="E312" s="21">
        <v>12.26</v>
      </c>
      <c r="F312" s="28">
        <v>8.06</v>
      </c>
      <c r="G312" s="21">
        <v>6.11</v>
      </c>
      <c r="H312" s="22" t="s">
        <v>52</v>
      </c>
      <c r="I312" s="21">
        <v>0.3</v>
      </c>
      <c r="J312" s="21">
        <v>8</v>
      </c>
      <c r="K312" s="30">
        <v>109</v>
      </c>
      <c r="L312" s="31">
        <f>AVERAGE(K308:K312)</f>
        <v>2205.4</v>
      </c>
      <c r="M312" s="26">
        <f>GEOMEAN(K308:K312)</f>
        <v>510.65231121490842</v>
      </c>
      <c r="N312" s="25" t="s">
        <v>128</v>
      </c>
    </row>
    <row r="313" spans="1:31" x14ac:dyDescent="0.3">
      <c r="A313" s="23">
        <v>39545</v>
      </c>
      <c r="B313" s="21">
        <v>100111</v>
      </c>
      <c r="C313" s="21">
        <v>594</v>
      </c>
      <c r="D313" s="21">
        <v>0.38</v>
      </c>
      <c r="E313" s="21">
        <v>10.69</v>
      </c>
      <c r="F313" s="28">
        <v>7.8</v>
      </c>
      <c r="G313" s="21">
        <v>8.67</v>
      </c>
      <c r="H313" s="22" t="s">
        <v>52</v>
      </c>
      <c r="I313" s="21">
        <v>0.4</v>
      </c>
      <c r="J313" s="21">
        <v>8</v>
      </c>
      <c r="K313" s="30">
        <v>41</v>
      </c>
    </row>
    <row r="314" spans="1:31" x14ac:dyDescent="0.3">
      <c r="A314" s="23">
        <v>39552</v>
      </c>
      <c r="B314" s="21">
        <v>101423</v>
      </c>
      <c r="C314" s="21">
        <v>592.1</v>
      </c>
      <c r="D314" s="21">
        <v>0.379</v>
      </c>
      <c r="E314" s="21">
        <v>9.9700000000000006</v>
      </c>
      <c r="F314" s="28">
        <v>7.5</v>
      </c>
      <c r="G314" s="21">
        <v>9.74</v>
      </c>
      <c r="H314" s="22" t="s">
        <v>52</v>
      </c>
      <c r="I314" s="21">
        <v>0.59</v>
      </c>
      <c r="J314" s="21">
        <v>7.7</v>
      </c>
      <c r="K314" s="30">
        <v>52</v>
      </c>
    </row>
    <row r="315" spans="1:31" x14ac:dyDescent="0.3">
      <c r="A315" s="23">
        <v>39553</v>
      </c>
      <c r="B315" s="21">
        <v>102119</v>
      </c>
      <c r="C315" s="21">
        <v>787</v>
      </c>
      <c r="D315" s="21">
        <v>0.504</v>
      </c>
      <c r="E315" s="21">
        <v>9.4499999999999993</v>
      </c>
      <c r="F315" s="28">
        <v>7.34</v>
      </c>
      <c r="G315" s="21">
        <v>10.98</v>
      </c>
      <c r="H315" s="22" t="s">
        <v>52</v>
      </c>
      <c r="I315" s="21">
        <v>0.3</v>
      </c>
      <c r="J315" s="21">
        <v>7.8</v>
      </c>
      <c r="K315" s="30">
        <v>201</v>
      </c>
    </row>
    <row r="316" spans="1:31" x14ac:dyDescent="0.3">
      <c r="A316" s="23">
        <v>39562</v>
      </c>
      <c r="B316" s="21">
        <v>95234</v>
      </c>
      <c r="C316" s="21">
        <v>899</v>
      </c>
      <c r="D316" s="21">
        <v>0.57499999999999996</v>
      </c>
      <c r="E316" s="21">
        <v>12.76</v>
      </c>
      <c r="F316" s="28">
        <v>7.59</v>
      </c>
      <c r="G316" s="21">
        <v>16.79</v>
      </c>
      <c r="H316" s="22" t="s">
        <v>52</v>
      </c>
      <c r="I316" s="21">
        <v>0.5</v>
      </c>
      <c r="J316" s="21">
        <v>7.7</v>
      </c>
      <c r="K316" s="30">
        <v>31</v>
      </c>
    </row>
    <row r="317" spans="1:31" x14ac:dyDescent="0.3">
      <c r="A317" s="23">
        <v>39568</v>
      </c>
      <c r="B317" s="21">
        <v>101545</v>
      </c>
      <c r="C317" s="21">
        <v>892</v>
      </c>
      <c r="D317" s="21">
        <v>0.57099999999999995</v>
      </c>
      <c r="E317" s="21">
        <v>9.48</v>
      </c>
      <c r="F317" s="28">
        <v>7.39</v>
      </c>
      <c r="G317" s="21">
        <v>12.52</v>
      </c>
      <c r="H317" s="22" t="s">
        <v>52</v>
      </c>
      <c r="I317" s="21">
        <v>0.5</v>
      </c>
      <c r="J317" s="21">
        <v>8.1</v>
      </c>
      <c r="K317" s="30">
        <v>20</v>
      </c>
      <c r="L317" s="31">
        <f>AVERAGE(K313:K317)</f>
        <v>69</v>
      </c>
      <c r="M317" s="26">
        <f>GEOMEAN(K313:K317)</f>
        <v>48.403301987453887</v>
      </c>
      <c r="N317" s="25" t="s">
        <v>129</v>
      </c>
    </row>
    <row r="318" spans="1:31" x14ac:dyDescent="0.3">
      <c r="A318" s="23">
        <v>39573</v>
      </c>
      <c r="B318" s="21">
        <v>100404</v>
      </c>
      <c r="C318" s="21">
        <v>836.9</v>
      </c>
      <c r="D318" s="21">
        <v>0.53559999999999997</v>
      </c>
      <c r="E318" s="21">
        <v>9.0299999999999994</v>
      </c>
      <c r="F318" s="28">
        <v>7.6</v>
      </c>
      <c r="G318" s="21">
        <v>15.29</v>
      </c>
      <c r="H318" s="22" t="s">
        <v>52</v>
      </c>
      <c r="I318" s="21">
        <v>0.56000000000000005</v>
      </c>
      <c r="J318" s="21">
        <v>7.7</v>
      </c>
      <c r="K318" s="30">
        <v>226</v>
      </c>
    </row>
    <row r="319" spans="1:31" x14ac:dyDescent="0.3">
      <c r="A319" s="23">
        <v>39575</v>
      </c>
      <c r="B319" s="21">
        <v>94948</v>
      </c>
      <c r="C319" s="21">
        <v>867.6</v>
      </c>
      <c r="D319" s="21">
        <v>0.55530000000000002</v>
      </c>
      <c r="E319" s="21">
        <v>8.2899999999999991</v>
      </c>
      <c r="F319" s="28">
        <v>7.61</v>
      </c>
      <c r="G319" s="21">
        <v>17.649999999999999</v>
      </c>
      <c r="H319" s="22" t="s">
        <v>52</v>
      </c>
      <c r="I319" s="21">
        <v>0.16</v>
      </c>
      <c r="J319" s="21">
        <v>7.4</v>
      </c>
      <c r="K319" s="30">
        <v>131</v>
      </c>
    </row>
    <row r="320" spans="1:31" x14ac:dyDescent="0.3">
      <c r="A320" s="23">
        <v>39582</v>
      </c>
      <c r="B320" s="21">
        <v>91425</v>
      </c>
      <c r="C320" s="21">
        <v>333</v>
      </c>
      <c r="D320" s="21">
        <v>0.21299999999999999</v>
      </c>
      <c r="E320" s="21">
        <v>11.09</v>
      </c>
      <c r="F320" s="28">
        <v>7.77</v>
      </c>
      <c r="G320" s="21">
        <v>14.7</v>
      </c>
      <c r="H320" s="22" t="s">
        <v>52</v>
      </c>
      <c r="I320" s="21">
        <v>0.1</v>
      </c>
      <c r="J320" s="21">
        <v>7.8</v>
      </c>
      <c r="K320" s="30">
        <v>12997</v>
      </c>
    </row>
    <row r="321" spans="1:31" x14ac:dyDescent="0.3">
      <c r="A321" s="23">
        <v>39583</v>
      </c>
      <c r="B321" s="21">
        <v>100747</v>
      </c>
      <c r="C321" s="21">
        <v>520</v>
      </c>
      <c r="D321" s="21">
        <v>0.33300000000000002</v>
      </c>
      <c r="E321" s="21">
        <v>7.95</v>
      </c>
      <c r="F321" s="28">
        <v>8.06</v>
      </c>
      <c r="G321" s="21">
        <v>15.15</v>
      </c>
      <c r="H321" s="22" t="s">
        <v>52</v>
      </c>
      <c r="I321" s="21">
        <v>0.7</v>
      </c>
      <c r="J321" s="21">
        <v>8.1</v>
      </c>
      <c r="K321" s="30">
        <v>278</v>
      </c>
    </row>
    <row r="322" spans="1:31" x14ac:dyDescent="0.3">
      <c r="A322" s="23">
        <v>39587</v>
      </c>
      <c r="B322" s="21">
        <v>102711</v>
      </c>
      <c r="C322" s="21">
        <v>546.5</v>
      </c>
      <c r="D322" s="21">
        <v>0.34970000000000001</v>
      </c>
      <c r="E322" s="21">
        <v>10.57</v>
      </c>
      <c r="F322" s="28">
        <v>8.1199999999999992</v>
      </c>
      <c r="G322" s="21">
        <v>15.29</v>
      </c>
      <c r="H322" s="22" t="s">
        <v>52</v>
      </c>
      <c r="I322" s="21">
        <v>0.26</v>
      </c>
      <c r="J322" s="21">
        <v>7.2</v>
      </c>
      <c r="K322" s="30">
        <v>30</v>
      </c>
      <c r="L322" s="31">
        <f>AVERAGE(K318:K322)</f>
        <v>2732.4</v>
      </c>
      <c r="M322" s="26">
        <f>GEOMEAN(K318:K322)</f>
        <v>317.15954115778118</v>
      </c>
      <c r="N322" s="25" t="s">
        <v>130</v>
      </c>
    </row>
    <row r="323" spans="1:31" x14ac:dyDescent="0.3">
      <c r="A323" s="23">
        <v>39601</v>
      </c>
      <c r="B323" s="21">
        <v>95721</v>
      </c>
      <c r="C323" s="21">
        <v>480.1</v>
      </c>
      <c r="D323" s="21">
        <v>0.30730000000000002</v>
      </c>
      <c r="E323" s="21">
        <v>8.9700000000000006</v>
      </c>
      <c r="F323" s="28">
        <v>8</v>
      </c>
      <c r="G323" s="21">
        <v>19.86</v>
      </c>
      <c r="H323" s="22" t="s">
        <v>52</v>
      </c>
      <c r="I323" s="21">
        <v>0.73</v>
      </c>
      <c r="J323" s="21">
        <v>7.5</v>
      </c>
      <c r="K323" s="30">
        <v>345</v>
      </c>
    </row>
    <row r="324" spans="1:31" x14ac:dyDescent="0.3">
      <c r="A324" s="23">
        <v>39618</v>
      </c>
      <c r="B324" s="21">
        <v>93733</v>
      </c>
      <c r="C324" s="21">
        <v>552.29999999999995</v>
      </c>
      <c r="D324" s="21">
        <v>0.35349999999999998</v>
      </c>
      <c r="E324" s="21">
        <v>7.93</v>
      </c>
      <c r="F324" s="28">
        <v>7.68</v>
      </c>
      <c r="G324" s="21">
        <v>20.32</v>
      </c>
      <c r="H324" s="22" t="s">
        <v>52</v>
      </c>
      <c r="I324" s="21">
        <v>0.36</v>
      </c>
      <c r="J324" s="21">
        <v>7.6</v>
      </c>
      <c r="K324" s="30">
        <v>173</v>
      </c>
    </row>
    <row r="325" spans="1:31" x14ac:dyDescent="0.3">
      <c r="A325" s="23">
        <v>39623</v>
      </c>
      <c r="C325" s="22" t="s">
        <v>57</v>
      </c>
      <c r="D325" s="22" t="s">
        <v>57</v>
      </c>
      <c r="E325" s="22" t="s">
        <v>57</v>
      </c>
      <c r="F325" s="22" t="s">
        <v>57</v>
      </c>
      <c r="G325" s="22" t="s">
        <v>57</v>
      </c>
      <c r="H325" s="22" t="s">
        <v>52</v>
      </c>
      <c r="I325" s="22" t="s">
        <v>57</v>
      </c>
      <c r="J325" s="22" t="s">
        <v>57</v>
      </c>
      <c r="K325" s="30">
        <v>301</v>
      </c>
    </row>
    <row r="326" spans="1:31" x14ac:dyDescent="0.3">
      <c r="A326" s="23">
        <v>39624</v>
      </c>
      <c r="B326" s="21">
        <v>100017</v>
      </c>
      <c r="C326" s="21">
        <v>772.8</v>
      </c>
      <c r="D326" s="21">
        <v>0.49459999999999998</v>
      </c>
      <c r="E326" s="21">
        <v>7.41</v>
      </c>
      <c r="F326" s="28">
        <v>7.48</v>
      </c>
      <c r="G326" s="21">
        <v>21.03</v>
      </c>
      <c r="H326" s="22" t="s">
        <v>52</v>
      </c>
      <c r="I326" s="21">
        <v>0.59</v>
      </c>
      <c r="J326" s="21">
        <v>7.6</v>
      </c>
      <c r="K326" s="30">
        <v>201</v>
      </c>
    </row>
    <row r="327" spans="1:31" x14ac:dyDescent="0.3">
      <c r="A327" s="23">
        <v>39629</v>
      </c>
      <c r="B327" s="21">
        <v>100529</v>
      </c>
      <c r="C327" s="21">
        <v>754.9</v>
      </c>
      <c r="D327" s="21">
        <v>0.48320000000000002</v>
      </c>
      <c r="E327" s="21">
        <v>8.19</v>
      </c>
      <c r="F327" s="28">
        <v>7.46</v>
      </c>
      <c r="G327" s="21">
        <v>19.75</v>
      </c>
      <c r="H327" s="22" t="s">
        <v>52</v>
      </c>
      <c r="I327" s="21">
        <v>0.44</v>
      </c>
      <c r="J327" s="21">
        <v>7.5</v>
      </c>
      <c r="K327" s="30">
        <v>481</v>
      </c>
      <c r="L327" s="31">
        <f>AVERAGE(K323:K327)</f>
        <v>300.2</v>
      </c>
      <c r="M327" s="26">
        <f>GEOMEAN(K323:K327)</f>
        <v>280.51401579234539</v>
      </c>
      <c r="N327" s="25" t="s">
        <v>131</v>
      </c>
    </row>
    <row r="328" spans="1:31" x14ac:dyDescent="0.3">
      <c r="A328" s="23">
        <v>39639</v>
      </c>
      <c r="B328" s="21">
        <v>94122</v>
      </c>
      <c r="C328" s="21">
        <v>516.20000000000005</v>
      </c>
      <c r="D328" s="21">
        <v>0.33019999999999999</v>
      </c>
      <c r="E328" s="21">
        <v>6.95</v>
      </c>
      <c r="F328" s="28">
        <v>7.83</v>
      </c>
      <c r="G328" s="21">
        <v>22.91</v>
      </c>
      <c r="H328" s="22" t="s">
        <v>52</v>
      </c>
      <c r="I328" s="21">
        <v>0.28999999999999998</v>
      </c>
      <c r="J328" s="21">
        <v>7.3</v>
      </c>
      <c r="K328" s="30">
        <v>1246</v>
      </c>
    </row>
    <row r="329" spans="1:31" x14ac:dyDescent="0.3">
      <c r="A329" s="23">
        <v>39644</v>
      </c>
      <c r="B329" s="21">
        <v>94516</v>
      </c>
      <c r="C329" s="21">
        <v>608</v>
      </c>
      <c r="D329" s="21">
        <v>0.38900000000000001</v>
      </c>
      <c r="E329" s="21">
        <v>6.13</v>
      </c>
      <c r="F329" s="28">
        <v>7.74</v>
      </c>
      <c r="G329" s="21">
        <v>23.53</v>
      </c>
      <c r="H329" s="22" t="s">
        <v>52</v>
      </c>
      <c r="I329" s="21">
        <v>0.2</v>
      </c>
      <c r="J329" s="21">
        <v>7.9</v>
      </c>
      <c r="K329" s="30">
        <v>249</v>
      </c>
      <c r="O329" s="21">
        <v>1.3</v>
      </c>
      <c r="P329" s="21">
        <v>69.8</v>
      </c>
      <c r="Q329" s="22" t="s">
        <v>54</v>
      </c>
      <c r="R329" s="22" t="s">
        <v>54</v>
      </c>
      <c r="S329" s="22" t="s">
        <v>54</v>
      </c>
      <c r="T329" s="22" t="s">
        <v>54</v>
      </c>
      <c r="U329" s="22" t="s">
        <v>54</v>
      </c>
      <c r="V329" s="22">
        <v>1.2</v>
      </c>
      <c r="W329" s="22" t="s">
        <v>54</v>
      </c>
      <c r="X329" s="21">
        <v>54.7</v>
      </c>
      <c r="Y329" s="22" t="s">
        <v>54</v>
      </c>
      <c r="Z329" s="21">
        <v>1.4</v>
      </c>
      <c r="AA329" s="22" t="s">
        <v>54</v>
      </c>
      <c r="AB329" s="21">
        <v>33.299999999999997</v>
      </c>
      <c r="AC329" s="22" t="s">
        <v>54</v>
      </c>
      <c r="AD329" s="21">
        <v>218</v>
      </c>
      <c r="AE329" s="22" t="s">
        <v>54</v>
      </c>
    </row>
    <row r="330" spans="1:31" x14ac:dyDescent="0.3">
      <c r="A330" s="23">
        <v>39650</v>
      </c>
      <c r="B330" s="21">
        <v>94521</v>
      </c>
      <c r="C330" s="21">
        <v>786.5</v>
      </c>
      <c r="D330" s="21">
        <v>0.50339999999999996</v>
      </c>
      <c r="E330" s="21">
        <v>6.17</v>
      </c>
      <c r="F330" s="28">
        <v>7.59</v>
      </c>
      <c r="G330" s="21">
        <v>23.83</v>
      </c>
      <c r="H330" s="22" t="s">
        <v>52</v>
      </c>
      <c r="I330" s="21">
        <v>0.01</v>
      </c>
      <c r="J330" s="21">
        <v>7.4</v>
      </c>
      <c r="K330" s="30">
        <v>24192</v>
      </c>
    </row>
    <row r="331" spans="1:31" x14ac:dyDescent="0.3">
      <c r="A331" s="23">
        <v>39653</v>
      </c>
      <c r="B331" s="21">
        <v>95451</v>
      </c>
      <c r="C331" s="21">
        <v>711.3</v>
      </c>
      <c r="D331" s="21">
        <v>0.45529999999999998</v>
      </c>
      <c r="E331" s="21">
        <v>6.78</v>
      </c>
      <c r="F331" s="28">
        <v>7.32</v>
      </c>
      <c r="G331" s="21">
        <v>22.48</v>
      </c>
      <c r="H331" s="22" t="s">
        <v>52</v>
      </c>
      <c r="I331" s="21">
        <v>0.44</v>
      </c>
      <c r="J331" s="21">
        <v>7.8</v>
      </c>
      <c r="K331" s="30">
        <v>990</v>
      </c>
    </row>
    <row r="332" spans="1:31" x14ac:dyDescent="0.3">
      <c r="A332" s="23">
        <v>39660</v>
      </c>
      <c r="B332" s="21">
        <v>94937</v>
      </c>
      <c r="C332" s="21">
        <v>834.5</v>
      </c>
      <c r="D332" s="21">
        <v>0.53410000000000002</v>
      </c>
      <c r="E332" s="21">
        <v>9.9</v>
      </c>
      <c r="F332" s="28">
        <v>7.69</v>
      </c>
      <c r="G332" s="21">
        <v>24.28</v>
      </c>
      <c r="H332" s="22" t="s">
        <v>52</v>
      </c>
      <c r="I332" s="21">
        <v>0.25</v>
      </c>
      <c r="J332" s="21">
        <v>7.4</v>
      </c>
      <c r="K332" s="30">
        <v>318</v>
      </c>
      <c r="L332" s="31">
        <f>AVERAGE(K328:K332)</f>
        <v>5399</v>
      </c>
      <c r="M332" s="26">
        <f>GEOMEAN(K328:K332)</f>
        <v>1187.6549838874032</v>
      </c>
      <c r="N332" s="25" t="s">
        <v>132</v>
      </c>
    </row>
    <row r="333" spans="1:31" x14ac:dyDescent="0.3">
      <c r="A333" s="23">
        <v>39664</v>
      </c>
      <c r="B333" s="21">
        <v>104403</v>
      </c>
      <c r="C333" s="21">
        <v>863</v>
      </c>
      <c r="D333" s="21">
        <v>0.55200000000000005</v>
      </c>
      <c r="E333" s="21">
        <v>10.36</v>
      </c>
      <c r="F333" s="28">
        <v>7.67</v>
      </c>
      <c r="G333" s="21">
        <v>23.93</v>
      </c>
      <c r="H333" s="22" t="s">
        <v>52</v>
      </c>
      <c r="I333" s="21">
        <v>0.7</v>
      </c>
      <c r="J333" s="21">
        <v>7.9</v>
      </c>
      <c r="K333" s="30">
        <v>259</v>
      </c>
    </row>
    <row r="334" spans="1:31" x14ac:dyDescent="0.3">
      <c r="A334" s="23">
        <v>39672</v>
      </c>
      <c r="B334" s="21">
        <v>100826</v>
      </c>
      <c r="C334" s="21">
        <v>851.9</v>
      </c>
      <c r="D334" s="21">
        <v>0.54520000000000002</v>
      </c>
      <c r="E334" s="21">
        <v>9.51</v>
      </c>
      <c r="F334" s="28">
        <v>7.68</v>
      </c>
      <c r="G334" s="21">
        <v>21.02</v>
      </c>
      <c r="H334" s="22" t="s">
        <v>52</v>
      </c>
      <c r="I334" s="21">
        <v>0.05</v>
      </c>
      <c r="J334" s="21">
        <v>8</v>
      </c>
      <c r="K334" s="30">
        <v>189</v>
      </c>
    </row>
    <row r="335" spans="1:31" x14ac:dyDescent="0.3">
      <c r="A335" s="23">
        <v>39681</v>
      </c>
      <c r="B335" s="21">
        <v>95823</v>
      </c>
      <c r="C335" s="21">
        <v>97.9</v>
      </c>
      <c r="D335" s="21">
        <v>6.2600000000000003E-2</v>
      </c>
      <c r="E335" s="21">
        <v>9.99</v>
      </c>
      <c r="F335" s="28">
        <v>7.63</v>
      </c>
      <c r="G335" s="21">
        <v>22.04</v>
      </c>
      <c r="H335" s="22" t="s">
        <v>52</v>
      </c>
      <c r="I335" s="21">
        <v>0.43</v>
      </c>
      <c r="J335" s="21">
        <v>6.9</v>
      </c>
      <c r="K335" s="30">
        <v>203</v>
      </c>
    </row>
    <row r="336" spans="1:31" x14ac:dyDescent="0.3">
      <c r="A336" s="23">
        <v>39686</v>
      </c>
      <c r="B336" s="21">
        <v>103202</v>
      </c>
      <c r="C336" s="21">
        <v>901</v>
      </c>
      <c r="D336" s="21">
        <v>0.57599999999999996</v>
      </c>
      <c r="E336" s="21">
        <v>7.54</v>
      </c>
      <c r="F336" s="28">
        <v>7.3</v>
      </c>
      <c r="G336" s="21">
        <v>20.54</v>
      </c>
      <c r="H336" s="22" t="s">
        <v>52</v>
      </c>
      <c r="I336" s="21">
        <v>0.3</v>
      </c>
      <c r="J336" s="21">
        <v>7.5</v>
      </c>
      <c r="K336" s="30">
        <v>97</v>
      </c>
    </row>
    <row r="337" spans="1:31" x14ac:dyDescent="0.3">
      <c r="A337" s="23">
        <v>39688</v>
      </c>
      <c r="B337" s="21">
        <v>95014</v>
      </c>
      <c r="C337" s="21">
        <v>931.6</v>
      </c>
      <c r="D337" s="21">
        <v>0.59619999999999995</v>
      </c>
      <c r="E337" s="21">
        <v>10.24</v>
      </c>
      <c r="F337" s="28">
        <v>7.72</v>
      </c>
      <c r="G337" s="21">
        <v>22.29</v>
      </c>
      <c r="H337" s="22" t="s">
        <v>52</v>
      </c>
      <c r="I337" s="21">
        <v>7.0000000000000007E-2</v>
      </c>
      <c r="J337" s="21">
        <v>7.6</v>
      </c>
      <c r="K337" s="30">
        <v>183</v>
      </c>
      <c r="L337" s="31">
        <f>AVERAGE(K333:K337)</f>
        <v>186.2</v>
      </c>
      <c r="M337" s="26">
        <f>GEOMEAN(K333:K337)</f>
        <v>177.53994705562357</v>
      </c>
      <c r="N337" s="25" t="s">
        <v>133</v>
      </c>
    </row>
    <row r="338" spans="1:31" x14ac:dyDescent="0.3">
      <c r="A338" s="23">
        <v>39695</v>
      </c>
      <c r="B338" s="21">
        <v>95914</v>
      </c>
      <c r="C338" s="21">
        <v>926</v>
      </c>
      <c r="D338" s="21">
        <v>0.59199999999999997</v>
      </c>
      <c r="E338" s="21">
        <v>5.64</v>
      </c>
      <c r="F338" s="28">
        <v>7.28</v>
      </c>
      <c r="G338" s="21">
        <v>22.97</v>
      </c>
      <c r="H338" s="22" t="s">
        <v>52</v>
      </c>
      <c r="I338" s="21">
        <v>0.2</v>
      </c>
      <c r="J338" s="21">
        <v>7.7</v>
      </c>
      <c r="K338" s="30">
        <v>24192</v>
      </c>
    </row>
    <row r="339" spans="1:31" x14ac:dyDescent="0.3">
      <c r="A339" s="23">
        <v>39701</v>
      </c>
      <c r="B339" s="21">
        <v>95828</v>
      </c>
      <c r="C339" s="21">
        <v>736</v>
      </c>
      <c r="D339" s="21">
        <v>0.47099999999999997</v>
      </c>
      <c r="E339" s="21">
        <v>8.09</v>
      </c>
      <c r="F339" s="28">
        <v>7.48</v>
      </c>
      <c r="G339" s="21">
        <v>18.52</v>
      </c>
      <c r="H339" s="22" t="s">
        <v>52</v>
      </c>
      <c r="I339" s="21">
        <v>0.7</v>
      </c>
      <c r="J339" s="21">
        <v>7.6</v>
      </c>
      <c r="K339" s="30">
        <v>884</v>
      </c>
    </row>
    <row r="340" spans="1:31" x14ac:dyDescent="0.3">
      <c r="A340" s="23">
        <v>39707</v>
      </c>
      <c r="B340" s="21">
        <v>101210</v>
      </c>
      <c r="C340" s="21">
        <v>722.8</v>
      </c>
      <c r="D340" s="21">
        <v>0.46260000000000001</v>
      </c>
      <c r="E340" s="21">
        <v>7.08</v>
      </c>
      <c r="F340" s="28">
        <v>7.4</v>
      </c>
      <c r="G340" s="21">
        <v>18.559999999999999</v>
      </c>
      <c r="H340" s="22" t="s">
        <v>52</v>
      </c>
      <c r="I340" s="21">
        <v>0.72</v>
      </c>
      <c r="J340" s="21">
        <v>7.9</v>
      </c>
      <c r="K340" s="30">
        <v>313</v>
      </c>
    </row>
    <row r="341" spans="1:31" x14ac:dyDescent="0.3">
      <c r="A341" s="23">
        <v>39714</v>
      </c>
      <c r="B341" s="21">
        <v>95823</v>
      </c>
      <c r="C341" s="21">
        <v>829</v>
      </c>
      <c r="D341" s="21">
        <v>0.53100000000000003</v>
      </c>
      <c r="E341" s="21">
        <v>7.99</v>
      </c>
      <c r="F341" s="28">
        <v>7.63</v>
      </c>
      <c r="G341" s="21">
        <v>19.5</v>
      </c>
      <c r="H341" s="22" t="s">
        <v>52</v>
      </c>
      <c r="I341" s="21">
        <v>0.6</v>
      </c>
      <c r="J341" s="21">
        <v>7.6</v>
      </c>
      <c r="K341" s="30">
        <v>63</v>
      </c>
    </row>
    <row r="342" spans="1:31" x14ac:dyDescent="0.3">
      <c r="A342" s="23">
        <v>39721</v>
      </c>
      <c r="B342" s="21">
        <v>100721</v>
      </c>
      <c r="C342" s="21">
        <v>690</v>
      </c>
      <c r="D342" s="21">
        <v>0.441</v>
      </c>
      <c r="E342" s="21">
        <v>5.88</v>
      </c>
      <c r="F342" s="28">
        <v>7.44</v>
      </c>
      <c r="G342" s="21">
        <v>18.75</v>
      </c>
      <c r="H342" s="22" t="s">
        <v>52</v>
      </c>
      <c r="I342" s="21">
        <v>0.4</v>
      </c>
      <c r="J342" s="21">
        <v>7.8</v>
      </c>
      <c r="K342" s="30">
        <v>98</v>
      </c>
      <c r="L342" s="31">
        <f>AVERAGE(K338:K342)</f>
        <v>5110</v>
      </c>
      <c r="M342" s="26">
        <f>GEOMEAN(K338:K342)</f>
        <v>528.74588479883255</v>
      </c>
      <c r="N342" s="25" t="s">
        <v>134</v>
      </c>
    </row>
    <row r="343" spans="1:31" x14ac:dyDescent="0.3">
      <c r="A343" s="23">
        <v>39728</v>
      </c>
      <c r="B343" s="21">
        <v>100054</v>
      </c>
      <c r="C343" s="21">
        <v>848</v>
      </c>
      <c r="D343" s="21">
        <v>0.54200000000000004</v>
      </c>
      <c r="E343" s="21">
        <v>8.82</v>
      </c>
      <c r="F343" s="28">
        <v>7.73</v>
      </c>
      <c r="G343" s="21">
        <v>16.149999999999999</v>
      </c>
      <c r="H343" s="22" t="s">
        <v>52</v>
      </c>
      <c r="I343" s="21">
        <v>0.5</v>
      </c>
      <c r="J343" s="21">
        <v>7.7</v>
      </c>
      <c r="K343" s="30">
        <v>41</v>
      </c>
    </row>
    <row r="344" spans="1:31" x14ac:dyDescent="0.3">
      <c r="A344" s="23">
        <v>39730</v>
      </c>
      <c r="B344" s="21">
        <v>93557</v>
      </c>
      <c r="C344" s="21">
        <v>690.9</v>
      </c>
      <c r="D344" s="21">
        <v>0.44209999999999999</v>
      </c>
      <c r="E344" s="21">
        <v>7.5</v>
      </c>
      <c r="F344" s="28">
        <v>7.53</v>
      </c>
      <c r="G344" s="21">
        <v>15.33</v>
      </c>
      <c r="H344" s="22" t="s">
        <v>52</v>
      </c>
      <c r="I344" s="21">
        <v>0.25</v>
      </c>
      <c r="J344" s="21">
        <v>7.8</v>
      </c>
      <c r="K344" s="30">
        <v>1076</v>
      </c>
    </row>
    <row r="345" spans="1:31" x14ac:dyDescent="0.3">
      <c r="A345" s="23">
        <v>39734</v>
      </c>
      <c r="B345" s="21">
        <v>101044</v>
      </c>
      <c r="C345" s="21">
        <v>853.4</v>
      </c>
      <c r="D345" s="21">
        <v>0.54620000000000002</v>
      </c>
      <c r="E345" s="21">
        <v>5.43</v>
      </c>
      <c r="F345" s="28">
        <v>7.22</v>
      </c>
      <c r="G345" s="21">
        <v>18.57</v>
      </c>
      <c r="H345" s="22" t="s">
        <v>52</v>
      </c>
      <c r="I345" s="21">
        <v>0.84</v>
      </c>
      <c r="J345" s="21">
        <v>7.4</v>
      </c>
      <c r="K345" s="30">
        <v>41</v>
      </c>
    </row>
    <row r="346" spans="1:31" x14ac:dyDescent="0.3">
      <c r="A346" s="23">
        <v>39749</v>
      </c>
      <c r="B346" s="21">
        <v>94442</v>
      </c>
      <c r="C346" s="21">
        <v>823</v>
      </c>
      <c r="D346" s="21">
        <v>0.52700000000000002</v>
      </c>
      <c r="E346" s="21">
        <v>8.56</v>
      </c>
      <c r="F346" s="28">
        <v>7.36</v>
      </c>
      <c r="G346" s="21">
        <v>7.12</v>
      </c>
      <c r="H346" s="22" t="s">
        <v>52</v>
      </c>
      <c r="I346" s="21">
        <v>0.7</v>
      </c>
      <c r="J346" s="21">
        <v>7.8</v>
      </c>
      <c r="K346" s="30">
        <v>122</v>
      </c>
      <c r="O346" s="22">
        <v>1.3</v>
      </c>
      <c r="P346" s="22">
        <v>81</v>
      </c>
      <c r="Q346" s="22" t="s">
        <v>54</v>
      </c>
      <c r="R346" s="22" t="s">
        <v>54</v>
      </c>
      <c r="S346" s="22" t="s">
        <v>54</v>
      </c>
      <c r="T346" s="22" t="s">
        <v>54</v>
      </c>
      <c r="U346" s="22" t="s">
        <v>54</v>
      </c>
      <c r="V346" s="22">
        <v>1.6</v>
      </c>
      <c r="W346" s="22" t="s">
        <v>54</v>
      </c>
      <c r="X346" s="22">
        <v>93.8</v>
      </c>
      <c r="Y346" s="22" t="s">
        <v>54</v>
      </c>
      <c r="Z346" s="22">
        <v>1.8</v>
      </c>
      <c r="AA346" s="22" t="s">
        <v>54</v>
      </c>
      <c r="AB346" s="22">
        <v>45.3</v>
      </c>
      <c r="AC346" s="22" t="s">
        <v>54</v>
      </c>
      <c r="AD346" s="22">
        <v>263</v>
      </c>
      <c r="AE346" s="22" t="s">
        <v>54</v>
      </c>
    </row>
    <row r="347" spans="1:31" x14ac:dyDescent="0.3">
      <c r="A347" s="23">
        <v>39751</v>
      </c>
      <c r="B347" s="21">
        <v>94107</v>
      </c>
      <c r="C347" s="21">
        <v>976</v>
      </c>
      <c r="D347" s="21">
        <v>0.625</v>
      </c>
      <c r="E347" s="21">
        <v>8.56</v>
      </c>
      <c r="F347" s="28">
        <v>7.58</v>
      </c>
      <c r="G347" s="21">
        <v>7.67</v>
      </c>
      <c r="H347" s="22" t="s">
        <v>52</v>
      </c>
      <c r="I347" s="21">
        <v>0.8</v>
      </c>
      <c r="J347" s="21">
        <v>7.8</v>
      </c>
      <c r="K347" s="30">
        <v>98</v>
      </c>
      <c r="L347" s="31">
        <f>AVERAGE(K343:K347)</f>
        <v>275.60000000000002</v>
      </c>
      <c r="M347" s="26">
        <f>GEOMEAN(K343:K347)</f>
        <v>116.6791289295649</v>
      </c>
      <c r="N347" s="25" t="s">
        <v>136</v>
      </c>
    </row>
    <row r="348" spans="1:31" x14ac:dyDescent="0.3">
      <c r="A348" s="23">
        <v>39758</v>
      </c>
      <c r="B348" s="21">
        <v>102005</v>
      </c>
      <c r="C348" s="21">
        <v>876</v>
      </c>
      <c r="D348" s="21">
        <v>0.56100000000000005</v>
      </c>
      <c r="E348" s="21">
        <v>10.130000000000001</v>
      </c>
      <c r="F348" s="28">
        <v>7.72</v>
      </c>
      <c r="G348" s="21">
        <v>13.99</v>
      </c>
      <c r="H348" s="22" t="s">
        <v>52</v>
      </c>
      <c r="I348" s="21">
        <v>0.3</v>
      </c>
      <c r="J348" s="21">
        <v>7.6</v>
      </c>
      <c r="K348" s="30">
        <v>4884</v>
      </c>
    </row>
    <row r="349" spans="1:31" x14ac:dyDescent="0.3">
      <c r="A349" s="23">
        <v>39764</v>
      </c>
      <c r="B349" s="21">
        <v>102212</v>
      </c>
      <c r="C349" s="21">
        <v>754</v>
      </c>
      <c r="D349" s="21">
        <v>0.48259999999999997</v>
      </c>
      <c r="E349" s="21">
        <v>11.21</v>
      </c>
      <c r="F349" s="28">
        <v>7.83</v>
      </c>
      <c r="G349" s="21">
        <v>9.32</v>
      </c>
      <c r="H349" s="22" t="s">
        <v>52</v>
      </c>
      <c r="I349" s="21">
        <v>0.42</v>
      </c>
      <c r="J349" s="21">
        <v>7.3</v>
      </c>
      <c r="K349" s="30">
        <v>7270</v>
      </c>
    </row>
    <row r="350" spans="1:31" x14ac:dyDescent="0.3">
      <c r="A350" s="23">
        <v>39770</v>
      </c>
      <c r="B350" s="21">
        <v>100807</v>
      </c>
      <c r="C350" s="21">
        <v>844.4</v>
      </c>
      <c r="D350" s="21">
        <v>0.54039999999999999</v>
      </c>
      <c r="E350" s="21">
        <v>11.85</v>
      </c>
      <c r="F350" s="28">
        <v>6.9</v>
      </c>
      <c r="G350" s="21">
        <v>4.9000000000000004</v>
      </c>
      <c r="H350" s="22" t="s">
        <v>52</v>
      </c>
      <c r="I350" s="21">
        <v>0.69</v>
      </c>
      <c r="J350" s="21">
        <v>7.6</v>
      </c>
      <c r="K350" s="30">
        <v>4352</v>
      </c>
    </row>
    <row r="351" spans="1:31" x14ac:dyDescent="0.3">
      <c r="A351" s="23">
        <v>39772</v>
      </c>
      <c r="B351" s="21">
        <v>95929</v>
      </c>
      <c r="C351" s="21">
        <v>826</v>
      </c>
      <c r="D351" s="21">
        <v>0.52900000000000003</v>
      </c>
      <c r="E351" s="21">
        <v>11.18</v>
      </c>
      <c r="F351" s="28">
        <v>7.56</v>
      </c>
      <c r="G351" s="21">
        <v>5.61</v>
      </c>
      <c r="H351" s="22" t="s">
        <v>52</v>
      </c>
      <c r="I351" s="21">
        <v>0.4</v>
      </c>
      <c r="J351" s="21">
        <v>8.1</v>
      </c>
      <c r="K351" s="30">
        <v>5172</v>
      </c>
    </row>
    <row r="352" spans="1:31" x14ac:dyDescent="0.3">
      <c r="A352" s="23">
        <v>39776</v>
      </c>
      <c r="B352" s="21">
        <v>103655</v>
      </c>
      <c r="C352" s="21">
        <v>797.9</v>
      </c>
      <c r="D352" s="21">
        <v>0.51060000000000005</v>
      </c>
      <c r="E352" s="21">
        <v>8.35</v>
      </c>
      <c r="F352" s="28">
        <v>7.34</v>
      </c>
      <c r="G352" s="21">
        <v>5.46</v>
      </c>
      <c r="H352" s="22" t="s">
        <v>52</v>
      </c>
      <c r="I352" s="21">
        <v>0.05</v>
      </c>
      <c r="J352" s="21">
        <v>7.5</v>
      </c>
      <c r="K352" s="30">
        <v>860</v>
      </c>
      <c r="L352" s="31">
        <f>AVERAGE(K348:K352)</f>
        <v>4507.6000000000004</v>
      </c>
      <c r="M352" s="26">
        <f>GEOMEAN(K348:K352)</f>
        <v>3693.4411545846719</v>
      </c>
      <c r="N352" s="25" t="s">
        <v>137</v>
      </c>
    </row>
    <row r="353" spans="1:31" x14ac:dyDescent="0.3">
      <c r="A353" s="23">
        <v>39784</v>
      </c>
      <c r="B353" s="21">
        <v>100829</v>
      </c>
      <c r="C353" s="21">
        <v>866</v>
      </c>
      <c r="D353" s="21">
        <v>0.55420000000000003</v>
      </c>
      <c r="E353" s="21">
        <v>12.52</v>
      </c>
      <c r="F353" s="28">
        <v>7.38</v>
      </c>
      <c r="G353" s="21">
        <v>3.54</v>
      </c>
      <c r="H353" s="22" t="s">
        <v>52</v>
      </c>
      <c r="I353" s="21">
        <v>0.31</v>
      </c>
      <c r="J353" s="21">
        <v>7.6</v>
      </c>
      <c r="K353" s="30">
        <v>345</v>
      </c>
    </row>
    <row r="354" spans="1:31" x14ac:dyDescent="0.3">
      <c r="A354" s="23">
        <v>39790</v>
      </c>
      <c r="B354" s="21">
        <v>102300</v>
      </c>
      <c r="C354" s="21">
        <v>853.4</v>
      </c>
      <c r="D354" s="21">
        <v>0.54620000000000002</v>
      </c>
      <c r="E354" s="21">
        <v>11.3</v>
      </c>
      <c r="F354" s="28">
        <v>7.61</v>
      </c>
      <c r="G354" s="21">
        <v>2.78</v>
      </c>
      <c r="H354" s="22" t="s">
        <v>52</v>
      </c>
      <c r="I354" s="21">
        <v>0.18</v>
      </c>
      <c r="J354" s="21">
        <v>7.4</v>
      </c>
      <c r="K354" s="30">
        <v>933</v>
      </c>
    </row>
    <row r="355" spans="1:31" x14ac:dyDescent="0.3">
      <c r="A355" s="23">
        <v>39792</v>
      </c>
      <c r="B355" s="21">
        <v>95942</v>
      </c>
      <c r="C355" s="21">
        <v>550.6</v>
      </c>
      <c r="D355" s="21">
        <v>0.35239999999999999</v>
      </c>
      <c r="E355" s="21">
        <v>12.69</v>
      </c>
      <c r="F355" s="28">
        <v>7.63</v>
      </c>
      <c r="G355" s="21">
        <v>4.1399999999999997</v>
      </c>
      <c r="H355" s="22" t="s">
        <v>52</v>
      </c>
      <c r="I355" s="21">
        <v>0.39</v>
      </c>
      <c r="J355" s="21">
        <v>7.6</v>
      </c>
      <c r="K355" s="30">
        <v>7270</v>
      </c>
    </row>
    <row r="356" spans="1:31" x14ac:dyDescent="0.3">
      <c r="A356" s="23">
        <v>39797</v>
      </c>
      <c r="B356" s="21">
        <v>100217</v>
      </c>
      <c r="C356" s="21">
        <v>579</v>
      </c>
      <c r="D356" s="21">
        <v>0.37</v>
      </c>
      <c r="E356" s="21">
        <v>12.28</v>
      </c>
      <c r="F356" s="28">
        <v>7.61</v>
      </c>
      <c r="G356" s="21">
        <v>5.07</v>
      </c>
      <c r="H356" s="22" t="s">
        <v>52</v>
      </c>
      <c r="I356" s="21">
        <v>0.8</v>
      </c>
      <c r="J356" s="21">
        <v>7.6</v>
      </c>
      <c r="K356" s="30">
        <v>6867</v>
      </c>
    </row>
    <row r="357" spans="1:31" x14ac:dyDescent="0.3">
      <c r="A357" s="23">
        <v>39800</v>
      </c>
      <c r="B357" s="21">
        <v>95440</v>
      </c>
      <c r="C357" s="21">
        <v>921</v>
      </c>
      <c r="D357" s="21">
        <v>0.59</v>
      </c>
      <c r="E357" s="21">
        <v>12.86</v>
      </c>
      <c r="F357" s="28">
        <v>7.28</v>
      </c>
      <c r="G357" s="21">
        <v>2.59</v>
      </c>
      <c r="H357" s="22" t="s">
        <v>52</v>
      </c>
      <c r="I357" s="21">
        <v>0.5</v>
      </c>
      <c r="J357" s="21">
        <v>7.8</v>
      </c>
      <c r="K357" s="30">
        <v>7701</v>
      </c>
      <c r="L357" s="31">
        <f>AVERAGE(K353:K357)</f>
        <v>4623.2</v>
      </c>
      <c r="M357" s="26">
        <f>GEOMEAN(K353:K357)</f>
        <v>2621.2585743773216</v>
      </c>
      <c r="N357" s="25" t="s">
        <v>138</v>
      </c>
    </row>
    <row r="358" spans="1:31" x14ac:dyDescent="0.3">
      <c r="A358" s="23">
        <v>39818</v>
      </c>
      <c r="B358" s="28">
        <v>101525</v>
      </c>
      <c r="C358" s="28">
        <v>556</v>
      </c>
      <c r="D358" s="28">
        <v>0.35599999999999998</v>
      </c>
      <c r="E358" s="28">
        <v>12.59</v>
      </c>
      <c r="F358" s="28">
        <v>6.39</v>
      </c>
      <c r="G358" s="28">
        <v>1.61</v>
      </c>
      <c r="H358" s="22" t="s">
        <v>52</v>
      </c>
      <c r="I358" s="28">
        <v>0.5</v>
      </c>
      <c r="J358" s="28">
        <v>7.6</v>
      </c>
      <c r="K358" s="30">
        <v>109</v>
      </c>
    </row>
    <row r="359" spans="1:31" x14ac:dyDescent="0.3">
      <c r="A359" s="23">
        <v>39821</v>
      </c>
      <c r="B359" s="28">
        <v>100228</v>
      </c>
      <c r="C359" s="28">
        <v>505</v>
      </c>
      <c r="D359" s="28">
        <v>0.32300000000000001</v>
      </c>
      <c r="E359" s="28">
        <v>14.92</v>
      </c>
      <c r="F359" s="28">
        <v>7.52</v>
      </c>
      <c r="G359" s="28">
        <v>0.6</v>
      </c>
      <c r="H359" s="22" t="s">
        <v>52</v>
      </c>
      <c r="I359" s="28">
        <v>0.1</v>
      </c>
      <c r="J359" s="28">
        <v>7.8</v>
      </c>
      <c r="K359" s="30">
        <v>31</v>
      </c>
    </row>
    <row r="360" spans="1:31" x14ac:dyDescent="0.3">
      <c r="A360" s="23">
        <v>39826</v>
      </c>
      <c r="B360" s="28">
        <v>100200</v>
      </c>
      <c r="C360" s="28">
        <v>389.9</v>
      </c>
      <c r="D360" s="28">
        <v>0.2495</v>
      </c>
      <c r="E360" s="28">
        <v>11.31</v>
      </c>
      <c r="F360" s="28">
        <v>6.74</v>
      </c>
      <c r="G360" s="28">
        <v>2.25</v>
      </c>
      <c r="H360" s="22" t="s">
        <v>52</v>
      </c>
      <c r="I360" s="28">
        <v>0.37</v>
      </c>
      <c r="J360" s="28">
        <v>7.4</v>
      </c>
      <c r="K360" s="30">
        <v>74</v>
      </c>
    </row>
    <row r="361" spans="1:31" x14ac:dyDescent="0.3">
      <c r="A361" s="23">
        <v>39833</v>
      </c>
      <c r="B361" s="28">
        <v>100245</v>
      </c>
      <c r="C361" s="28">
        <v>544.70000000000005</v>
      </c>
      <c r="D361" s="28">
        <v>0.34860000000000002</v>
      </c>
      <c r="E361" s="22" t="s">
        <v>57</v>
      </c>
      <c r="F361" s="28">
        <v>5.07</v>
      </c>
      <c r="G361" s="28">
        <v>-0.24</v>
      </c>
      <c r="H361" s="22" t="s">
        <v>52</v>
      </c>
      <c r="I361" s="28">
        <v>0.37</v>
      </c>
      <c r="J361" s="28">
        <v>7.4</v>
      </c>
      <c r="K361" s="30">
        <v>10</v>
      </c>
    </row>
    <row r="362" spans="1:31" x14ac:dyDescent="0.3">
      <c r="A362" s="23">
        <v>39849</v>
      </c>
      <c r="B362" s="22"/>
      <c r="G362" s="21" t="s">
        <v>139</v>
      </c>
      <c r="L362" s="31">
        <f>AVERAGE(K358:K362)</f>
        <v>56</v>
      </c>
      <c r="M362" s="26">
        <f>GEOMEAN(K358:K362)</f>
        <v>39.765365434832781</v>
      </c>
      <c r="N362" s="25" t="s">
        <v>140</v>
      </c>
    </row>
    <row r="363" spans="1:31" x14ac:dyDescent="0.3">
      <c r="A363" s="23">
        <v>39853</v>
      </c>
      <c r="B363" s="28">
        <v>95557</v>
      </c>
      <c r="C363" s="28">
        <v>635</v>
      </c>
      <c r="D363" s="28">
        <v>0.40600000000000003</v>
      </c>
      <c r="E363" s="28">
        <v>13.09</v>
      </c>
      <c r="F363" s="28">
        <v>7.87</v>
      </c>
      <c r="G363" s="28">
        <v>2.62</v>
      </c>
      <c r="H363" s="22" t="s">
        <v>52</v>
      </c>
      <c r="I363" s="28">
        <v>0.7</v>
      </c>
      <c r="J363" s="28">
        <v>7.8</v>
      </c>
      <c r="K363" s="30">
        <v>613</v>
      </c>
    </row>
    <row r="364" spans="1:31" x14ac:dyDescent="0.3">
      <c r="A364" s="23">
        <v>39855</v>
      </c>
      <c r="B364" s="28">
        <v>93543</v>
      </c>
      <c r="C364" s="28">
        <v>587.29999999999995</v>
      </c>
      <c r="D364" s="28">
        <v>0.37590000000000001</v>
      </c>
      <c r="E364" s="28">
        <v>10.64</v>
      </c>
      <c r="F364" s="28">
        <v>7.71</v>
      </c>
      <c r="G364" s="28">
        <v>8.01</v>
      </c>
      <c r="H364" s="22" t="s">
        <v>52</v>
      </c>
      <c r="I364" s="28">
        <v>0.47</v>
      </c>
      <c r="J364" s="28">
        <v>7.5</v>
      </c>
      <c r="K364" s="30">
        <v>3448</v>
      </c>
    </row>
    <row r="365" spans="1:31" x14ac:dyDescent="0.3">
      <c r="A365" s="23">
        <v>39862</v>
      </c>
      <c r="B365" s="28">
        <v>100954</v>
      </c>
      <c r="C365" s="28">
        <v>402.2</v>
      </c>
      <c r="D365" s="28">
        <v>0.25740000000000002</v>
      </c>
      <c r="E365" s="28">
        <v>11.66</v>
      </c>
      <c r="F365" s="28">
        <v>7.8</v>
      </c>
      <c r="G365" s="28">
        <v>5.18</v>
      </c>
      <c r="H365" s="22" t="s">
        <v>52</v>
      </c>
      <c r="I365" s="28">
        <v>1.31</v>
      </c>
      <c r="J365" s="28">
        <v>7.9</v>
      </c>
      <c r="K365" s="30">
        <v>455</v>
      </c>
    </row>
    <row r="366" spans="1:31" x14ac:dyDescent="0.3">
      <c r="A366" s="23">
        <v>39867</v>
      </c>
      <c r="B366" s="28">
        <v>102924</v>
      </c>
      <c r="C366" s="28">
        <v>503</v>
      </c>
      <c r="D366" s="28">
        <v>0.32200000000000001</v>
      </c>
      <c r="E366" s="28">
        <v>12.59</v>
      </c>
      <c r="F366" s="28">
        <v>7.42</v>
      </c>
      <c r="G366" s="28">
        <v>2.2999999999999998</v>
      </c>
      <c r="H366" s="22" t="s">
        <v>52</v>
      </c>
      <c r="I366" s="28">
        <v>0.8</v>
      </c>
      <c r="J366" s="28">
        <v>7.8</v>
      </c>
      <c r="K366" s="30">
        <v>135</v>
      </c>
    </row>
    <row r="367" spans="1:31" x14ac:dyDescent="0.3">
      <c r="A367" s="23">
        <v>39870</v>
      </c>
      <c r="B367" s="28">
        <v>94613</v>
      </c>
      <c r="C367" s="28">
        <v>587.6</v>
      </c>
      <c r="D367" s="28">
        <v>0.376</v>
      </c>
      <c r="E367" s="28">
        <v>11.12</v>
      </c>
      <c r="F367" s="28">
        <v>8.8800000000000008</v>
      </c>
      <c r="G367" s="28">
        <v>6.34</v>
      </c>
      <c r="H367" s="22" t="s">
        <v>52</v>
      </c>
      <c r="I367" s="28">
        <v>0.56999999999999995</v>
      </c>
      <c r="J367" s="28">
        <v>7.4</v>
      </c>
      <c r="K367" s="30">
        <v>1259</v>
      </c>
      <c r="L367" s="31">
        <f>AVERAGE(K363:K367)</f>
        <v>1182</v>
      </c>
      <c r="M367" s="26">
        <f>GEOMEAN(K363:K367)</f>
        <v>696.11296961662219</v>
      </c>
      <c r="N367" s="25" t="s">
        <v>141</v>
      </c>
    </row>
    <row r="368" spans="1:31" x14ac:dyDescent="0.3">
      <c r="A368" s="23">
        <v>39875</v>
      </c>
      <c r="B368" s="28">
        <v>110254</v>
      </c>
      <c r="C368" s="28">
        <v>495.3</v>
      </c>
      <c r="D368" s="28">
        <v>0.317</v>
      </c>
      <c r="E368" s="28">
        <v>13.04</v>
      </c>
      <c r="F368" s="28">
        <v>7.2</v>
      </c>
      <c r="G368" s="28">
        <v>1.72</v>
      </c>
      <c r="H368" s="22" t="s">
        <v>52</v>
      </c>
      <c r="I368" s="28">
        <v>0.76</v>
      </c>
      <c r="J368" s="28">
        <v>7.5</v>
      </c>
      <c r="K368" s="30">
        <v>249</v>
      </c>
      <c r="O368" s="21">
        <v>1.3</v>
      </c>
      <c r="P368" s="21">
        <v>54.8</v>
      </c>
      <c r="Q368" s="22" t="s">
        <v>54</v>
      </c>
      <c r="R368" s="22" t="s">
        <v>54</v>
      </c>
      <c r="S368" s="22" t="s">
        <v>54</v>
      </c>
      <c r="T368" s="22">
        <v>5.8</v>
      </c>
      <c r="U368" s="22" t="s">
        <v>54</v>
      </c>
      <c r="V368" s="22">
        <v>1.6</v>
      </c>
      <c r="W368" s="22">
        <v>14.4</v>
      </c>
      <c r="X368" s="22">
        <v>53.6</v>
      </c>
      <c r="Y368" s="22" t="s">
        <v>54</v>
      </c>
      <c r="Z368" s="22">
        <v>1.8</v>
      </c>
      <c r="AA368" s="22" t="s">
        <v>54</v>
      </c>
      <c r="AB368" s="22">
        <v>28.3</v>
      </c>
      <c r="AC368" s="22" t="s">
        <v>54</v>
      </c>
      <c r="AD368" s="22">
        <v>200</v>
      </c>
      <c r="AE368" s="22" t="s">
        <v>54</v>
      </c>
    </row>
    <row r="369" spans="1:14" x14ac:dyDescent="0.3">
      <c r="A369" s="23">
        <v>39883</v>
      </c>
      <c r="B369" s="28">
        <v>95740</v>
      </c>
      <c r="C369" s="28">
        <v>563</v>
      </c>
      <c r="D369" s="28">
        <v>0.36</v>
      </c>
      <c r="E369" s="28">
        <v>11.58</v>
      </c>
      <c r="F369" s="28">
        <v>7.43</v>
      </c>
      <c r="G369" s="28">
        <v>9.06</v>
      </c>
      <c r="H369" s="22" t="s">
        <v>52</v>
      </c>
      <c r="I369" s="28">
        <v>0.8</v>
      </c>
      <c r="J369" s="28">
        <v>8</v>
      </c>
      <c r="K369" s="30">
        <v>2063</v>
      </c>
    </row>
    <row r="370" spans="1:14" x14ac:dyDescent="0.3">
      <c r="A370" s="23">
        <v>39891</v>
      </c>
      <c r="B370" s="28">
        <v>101536</v>
      </c>
      <c r="C370" s="28">
        <v>608.79999999999995</v>
      </c>
      <c r="D370" s="28">
        <v>0.3896</v>
      </c>
      <c r="E370" s="28">
        <v>10.220000000000001</v>
      </c>
      <c r="F370" s="28">
        <v>7.44</v>
      </c>
      <c r="G370" s="28">
        <v>9.83</v>
      </c>
      <c r="H370" s="22" t="s">
        <v>52</v>
      </c>
      <c r="I370" s="28">
        <v>0.41</v>
      </c>
      <c r="J370" s="28">
        <v>7.9</v>
      </c>
      <c r="K370" s="30">
        <v>2247</v>
      </c>
    </row>
    <row r="371" spans="1:14" x14ac:dyDescent="0.3">
      <c r="A371" s="23">
        <v>39897</v>
      </c>
      <c r="B371" s="28">
        <v>95153</v>
      </c>
      <c r="C371" s="28">
        <v>705.3</v>
      </c>
      <c r="D371" s="28">
        <v>0.45140000000000002</v>
      </c>
      <c r="E371" s="28">
        <v>9.34</v>
      </c>
      <c r="F371" s="28">
        <v>7.63</v>
      </c>
      <c r="G371" s="28">
        <v>12.38</v>
      </c>
      <c r="H371" s="22" t="s">
        <v>52</v>
      </c>
      <c r="I371" s="28">
        <v>0.01</v>
      </c>
      <c r="J371" s="28">
        <v>7.3</v>
      </c>
      <c r="K371" s="30">
        <v>6488</v>
      </c>
    </row>
    <row r="372" spans="1:14" x14ac:dyDescent="0.3">
      <c r="A372" s="23">
        <v>39902</v>
      </c>
      <c r="B372" s="28">
        <v>103603</v>
      </c>
      <c r="C372" s="28">
        <v>676</v>
      </c>
      <c r="D372" s="28">
        <v>0.43259999999999998</v>
      </c>
      <c r="E372" s="28">
        <v>12.2</v>
      </c>
      <c r="F372" s="28">
        <v>7.8</v>
      </c>
      <c r="G372" s="28">
        <v>7.87</v>
      </c>
      <c r="H372" s="22" t="s">
        <v>52</v>
      </c>
      <c r="I372" s="28">
        <v>0.69</v>
      </c>
      <c r="J372" s="28">
        <v>7.7</v>
      </c>
      <c r="K372" s="30">
        <v>4884</v>
      </c>
      <c r="L372" s="31">
        <f>AVERAGE(K368:K372)</f>
        <v>3186.2</v>
      </c>
      <c r="M372" s="26">
        <f>GEOMEAN(K368:K372)</f>
        <v>2054.1758957841876</v>
      </c>
      <c r="N372" s="25" t="s">
        <v>142</v>
      </c>
    </row>
    <row r="373" spans="1:14" x14ac:dyDescent="0.3">
      <c r="A373" s="23">
        <v>39911</v>
      </c>
      <c r="B373" s="28">
        <v>100513</v>
      </c>
      <c r="C373" s="28">
        <v>516</v>
      </c>
      <c r="D373" s="28">
        <v>0.33</v>
      </c>
      <c r="E373" s="28">
        <v>11.17</v>
      </c>
      <c r="F373" s="28">
        <v>7.78</v>
      </c>
      <c r="G373" s="28">
        <v>8.92</v>
      </c>
      <c r="H373" s="22" t="s">
        <v>52</v>
      </c>
      <c r="I373" s="28">
        <v>0.5</v>
      </c>
      <c r="J373" s="28">
        <v>7.9</v>
      </c>
      <c r="K373" s="30">
        <v>399</v>
      </c>
    </row>
    <row r="374" spans="1:14" x14ac:dyDescent="0.3">
      <c r="A374" s="23">
        <v>39917</v>
      </c>
      <c r="B374" s="28">
        <v>95518</v>
      </c>
      <c r="C374" s="28">
        <v>472.9</v>
      </c>
      <c r="D374" s="28">
        <v>0.30259999999999998</v>
      </c>
      <c r="E374" s="28">
        <v>10.97</v>
      </c>
      <c r="F374" s="28">
        <v>7.58</v>
      </c>
      <c r="G374" s="28">
        <v>9.99</v>
      </c>
      <c r="H374" s="22" t="s">
        <v>52</v>
      </c>
      <c r="I374" s="28">
        <v>7.0000000000000007E-2</v>
      </c>
      <c r="J374" s="28">
        <v>7.6</v>
      </c>
      <c r="K374" s="30">
        <v>146</v>
      </c>
    </row>
    <row r="375" spans="1:14" x14ac:dyDescent="0.3">
      <c r="A375" s="23">
        <v>39926</v>
      </c>
      <c r="B375" s="28">
        <v>101619</v>
      </c>
      <c r="C375" s="28">
        <v>558.79999999999995</v>
      </c>
      <c r="D375" s="28">
        <v>0.35759999999999997</v>
      </c>
      <c r="E375" s="28">
        <v>10.55</v>
      </c>
      <c r="F375" s="28">
        <v>7.66</v>
      </c>
      <c r="G375" s="28">
        <v>10.54</v>
      </c>
      <c r="H375" s="22" t="s">
        <v>52</v>
      </c>
      <c r="I375" s="28">
        <v>0.37</v>
      </c>
      <c r="J375" s="28">
        <v>7.5</v>
      </c>
      <c r="K375" s="30">
        <v>63</v>
      </c>
    </row>
    <row r="376" spans="1:14" x14ac:dyDescent="0.3">
      <c r="A376" s="23">
        <v>39930</v>
      </c>
      <c r="B376" s="28">
        <v>100756</v>
      </c>
      <c r="C376" s="28">
        <v>664.1</v>
      </c>
      <c r="D376" s="28">
        <v>0.42499999999999999</v>
      </c>
      <c r="E376" s="28">
        <v>10.39</v>
      </c>
      <c r="F376" s="28">
        <v>7.82</v>
      </c>
      <c r="G376" s="28">
        <v>17.03</v>
      </c>
      <c r="H376" s="22" t="s">
        <v>52</v>
      </c>
      <c r="I376" s="28">
        <v>0.68</v>
      </c>
      <c r="J376" s="28">
        <v>7.2</v>
      </c>
      <c r="K376" s="30">
        <v>20</v>
      </c>
    </row>
    <row r="377" spans="1:14" x14ac:dyDescent="0.3">
      <c r="A377" s="23">
        <v>39932</v>
      </c>
      <c r="B377" s="28">
        <v>100329</v>
      </c>
      <c r="C377" s="28">
        <v>332</v>
      </c>
      <c r="D377" s="28">
        <v>0.21299999999999999</v>
      </c>
      <c r="E377" s="28">
        <v>9.14</v>
      </c>
      <c r="F377" s="28">
        <v>8.07</v>
      </c>
      <c r="G377" s="28">
        <v>15.17</v>
      </c>
      <c r="H377" s="22" t="s">
        <v>52</v>
      </c>
      <c r="I377" s="28">
        <v>0.8</v>
      </c>
      <c r="J377" s="28">
        <v>7.4</v>
      </c>
      <c r="K377" s="30">
        <v>7701</v>
      </c>
      <c r="L377" s="31">
        <f>AVERAGE(K373:K377)</f>
        <v>1665.8</v>
      </c>
      <c r="M377" s="26">
        <f>GEOMEAN(K373:K377)</f>
        <v>224.10352306114939</v>
      </c>
      <c r="N377" s="25" t="s">
        <v>143</v>
      </c>
    </row>
    <row r="378" spans="1:14" x14ac:dyDescent="0.3">
      <c r="A378" s="23">
        <v>39940</v>
      </c>
      <c r="C378" s="22" t="s">
        <v>57</v>
      </c>
      <c r="D378" s="22" t="s">
        <v>57</v>
      </c>
      <c r="E378" s="22" t="s">
        <v>57</v>
      </c>
      <c r="F378" s="22" t="s">
        <v>57</v>
      </c>
      <c r="G378" s="22" t="s">
        <v>57</v>
      </c>
      <c r="H378" s="22" t="s">
        <v>52</v>
      </c>
      <c r="I378" s="22" t="s">
        <v>57</v>
      </c>
      <c r="J378" s="22" t="s">
        <v>57</v>
      </c>
      <c r="K378" s="30">
        <v>197</v>
      </c>
    </row>
    <row r="379" spans="1:14" x14ac:dyDescent="0.3">
      <c r="A379" s="23">
        <v>39944</v>
      </c>
      <c r="B379" s="28">
        <v>95949</v>
      </c>
      <c r="C379" s="28">
        <v>511.7</v>
      </c>
      <c r="D379" s="28">
        <v>0.32750000000000001</v>
      </c>
      <c r="E379" s="28">
        <v>9.09</v>
      </c>
      <c r="F379" s="28">
        <v>7.77</v>
      </c>
      <c r="G379" s="28">
        <v>16.29</v>
      </c>
      <c r="H379" s="22" t="s">
        <v>52</v>
      </c>
      <c r="I379" s="28">
        <v>0.47</v>
      </c>
      <c r="J379" s="28">
        <v>7.5</v>
      </c>
      <c r="K379" s="30">
        <v>63</v>
      </c>
    </row>
    <row r="380" spans="1:14" x14ac:dyDescent="0.3">
      <c r="A380" s="23">
        <v>39947</v>
      </c>
      <c r="B380" s="28">
        <v>100447</v>
      </c>
      <c r="C380" s="28">
        <v>358</v>
      </c>
      <c r="D380" s="28">
        <v>0.2291</v>
      </c>
      <c r="E380" s="28">
        <v>8.6300000000000008</v>
      </c>
      <c r="F380" s="28">
        <v>7.57</v>
      </c>
      <c r="G380" s="28">
        <v>16.68</v>
      </c>
      <c r="H380" s="22" t="s">
        <v>52</v>
      </c>
      <c r="I380" s="28">
        <v>0.02</v>
      </c>
      <c r="J380" s="28">
        <v>7.9</v>
      </c>
      <c r="K380" s="30">
        <v>19863</v>
      </c>
    </row>
    <row r="381" spans="1:14" x14ac:dyDescent="0.3">
      <c r="A381" s="23">
        <v>39954</v>
      </c>
      <c r="B381" s="28">
        <v>93959</v>
      </c>
      <c r="C381" s="28">
        <v>657.7</v>
      </c>
      <c r="D381" s="28">
        <v>0.4209</v>
      </c>
      <c r="E381" s="28">
        <v>7.36</v>
      </c>
      <c r="F381" s="28">
        <v>7.39</v>
      </c>
      <c r="G381" s="28">
        <v>17.55</v>
      </c>
      <c r="H381" s="22" t="s">
        <v>52</v>
      </c>
      <c r="I381" s="28">
        <v>0.41</v>
      </c>
      <c r="J381" s="28">
        <v>7.4</v>
      </c>
      <c r="K381" s="30">
        <v>30</v>
      </c>
    </row>
    <row r="382" spans="1:14" x14ac:dyDescent="0.3">
      <c r="A382" s="23">
        <v>39960</v>
      </c>
      <c r="B382" s="28">
        <v>94956</v>
      </c>
      <c r="C382" s="28">
        <v>696.4</v>
      </c>
      <c r="D382" s="28">
        <v>0.44569999999999999</v>
      </c>
      <c r="E382" s="28">
        <v>7.36</v>
      </c>
      <c r="F382" s="28">
        <v>7.67</v>
      </c>
      <c r="G382" s="28">
        <v>20.49</v>
      </c>
      <c r="H382" s="22" t="s">
        <v>52</v>
      </c>
      <c r="I382" s="28">
        <v>0.28000000000000003</v>
      </c>
      <c r="J382" s="28">
        <v>8.1</v>
      </c>
      <c r="K382" s="30">
        <v>520</v>
      </c>
      <c r="L382" s="31">
        <f>AVERAGE(K378:K382)</f>
        <v>4134.6000000000004</v>
      </c>
      <c r="M382" s="26">
        <f>GEOMEAN(K378:K382)</f>
        <v>328.84802909100296</v>
      </c>
      <c r="N382" s="25" t="s">
        <v>144</v>
      </c>
    </row>
    <row r="383" spans="1:14" x14ac:dyDescent="0.3">
      <c r="A383" s="23">
        <v>39965</v>
      </c>
      <c r="B383" s="28">
        <v>94647</v>
      </c>
      <c r="C383" s="28">
        <v>647.9</v>
      </c>
      <c r="D383" s="28">
        <v>0.41470000000000001</v>
      </c>
      <c r="E383" s="28">
        <v>9.83</v>
      </c>
      <c r="F383" s="28">
        <v>7.91</v>
      </c>
      <c r="G383" s="28">
        <v>19.559999999999999</v>
      </c>
      <c r="H383" s="22" t="s">
        <v>52</v>
      </c>
      <c r="I383" s="28">
        <v>0.27</v>
      </c>
      <c r="J383" s="28">
        <v>7.6</v>
      </c>
      <c r="K383" s="30">
        <v>959</v>
      </c>
    </row>
    <row r="384" spans="1:14" x14ac:dyDescent="0.3">
      <c r="A384" s="23">
        <v>39974</v>
      </c>
      <c r="B384" s="28">
        <v>94325</v>
      </c>
      <c r="C384" s="28">
        <v>659</v>
      </c>
      <c r="D384" s="28">
        <v>0.42199999999999999</v>
      </c>
      <c r="E384" s="28">
        <v>7.14</v>
      </c>
      <c r="F384" s="28">
        <v>7.4</v>
      </c>
      <c r="G384" s="28">
        <v>20.9</v>
      </c>
      <c r="H384" s="22" t="s">
        <v>52</v>
      </c>
      <c r="I384" s="28">
        <v>0.1</v>
      </c>
      <c r="J384" s="28">
        <v>7.9</v>
      </c>
      <c r="K384" s="30">
        <v>9804</v>
      </c>
    </row>
    <row r="385" spans="1:31" x14ac:dyDescent="0.3">
      <c r="A385" s="23">
        <v>39982</v>
      </c>
      <c r="B385" s="28">
        <v>94123</v>
      </c>
      <c r="C385" s="28">
        <v>573.29999999999995</v>
      </c>
      <c r="D385" s="28">
        <v>0.3669</v>
      </c>
      <c r="E385" s="28">
        <v>7.07</v>
      </c>
      <c r="F385" s="28">
        <v>7.67</v>
      </c>
      <c r="G385" s="28">
        <v>21.16</v>
      </c>
      <c r="H385" s="22" t="s">
        <v>52</v>
      </c>
      <c r="I385" s="28">
        <v>0.21</v>
      </c>
      <c r="J385" s="17">
        <v>7.9</v>
      </c>
      <c r="K385" s="30">
        <v>2723</v>
      </c>
    </row>
    <row r="386" spans="1:31" x14ac:dyDescent="0.3">
      <c r="A386" s="23">
        <v>39988</v>
      </c>
      <c r="B386" s="28">
        <v>95339</v>
      </c>
      <c r="C386" s="28">
        <v>581.1</v>
      </c>
      <c r="D386" s="28">
        <v>0.37190000000000001</v>
      </c>
      <c r="E386" s="28">
        <v>7.37</v>
      </c>
      <c r="F386" s="28">
        <v>7.8</v>
      </c>
      <c r="G386" s="28">
        <v>24.67</v>
      </c>
      <c r="H386" s="22" t="s">
        <v>52</v>
      </c>
      <c r="I386" s="28">
        <v>0.31</v>
      </c>
      <c r="J386" s="28">
        <v>7.8</v>
      </c>
      <c r="K386" s="30">
        <v>1455</v>
      </c>
    </row>
    <row r="387" spans="1:31" x14ac:dyDescent="0.3">
      <c r="A387" s="23">
        <v>39993</v>
      </c>
      <c r="B387" s="28">
        <v>95121</v>
      </c>
      <c r="C387" s="28">
        <v>773</v>
      </c>
      <c r="D387" s="28">
        <v>0.49469999999999997</v>
      </c>
      <c r="E387" s="28">
        <v>9.24</v>
      </c>
      <c r="F387" s="28">
        <v>7.71</v>
      </c>
      <c r="G387" s="28">
        <v>22.39</v>
      </c>
      <c r="H387" s="22" t="s">
        <v>52</v>
      </c>
      <c r="I387" s="28">
        <v>0.02</v>
      </c>
      <c r="J387" s="28">
        <v>8.1</v>
      </c>
      <c r="K387" s="30">
        <v>4884</v>
      </c>
      <c r="L387" s="31">
        <f>AVERAGE(K383:K387)</f>
        <v>3965</v>
      </c>
      <c r="M387" s="26">
        <f>GEOMEAN(K383:K387)</f>
        <v>2831.272299513761</v>
      </c>
      <c r="N387" s="25" t="s">
        <v>145</v>
      </c>
    </row>
    <row r="388" spans="1:31" x14ac:dyDescent="0.3">
      <c r="A388" s="23">
        <v>40001</v>
      </c>
      <c r="B388" s="28">
        <v>93807</v>
      </c>
      <c r="C388" s="28">
        <v>765</v>
      </c>
      <c r="D388" s="28">
        <v>0.49</v>
      </c>
      <c r="E388" s="28">
        <v>7.32</v>
      </c>
      <c r="F388" s="28">
        <v>7.42</v>
      </c>
      <c r="G388" s="28">
        <v>21.3</v>
      </c>
      <c r="H388" s="22" t="s">
        <v>52</v>
      </c>
      <c r="I388" s="28">
        <v>0.9</v>
      </c>
      <c r="J388" s="28">
        <v>7.8</v>
      </c>
      <c r="K388" s="30">
        <v>464</v>
      </c>
      <c r="O388" s="22">
        <v>1.4</v>
      </c>
      <c r="P388" s="22">
        <v>78.7</v>
      </c>
      <c r="Q388" s="22" t="s">
        <v>54</v>
      </c>
      <c r="R388" s="22" t="s">
        <v>54</v>
      </c>
      <c r="S388" s="22" t="s">
        <v>54</v>
      </c>
      <c r="T388" s="22" t="s">
        <v>54</v>
      </c>
      <c r="U388" s="22" t="s">
        <v>54</v>
      </c>
      <c r="V388" s="22">
        <v>1.2</v>
      </c>
      <c r="W388" s="22" t="s">
        <v>54</v>
      </c>
      <c r="X388" s="22">
        <v>71.5</v>
      </c>
      <c r="Y388" s="22" t="s">
        <v>54</v>
      </c>
      <c r="Z388" s="22">
        <v>1.5</v>
      </c>
      <c r="AA388" s="22" t="s">
        <v>54</v>
      </c>
      <c r="AB388" s="22">
        <v>42.7</v>
      </c>
      <c r="AC388" s="22">
        <v>0.9</v>
      </c>
      <c r="AD388" s="22">
        <v>295</v>
      </c>
      <c r="AE388" s="22" t="s">
        <v>54</v>
      </c>
    </row>
    <row r="389" spans="1:31" x14ac:dyDescent="0.3">
      <c r="A389" s="23">
        <v>40003</v>
      </c>
      <c r="B389" s="28">
        <v>103806</v>
      </c>
      <c r="C389" s="28">
        <v>538</v>
      </c>
      <c r="D389" s="28">
        <v>0.34399999999999997</v>
      </c>
      <c r="E389" s="28">
        <v>6.83</v>
      </c>
      <c r="F389" s="28">
        <v>7.47</v>
      </c>
      <c r="G389" s="28">
        <v>19.75</v>
      </c>
      <c r="H389" s="22" t="s">
        <v>52</v>
      </c>
      <c r="I389" s="28">
        <v>0.4</v>
      </c>
      <c r="J389" s="28">
        <v>7.6</v>
      </c>
      <c r="K389" s="30">
        <v>441</v>
      </c>
    </row>
    <row r="390" spans="1:31" x14ac:dyDescent="0.3">
      <c r="A390" s="23">
        <v>40007</v>
      </c>
      <c r="B390" s="28">
        <v>94308</v>
      </c>
      <c r="C390" s="28">
        <v>653.5</v>
      </c>
      <c r="D390" s="28">
        <v>0.41830000000000001</v>
      </c>
      <c r="E390" s="28">
        <v>7.29</v>
      </c>
      <c r="F390" s="28">
        <v>7.56</v>
      </c>
      <c r="G390" s="28">
        <v>21.2</v>
      </c>
      <c r="H390" s="22" t="s">
        <v>52</v>
      </c>
      <c r="I390" s="28">
        <v>0.93</v>
      </c>
      <c r="J390" s="28">
        <v>7.6</v>
      </c>
      <c r="K390" s="30">
        <v>529</v>
      </c>
    </row>
    <row r="391" spans="1:31" x14ac:dyDescent="0.3">
      <c r="A391" s="23">
        <v>40017</v>
      </c>
      <c r="B391" s="28">
        <v>93906</v>
      </c>
      <c r="C391" s="28">
        <v>639</v>
      </c>
      <c r="D391" s="28">
        <v>0.40899999999999997</v>
      </c>
      <c r="E391" s="28">
        <v>7.19</v>
      </c>
      <c r="F391" s="28">
        <v>7.76</v>
      </c>
      <c r="G391" s="28">
        <v>19.559999999999999</v>
      </c>
      <c r="H391" s="22" t="s">
        <v>52</v>
      </c>
      <c r="I391" s="28">
        <v>0.4</v>
      </c>
      <c r="J391" s="28">
        <v>7.9</v>
      </c>
      <c r="K391" s="30">
        <v>830</v>
      </c>
    </row>
    <row r="392" spans="1:31" x14ac:dyDescent="0.3">
      <c r="A392" s="23">
        <v>40024</v>
      </c>
      <c r="B392" s="28">
        <v>92533</v>
      </c>
      <c r="C392" s="28">
        <v>648.29999999999995</v>
      </c>
      <c r="D392" s="28">
        <v>0.41489999999999999</v>
      </c>
      <c r="E392" s="28">
        <v>8.18</v>
      </c>
      <c r="F392" s="28">
        <v>7.7</v>
      </c>
      <c r="G392" s="28">
        <v>21.96</v>
      </c>
      <c r="H392" s="22" t="s">
        <v>52</v>
      </c>
      <c r="I392" s="28">
        <v>0.24</v>
      </c>
      <c r="J392" s="28">
        <v>7.2</v>
      </c>
      <c r="K392" s="30">
        <v>3873</v>
      </c>
      <c r="L392" s="31">
        <f>AVERAGE(K388:K392)</f>
        <v>1227.4000000000001</v>
      </c>
      <c r="M392" s="26">
        <f>GEOMEAN(K388:K392)</f>
        <v>809.66910185075449</v>
      </c>
      <c r="N392" s="25" t="s">
        <v>147</v>
      </c>
    </row>
    <row r="393" spans="1:31" x14ac:dyDescent="0.3">
      <c r="A393" s="23">
        <v>40038</v>
      </c>
      <c r="B393" s="28">
        <v>100015</v>
      </c>
      <c r="C393" s="28">
        <v>835.3</v>
      </c>
      <c r="D393" s="28">
        <v>0.53459999999999996</v>
      </c>
      <c r="E393" s="28">
        <v>10.119999999999999</v>
      </c>
      <c r="F393" s="28">
        <v>7.48</v>
      </c>
      <c r="G393" s="28">
        <v>22.2</v>
      </c>
      <c r="H393" s="22" t="s">
        <v>52</v>
      </c>
      <c r="I393" s="28">
        <v>0.9</v>
      </c>
      <c r="J393" s="28">
        <v>8.1</v>
      </c>
      <c r="K393" s="30">
        <v>161</v>
      </c>
    </row>
    <row r="394" spans="1:31" x14ac:dyDescent="0.3">
      <c r="A394" s="23">
        <v>40042</v>
      </c>
      <c r="B394" s="28">
        <v>95236</v>
      </c>
      <c r="C394" s="28">
        <v>780.6</v>
      </c>
      <c r="D394" s="28">
        <v>0.49959999999999999</v>
      </c>
      <c r="E394" s="28">
        <v>6.81</v>
      </c>
      <c r="F394" s="28">
        <v>7.47</v>
      </c>
      <c r="G394" s="28">
        <v>24.06</v>
      </c>
      <c r="H394" s="22" t="s">
        <v>52</v>
      </c>
      <c r="I394" s="28">
        <v>1.1000000000000001</v>
      </c>
      <c r="J394" s="28">
        <v>8</v>
      </c>
      <c r="K394" s="30">
        <v>122</v>
      </c>
    </row>
    <row r="395" spans="1:31" x14ac:dyDescent="0.3">
      <c r="A395" s="23">
        <v>40044</v>
      </c>
      <c r="B395" s="28">
        <v>100553</v>
      </c>
      <c r="C395" s="28">
        <v>955.8</v>
      </c>
      <c r="D395" s="28">
        <v>0.61170000000000002</v>
      </c>
      <c r="E395" s="28">
        <v>6.51</v>
      </c>
      <c r="F395" s="28">
        <v>7.33</v>
      </c>
      <c r="G395" s="28">
        <v>22.85</v>
      </c>
      <c r="H395" s="22" t="s">
        <v>52</v>
      </c>
      <c r="I395" s="28">
        <v>0.3</v>
      </c>
      <c r="J395" s="28">
        <v>7.8</v>
      </c>
      <c r="K395" s="30">
        <v>231</v>
      </c>
    </row>
    <row r="396" spans="1:31" x14ac:dyDescent="0.3">
      <c r="A396" s="23">
        <v>40052</v>
      </c>
      <c r="B396" s="28">
        <v>103006</v>
      </c>
      <c r="C396" s="28">
        <v>803.6</v>
      </c>
      <c r="D396" s="28">
        <v>0.51429999999999998</v>
      </c>
      <c r="E396" s="28">
        <v>11.02</v>
      </c>
      <c r="F396" s="28">
        <v>7.56</v>
      </c>
      <c r="G396" s="28">
        <v>23.86</v>
      </c>
      <c r="H396" s="22" t="s">
        <v>52</v>
      </c>
      <c r="I396" s="28">
        <v>0.17</v>
      </c>
      <c r="J396" s="28">
        <v>7.6</v>
      </c>
      <c r="K396" s="30">
        <v>97</v>
      </c>
    </row>
    <row r="397" spans="1:31" x14ac:dyDescent="0.3">
      <c r="A397" s="23">
        <v>40056</v>
      </c>
      <c r="B397" s="28">
        <v>101501</v>
      </c>
      <c r="C397" s="28">
        <v>740.6</v>
      </c>
      <c r="D397" s="28">
        <v>0.47399999999999998</v>
      </c>
      <c r="E397" s="28">
        <v>9.77</v>
      </c>
      <c r="F397" s="28">
        <v>7.09</v>
      </c>
      <c r="G397" s="28">
        <v>19.13</v>
      </c>
      <c r="H397" s="22" t="s">
        <v>52</v>
      </c>
      <c r="I397" s="28">
        <v>0.35</v>
      </c>
      <c r="J397" s="28">
        <v>7.1</v>
      </c>
      <c r="K397" s="30">
        <v>354</v>
      </c>
      <c r="L397" s="31">
        <f>AVERAGE(K393:K397)</f>
        <v>193</v>
      </c>
      <c r="M397" s="26">
        <f>GEOMEAN(K393:K397)</f>
        <v>173.18669983267171</v>
      </c>
      <c r="N397" s="25" t="s">
        <v>148</v>
      </c>
    </row>
    <row r="398" spans="1:31" x14ac:dyDescent="0.3">
      <c r="A398" s="23">
        <v>40057</v>
      </c>
      <c r="B398" s="28">
        <v>100758</v>
      </c>
      <c r="C398" s="28">
        <v>263.89999999999998</v>
      </c>
      <c r="D398" s="28">
        <v>0.16889999999999999</v>
      </c>
      <c r="E398" s="28">
        <v>10.029999999999999</v>
      </c>
      <c r="F398" s="28">
        <v>7.54</v>
      </c>
      <c r="G398" s="28">
        <v>19</v>
      </c>
      <c r="H398" s="22" t="s">
        <v>52</v>
      </c>
      <c r="I398" s="28">
        <v>0.55000000000000004</v>
      </c>
      <c r="J398" s="28">
        <v>7.3</v>
      </c>
      <c r="K398" s="30">
        <v>206</v>
      </c>
    </row>
    <row r="399" spans="1:31" x14ac:dyDescent="0.3">
      <c r="A399" s="23">
        <v>40065</v>
      </c>
      <c r="B399" s="28">
        <v>94708</v>
      </c>
      <c r="C399" s="28">
        <v>875.4</v>
      </c>
      <c r="D399" s="28">
        <v>0.56030000000000002</v>
      </c>
      <c r="E399" s="28">
        <v>6.02</v>
      </c>
      <c r="F399" s="28">
        <v>7.47</v>
      </c>
      <c r="G399" s="28">
        <v>19.91</v>
      </c>
      <c r="H399" s="22" t="s">
        <v>52</v>
      </c>
      <c r="I399" s="28">
        <v>0.5</v>
      </c>
      <c r="J399" s="28">
        <v>7.8</v>
      </c>
      <c r="K399" s="30">
        <v>189</v>
      </c>
    </row>
    <row r="400" spans="1:31" x14ac:dyDescent="0.3">
      <c r="A400" s="23">
        <v>40073</v>
      </c>
      <c r="B400" s="28">
        <v>95145</v>
      </c>
      <c r="C400" s="28">
        <v>519.5</v>
      </c>
      <c r="D400" s="28">
        <v>0.33250000000000002</v>
      </c>
      <c r="E400" s="28">
        <v>7.64</v>
      </c>
      <c r="F400" s="28">
        <v>7.59</v>
      </c>
      <c r="G400" s="28">
        <v>20.079999999999998</v>
      </c>
      <c r="H400" s="22" t="s">
        <v>52</v>
      </c>
      <c r="I400" s="28">
        <v>0.25</v>
      </c>
      <c r="J400" s="28">
        <v>7.7</v>
      </c>
      <c r="K400" s="30">
        <v>10</v>
      </c>
    </row>
    <row r="401" spans="1:31" x14ac:dyDescent="0.3">
      <c r="A401" s="23">
        <v>40079</v>
      </c>
      <c r="B401" s="28">
        <v>94950</v>
      </c>
      <c r="C401" s="28">
        <v>821.5</v>
      </c>
      <c r="D401" s="28">
        <v>0.52569999999999995</v>
      </c>
      <c r="E401" s="28">
        <v>5.33</v>
      </c>
      <c r="F401" s="28">
        <v>7.63</v>
      </c>
      <c r="G401" s="28">
        <v>21.75</v>
      </c>
      <c r="H401" s="22" t="s">
        <v>52</v>
      </c>
      <c r="I401" s="28">
        <v>0.62</v>
      </c>
      <c r="J401" s="28">
        <v>8</v>
      </c>
      <c r="K401" s="30">
        <v>253</v>
      </c>
    </row>
    <row r="402" spans="1:31" x14ac:dyDescent="0.3">
      <c r="A402" s="23">
        <v>40085</v>
      </c>
      <c r="B402" s="28">
        <v>100616</v>
      </c>
      <c r="C402" s="28">
        <v>833.3</v>
      </c>
      <c r="D402" s="28">
        <v>0.5333</v>
      </c>
      <c r="E402" s="28">
        <v>7.46</v>
      </c>
      <c r="F402" s="28">
        <v>7.51</v>
      </c>
      <c r="G402" s="28">
        <v>14.72</v>
      </c>
      <c r="H402" s="22" t="s">
        <v>52</v>
      </c>
      <c r="I402" s="28">
        <v>0.31</v>
      </c>
      <c r="J402" s="28">
        <v>7.8</v>
      </c>
      <c r="K402" s="30">
        <v>204</v>
      </c>
      <c r="L402" s="31">
        <f>AVERAGE(K398:K402)</f>
        <v>172.4</v>
      </c>
      <c r="M402" s="26">
        <f>GEOMEAN(K398:K402)</f>
        <v>114.97831574940547</v>
      </c>
      <c r="N402" s="25" t="s">
        <v>149</v>
      </c>
    </row>
    <row r="403" spans="1:31" x14ac:dyDescent="0.3">
      <c r="A403" s="23">
        <v>40091</v>
      </c>
      <c r="B403" s="28">
        <v>102104</v>
      </c>
      <c r="C403" s="28">
        <v>866.3</v>
      </c>
      <c r="D403" s="28">
        <v>0.55449999999999999</v>
      </c>
      <c r="E403" s="28">
        <v>9.76</v>
      </c>
      <c r="F403" s="28">
        <v>7.21</v>
      </c>
      <c r="G403" s="28">
        <v>13.5</v>
      </c>
      <c r="H403" s="22" t="s">
        <v>52</v>
      </c>
      <c r="I403" s="28">
        <v>0.47</v>
      </c>
      <c r="J403" s="28">
        <v>8</v>
      </c>
      <c r="K403" s="30">
        <v>20</v>
      </c>
    </row>
    <row r="404" spans="1:31" x14ac:dyDescent="0.3">
      <c r="A404" s="23">
        <v>40094</v>
      </c>
      <c r="B404" s="28">
        <v>93000</v>
      </c>
      <c r="C404" s="28">
        <v>805.5</v>
      </c>
      <c r="D404" s="28">
        <v>0.51549999999999996</v>
      </c>
      <c r="E404" s="28">
        <v>7.13</v>
      </c>
      <c r="F404" s="28">
        <v>7.54</v>
      </c>
      <c r="G404" s="28">
        <v>13.87</v>
      </c>
      <c r="H404" s="22" t="s">
        <v>52</v>
      </c>
      <c r="I404" s="28">
        <v>0.5</v>
      </c>
      <c r="J404" s="28">
        <v>7.9</v>
      </c>
      <c r="K404" s="30">
        <v>265</v>
      </c>
    </row>
    <row r="405" spans="1:31" x14ac:dyDescent="0.3">
      <c r="A405" s="23">
        <v>40099</v>
      </c>
      <c r="B405" s="28">
        <v>95810</v>
      </c>
      <c r="C405" s="28">
        <v>768.1</v>
      </c>
      <c r="D405" s="28">
        <v>0.49159999999999998</v>
      </c>
      <c r="E405" s="28">
        <v>8.66</v>
      </c>
      <c r="F405" s="28">
        <v>7.56</v>
      </c>
      <c r="G405" s="28">
        <v>13</v>
      </c>
      <c r="H405" s="22" t="s">
        <v>52</v>
      </c>
      <c r="I405" s="28">
        <v>0.67</v>
      </c>
      <c r="J405" s="28">
        <v>7.4</v>
      </c>
      <c r="K405" s="30">
        <v>146</v>
      </c>
      <c r="O405" s="21">
        <v>1.4</v>
      </c>
      <c r="P405" s="21">
        <v>72.400000000000006</v>
      </c>
      <c r="Q405" s="22" t="s">
        <v>54</v>
      </c>
      <c r="R405" s="22" t="s">
        <v>54</v>
      </c>
      <c r="S405" s="22" t="s">
        <v>54</v>
      </c>
      <c r="T405" s="22">
        <v>4.8</v>
      </c>
      <c r="U405" s="22" t="s">
        <v>54</v>
      </c>
      <c r="V405" s="22" t="s">
        <v>54</v>
      </c>
      <c r="W405" s="22">
        <v>15.2</v>
      </c>
      <c r="X405" s="21">
        <v>82</v>
      </c>
      <c r="Y405" s="22" t="s">
        <v>54</v>
      </c>
      <c r="Z405" s="21">
        <v>1.8</v>
      </c>
      <c r="AA405" s="22" t="s">
        <v>54</v>
      </c>
      <c r="AB405" s="21">
        <v>46.9</v>
      </c>
      <c r="AC405" s="22" t="s">
        <v>54</v>
      </c>
      <c r="AD405" s="21">
        <v>261</v>
      </c>
      <c r="AE405" s="22" t="s">
        <v>54</v>
      </c>
    </row>
    <row r="406" spans="1:31" x14ac:dyDescent="0.3">
      <c r="A406" s="23">
        <v>40105</v>
      </c>
      <c r="B406" s="28">
        <v>102726</v>
      </c>
      <c r="C406" s="28">
        <v>826.4</v>
      </c>
      <c r="D406" s="28">
        <v>0.52890000000000004</v>
      </c>
      <c r="E406" s="28">
        <v>12.46</v>
      </c>
      <c r="F406" s="28">
        <v>7.06</v>
      </c>
      <c r="G406" s="28">
        <v>9.64</v>
      </c>
      <c r="H406" s="22" t="s">
        <v>52</v>
      </c>
      <c r="I406" s="28">
        <v>0.37</v>
      </c>
      <c r="J406" s="28">
        <v>8.1</v>
      </c>
      <c r="K406" s="30">
        <v>20</v>
      </c>
    </row>
    <row r="407" spans="1:31" x14ac:dyDescent="0.3">
      <c r="A407" s="23">
        <v>40115</v>
      </c>
      <c r="B407" s="28">
        <v>94816</v>
      </c>
      <c r="C407" s="28">
        <v>597.70000000000005</v>
      </c>
      <c r="D407" s="28">
        <v>0.38250000000000001</v>
      </c>
      <c r="E407" s="28">
        <v>8.31</v>
      </c>
      <c r="F407" s="28">
        <v>7.44</v>
      </c>
      <c r="G407" s="28">
        <v>12.73</v>
      </c>
      <c r="H407" s="22" t="s">
        <v>52</v>
      </c>
      <c r="I407" s="28">
        <v>0.21</v>
      </c>
      <c r="J407" s="28">
        <v>7.5</v>
      </c>
      <c r="K407" s="28">
        <v>331</v>
      </c>
      <c r="L407" s="31">
        <f>AVERAGE(K403:K407)</f>
        <v>156.4</v>
      </c>
      <c r="M407" s="26">
        <f>GEOMEAN(K403:K407)</f>
        <v>87.477697401633264</v>
      </c>
      <c r="N407" s="25" t="s">
        <v>151</v>
      </c>
    </row>
    <row r="408" spans="1:31" x14ac:dyDescent="0.3">
      <c r="A408" s="23">
        <v>40126</v>
      </c>
      <c r="B408" s="28">
        <v>102145</v>
      </c>
      <c r="C408" s="28">
        <v>679</v>
      </c>
      <c r="D408" s="28">
        <v>0.435</v>
      </c>
      <c r="E408" s="28">
        <v>11.22</v>
      </c>
      <c r="F408" s="28">
        <v>7.63</v>
      </c>
      <c r="G408" s="28">
        <v>12.61</v>
      </c>
      <c r="H408" s="22" t="s">
        <v>52</v>
      </c>
      <c r="I408" s="28">
        <v>0.8</v>
      </c>
      <c r="J408" s="28">
        <v>7.5</v>
      </c>
      <c r="K408" s="30">
        <v>109</v>
      </c>
    </row>
    <row r="409" spans="1:31" x14ac:dyDescent="0.3">
      <c r="A409" s="23">
        <v>40129</v>
      </c>
      <c r="B409" s="28">
        <v>100855</v>
      </c>
      <c r="C409" s="28">
        <v>838.6</v>
      </c>
      <c r="D409" s="28">
        <v>0.53669999999999995</v>
      </c>
      <c r="E409" s="28">
        <v>12.27</v>
      </c>
      <c r="F409" s="28">
        <v>7.95</v>
      </c>
      <c r="G409" s="28">
        <v>8.9499999999999993</v>
      </c>
      <c r="H409" s="22" t="s">
        <v>52</v>
      </c>
      <c r="I409" s="28">
        <v>0.64</v>
      </c>
      <c r="J409" s="28">
        <v>7.6</v>
      </c>
      <c r="K409" s="30">
        <v>399</v>
      </c>
    </row>
    <row r="410" spans="1:31" x14ac:dyDescent="0.3">
      <c r="A410" s="23">
        <v>40133</v>
      </c>
      <c r="B410" s="28">
        <v>103110</v>
      </c>
      <c r="C410" s="28">
        <v>842</v>
      </c>
      <c r="D410" s="28">
        <v>0.53900000000000003</v>
      </c>
      <c r="E410" s="28">
        <v>11.61</v>
      </c>
      <c r="F410" s="28">
        <v>7.78</v>
      </c>
      <c r="G410" s="28">
        <v>11.38</v>
      </c>
      <c r="H410" s="22" t="s">
        <v>52</v>
      </c>
      <c r="I410" s="28">
        <v>0.5</v>
      </c>
      <c r="J410" s="28">
        <v>7.8</v>
      </c>
      <c r="K410" s="30">
        <v>84</v>
      </c>
    </row>
    <row r="411" spans="1:31" x14ac:dyDescent="0.3">
      <c r="A411" s="23">
        <v>40135</v>
      </c>
      <c r="B411" s="28">
        <v>101711</v>
      </c>
      <c r="C411" s="28">
        <v>489</v>
      </c>
      <c r="D411" s="28">
        <v>0.313</v>
      </c>
      <c r="E411" s="22" t="s">
        <v>57</v>
      </c>
      <c r="F411" s="28">
        <v>7.19</v>
      </c>
      <c r="G411" s="28">
        <v>9.49</v>
      </c>
      <c r="H411" s="22" t="s">
        <v>52</v>
      </c>
      <c r="I411" s="28">
        <v>0.1</v>
      </c>
      <c r="J411" s="28">
        <v>7.6</v>
      </c>
      <c r="K411" s="30">
        <v>24192</v>
      </c>
    </row>
    <row r="412" spans="1:31" x14ac:dyDescent="0.3">
      <c r="A412" s="23">
        <v>40140</v>
      </c>
      <c r="B412" s="28">
        <v>103543</v>
      </c>
      <c r="C412" s="28">
        <v>564</v>
      </c>
      <c r="D412" s="28">
        <v>0.36099999999999999</v>
      </c>
      <c r="E412" s="28">
        <v>11.06</v>
      </c>
      <c r="F412" s="28">
        <v>7.67</v>
      </c>
      <c r="G412" s="28">
        <v>9.74</v>
      </c>
      <c r="H412" s="22" t="s">
        <v>52</v>
      </c>
      <c r="I412" s="28">
        <v>0.2</v>
      </c>
      <c r="J412" s="17">
        <v>7.7</v>
      </c>
      <c r="K412" s="30">
        <v>122</v>
      </c>
      <c r="L412" s="31">
        <f>AVERAGE(K408:K412)</f>
        <v>4981.2</v>
      </c>
      <c r="M412" s="26">
        <f>GEOMEAN(K408:K412)</f>
        <v>404.14951023318611</v>
      </c>
      <c r="N412" s="25" t="s">
        <v>152</v>
      </c>
    </row>
    <row r="413" spans="1:31" x14ac:dyDescent="0.3">
      <c r="A413" s="23">
        <v>40147</v>
      </c>
      <c r="B413" s="28">
        <v>101855</v>
      </c>
      <c r="C413" s="28">
        <v>559</v>
      </c>
      <c r="D413" s="28">
        <v>0.35770000000000002</v>
      </c>
      <c r="E413" s="28">
        <v>12.2</v>
      </c>
      <c r="F413" s="28">
        <v>7.9</v>
      </c>
      <c r="G413" s="28">
        <v>8.08</v>
      </c>
      <c r="H413" s="22" t="s">
        <v>52</v>
      </c>
      <c r="I413" s="28">
        <v>0.43</v>
      </c>
      <c r="J413" s="28">
        <v>7.6</v>
      </c>
      <c r="K413" s="30">
        <v>135</v>
      </c>
    </row>
    <row r="414" spans="1:31" x14ac:dyDescent="0.3">
      <c r="A414" s="23">
        <v>40150</v>
      </c>
      <c r="B414" s="28">
        <v>100204</v>
      </c>
      <c r="C414" s="28">
        <v>473.5</v>
      </c>
      <c r="D414" s="28">
        <v>0.30309999999999998</v>
      </c>
      <c r="E414" s="28">
        <v>11.59</v>
      </c>
      <c r="F414" s="28">
        <v>8.15</v>
      </c>
      <c r="G414" s="28">
        <v>6.33</v>
      </c>
      <c r="H414" s="22" t="s">
        <v>52</v>
      </c>
      <c r="I414" s="28">
        <v>0.17</v>
      </c>
      <c r="J414" s="28">
        <v>7.8</v>
      </c>
      <c r="K414" s="30">
        <v>5172</v>
      </c>
    </row>
    <row r="415" spans="1:31" x14ac:dyDescent="0.3">
      <c r="A415" s="23">
        <v>40154</v>
      </c>
      <c r="B415" s="22"/>
      <c r="C415" s="28">
        <v>754.1</v>
      </c>
      <c r="D415" s="28">
        <v>0.48259999999999997</v>
      </c>
      <c r="E415" s="28">
        <v>12.85</v>
      </c>
      <c r="F415" s="28">
        <v>7.53</v>
      </c>
      <c r="G415" s="28">
        <v>3.97</v>
      </c>
      <c r="H415" s="22" t="s">
        <v>52</v>
      </c>
      <c r="I415" s="28">
        <v>0.56999999999999995</v>
      </c>
      <c r="J415" s="28">
        <v>7.9</v>
      </c>
      <c r="K415" s="30">
        <v>275</v>
      </c>
    </row>
    <row r="416" spans="1:31" x14ac:dyDescent="0.3">
      <c r="A416" s="23">
        <v>40156</v>
      </c>
      <c r="B416" s="28">
        <v>100353</v>
      </c>
      <c r="C416" s="28">
        <v>483.6</v>
      </c>
      <c r="D416" s="28">
        <v>0.3095</v>
      </c>
      <c r="E416" s="28">
        <v>14.14</v>
      </c>
      <c r="F416" s="28">
        <v>7.82</v>
      </c>
      <c r="G416" s="28">
        <v>5.21</v>
      </c>
      <c r="H416" s="22" t="s">
        <v>52</v>
      </c>
      <c r="I416" s="28">
        <v>0.64</v>
      </c>
      <c r="J416" s="28">
        <v>7.8</v>
      </c>
      <c r="K416" s="30">
        <v>1664</v>
      </c>
    </row>
    <row r="417" spans="1:31" x14ac:dyDescent="0.3">
      <c r="A417" s="23">
        <v>40163</v>
      </c>
      <c r="B417" s="28">
        <v>93648</v>
      </c>
      <c r="C417" s="28">
        <v>570</v>
      </c>
      <c r="D417" s="28">
        <v>0.36480000000000001</v>
      </c>
      <c r="E417" s="28">
        <v>14.68</v>
      </c>
      <c r="F417" s="28">
        <v>7.79</v>
      </c>
      <c r="G417" s="28">
        <v>1.84</v>
      </c>
      <c r="H417" s="22" t="s">
        <v>52</v>
      </c>
      <c r="I417" s="28">
        <v>1.01</v>
      </c>
      <c r="J417" s="17">
        <v>7.6</v>
      </c>
      <c r="K417" s="30">
        <v>295</v>
      </c>
      <c r="L417" s="31">
        <f>AVERAGE(K413:K417)</f>
        <v>1508.2</v>
      </c>
      <c r="M417" s="26">
        <f>GEOMEAN(K413:K417)</f>
        <v>623.53389040524803</v>
      </c>
      <c r="N417" s="25" t="s">
        <v>153</v>
      </c>
    </row>
    <row r="418" spans="1:31" x14ac:dyDescent="0.3">
      <c r="A418" s="23">
        <v>40182</v>
      </c>
      <c r="B418" s="28">
        <v>100904</v>
      </c>
      <c r="C418" s="28">
        <v>798.3</v>
      </c>
      <c r="D418" s="28">
        <v>0.51090000000000002</v>
      </c>
      <c r="E418" s="28">
        <v>12.31</v>
      </c>
      <c r="F418" s="28">
        <v>7.41</v>
      </c>
      <c r="G418" s="28">
        <v>0.2</v>
      </c>
      <c r="H418" s="22" t="s">
        <v>52</v>
      </c>
      <c r="I418" s="28">
        <v>0.28999999999999998</v>
      </c>
      <c r="J418" s="17">
        <v>8</v>
      </c>
      <c r="K418" s="30">
        <v>201</v>
      </c>
    </row>
    <row r="419" spans="1:31" x14ac:dyDescent="0.3">
      <c r="A419" s="23">
        <v>40185</v>
      </c>
      <c r="B419" s="28">
        <v>83403</v>
      </c>
      <c r="C419" s="28">
        <v>892</v>
      </c>
      <c r="D419" s="28">
        <v>0.57089999999999996</v>
      </c>
      <c r="E419" s="28">
        <v>11.64</v>
      </c>
      <c r="F419" s="28">
        <v>7.17</v>
      </c>
      <c r="G419" s="28">
        <v>0.25</v>
      </c>
      <c r="H419" s="22" t="s">
        <v>52</v>
      </c>
      <c r="I419" s="28">
        <v>0.09</v>
      </c>
      <c r="J419" s="28">
        <v>7.8</v>
      </c>
      <c r="K419" s="30">
        <v>143</v>
      </c>
    </row>
    <row r="420" spans="1:31" x14ac:dyDescent="0.3">
      <c r="A420" s="23">
        <v>40190</v>
      </c>
      <c r="B420" s="28">
        <v>101454</v>
      </c>
      <c r="C420" s="28">
        <v>958.2</v>
      </c>
      <c r="D420" s="28">
        <v>0.61329999999999996</v>
      </c>
      <c r="E420" s="28">
        <v>12.9</v>
      </c>
      <c r="F420" s="28">
        <v>7.32</v>
      </c>
      <c r="G420" s="28">
        <v>1.01</v>
      </c>
      <c r="H420" s="22" t="s">
        <v>52</v>
      </c>
      <c r="I420" s="28">
        <v>0.55000000000000004</v>
      </c>
      <c r="J420" s="28">
        <v>7.2</v>
      </c>
      <c r="K420" s="30">
        <v>10</v>
      </c>
    </row>
    <row r="421" spans="1:31" x14ac:dyDescent="0.3">
      <c r="A421" s="23">
        <v>40197</v>
      </c>
      <c r="B421" s="28">
        <v>101329</v>
      </c>
      <c r="C421" s="28">
        <v>922.3</v>
      </c>
      <c r="D421" s="28">
        <v>0.59019999999999995</v>
      </c>
      <c r="E421" s="28">
        <v>15.11</v>
      </c>
      <c r="F421" s="28">
        <v>7.54</v>
      </c>
      <c r="G421" s="28">
        <v>3.45</v>
      </c>
      <c r="H421" s="22" t="s">
        <v>52</v>
      </c>
      <c r="I421" s="28">
        <v>0.02</v>
      </c>
      <c r="J421" s="28">
        <v>8</v>
      </c>
      <c r="K421" s="30">
        <v>20</v>
      </c>
    </row>
    <row r="422" spans="1:31" x14ac:dyDescent="0.3">
      <c r="A422" s="23">
        <v>40206</v>
      </c>
      <c r="B422" s="28">
        <v>102508</v>
      </c>
      <c r="C422" s="28">
        <v>687</v>
      </c>
      <c r="D422" s="28">
        <v>0.44</v>
      </c>
      <c r="E422" s="22" t="s">
        <v>57</v>
      </c>
      <c r="F422" s="28">
        <v>7.38</v>
      </c>
      <c r="G422" s="28">
        <v>1.08</v>
      </c>
      <c r="H422" s="22" t="s">
        <v>52</v>
      </c>
      <c r="I422" s="28">
        <v>0.7</v>
      </c>
      <c r="J422" s="28">
        <v>7.8</v>
      </c>
      <c r="K422" s="30">
        <v>175</v>
      </c>
      <c r="L422" s="31">
        <f>AVERAGE(K418:K422)</f>
        <v>109.8</v>
      </c>
      <c r="M422" s="26">
        <f>GEOMEAN(K418:K422)</f>
        <v>63.171331059459661</v>
      </c>
      <c r="N422" s="25" t="s">
        <v>154</v>
      </c>
    </row>
    <row r="423" spans="1:31" x14ac:dyDescent="0.3">
      <c r="A423" s="23">
        <v>40213</v>
      </c>
      <c r="B423" s="28">
        <v>101452</v>
      </c>
      <c r="C423" s="28">
        <v>908.8</v>
      </c>
      <c r="D423" s="28">
        <v>0.58130000000000004</v>
      </c>
      <c r="E423" s="28">
        <v>11.88</v>
      </c>
      <c r="F423" s="28">
        <v>7.3</v>
      </c>
      <c r="G423" s="28">
        <v>2.77</v>
      </c>
      <c r="H423" s="22" t="s">
        <v>52</v>
      </c>
      <c r="I423" s="28">
        <v>0.82</v>
      </c>
      <c r="J423" s="28">
        <v>7.7</v>
      </c>
      <c r="K423" s="30">
        <v>120</v>
      </c>
    </row>
    <row r="424" spans="1:31" x14ac:dyDescent="0.3">
      <c r="A424" s="23">
        <v>40225</v>
      </c>
      <c r="F424" s="21" t="s">
        <v>139</v>
      </c>
    </row>
    <row r="425" spans="1:31" x14ac:dyDescent="0.3">
      <c r="A425" s="23">
        <v>40231</v>
      </c>
      <c r="B425" s="28">
        <v>102847</v>
      </c>
      <c r="C425" s="28">
        <v>1259</v>
      </c>
      <c r="D425" s="28">
        <v>0.80589999999999995</v>
      </c>
      <c r="E425" s="28">
        <v>12.64</v>
      </c>
      <c r="F425" s="28">
        <v>7.91</v>
      </c>
      <c r="G425" s="28">
        <v>3.02</v>
      </c>
      <c r="H425" s="22" t="s">
        <v>52</v>
      </c>
      <c r="I425" s="28">
        <v>0.1</v>
      </c>
      <c r="J425" s="28">
        <v>7.6</v>
      </c>
      <c r="K425" s="30">
        <v>563</v>
      </c>
    </row>
    <row r="426" spans="1:31" x14ac:dyDescent="0.3">
      <c r="A426" s="23">
        <v>40233</v>
      </c>
      <c r="B426" s="28">
        <v>100535</v>
      </c>
      <c r="C426" s="28">
        <v>738</v>
      </c>
      <c r="D426" s="28">
        <v>0.47199999999999998</v>
      </c>
      <c r="E426" s="28">
        <v>14.36</v>
      </c>
      <c r="F426" s="28">
        <v>7.18</v>
      </c>
      <c r="G426" s="28">
        <v>2.1800000000000002</v>
      </c>
      <c r="H426" s="22" t="s">
        <v>52</v>
      </c>
      <c r="I426" s="28">
        <v>0.6</v>
      </c>
      <c r="J426" s="28">
        <v>7.9</v>
      </c>
      <c r="K426" s="30">
        <v>158</v>
      </c>
    </row>
    <row r="427" spans="1:31" x14ac:dyDescent="0.3">
      <c r="A427" s="23">
        <v>40234</v>
      </c>
      <c r="B427" s="28">
        <v>95753</v>
      </c>
      <c r="C427" s="28">
        <v>717</v>
      </c>
      <c r="D427" s="28">
        <v>0.45900000000000002</v>
      </c>
      <c r="E427" s="28">
        <v>14.83</v>
      </c>
      <c r="F427" s="28">
        <v>7.57</v>
      </c>
      <c r="G427" s="28">
        <v>2.31</v>
      </c>
      <c r="H427" s="22" t="s">
        <v>52</v>
      </c>
      <c r="I427" s="28">
        <v>0.3</v>
      </c>
      <c r="J427" s="28">
        <v>7.9</v>
      </c>
      <c r="K427" s="30">
        <v>183</v>
      </c>
      <c r="L427" s="31">
        <f>AVERAGE(K423:K427)</f>
        <v>256</v>
      </c>
      <c r="M427" s="26">
        <f>GEOMEAN(K423:K427)</f>
        <v>210.23230617698906</v>
      </c>
      <c r="N427" s="25" t="s">
        <v>155</v>
      </c>
    </row>
    <row r="428" spans="1:31" x14ac:dyDescent="0.3">
      <c r="A428" s="23">
        <v>40246</v>
      </c>
      <c r="B428" s="28">
        <v>93449</v>
      </c>
      <c r="C428" s="28">
        <v>711.5</v>
      </c>
      <c r="D428" s="28">
        <v>0.45540000000000003</v>
      </c>
      <c r="E428" s="28">
        <v>13.52</v>
      </c>
      <c r="F428" s="28">
        <v>7.91</v>
      </c>
      <c r="G428" s="28">
        <v>4.41</v>
      </c>
      <c r="H428" s="22" t="s">
        <v>52</v>
      </c>
      <c r="I428" s="28">
        <v>0.12</v>
      </c>
      <c r="J428" s="28">
        <v>7.7</v>
      </c>
      <c r="K428" s="30">
        <v>41</v>
      </c>
      <c r="O428" s="22" t="s">
        <v>54</v>
      </c>
      <c r="P428" s="21">
        <v>63.3</v>
      </c>
      <c r="Q428" s="22" t="s">
        <v>54</v>
      </c>
      <c r="R428" s="22" t="s">
        <v>54</v>
      </c>
      <c r="S428" s="22" t="s">
        <v>54</v>
      </c>
      <c r="T428" s="22" t="s">
        <v>54</v>
      </c>
      <c r="U428" s="22" t="s">
        <v>54</v>
      </c>
      <c r="V428" s="22" t="s">
        <v>54</v>
      </c>
      <c r="W428" s="22" t="s">
        <v>54</v>
      </c>
      <c r="X428" s="21">
        <v>83.8</v>
      </c>
      <c r="Y428" s="22" t="s">
        <v>54</v>
      </c>
      <c r="Z428" s="21">
        <v>2.5</v>
      </c>
      <c r="AA428" s="22" t="s">
        <v>54</v>
      </c>
      <c r="AB428" s="21">
        <v>40.9</v>
      </c>
      <c r="AC428" s="22" t="s">
        <v>54</v>
      </c>
      <c r="AD428" s="21">
        <v>264</v>
      </c>
      <c r="AE428" s="22" t="s">
        <v>54</v>
      </c>
    </row>
    <row r="429" spans="1:31" x14ac:dyDescent="0.3">
      <c r="A429" s="23">
        <v>40248</v>
      </c>
      <c r="B429" s="28">
        <v>101334</v>
      </c>
      <c r="C429" s="28">
        <v>434.4</v>
      </c>
      <c r="D429" s="28">
        <v>0.27800000000000002</v>
      </c>
      <c r="E429" s="28">
        <v>12.49</v>
      </c>
      <c r="F429" s="28">
        <v>8.2899999999999991</v>
      </c>
      <c r="G429" s="28">
        <v>5.74</v>
      </c>
      <c r="H429" s="22" t="s">
        <v>52</v>
      </c>
      <c r="I429" s="28">
        <v>0.1</v>
      </c>
      <c r="J429" s="28">
        <v>7.7</v>
      </c>
      <c r="K429" s="30">
        <v>10</v>
      </c>
    </row>
    <row r="430" spans="1:31" x14ac:dyDescent="0.3">
      <c r="A430" s="23">
        <v>40255</v>
      </c>
      <c r="B430" s="28">
        <v>100752</v>
      </c>
      <c r="C430" s="28">
        <v>646</v>
      </c>
      <c r="D430" s="28">
        <v>0.41299999999999998</v>
      </c>
      <c r="E430" s="28">
        <v>12.24</v>
      </c>
      <c r="F430" s="28">
        <v>7.45</v>
      </c>
      <c r="G430" s="28">
        <v>6.76</v>
      </c>
      <c r="H430" s="22" t="s">
        <v>52</v>
      </c>
      <c r="I430" s="28">
        <v>0.1</v>
      </c>
      <c r="J430" s="28">
        <v>7.9</v>
      </c>
      <c r="K430" s="30">
        <v>185</v>
      </c>
    </row>
    <row r="431" spans="1:31" x14ac:dyDescent="0.3">
      <c r="A431" s="23">
        <v>40261</v>
      </c>
      <c r="B431" s="28">
        <v>94542</v>
      </c>
      <c r="C431" s="28">
        <v>698</v>
      </c>
      <c r="D431" s="28">
        <v>0.44700000000000001</v>
      </c>
      <c r="E431" s="28">
        <v>11.2</v>
      </c>
      <c r="F431" s="28">
        <v>7.6</v>
      </c>
      <c r="G431" s="28">
        <v>8.16</v>
      </c>
      <c r="H431" s="22" t="s">
        <v>52</v>
      </c>
      <c r="I431" s="28">
        <v>0.4</v>
      </c>
      <c r="J431" s="28">
        <v>7.7</v>
      </c>
      <c r="K431" s="30">
        <v>657</v>
      </c>
    </row>
    <row r="432" spans="1:31" x14ac:dyDescent="0.3">
      <c r="A432" s="23">
        <v>40266</v>
      </c>
      <c r="B432" s="28">
        <v>100101</v>
      </c>
      <c r="C432" s="28">
        <v>579.29999999999995</v>
      </c>
      <c r="D432" s="28">
        <v>0.37069999999999997</v>
      </c>
      <c r="E432" s="28">
        <v>10.41</v>
      </c>
      <c r="F432" s="28">
        <v>7.55</v>
      </c>
      <c r="G432" s="28">
        <v>8.73</v>
      </c>
      <c r="H432" s="22" t="s">
        <v>52</v>
      </c>
      <c r="I432" s="28">
        <v>0.3</v>
      </c>
      <c r="J432" s="28">
        <v>7</v>
      </c>
      <c r="K432" s="30">
        <v>209</v>
      </c>
      <c r="L432" s="31">
        <f>AVERAGE(K428:K432)</f>
        <v>220.4</v>
      </c>
      <c r="M432" s="26">
        <f>GEOMEAN(K428:K432)</f>
        <v>100.81692527791999</v>
      </c>
      <c r="N432" s="25" t="s">
        <v>156</v>
      </c>
    </row>
    <row r="433" spans="1:14" x14ac:dyDescent="0.3">
      <c r="A433" s="23">
        <v>40273</v>
      </c>
      <c r="B433" s="28">
        <v>102714</v>
      </c>
      <c r="C433" s="28">
        <v>540</v>
      </c>
      <c r="D433" s="28">
        <v>0.34599999999999997</v>
      </c>
      <c r="E433" s="28">
        <v>6.53</v>
      </c>
      <c r="F433" s="28">
        <v>8.39</v>
      </c>
      <c r="G433" s="28">
        <v>22.1</v>
      </c>
      <c r="H433" s="22" t="s">
        <v>52</v>
      </c>
      <c r="I433" s="28">
        <v>0.5</v>
      </c>
      <c r="J433" s="28">
        <v>7.7</v>
      </c>
      <c r="K433" s="30">
        <v>31</v>
      </c>
    </row>
    <row r="434" spans="1:14" x14ac:dyDescent="0.3">
      <c r="A434" s="23">
        <v>40275</v>
      </c>
      <c r="B434" s="28">
        <v>93819</v>
      </c>
      <c r="C434" s="28">
        <v>680.6</v>
      </c>
      <c r="D434" s="28">
        <v>0.43559999999999999</v>
      </c>
      <c r="E434" s="28">
        <v>10.11</v>
      </c>
      <c r="F434" s="28">
        <v>7.74</v>
      </c>
      <c r="G434" s="28">
        <v>13.78</v>
      </c>
      <c r="H434" s="22" t="s">
        <v>52</v>
      </c>
      <c r="I434" s="28">
        <v>0.25</v>
      </c>
      <c r="J434" s="28">
        <v>7.6</v>
      </c>
      <c r="K434" s="30">
        <v>132</v>
      </c>
    </row>
    <row r="435" spans="1:14" x14ac:dyDescent="0.3">
      <c r="A435" s="23">
        <v>40281</v>
      </c>
      <c r="B435" s="28">
        <v>95338</v>
      </c>
      <c r="C435" s="28">
        <v>686.9</v>
      </c>
      <c r="D435" s="28">
        <v>0.43959999999999999</v>
      </c>
      <c r="E435" s="28">
        <v>9.01</v>
      </c>
      <c r="F435" s="28">
        <v>8.11</v>
      </c>
      <c r="G435" s="28">
        <v>14.08</v>
      </c>
      <c r="H435" s="22" t="s">
        <v>52</v>
      </c>
      <c r="I435" s="28">
        <v>0.92</v>
      </c>
      <c r="J435" s="28">
        <v>7.8</v>
      </c>
      <c r="K435" s="30">
        <v>63</v>
      </c>
    </row>
    <row r="436" spans="1:14" x14ac:dyDescent="0.3">
      <c r="A436" s="23">
        <v>40290</v>
      </c>
      <c r="B436" s="28">
        <v>100521</v>
      </c>
      <c r="C436" s="28">
        <v>918</v>
      </c>
      <c r="D436" s="28">
        <v>0.58699999999999997</v>
      </c>
      <c r="E436" s="28">
        <v>9.4499999999999993</v>
      </c>
      <c r="F436" s="28">
        <v>7.92</v>
      </c>
      <c r="G436" s="28">
        <v>16.440000000000001</v>
      </c>
      <c r="H436" s="22" t="s">
        <v>52</v>
      </c>
      <c r="I436" s="28">
        <v>0.3</v>
      </c>
      <c r="J436" s="28">
        <v>7.9</v>
      </c>
      <c r="K436" s="30">
        <v>63</v>
      </c>
    </row>
    <row r="437" spans="1:14" x14ac:dyDescent="0.3">
      <c r="A437" s="23">
        <v>40296</v>
      </c>
      <c r="B437" s="28">
        <v>94649</v>
      </c>
      <c r="C437" s="28">
        <v>636</v>
      </c>
      <c r="D437" s="28">
        <v>0.40699999999999997</v>
      </c>
      <c r="E437" s="28">
        <v>10.59</v>
      </c>
      <c r="F437" s="28">
        <v>7.77</v>
      </c>
      <c r="G437" s="28">
        <v>12.95</v>
      </c>
      <c r="H437" s="22" t="s">
        <v>52</v>
      </c>
      <c r="I437" s="28">
        <v>0.1</v>
      </c>
      <c r="J437" s="28">
        <v>8</v>
      </c>
      <c r="K437" s="30">
        <v>109</v>
      </c>
      <c r="L437" s="31">
        <f>AVERAGE(K433:K437)</f>
        <v>79.599999999999994</v>
      </c>
      <c r="M437" s="26">
        <f>GEOMEAN(K433:K437)</f>
        <v>70.73081208188043</v>
      </c>
      <c r="N437" s="25" t="s">
        <v>157</v>
      </c>
    </row>
    <row r="438" spans="1:14" x14ac:dyDescent="0.3">
      <c r="A438" s="23">
        <v>40304</v>
      </c>
      <c r="B438" s="28">
        <v>94404</v>
      </c>
      <c r="C438" s="28">
        <v>886.6</v>
      </c>
      <c r="D438" s="28">
        <v>0.56740000000000002</v>
      </c>
      <c r="E438" s="28">
        <v>6.09</v>
      </c>
      <c r="F438" s="28">
        <v>7.59</v>
      </c>
      <c r="G438" s="28">
        <v>17.37</v>
      </c>
      <c r="H438" s="22" t="s">
        <v>52</v>
      </c>
      <c r="I438" s="28">
        <v>0.26</v>
      </c>
      <c r="J438" s="17">
        <v>7.7</v>
      </c>
      <c r="K438" s="30">
        <v>185</v>
      </c>
    </row>
    <row r="439" spans="1:14" x14ac:dyDescent="0.3">
      <c r="A439" s="23">
        <v>40308</v>
      </c>
      <c r="B439" s="28">
        <v>102749</v>
      </c>
      <c r="C439" s="28">
        <v>820.3</v>
      </c>
      <c r="D439" s="28">
        <v>0.52500000000000002</v>
      </c>
      <c r="E439" s="28">
        <v>16.899999999999999</v>
      </c>
      <c r="F439" s="28">
        <v>8.24</v>
      </c>
      <c r="G439" s="28">
        <v>16.920000000000002</v>
      </c>
      <c r="H439" s="22" t="s">
        <v>52</v>
      </c>
      <c r="I439" s="28">
        <v>0.77</v>
      </c>
      <c r="J439" s="28">
        <v>7.7</v>
      </c>
      <c r="K439" s="30">
        <v>41</v>
      </c>
    </row>
    <row r="440" spans="1:14" x14ac:dyDescent="0.3">
      <c r="A440" s="23">
        <v>40311</v>
      </c>
      <c r="B440" s="28">
        <v>101054</v>
      </c>
      <c r="C440" s="28">
        <v>605.29999999999995</v>
      </c>
      <c r="D440" s="28">
        <v>0.38740000000000002</v>
      </c>
      <c r="E440" s="28">
        <v>8.91</v>
      </c>
      <c r="F440" s="28">
        <v>8.01</v>
      </c>
      <c r="G440" s="28">
        <v>17.57</v>
      </c>
      <c r="H440" s="22" t="s">
        <v>52</v>
      </c>
      <c r="I440" s="28">
        <v>0.46</v>
      </c>
      <c r="J440" s="28">
        <v>7.7</v>
      </c>
      <c r="K440" s="30">
        <v>243</v>
      </c>
    </row>
    <row r="441" spans="1:14" x14ac:dyDescent="0.3">
      <c r="A441" s="23">
        <v>40322</v>
      </c>
      <c r="B441" s="28">
        <v>101731</v>
      </c>
      <c r="C441" s="28">
        <v>596</v>
      </c>
      <c r="D441" s="28">
        <v>0.38100000000000001</v>
      </c>
      <c r="E441" s="28">
        <v>8.35</v>
      </c>
      <c r="F441" s="28">
        <v>8.11</v>
      </c>
      <c r="G441" s="28">
        <v>18.78</v>
      </c>
      <c r="H441" s="22" t="s">
        <v>52</v>
      </c>
      <c r="I441" s="28">
        <v>0.8</v>
      </c>
      <c r="J441" s="28">
        <v>8.1999999999999993</v>
      </c>
      <c r="K441" s="30">
        <v>462</v>
      </c>
    </row>
    <row r="442" spans="1:14" x14ac:dyDescent="0.3">
      <c r="A442" s="23">
        <v>40324</v>
      </c>
      <c r="B442" s="28">
        <v>93927</v>
      </c>
      <c r="C442" s="28">
        <v>618</v>
      </c>
      <c r="D442" s="28">
        <v>0.39600000000000002</v>
      </c>
      <c r="E442" s="28">
        <v>8.31</v>
      </c>
      <c r="F442" s="28">
        <v>7.97</v>
      </c>
      <c r="G442" s="28">
        <v>20.190000000000001</v>
      </c>
      <c r="H442" s="22" t="s">
        <v>52</v>
      </c>
      <c r="I442" s="28">
        <v>0.8</v>
      </c>
      <c r="J442" s="28">
        <v>8</v>
      </c>
      <c r="K442" s="30">
        <v>2014</v>
      </c>
      <c r="L442" s="31">
        <f>AVERAGE(K438:K442)</f>
        <v>589</v>
      </c>
      <c r="M442" s="26">
        <f>GEOMEAN(K438:K442)</f>
        <v>279.80318908492626</v>
      </c>
      <c r="N442" s="25" t="s">
        <v>158</v>
      </c>
    </row>
    <row r="443" spans="1:14" x14ac:dyDescent="0.3">
      <c r="A443" s="23">
        <v>40338</v>
      </c>
      <c r="B443" s="28">
        <v>95311</v>
      </c>
      <c r="C443" s="28">
        <v>406.5</v>
      </c>
      <c r="D443" s="28">
        <v>0.2601</v>
      </c>
      <c r="E443" s="28">
        <v>7.38</v>
      </c>
      <c r="F443" s="28">
        <v>7.58</v>
      </c>
      <c r="G443" s="28">
        <v>20.94</v>
      </c>
      <c r="H443" s="22" t="s">
        <v>52</v>
      </c>
      <c r="I443" s="28">
        <v>0.52</v>
      </c>
      <c r="J443" s="28">
        <v>7.6</v>
      </c>
      <c r="K443" s="30">
        <v>12997</v>
      </c>
    </row>
    <row r="444" spans="1:14" x14ac:dyDescent="0.3">
      <c r="A444" s="23">
        <v>40346</v>
      </c>
      <c r="B444" s="28">
        <v>95622</v>
      </c>
      <c r="C444" s="28">
        <v>563.20000000000005</v>
      </c>
      <c r="D444" s="28">
        <v>0.36049999999999999</v>
      </c>
      <c r="E444" s="28">
        <v>6.4</v>
      </c>
      <c r="F444" s="28">
        <v>7.91</v>
      </c>
      <c r="G444" s="28">
        <v>24.04</v>
      </c>
      <c r="H444" s="22" t="s">
        <v>52</v>
      </c>
      <c r="I444" s="28">
        <v>0.3</v>
      </c>
      <c r="J444" s="28">
        <v>6.7</v>
      </c>
      <c r="K444" s="30">
        <v>171</v>
      </c>
    </row>
    <row r="445" spans="1:14" x14ac:dyDescent="0.3">
      <c r="A445" s="23">
        <v>40352</v>
      </c>
      <c r="B445" s="28">
        <v>95703</v>
      </c>
      <c r="C445" s="28">
        <v>435.3</v>
      </c>
      <c r="D445" s="28">
        <v>0.27860000000000001</v>
      </c>
      <c r="E445" s="28">
        <v>6.91</v>
      </c>
      <c r="F445" s="28">
        <v>7.78</v>
      </c>
      <c r="G445" s="28">
        <v>24.68</v>
      </c>
      <c r="H445" s="22" t="s">
        <v>52</v>
      </c>
      <c r="I445" s="28">
        <v>0.46</v>
      </c>
      <c r="J445" s="28">
        <v>7.6</v>
      </c>
      <c r="K445" s="30">
        <v>1374</v>
      </c>
    </row>
    <row r="446" spans="1:14" x14ac:dyDescent="0.3">
      <c r="A446" s="23">
        <v>40357</v>
      </c>
      <c r="B446" s="28">
        <v>94555</v>
      </c>
      <c r="C446" s="28">
        <v>408.6</v>
      </c>
      <c r="D446" s="28">
        <v>0.26150000000000001</v>
      </c>
      <c r="E446" s="28">
        <v>6.33</v>
      </c>
      <c r="F446" s="28">
        <v>7.79</v>
      </c>
      <c r="G446" s="28">
        <v>24.52</v>
      </c>
      <c r="H446" s="22" t="s">
        <v>52</v>
      </c>
      <c r="I446" s="28">
        <v>0</v>
      </c>
      <c r="J446" s="28">
        <v>7.4</v>
      </c>
      <c r="K446" s="30">
        <v>2755</v>
      </c>
    </row>
    <row r="447" spans="1:14" x14ac:dyDescent="0.3">
      <c r="A447" s="23">
        <v>40359</v>
      </c>
      <c r="B447" s="28">
        <v>95914</v>
      </c>
      <c r="C447" s="28">
        <v>545</v>
      </c>
      <c r="D447" s="28">
        <v>0.34899999999999998</v>
      </c>
      <c r="E447" s="28">
        <v>7.05</v>
      </c>
      <c r="F447" s="28">
        <v>7.76</v>
      </c>
      <c r="G447" s="28">
        <v>23.04</v>
      </c>
      <c r="H447" s="22" t="s">
        <v>52</v>
      </c>
      <c r="I447" s="28">
        <v>0.6</v>
      </c>
      <c r="J447" s="28">
        <v>7.7</v>
      </c>
      <c r="K447" s="30">
        <v>402</v>
      </c>
      <c r="L447" s="31">
        <f>AVERAGE(K443:K447)</f>
        <v>3539.8</v>
      </c>
      <c r="M447" s="26">
        <f>GEOMEAN(K443:K447)</f>
        <v>1275.9531360726919</v>
      </c>
      <c r="N447" s="25" t="s">
        <v>159</v>
      </c>
    </row>
    <row r="448" spans="1:14" x14ac:dyDescent="0.3">
      <c r="A448" s="23">
        <v>40371</v>
      </c>
      <c r="B448" s="28">
        <v>101120</v>
      </c>
      <c r="C448" s="28">
        <v>717</v>
      </c>
      <c r="D448" s="28">
        <v>0.45900000000000002</v>
      </c>
      <c r="E448" s="28">
        <v>6.78</v>
      </c>
      <c r="F448" s="28">
        <v>7.67</v>
      </c>
      <c r="G448" s="28">
        <v>23.7</v>
      </c>
      <c r="H448" s="22" t="s">
        <v>52</v>
      </c>
      <c r="I448" s="28">
        <v>0.3</v>
      </c>
      <c r="J448" s="28">
        <v>8.1999999999999993</v>
      </c>
      <c r="K448" s="32">
        <v>5475</v>
      </c>
    </row>
    <row r="449" spans="1:31" x14ac:dyDescent="0.3">
      <c r="A449" s="23">
        <v>40373</v>
      </c>
      <c r="B449" s="28">
        <v>95148</v>
      </c>
      <c r="C449" s="28">
        <v>427</v>
      </c>
      <c r="D449" s="28">
        <v>0.27329999999999999</v>
      </c>
      <c r="E449" s="28">
        <v>6.72</v>
      </c>
      <c r="F449" s="28">
        <v>7.84</v>
      </c>
      <c r="G449" s="28">
        <v>26.07</v>
      </c>
      <c r="H449" s="22" t="s">
        <v>52</v>
      </c>
      <c r="I449" s="28">
        <v>0.86</v>
      </c>
      <c r="J449" s="28">
        <v>7.8</v>
      </c>
      <c r="K449" s="32">
        <v>1106</v>
      </c>
    </row>
    <row r="450" spans="1:31" x14ac:dyDescent="0.3">
      <c r="A450" s="23">
        <v>40379</v>
      </c>
      <c r="B450" s="28">
        <v>94101</v>
      </c>
      <c r="C450" s="28">
        <v>599.5</v>
      </c>
      <c r="D450" s="28">
        <v>0.38369999999999999</v>
      </c>
      <c r="E450" s="28">
        <v>7.05</v>
      </c>
      <c r="F450" s="28">
        <v>7.6</v>
      </c>
      <c r="G450" s="28">
        <v>23.84</v>
      </c>
      <c r="H450" s="22" t="s">
        <v>52</v>
      </c>
      <c r="I450" s="28">
        <v>0.13</v>
      </c>
      <c r="J450" s="28">
        <v>8.1</v>
      </c>
      <c r="K450" s="32">
        <v>990</v>
      </c>
      <c r="O450" s="21">
        <v>1.8</v>
      </c>
      <c r="P450" s="21">
        <v>60.8</v>
      </c>
      <c r="Q450" s="22" t="s">
        <v>54</v>
      </c>
      <c r="R450" s="22" t="s">
        <v>54</v>
      </c>
      <c r="S450" s="22" t="s">
        <v>54</v>
      </c>
      <c r="T450" s="22" t="s">
        <v>54</v>
      </c>
      <c r="U450" s="22" t="s">
        <v>54</v>
      </c>
      <c r="V450" s="21">
        <v>1.5</v>
      </c>
      <c r="W450" s="22" t="s">
        <v>54</v>
      </c>
      <c r="X450" s="21">
        <v>63.3</v>
      </c>
      <c r="Y450" s="22" t="s">
        <v>54</v>
      </c>
      <c r="Z450" s="21">
        <v>1.2</v>
      </c>
      <c r="AA450" s="22" t="s">
        <v>54</v>
      </c>
      <c r="AB450" s="21">
        <v>31.8</v>
      </c>
      <c r="AC450" s="22" t="s">
        <v>54</v>
      </c>
      <c r="AD450" s="21">
        <v>214</v>
      </c>
      <c r="AE450" s="22" t="s">
        <v>54</v>
      </c>
    </row>
    <row r="451" spans="1:31" x14ac:dyDescent="0.3">
      <c r="A451" s="23">
        <v>40381</v>
      </c>
      <c r="B451" s="28">
        <v>95807</v>
      </c>
      <c r="C451" s="28">
        <v>544</v>
      </c>
      <c r="D451" s="28">
        <v>0.34799999999999998</v>
      </c>
      <c r="E451" s="28">
        <v>6.47</v>
      </c>
      <c r="F451" s="28">
        <v>7.62</v>
      </c>
      <c r="G451" s="28">
        <v>24.98</v>
      </c>
      <c r="H451" s="22" t="s">
        <v>52</v>
      </c>
      <c r="I451" s="28">
        <v>0.6</v>
      </c>
      <c r="J451" s="28">
        <v>7.9</v>
      </c>
      <c r="K451" s="32">
        <v>1500</v>
      </c>
    </row>
    <row r="452" spans="1:31" x14ac:dyDescent="0.3">
      <c r="A452" s="23">
        <v>40388</v>
      </c>
      <c r="B452" s="28">
        <v>93155</v>
      </c>
      <c r="C452" s="28">
        <v>359.1</v>
      </c>
      <c r="D452" s="28">
        <v>0.22989999999999999</v>
      </c>
      <c r="E452" s="28">
        <v>5.88</v>
      </c>
      <c r="F452" s="28">
        <v>7.2</v>
      </c>
      <c r="G452" s="28">
        <v>25.75</v>
      </c>
      <c r="H452" s="22" t="s">
        <v>52</v>
      </c>
      <c r="I452" s="28">
        <v>0.82</v>
      </c>
      <c r="J452" s="28">
        <v>7.9</v>
      </c>
      <c r="K452" s="32">
        <v>8664</v>
      </c>
      <c r="L452" s="31">
        <f>AVERAGE(K448:K452)</f>
        <v>3547</v>
      </c>
      <c r="M452" s="26">
        <f>GEOMEAN(K448:K452)</f>
        <v>2389.5538912763236</v>
      </c>
      <c r="N452" s="25" t="s">
        <v>160</v>
      </c>
    </row>
    <row r="453" spans="1:31" x14ac:dyDescent="0.3">
      <c r="A453" s="23">
        <v>40402</v>
      </c>
      <c r="B453" s="28">
        <v>93635</v>
      </c>
      <c r="C453" s="28">
        <v>829</v>
      </c>
      <c r="D453" s="28">
        <v>0.53049999999999997</v>
      </c>
      <c r="E453" s="28">
        <v>9.86</v>
      </c>
      <c r="F453" s="28">
        <v>7.33</v>
      </c>
      <c r="G453" s="28">
        <v>26.58</v>
      </c>
      <c r="H453" s="22" t="s">
        <v>52</v>
      </c>
      <c r="I453" s="28">
        <v>0.59</v>
      </c>
      <c r="J453" s="28">
        <v>7.8</v>
      </c>
      <c r="K453" s="30">
        <v>717</v>
      </c>
    </row>
    <row r="454" spans="1:31" x14ac:dyDescent="0.3">
      <c r="A454" s="23">
        <v>40406</v>
      </c>
      <c r="B454" s="28">
        <v>101508</v>
      </c>
      <c r="C454" s="28">
        <v>875</v>
      </c>
      <c r="D454" s="28">
        <v>0.56000000000000005</v>
      </c>
      <c r="E454" s="28">
        <v>6.77</v>
      </c>
      <c r="F454" s="28">
        <v>7.56</v>
      </c>
      <c r="G454" s="28">
        <v>23.81</v>
      </c>
      <c r="H454" s="22" t="s">
        <v>52</v>
      </c>
      <c r="I454" s="28">
        <v>0</v>
      </c>
      <c r="J454" s="28">
        <v>8</v>
      </c>
      <c r="K454" s="30">
        <v>189</v>
      </c>
    </row>
    <row r="455" spans="1:31" x14ac:dyDescent="0.3">
      <c r="A455" s="23">
        <v>40408</v>
      </c>
      <c r="B455" s="28">
        <v>100337</v>
      </c>
      <c r="C455" s="28">
        <v>896</v>
      </c>
      <c r="D455" s="28">
        <v>0.57399999999999995</v>
      </c>
      <c r="E455" s="28">
        <v>8.4</v>
      </c>
      <c r="F455" s="28">
        <v>7.5</v>
      </c>
      <c r="G455" s="28">
        <v>23.54</v>
      </c>
      <c r="H455" s="22" t="s">
        <v>52</v>
      </c>
      <c r="I455" s="28">
        <v>0.4</v>
      </c>
      <c r="J455" s="17">
        <v>7.5</v>
      </c>
      <c r="K455" s="30">
        <v>52</v>
      </c>
    </row>
    <row r="456" spans="1:31" x14ac:dyDescent="0.3">
      <c r="A456" s="23">
        <v>40416</v>
      </c>
      <c r="B456" s="28">
        <v>100204</v>
      </c>
      <c r="C456" s="28">
        <v>920</v>
      </c>
      <c r="D456" s="28">
        <v>0.58899999999999997</v>
      </c>
      <c r="E456" s="28">
        <v>11.34</v>
      </c>
      <c r="F456" s="28">
        <v>7.65</v>
      </c>
      <c r="G456" s="28">
        <v>21.64</v>
      </c>
      <c r="H456" s="22" t="s">
        <v>52</v>
      </c>
      <c r="I456" s="28">
        <v>0.4</v>
      </c>
      <c r="J456" s="28">
        <v>7.9</v>
      </c>
      <c r="K456" s="30">
        <v>41</v>
      </c>
    </row>
    <row r="457" spans="1:31" x14ac:dyDescent="0.3">
      <c r="A457" s="23">
        <v>40420</v>
      </c>
      <c r="B457" s="28">
        <v>102906</v>
      </c>
      <c r="C457" s="28">
        <v>886.8</v>
      </c>
      <c r="D457" s="28">
        <v>0.5675</v>
      </c>
      <c r="E457" s="28">
        <v>13.15</v>
      </c>
      <c r="F457" s="28">
        <v>7.93</v>
      </c>
      <c r="G457" s="28">
        <v>26.15</v>
      </c>
      <c r="H457" s="22" t="s">
        <v>52</v>
      </c>
      <c r="I457" s="28">
        <v>0.98</v>
      </c>
      <c r="J457" s="28">
        <v>7.4</v>
      </c>
      <c r="K457" s="30">
        <v>203</v>
      </c>
      <c r="L457" s="31">
        <f>AVERAGE(K453:K457)</f>
        <v>240.4</v>
      </c>
      <c r="M457" s="26">
        <f>GEOMEAN(K453:K457)</f>
        <v>142.44684662686564</v>
      </c>
      <c r="N457" s="25" t="s">
        <v>161</v>
      </c>
    </row>
    <row r="458" spans="1:31" x14ac:dyDescent="0.3">
      <c r="A458" s="23">
        <v>40423</v>
      </c>
      <c r="B458" s="28">
        <v>91111</v>
      </c>
      <c r="C458" s="28">
        <v>939.4</v>
      </c>
      <c r="D458" s="28">
        <v>0.60119999999999996</v>
      </c>
      <c r="E458" s="28">
        <v>12.6</v>
      </c>
      <c r="F458" s="28">
        <v>7.76</v>
      </c>
      <c r="G458" s="28">
        <v>23.54</v>
      </c>
      <c r="H458" s="22" t="s">
        <v>52</v>
      </c>
      <c r="I458" s="28">
        <v>0.24</v>
      </c>
      <c r="J458" s="28">
        <v>7.7</v>
      </c>
      <c r="K458" s="30">
        <v>97</v>
      </c>
    </row>
    <row r="459" spans="1:31" x14ac:dyDescent="0.3">
      <c r="A459" s="23">
        <v>40429</v>
      </c>
      <c r="C459" s="22" t="s">
        <v>57</v>
      </c>
      <c r="D459" s="22" t="s">
        <v>57</v>
      </c>
      <c r="E459" s="22" t="s">
        <v>57</v>
      </c>
      <c r="F459" s="22" t="s">
        <v>57</v>
      </c>
      <c r="G459" s="22" t="s">
        <v>57</v>
      </c>
      <c r="H459" s="22" t="s">
        <v>52</v>
      </c>
      <c r="I459" s="22" t="s">
        <v>57</v>
      </c>
      <c r="J459" s="22" t="s">
        <v>57</v>
      </c>
      <c r="K459" s="30">
        <v>97</v>
      </c>
    </row>
    <row r="460" spans="1:31" x14ac:dyDescent="0.3">
      <c r="A460" s="23">
        <v>40437</v>
      </c>
      <c r="B460" s="28">
        <v>95619</v>
      </c>
      <c r="C460" s="28">
        <v>913.6</v>
      </c>
      <c r="D460" s="28">
        <v>0.5847</v>
      </c>
      <c r="E460" s="28">
        <v>6.31</v>
      </c>
      <c r="F460" s="28">
        <v>7.48</v>
      </c>
      <c r="G460" s="28">
        <v>20.85</v>
      </c>
      <c r="H460" s="22" t="s">
        <v>52</v>
      </c>
      <c r="I460" s="28">
        <v>0.19</v>
      </c>
      <c r="J460" s="28">
        <v>7.8</v>
      </c>
      <c r="K460" s="30">
        <v>318</v>
      </c>
    </row>
    <row r="461" spans="1:31" x14ac:dyDescent="0.3">
      <c r="A461" s="23">
        <v>40441</v>
      </c>
      <c r="B461" s="28">
        <v>101437</v>
      </c>
      <c r="C461" s="28">
        <v>923</v>
      </c>
      <c r="D461" s="28">
        <v>0.59099999999999997</v>
      </c>
      <c r="E461" s="28">
        <v>8.93</v>
      </c>
      <c r="F461" s="28">
        <v>7.73</v>
      </c>
      <c r="G461" s="28">
        <v>21.66</v>
      </c>
      <c r="H461" s="22" t="s">
        <v>52</v>
      </c>
      <c r="I461" s="28">
        <v>0.2</v>
      </c>
      <c r="J461" s="28">
        <v>8.1</v>
      </c>
      <c r="K461" s="30">
        <v>432</v>
      </c>
    </row>
    <row r="462" spans="1:31" x14ac:dyDescent="0.3">
      <c r="A462" s="23">
        <v>40449</v>
      </c>
      <c r="B462" s="28">
        <v>95839</v>
      </c>
      <c r="C462" s="28">
        <v>775</v>
      </c>
      <c r="D462" s="28">
        <v>0.496</v>
      </c>
      <c r="E462" s="28">
        <v>8.3000000000000007</v>
      </c>
      <c r="F462" s="28">
        <v>7.72</v>
      </c>
      <c r="G462" s="28">
        <v>17.579999999999998</v>
      </c>
      <c r="H462" s="22" t="s">
        <v>52</v>
      </c>
      <c r="I462" s="28">
        <v>0.3</v>
      </c>
      <c r="J462" s="28">
        <v>7.9</v>
      </c>
      <c r="K462" s="30">
        <v>240</v>
      </c>
      <c r="L462" s="31">
        <f>AVERAGE(K458:K462)</f>
        <v>236.8</v>
      </c>
      <c r="M462" s="26">
        <f>GEOMEAN(K458:K462)</f>
        <v>198.76188893268335</v>
      </c>
      <c r="N462" s="25" t="s">
        <v>162</v>
      </c>
    </row>
    <row r="463" spans="1:31" x14ac:dyDescent="0.3">
      <c r="A463" s="23">
        <v>40455</v>
      </c>
      <c r="B463" s="28">
        <v>101111</v>
      </c>
      <c r="C463" s="28">
        <v>769.7</v>
      </c>
      <c r="D463" s="28">
        <v>0.49259999999999998</v>
      </c>
      <c r="E463" s="28">
        <v>8.7899999999999991</v>
      </c>
      <c r="F463" s="28">
        <v>7.55</v>
      </c>
      <c r="G463" s="28">
        <v>12.86</v>
      </c>
      <c r="H463" s="22" t="s">
        <v>52</v>
      </c>
      <c r="I463" s="28">
        <v>0.88</v>
      </c>
      <c r="J463" s="28">
        <v>7.6</v>
      </c>
      <c r="K463" s="30">
        <v>122</v>
      </c>
    </row>
    <row r="464" spans="1:31" x14ac:dyDescent="0.3">
      <c r="A464" s="23">
        <v>40458</v>
      </c>
      <c r="B464" s="28">
        <v>101236</v>
      </c>
      <c r="C464" s="28">
        <v>937</v>
      </c>
      <c r="D464" s="28">
        <v>0.59899999999999998</v>
      </c>
      <c r="E464" s="28">
        <v>11.52</v>
      </c>
      <c r="F464" s="28">
        <v>7.51</v>
      </c>
      <c r="G464" s="28">
        <v>15.18</v>
      </c>
      <c r="H464" s="22" t="s">
        <v>52</v>
      </c>
      <c r="I464" s="28">
        <v>0.3</v>
      </c>
      <c r="J464" s="28">
        <v>7.7</v>
      </c>
      <c r="K464" s="30">
        <v>41</v>
      </c>
    </row>
    <row r="465" spans="1:31" x14ac:dyDescent="0.3">
      <c r="A465" s="23">
        <v>40463</v>
      </c>
      <c r="B465" s="28">
        <v>93940</v>
      </c>
      <c r="C465" s="28">
        <v>668.3</v>
      </c>
      <c r="D465" s="28">
        <v>0.42770000000000002</v>
      </c>
      <c r="E465" s="28">
        <v>6.99</v>
      </c>
      <c r="F465" s="28">
        <v>7.53</v>
      </c>
      <c r="G465" s="28">
        <v>17.239999999999998</v>
      </c>
      <c r="H465" s="22" t="s">
        <v>52</v>
      </c>
      <c r="I465" s="28">
        <v>0.22</v>
      </c>
      <c r="J465" s="28">
        <v>8.1</v>
      </c>
      <c r="K465" s="30">
        <v>74</v>
      </c>
      <c r="O465" s="21">
        <v>1.5</v>
      </c>
      <c r="P465" s="21">
        <v>75.3</v>
      </c>
      <c r="Q465" s="22" t="s">
        <v>54</v>
      </c>
      <c r="R465" s="22" t="s">
        <v>54</v>
      </c>
      <c r="S465" s="22" t="s">
        <v>54</v>
      </c>
      <c r="T465" s="22" t="s">
        <v>54</v>
      </c>
      <c r="U465" s="22" t="s">
        <v>54</v>
      </c>
      <c r="V465" s="21">
        <v>1.3</v>
      </c>
      <c r="W465" s="22" t="s">
        <v>54</v>
      </c>
      <c r="X465" s="21">
        <v>85.4</v>
      </c>
      <c r="Y465" s="21" t="s">
        <v>54</v>
      </c>
      <c r="Z465" s="21">
        <v>1</v>
      </c>
      <c r="AA465" s="22" t="s">
        <v>54</v>
      </c>
      <c r="AB465" s="21">
        <v>39.5</v>
      </c>
      <c r="AC465" s="21">
        <v>0.23100000000000001</v>
      </c>
      <c r="AD465" s="21">
        <v>233</v>
      </c>
      <c r="AE465" s="22" t="s">
        <v>54</v>
      </c>
    </row>
    <row r="466" spans="1:31" x14ac:dyDescent="0.3">
      <c r="A466" s="23">
        <v>40469</v>
      </c>
      <c r="B466" s="28">
        <v>95308</v>
      </c>
      <c r="C466" s="28">
        <v>824.3</v>
      </c>
      <c r="D466" s="28">
        <v>0.52749999999999997</v>
      </c>
      <c r="E466" s="28">
        <v>7.28</v>
      </c>
      <c r="F466" s="28">
        <v>8</v>
      </c>
      <c r="G466" s="28">
        <v>15.25</v>
      </c>
      <c r="H466" s="22" t="s">
        <v>52</v>
      </c>
      <c r="I466" s="28">
        <v>0.47</v>
      </c>
      <c r="J466" s="28">
        <v>7.2</v>
      </c>
      <c r="K466" s="30">
        <v>95</v>
      </c>
    </row>
    <row r="467" spans="1:31" x14ac:dyDescent="0.3">
      <c r="A467" s="23">
        <v>40479</v>
      </c>
      <c r="B467" s="28">
        <v>94011</v>
      </c>
      <c r="C467" s="28">
        <v>835.2</v>
      </c>
      <c r="D467" s="28">
        <v>0.53449999999999998</v>
      </c>
      <c r="E467" s="28">
        <v>7.72</v>
      </c>
      <c r="F467" s="28">
        <v>7.07</v>
      </c>
      <c r="G467" s="28">
        <v>11.35</v>
      </c>
      <c r="H467" s="22" t="s">
        <v>52</v>
      </c>
      <c r="I467" s="28">
        <v>0.43</v>
      </c>
      <c r="J467" s="28">
        <v>7.6</v>
      </c>
      <c r="K467" s="28">
        <v>1455</v>
      </c>
      <c r="L467" s="31">
        <f>AVERAGE(K463:K467)</f>
        <v>357.4</v>
      </c>
      <c r="M467" s="26">
        <f>GEOMEAN(K463:K467)</f>
        <v>138.60930985480923</v>
      </c>
      <c r="N467" s="25" t="s">
        <v>164</v>
      </c>
    </row>
    <row r="468" spans="1:31" x14ac:dyDescent="0.3">
      <c r="A468" s="23">
        <v>40490</v>
      </c>
      <c r="B468" s="28">
        <v>103624</v>
      </c>
      <c r="C468" s="28">
        <v>834.8</v>
      </c>
      <c r="D468" s="28">
        <v>0.5343</v>
      </c>
      <c r="E468" s="28">
        <v>11.15</v>
      </c>
      <c r="F468" s="28">
        <v>7.69</v>
      </c>
      <c r="G468" s="28">
        <v>10.98</v>
      </c>
      <c r="H468" s="22" t="s">
        <v>52</v>
      </c>
      <c r="I468" s="28">
        <v>0.47</v>
      </c>
      <c r="J468" s="28">
        <v>8.1</v>
      </c>
      <c r="K468" s="30">
        <v>1354</v>
      </c>
    </row>
    <row r="469" spans="1:31" x14ac:dyDescent="0.3">
      <c r="A469" s="23">
        <v>40493</v>
      </c>
      <c r="B469" s="28">
        <v>93957</v>
      </c>
      <c r="C469" s="28">
        <v>909</v>
      </c>
      <c r="D469" s="28">
        <v>0.58199999999999996</v>
      </c>
      <c r="E469" s="28">
        <v>9.8800000000000008</v>
      </c>
      <c r="F469" s="28">
        <v>7.54</v>
      </c>
      <c r="G469" s="28">
        <v>10.53</v>
      </c>
      <c r="H469" s="22" t="s">
        <v>52</v>
      </c>
      <c r="I469" s="28">
        <v>0.5</v>
      </c>
      <c r="J469" s="28">
        <v>7.9</v>
      </c>
      <c r="K469" s="30">
        <v>265</v>
      </c>
    </row>
    <row r="470" spans="1:31" x14ac:dyDescent="0.3">
      <c r="A470" s="23">
        <v>40497</v>
      </c>
      <c r="B470" s="28">
        <v>101212</v>
      </c>
      <c r="C470" s="28">
        <v>828</v>
      </c>
      <c r="D470" s="28">
        <v>0.53</v>
      </c>
      <c r="E470" s="28">
        <v>11.99</v>
      </c>
      <c r="F470" s="28">
        <v>7.43</v>
      </c>
      <c r="G470" s="28">
        <v>8.43</v>
      </c>
      <c r="H470" s="22" t="s">
        <v>52</v>
      </c>
      <c r="I470" s="28">
        <v>0.8</v>
      </c>
      <c r="J470" s="28">
        <v>8.1999999999999993</v>
      </c>
      <c r="K470" s="30">
        <v>521</v>
      </c>
    </row>
    <row r="471" spans="1:31" x14ac:dyDescent="0.3">
      <c r="A471" s="23">
        <v>40499</v>
      </c>
      <c r="B471" s="28">
        <v>95702</v>
      </c>
      <c r="C471" s="28">
        <v>795.4</v>
      </c>
      <c r="D471" s="28">
        <v>0.5091</v>
      </c>
      <c r="E471" s="28">
        <v>7.88</v>
      </c>
      <c r="F471" s="28">
        <v>7.64</v>
      </c>
      <c r="G471" s="28">
        <v>9.06</v>
      </c>
      <c r="H471" s="22" t="s">
        <v>52</v>
      </c>
      <c r="I471" s="28">
        <v>0.04</v>
      </c>
      <c r="J471" s="28">
        <v>7.8</v>
      </c>
      <c r="K471" s="30">
        <v>17329</v>
      </c>
    </row>
    <row r="472" spans="1:31" x14ac:dyDescent="0.3">
      <c r="A472" s="23">
        <v>40504</v>
      </c>
      <c r="B472" s="28">
        <v>94113</v>
      </c>
      <c r="C472" s="28">
        <v>831</v>
      </c>
      <c r="D472" s="28">
        <v>0.53200000000000003</v>
      </c>
      <c r="E472" s="28">
        <v>8.74</v>
      </c>
      <c r="F472" s="28">
        <v>7.58</v>
      </c>
      <c r="G472" s="28">
        <v>12.13</v>
      </c>
      <c r="H472" s="22" t="s">
        <v>52</v>
      </c>
      <c r="I472" s="28">
        <v>0.9</v>
      </c>
      <c r="J472" s="17">
        <v>7.7</v>
      </c>
      <c r="K472" s="30">
        <v>146</v>
      </c>
      <c r="L472" s="31">
        <f>AVERAGE(K468:K472)</f>
        <v>3923</v>
      </c>
      <c r="M472" s="26">
        <f>GEOMEAN(K468:K472)</f>
        <v>860.92580194547497</v>
      </c>
      <c r="N472" s="25" t="s">
        <v>165</v>
      </c>
    </row>
    <row r="473" spans="1:31" x14ac:dyDescent="0.3">
      <c r="A473" s="23">
        <v>40511</v>
      </c>
      <c r="B473" s="28">
        <v>102742</v>
      </c>
      <c r="C473" s="28">
        <v>736</v>
      </c>
      <c r="D473" s="28">
        <v>0.47099999999999997</v>
      </c>
      <c r="E473" s="28">
        <v>10.97</v>
      </c>
      <c r="F473" s="28">
        <v>7.38</v>
      </c>
      <c r="G473" s="28">
        <v>6.09</v>
      </c>
      <c r="H473" s="22" t="s">
        <v>52</v>
      </c>
      <c r="I473" s="28">
        <v>0.6</v>
      </c>
      <c r="J473" s="28">
        <v>8.1999999999999993</v>
      </c>
      <c r="K473" s="30">
        <v>2481</v>
      </c>
    </row>
    <row r="474" spans="1:31" x14ac:dyDescent="0.3">
      <c r="A474" s="23">
        <v>40514</v>
      </c>
      <c r="B474" s="28">
        <v>100918</v>
      </c>
      <c r="C474" s="28">
        <v>684</v>
      </c>
      <c r="D474" s="28">
        <v>0.438</v>
      </c>
      <c r="E474" s="28">
        <v>12.15</v>
      </c>
      <c r="F474" s="28">
        <v>7.32</v>
      </c>
      <c r="G474" s="28">
        <v>3.91</v>
      </c>
      <c r="H474" s="22" t="s">
        <v>52</v>
      </c>
      <c r="I474" s="28">
        <v>0.5</v>
      </c>
      <c r="J474" s="28">
        <v>7.9</v>
      </c>
      <c r="K474" s="30">
        <v>1396</v>
      </c>
    </row>
    <row r="475" spans="1:31" x14ac:dyDescent="0.3">
      <c r="A475" s="23">
        <v>40518</v>
      </c>
      <c r="B475" s="28">
        <v>95339</v>
      </c>
      <c r="C475" s="28">
        <v>1123</v>
      </c>
      <c r="D475" s="28">
        <v>0.71799999999999997</v>
      </c>
      <c r="E475" s="28">
        <v>11.73</v>
      </c>
      <c r="F475" s="28">
        <v>6.71</v>
      </c>
      <c r="G475" s="28">
        <v>1.1599999999999999</v>
      </c>
      <c r="H475" s="22" t="s">
        <v>52</v>
      </c>
      <c r="I475" s="28">
        <v>0.4</v>
      </c>
      <c r="J475" s="28">
        <v>8.1999999999999993</v>
      </c>
      <c r="K475" s="30">
        <v>413</v>
      </c>
    </row>
    <row r="476" spans="1:31" x14ac:dyDescent="0.3">
      <c r="A476" s="23">
        <v>40520</v>
      </c>
      <c r="C476" s="22" t="s">
        <v>57</v>
      </c>
      <c r="D476" s="22" t="s">
        <v>57</v>
      </c>
      <c r="E476" s="22" t="s">
        <v>57</v>
      </c>
      <c r="F476" s="22" t="s">
        <v>57</v>
      </c>
      <c r="G476" s="22" t="s">
        <v>57</v>
      </c>
      <c r="H476" s="22" t="s">
        <v>52</v>
      </c>
      <c r="I476" s="22" t="s">
        <v>57</v>
      </c>
      <c r="J476" s="22" t="s">
        <v>57</v>
      </c>
      <c r="K476" s="30">
        <v>1014</v>
      </c>
    </row>
    <row r="477" spans="1:31" x14ac:dyDescent="0.3">
      <c r="A477" s="23">
        <v>40527</v>
      </c>
      <c r="B477" s="28">
        <v>104321</v>
      </c>
      <c r="C477" s="28">
        <v>969.8</v>
      </c>
      <c r="D477" s="28">
        <v>0.62070000000000003</v>
      </c>
      <c r="E477" s="28">
        <v>13.8</v>
      </c>
      <c r="F477" s="28">
        <v>6.71</v>
      </c>
      <c r="G477" s="28">
        <v>0.46</v>
      </c>
      <c r="H477" s="22" t="s">
        <v>52</v>
      </c>
      <c r="I477" s="28">
        <v>0.2</v>
      </c>
      <c r="J477" s="28">
        <v>7.8</v>
      </c>
      <c r="K477" s="30">
        <v>1956</v>
      </c>
      <c r="L477" s="31">
        <f>AVERAGE(K473:K477)</f>
        <v>1452</v>
      </c>
      <c r="M477" s="26">
        <f>GEOMEAN(K473:K477)</f>
        <v>1231.8953273829411</v>
      </c>
      <c r="N477" s="25" t="s">
        <v>166</v>
      </c>
    </row>
    <row r="478" spans="1:31" x14ac:dyDescent="0.3">
      <c r="A478" s="23">
        <v>40546</v>
      </c>
      <c r="B478" s="28">
        <v>101334</v>
      </c>
      <c r="C478" s="28">
        <v>896</v>
      </c>
      <c r="D478" s="28">
        <v>0.57399999999999995</v>
      </c>
      <c r="E478" s="22" t="s">
        <v>57</v>
      </c>
      <c r="F478" s="28">
        <v>7.22</v>
      </c>
      <c r="G478" s="28">
        <v>0.86</v>
      </c>
      <c r="H478" s="22" t="s">
        <v>52</v>
      </c>
      <c r="I478" s="28">
        <v>0.3</v>
      </c>
      <c r="J478" s="28">
        <v>8.1</v>
      </c>
      <c r="K478" s="30">
        <v>259</v>
      </c>
    </row>
    <row r="479" spans="1:31" x14ac:dyDescent="0.3">
      <c r="A479" s="23">
        <v>40554</v>
      </c>
      <c r="B479" s="28">
        <v>93826</v>
      </c>
      <c r="C479" s="28">
        <v>941</v>
      </c>
      <c r="D479" s="28">
        <v>0.60199999999999998</v>
      </c>
      <c r="E479" s="28">
        <v>12.52</v>
      </c>
      <c r="F479" s="28">
        <v>7.47</v>
      </c>
      <c r="G479" s="28">
        <v>1.49</v>
      </c>
      <c r="H479" s="22" t="s">
        <v>52</v>
      </c>
      <c r="I479" s="28">
        <v>0.1</v>
      </c>
      <c r="J479" s="28">
        <v>7.9</v>
      </c>
      <c r="K479" s="30">
        <v>52</v>
      </c>
    </row>
    <row r="480" spans="1:31" x14ac:dyDescent="0.3">
      <c r="A480" s="23">
        <v>40561</v>
      </c>
      <c r="B480" s="28">
        <v>101315</v>
      </c>
      <c r="C480" s="28">
        <v>1092</v>
      </c>
      <c r="D480" s="28">
        <v>0.69899999999999995</v>
      </c>
      <c r="E480" s="28">
        <v>11.29</v>
      </c>
      <c r="F480" s="28">
        <v>7.53</v>
      </c>
      <c r="G480" s="28">
        <v>4.78</v>
      </c>
      <c r="H480" s="22" t="s">
        <v>52</v>
      </c>
      <c r="I480" s="28">
        <v>0</v>
      </c>
      <c r="J480" s="28">
        <v>8.1999999999999993</v>
      </c>
      <c r="K480" s="30">
        <v>110</v>
      </c>
    </row>
    <row r="481" spans="1:31" x14ac:dyDescent="0.3">
      <c r="A481" s="23">
        <v>40567</v>
      </c>
      <c r="B481" s="28">
        <v>102831</v>
      </c>
      <c r="C481" s="28">
        <v>1084</v>
      </c>
      <c r="D481" s="28">
        <v>0.69020000000000004</v>
      </c>
      <c r="E481" s="28">
        <v>12.9</v>
      </c>
      <c r="F481" s="28">
        <v>7.46</v>
      </c>
      <c r="G481" s="28">
        <v>1.79</v>
      </c>
      <c r="H481" s="22" t="s">
        <v>52</v>
      </c>
      <c r="I481" s="28">
        <v>0.12</v>
      </c>
      <c r="J481" s="28">
        <v>8.1</v>
      </c>
      <c r="K481" s="30">
        <v>30</v>
      </c>
    </row>
    <row r="482" spans="1:31" x14ac:dyDescent="0.3">
      <c r="A482" s="23">
        <v>40569</v>
      </c>
      <c r="B482" s="28">
        <v>100259</v>
      </c>
      <c r="C482" s="28">
        <v>1132</v>
      </c>
      <c r="D482" s="28">
        <v>0.72430000000000005</v>
      </c>
      <c r="E482" s="28">
        <v>11.66</v>
      </c>
      <c r="F482" s="28">
        <v>7.38</v>
      </c>
      <c r="G482" s="28">
        <v>2.82</v>
      </c>
      <c r="H482" s="22" t="s">
        <v>52</v>
      </c>
      <c r="I482" s="28">
        <v>0.38</v>
      </c>
      <c r="J482" s="28">
        <v>7.9</v>
      </c>
      <c r="K482" s="30">
        <v>31</v>
      </c>
      <c r="L482" s="31">
        <f>AVERAGE(K478:K482)</f>
        <v>96.4</v>
      </c>
      <c r="M482" s="26">
        <f>GEOMEAN(K478:K482)</f>
        <v>67.2722182249056</v>
      </c>
      <c r="N482" s="25" t="s">
        <v>167</v>
      </c>
    </row>
    <row r="483" spans="1:31" x14ac:dyDescent="0.3">
      <c r="A483" s="23">
        <v>40583</v>
      </c>
      <c r="B483" s="28">
        <v>93615</v>
      </c>
      <c r="C483" s="28">
        <v>1880</v>
      </c>
      <c r="D483" s="28">
        <v>1.2030000000000001</v>
      </c>
      <c r="E483" s="28">
        <v>12.5</v>
      </c>
      <c r="F483" s="28">
        <v>7.14</v>
      </c>
      <c r="G483" s="28">
        <v>0.25</v>
      </c>
      <c r="H483" s="22" t="s">
        <v>52</v>
      </c>
      <c r="I483" s="28">
        <v>1</v>
      </c>
      <c r="J483" s="28">
        <v>8.1</v>
      </c>
      <c r="K483" s="30">
        <v>74</v>
      </c>
    </row>
    <row r="484" spans="1:31" x14ac:dyDescent="0.3">
      <c r="A484" s="23">
        <v>40589</v>
      </c>
      <c r="B484" s="28">
        <v>101002</v>
      </c>
      <c r="C484" s="28">
        <v>1722</v>
      </c>
      <c r="D484" s="28">
        <v>1.1020000000000001</v>
      </c>
      <c r="E484" s="28">
        <v>14.22</v>
      </c>
      <c r="F484" s="28">
        <v>6.88</v>
      </c>
      <c r="G484" s="28">
        <v>1.1499999999999999</v>
      </c>
      <c r="H484" s="22" t="s">
        <v>52</v>
      </c>
      <c r="I484" s="28">
        <v>0.74</v>
      </c>
      <c r="J484" s="28">
        <v>7.5</v>
      </c>
      <c r="K484" s="30">
        <v>960</v>
      </c>
    </row>
    <row r="485" spans="1:31" x14ac:dyDescent="0.3">
      <c r="A485" s="23">
        <v>40595</v>
      </c>
      <c r="B485" s="28">
        <v>101324</v>
      </c>
      <c r="C485" s="28">
        <v>820.9</v>
      </c>
      <c r="D485" s="28">
        <v>0.52539999999999998</v>
      </c>
      <c r="E485" s="28">
        <v>12.07</v>
      </c>
      <c r="F485" s="28">
        <v>7.24</v>
      </c>
      <c r="G485" s="28">
        <v>5.44</v>
      </c>
      <c r="H485" s="22" t="s">
        <v>52</v>
      </c>
      <c r="I485" s="28">
        <v>0.3</v>
      </c>
      <c r="J485" s="28">
        <v>8</v>
      </c>
      <c r="K485" s="30">
        <v>3654</v>
      </c>
    </row>
    <row r="486" spans="1:31" x14ac:dyDescent="0.3">
      <c r="A486" s="23">
        <v>40598</v>
      </c>
      <c r="B486" s="28">
        <v>93142</v>
      </c>
      <c r="C486" s="28">
        <v>431.9</v>
      </c>
      <c r="D486" s="28">
        <v>0.27639999999999998</v>
      </c>
      <c r="E486" s="28">
        <v>12.72</v>
      </c>
      <c r="F486" s="28">
        <v>7.82</v>
      </c>
      <c r="G486" s="28">
        <v>3.83</v>
      </c>
      <c r="H486" s="22" t="s">
        <v>52</v>
      </c>
      <c r="I486" s="28">
        <v>0.11</v>
      </c>
      <c r="J486" s="28">
        <v>7.4</v>
      </c>
      <c r="K486" s="30">
        <v>246</v>
      </c>
    </row>
    <row r="487" spans="1:31" x14ac:dyDescent="0.3">
      <c r="A487" s="23">
        <v>40602</v>
      </c>
      <c r="B487" s="28">
        <v>100441</v>
      </c>
      <c r="C487" s="28">
        <v>577.29999999999995</v>
      </c>
      <c r="D487" s="28">
        <v>0.36940000000000001</v>
      </c>
      <c r="E487" s="28">
        <v>12.05</v>
      </c>
      <c r="F487" s="28">
        <v>7.57</v>
      </c>
      <c r="G487" s="28">
        <v>6.42</v>
      </c>
      <c r="H487" s="22" t="s">
        <v>52</v>
      </c>
      <c r="I487" s="28">
        <v>0.2</v>
      </c>
      <c r="J487" s="28">
        <v>7.7</v>
      </c>
      <c r="K487" s="30">
        <v>3076</v>
      </c>
      <c r="L487" s="31">
        <f>AVERAGE(K483:K487)</f>
        <v>1602</v>
      </c>
      <c r="M487" s="26">
        <f>GEOMEAN(K483:K487)</f>
        <v>722.1685758760301</v>
      </c>
      <c r="N487" s="25" t="s">
        <v>169</v>
      </c>
    </row>
    <row r="488" spans="1:31" x14ac:dyDescent="0.3">
      <c r="A488" s="23">
        <v>40610</v>
      </c>
      <c r="B488" s="28">
        <v>94136</v>
      </c>
      <c r="C488" s="28">
        <v>525.29999999999995</v>
      </c>
      <c r="D488" s="28">
        <v>0.3362</v>
      </c>
      <c r="E488" s="28">
        <v>13.11</v>
      </c>
      <c r="F488" s="28">
        <v>7.76</v>
      </c>
      <c r="G488" s="28">
        <v>7.18</v>
      </c>
      <c r="H488" s="22" t="s">
        <v>52</v>
      </c>
      <c r="I488" s="28">
        <v>0.28000000000000003</v>
      </c>
      <c r="J488" s="28">
        <v>7.7</v>
      </c>
      <c r="K488" s="30">
        <v>11</v>
      </c>
      <c r="O488" s="21">
        <v>1.1000000000000001</v>
      </c>
      <c r="P488" s="21">
        <v>52.7</v>
      </c>
      <c r="Q488" s="22" t="s">
        <v>54</v>
      </c>
      <c r="R488" s="22" t="s">
        <v>54</v>
      </c>
      <c r="S488" s="22" t="s">
        <v>54</v>
      </c>
      <c r="T488" s="22" t="s">
        <v>54</v>
      </c>
      <c r="U488" s="22" t="s">
        <v>54</v>
      </c>
      <c r="V488" s="21">
        <v>1.2</v>
      </c>
      <c r="W488" s="22" t="s">
        <v>54</v>
      </c>
      <c r="X488" s="21">
        <v>68.900000000000006</v>
      </c>
      <c r="Y488" s="22" t="s">
        <v>54</v>
      </c>
      <c r="Z488" s="21">
        <v>2.1</v>
      </c>
      <c r="AA488" s="22" t="s">
        <v>54</v>
      </c>
      <c r="AB488" s="21">
        <v>32</v>
      </c>
      <c r="AC488" s="22" t="s">
        <v>54</v>
      </c>
      <c r="AD488" s="21">
        <v>610</v>
      </c>
      <c r="AE488" s="22" t="s">
        <v>54</v>
      </c>
    </row>
    <row r="489" spans="1:31" x14ac:dyDescent="0.3">
      <c r="A489" s="23">
        <v>40612</v>
      </c>
      <c r="B489" s="28">
        <v>100231</v>
      </c>
      <c r="C489" s="28">
        <v>467</v>
      </c>
      <c r="D489" s="28">
        <v>0.29899999999999999</v>
      </c>
      <c r="E489" s="28">
        <v>11.34</v>
      </c>
      <c r="F489" s="28">
        <v>7.24</v>
      </c>
      <c r="G489" s="28">
        <v>6.5</v>
      </c>
      <c r="H489" s="22" t="s">
        <v>52</v>
      </c>
      <c r="I489" s="28">
        <v>0.2</v>
      </c>
      <c r="J489" s="28">
        <v>7.8</v>
      </c>
      <c r="K489" s="30">
        <v>148</v>
      </c>
    </row>
    <row r="490" spans="1:31" x14ac:dyDescent="0.3">
      <c r="A490" s="23">
        <v>40619</v>
      </c>
      <c r="B490" s="28">
        <v>101049</v>
      </c>
      <c r="C490" s="28">
        <v>526</v>
      </c>
      <c r="D490" s="28">
        <v>0.33660000000000001</v>
      </c>
      <c r="E490" s="28">
        <v>9.4</v>
      </c>
      <c r="F490" s="28">
        <v>7.66</v>
      </c>
      <c r="G490" s="28">
        <v>7.43</v>
      </c>
      <c r="H490" s="22" t="s">
        <v>52</v>
      </c>
      <c r="I490" s="28">
        <v>7.0000000000000007E-2</v>
      </c>
      <c r="J490" s="28">
        <v>7.7</v>
      </c>
      <c r="K490" s="30">
        <v>10</v>
      </c>
    </row>
    <row r="491" spans="1:31" x14ac:dyDescent="0.3">
      <c r="A491" s="23">
        <v>40625</v>
      </c>
      <c r="B491" s="28">
        <v>93341</v>
      </c>
      <c r="C491" s="28">
        <v>564.9</v>
      </c>
      <c r="D491" s="28">
        <v>0.36159999999999998</v>
      </c>
      <c r="E491" s="28">
        <v>10.53</v>
      </c>
      <c r="F491" s="28">
        <v>7.39</v>
      </c>
      <c r="G491" s="28">
        <v>11.18</v>
      </c>
      <c r="H491" s="22" t="s">
        <v>52</v>
      </c>
      <c r="I491" s="28">
        <v>0.47</v>
      </c>
      <c r="J491" s="28">
        <v>7.8</v>
      </c>
      <c r="K491" s="30">
        <v>41</v>
      </c>
    </row>
    <row r="492" spans="1:31" x14ac:dyDescent="0.3">
      <c r="A492" s="23">
        <v>40630</v>
      </c>
      <c r="B492" s="28">
        <v>93356</v>
      </c>
      <c r="C492" s="28">
        <v>898</v>
      </c>
      <c r="D492" s="28">
        <v>0.57469999999999999</v>
      </c>
      <c r="E492" s="28">
        <v>10.23</v>
      </c>
      <c r="F492" s="28">
        <v>7.11</v>
      </c>
      <c r="G492" s="28">
        <v>6.94</v>
      </c>
      <c r="H492" s="22" t="s">
        <v>52</v>
      </c>
      <c r="I492" s="28">
        <v>0.8</v>
      </c>
      <c r="J492" s="28">
        <v>7.5</v>
      </c>
      <c r="K492" s="30">
        <v>41</v>
      </c>
      <c r="L492" s="31">
        <f>AVERAGE(K488:K492)</f>
        <v>50.2</v>
      </c>
      <c r="M492" s="26">
        <f>GEOMEAN(K488:K492)</f>
        <v>30.721641914629252</v>
      </c>
      <c r="N492" s="25" t="s">
        <v>170</v>
      </c>
    </row>
    <row r="493" spans="1:31" x14ac:dyDescent="0.3">
      <c r="A493" s="23">
        <v>40637</v>
      </c>
      <c r="B493" s="33">
        <v>0.43206018518518513</v>
      </c>
      <c r="C493" s="21">
        <v>762</v>
      </c>
      <c r="D493" s="21">
        <v>0.49399999999999999</v>
      </c>
      <c r="E493" s="21">
        <v>8.42</v>
      </c>
      <c r="F493" s="21">
        <v>7.75</v>
      </c>
      <c r="G493" s="21">
        <v>14.8</v>
      </c>
      <c r="K493" s="30">
        <v>24192</v>
      </c>
    </row>
    <row r="494" spans="1:31" x14ac:dyDescent="0.3">
      <c r="A494" s="23">
        <v>40639</v>
      </c>
      <c r="B494" s="34">
        <v>0.40628472222222217</v>
      </c>
      <c r="C494" s="21">
        <v>853</v>
      </c>
      <c r="D494" s="21">
        <v>0.55249999999999999</v>
      </c>
      <c r="E494" s="21">
        <v>9.4600000000000009</v>
      </c>
      <c r="F494" s="21">
        <v>7.27</v>
      </c>
      <c r="G494" s="21">
        <v>9.8000000000000007</v>
      </c>
      <c r="K494" s="30">
        <v>256</v>
      </c>
    </row>
    <row r="495" spans="1:31" x14ac:dyDescent="0.3">
      <c r="A495" s="23">
        <v>40645</v>
      </c>
      <c r="B495" s="35">
        <v>0.41456018518518517</v>
      </c>
      <c r="C495" s="21">
        <v>534</v>
      </c>
      <c r="D495" s="21">
        <v>0.34710000000000002</v>
      </c>
      <c r="E495" s="21">
        <v>10.28</v>
      </c>
      <c r="F495" s="21">
        <v>8.09</v>
      </c>
      <c r="G495" s="21">
        <v>11.9</v>
      </c>
      <c r="K495" s="30">
        <v>2143</v>
      </c>
    </row>
    <row r="496" spans="1:31" x14ac:dyDescent="0.3">
      <c r="A496" s="23">
        <v>40654</v>
      </c>
      <c r="B496" s="34">
        <v>0.42391203703703706</v>
      </c>
      <c r="C496" s="21">
        <v>507</v>
      </c>
      <c r="D496" s="21">
        <v>0.3296</v>
      </c>
      <c r="E496" s="21">
        <v>10.65</v>
      </c>
      <c r="F496" s="21">
        <v>8.27</v>
      </c>
      <c r="G496" s="21">
        <v>12</v>
      </c>
      <c r="K496" s="30">
        <v>546</v>
      </c>
    </row>
    <row r="497" spans="1:31" x14ac:dyDescent="0.3">
      <c r="A497" s="23">
        <v>40660</v>
      </c>
      <c r="B497" s="34">
        <v>0.42319444444444443</v>
      </c>
      <c r="C497" s="21">
        <v>457.2</v>
      </c>
      <c r="D497" s="21">
        <v>0.29699999999999999</v>
      </c>
      <c r="E497" s="21">
        <v>11.12</v>
      </c>
      <c r="F497" s="21">
        <v>8.02</v>
      </c>
      <c r="G497" s="21">
        <v>14.1</v>
      </c>
      <c r="K497" s="30">
        <v>2282</v>
      </c>
      <c r="L497" s="31">
        <f>AVERAGE(K493:K497)</f>
        <v>5883.8</v>
      </c>
      <c r="M497" s="26">
        <f>GEOMEAN(K493:K497)</f>
        <v>1752.6227250566667</v>
      </c>
      <c r="N497" s="25" t="s">
        <v>171</v>
      </c>
    </row>
    <row r="498" spans="1:31" x14ac:dyDescent="0.3">
      <c r="A498" s="23">
        <v>40668</v>
      </c>
      <c r="B498" s="34">
        <v>0.41659722222222223</v>
      </c>
      <c r="C498" s="21">
        <v>440.7</v>
      </c>
      <c r="D498" s="21">
        <v>0.28670000000000001</v>
      </c>
      <c r="E498" s="21">
        <v>9.8800000000000008</v>
      </c>
      <c r="F498" s="21">
        <v>8.0299999999999994</v>
      </c>
      <c r="G498" s="21">
        <v>13.2</v>
      </c>
      <c r="K498" s="30">
        <v>122</v>
      </c>
    </row>
    <row r="499" spans="1:31" x14ac:dyDescent="0.3">
      <c r="A499" s="23">
        <v>40672</v>
      </c>
      <c r="B499" s="34">
        <v>0.42587962962962966</v>
      </c>
      <c r="C499" s="21">
        <v>495.8</v>
      </c>
      <c r="D499" s="21">
        <v>0.32240000000000002</v>
      </c>
      <c r="E499" s="21">
        <v>10.36</v>
      </c>
      <c r="F499" s="21">
        <v>7.74</v>
      </c>
      <c r="G499" s="21">
        <v>14.8</v>
      </c>
      <c r="K499" s="30">
        <v>74</v>
      </c>
    </row>
    <row r="500" spans="1:31" x14ac:dyDescent="0.3">
      <c r="A500" s="23">
        <v>40675</v>
      </c>
      <c r="B500" s="34">
        <v>0.4190740740740741</v>
      </c>
      <c r="C500" s="21">
        <v>1023</v>
      </c>
      <c r="D500" s="21">
        <v>0.66300000000000003</v>
      </c>
      <c r="E500" s="21">
        <v>11.96</v>
      </c>
      <c r="F500" s="21">
        <v>7.91</v>
      </c>
      <c r="G500" s="21">
        <v>17.8</v>
      </c>
      <c r="K500" s="30">
        <v>313</v>
      </c>
    </row>
    <row r="501" spans="1:31" x14ac:dyDescent="0.3">
      <c r="A501" s="23">
        <v>40686</v>
      </c>
      <c r="B501" s="34">
        <v>0.40589120370370368</v>
      </c>
      <c r="C501" s="21">
        <v>689</v>
      </c>
      <c r="D501" s="21">
        <v>0.44850000000000001</v>
      </c>
      <c r="E501" s="21">
        <v>8.49</v>
      </c>
      <c r="F501" s="21">
        <v>7.77</v>
      </c>
      <c r="G501" s="21">
        <v>19.600000000000001</v>
      </c>
      <c r="K501" s="30">
        <v>2909</v>
      </c>
    </row>
    <row r="502" spans="1:31" x14ac:dyDescent="0.3">
      <c r="A502" s="23">
        <v>40688</v>
      </c>
      <c r="B502" s="34">
        <v>0.40447916666666667</v>
      </c>
      <c r="C502" s="21">
        <v>370</v>
      </c>
      <c r="D502" s="21">
        <v>0.24049999999999999</v>
      </c>
      <c r="E502" s="21">
        <v>8.7799999999999994</v>
      </c>
      <c r="F502" s="21">
        <v>8.14</v>
      </c>
      <c r="G502" s="21">
        <v>19.2</v>
      </c>
      <c r="K502" s="30">
        <v>1607</v>
      </c>
      <c r="L502" s="31">
        <f>AVERAGE(K498:K502)</f>
        <v>1005</v>
      </c>
      <c r="M502" s="26">
        <f>GEOMEAN(K498:K502)</f>
        <v>420.90016615684596</v>
      </c>
      <c r="N502" s="25" t="s">
        <v>172</v>
      </c>
    </row>
    <row r="503" spans="1:31" x14ac:dyDescent="0.3">
      <c r="A503" s="23">
        <v>40702</v>
      </c>
      <c r="B503" s="34">
        <v>0.4045023148148148</v>
      </c>
      <c r="C503" s="21">
        <v>782</v>
      </c>
      <c r="D503" s="21">
        <v>0.50700000000000001</v>
      </c>
      <c r="E503" s="21">
        <v>8</v>
      </c>
      <c r="F503" s="21">
        <v>7.75</v>
      </c>
      <c r="G503" s="21">
        <v>23.6</v>
      </c>
      <c r="K503" s="30">
        <v>336</v>
      </c>
    </row>
    <row r="504" spans="1:31" x14ac:dyDescent="0.3">
      <c r="A504" s="23">
        <v>40710</v>
      </c>
      <c r="B504" s="34">
        <v>0.41251157407407407</v>
      </c>
      <c r="C504" s="21">
        <v>551</v>
      </c>
      <c r="D504" s="21">
        <v>0.35749999999999998</v>
      </c>
      <c r="E504" s="21">
        <v>7.14</v>
      </c>
      <c r="F504" s="21">
        <v>7.87</v>
      </c>
      <c r="G504" s="21">
        <v>20.5</v>
      </c>
      <c r="K504" s="30">
        <v>3255</v>
      </c>
    </row>
    <row r="505" spans="1:31" x14ac:dyDescent="0.3">
      <c r="A505" s="23">
        <v>40716</v>
      </c>
      <c r="B505" s="34">
        <v>0.41052083333333328</v>
      </c>
      <c r="C505" s="21">
        <v>391.8</v>
      </c>
      <c r="D505" s="21">
        <v>0.25480000000000003</v>
      </c>
      <c r="E505" s="21">
        <v>7.33</v>
      </c>
      <c r="F505" s="21">
        <v>7.94</v>
      </c>
      <c r="G505" s="21">
        <v>22.5</v>
      </c>
      <c r="K505" s="30">
        <v>1081</v>
      </c>
    </row>
    <row r="506" spans="1:31" x14ac:dyDescent="0.3">
      <c r="A506" s="23">
        <v>40721</v>
      </c>
      <c r="B506" s="34">
        <v>0.41914351851851855</v>
      </c>
      <c r="C506" s="21">
        <v>518</v>
      </c>
      <c r="D506" s="21">
        <v>0.3367</v>
      </c>
      <c r="E506" s="21">
        <v>7.73</v>
      </c>
      <c r="F506" s="21">
        <v>8.2200000000000006</v>
      </c>
      <c r="G506" s="21">
        <v>20.2</v>
      </c>
      <c r="K506" s="30">
        <v>5475</v>
      </c>
    </row>
    <row r="507" spans="1:31" x14ac:dyDescent="0.3">
      <c r="A507" s="23">
        <v>40723</v>
      </c>
      <c r="B507" s="34">
        <v>0.40480324074074076</v>
      </c>
      <c r="C507" s="21">
        <v>673</v>
      </c>
      <c r="D507" s="21">
        <v>0.4355</v>
      </c>
      <c r="E507" s="21">
        <v>7.12</v>
      </c>
      <c r="F507" s="21">
        <v>7.76</v>
      </c>
      <c r="G507" s="21">
        <v>22.1</v>
      </c>
      <c r="K507" s="30">
        <v>504</v>
      </c>
      <c r="L507" s="31">
        <f>AVERAGE(K503:K507)</f>
        <v>2130.1999999999998</v>
      </c>
      <c r="M507" s="26">
        <f>GEOMEAN(K503:K507)</f>
        <v>1266.7943707786299</v>
      </c>
      <c r="N507" s="25" t="s">
        <v>173</v>
      </c>
    </row>
    <row r="508" spans="1:31" x14ac:dyDescent="0.3">
      <c r="A508" s="23">
        <v>40735</v>
      </c>
      <c r="B508" s="35">
        <v>0.41898148148148145</v>
      </c>
      <c r="C508" s="21">
        <v>756</v>
      </c>
      <c r="D508" s="21">
        <v>0.49399999999999999</v>
      </c>
      <c r="E508" s="21">
        <v>8.48</v>
      </c>
      <c r="F508" s="21">
        <v>7.75</v>
      </c>
      <c r="G508" s="21">
        <v>25.2</v>
      </c>
      <c r="H508" s="21">
        <v>8.48</v>
      </c>
      <c r="K508" s="30">
        <v>110</v>
      </c>
    </row>
    <row r="509" spans="1:31" x14ac:dyDescent="0.3">
      <c r="A509" s="23">
        <v>40737</v>
      </c>
      <c r="B509" s="36">
        <v>0.39281250000000001</v>
      </c>
      <c r="C509" s="21">
        <v>790</v>
      </c>
      <c r="D509" s="21">
        <v>0.51349999999999996</v>
      </c>
      <c r="E509" s="21">
        <v>6.76</v>
      </c>
      <c r="F509" s="21">
        <v>7.7</v>
      </c>
      <c r="G509" s="21">
        <v>24.9</v>
      </c>
      <c r="H509" s="21">
        <v>7.53</v>
      </c>
      <c r="K509" s="30">
        <v>189</v>
      </c>
    </row>
    <row r="510" spans="1:31" x14ac:dyDescent="0.3">
      <c r="A510" s="23">
        <v>40743</v>
      </c>
      <c r="B510" s="34">
        <v>0.39425925925925925</v>
      </c>
      <c r="C510" s="21">
        <v>799</v>
      </c>
      <c r="D510" s="21">
        <v>0.52</v>
      </c>
      <c r="E510" s="21">
        <v>6.09</v>
      </c>
      <c r="F510" s="21">
        <v>7.99</v>
      </c>
      <c r="G510" s="21">
        <v>25.6</v>
      </c>
      <c r="H510" s="21">
        <v>8.1199999999999992</v>
      </c>
      <c r="K510" s="30">
        <v>109</v>
      </c>
      <c r="O510" s="22">
        <v>1.7</v>
      </c>
      <c r="P510" s="22">
        <v>82.9</v>
      </c>
      <c r="Q510" s="22" t="s">
        <v>54</v>
      </c>
      <c r="R510" s="22" t="s">
        <v>54</v>
      </c>
      <c r="S510" s="22" t="s">
        <v>54</v>
      </c>
      <c r="T510" s="22" t="s">
        <v>54</v>
      </c>
      <c r="U510" s="22" t="s">
        <v>54</v>
      </c>
      <c r="V510" s="22">
        <v>1.2</v>
      </c>
      <c r="W510" s="22" t="s">
        <v>54</v>
      </c>
      <c r="X510" s="22">
        <v>96.9</v>
      </c>
      <c r="Y510" s="22" t="s">
        <v>54</v>
      </c>
      <c r="Z510" s="22">
        <v>2.5</v>
      </c>
      <c r="AA510" s="22" t="s">
        <v>54</v>
      </c>
      <c r="AB510" s="22">
        <v>48.6</v>
      </c>
      <c r="AC510" s="22" t="s">
        <v>54</v>
      </c>
      <c r="AD510" s="22">
        <v>275</v>
      </c>
      <c r="AE510" s="22" t="s">
        <v>54</v>
      </c>
    </row>
    <row r="511" spans="1:31" x14ac:dyDescent="0.3">
      <c r="A511" s="23">
        <v>40745</v>
      </c>
      <c r="B511" s="34">
        <v>0.40085648148148145</v>
      </c>
      <c r="C511" s="21">
        <v>792</v>
      </c>
      <c r="D511" s="21">
        <v>0.51349999999999996</v>
      </c>
      <c r="E511" s="21">
        <v>6.46</v>
      </c>
      <c r="F511" s="21">
        <v>7.65</v>
      </c>
      <c r="G511" s="21">
        <v>26.6</v>
      </c>
      <c r="H511" s="21">
        <v>7.07</v>
      </c>
      <c r="K511" s="30">
        <v>110</v>
      </c>
    </row>
    <row r="512" spans="1:31" x14ac:dyDescent="0.3">
      <c r="A512" s="23">
        <v>40752</v>
      </c>
      <c r="B512" s="34">
        <v>0.40494212962962961</v>
      </c>
      <c r="C512" s="21">
        <v>895</v>
      </c>
      <c r="D512" s="21">
        <v>0.58499999999999996</v>
      </c>
      <c r="E512" s="21">
        <v>7.36</v>
      </c>
      <c r="F512" s="21">
        <v>7.79</v>
      </c>
      <c r="G512" s="21">
        <v>25.7</v>
      </c>
      <c r="H512" s="21">
        <v>12.43</v>
      </c>
      <c r="K512" s="30">
        <v>143</v>
      </c>
      <c r="L512" s="31">
        <f>AVERAGE(K508:K512)</f>
        <v>132.19999999999999</v>
      </c>
      <c r="M512" s="26">
        <f>GEOMEAN(K508:K512)</f>
        <v>128.94423857815391</v>
      </c>
      <c r="N512" s="25" t="s">
        <v>174</v>
      </c>
    </row>
    <row r="513" spans="1:31" x14ac:dyDescent="0.3">
      <c r="A513" s="23">
        <v>40763</v>
      </c>
      <c r="B513" s="34">
        <v>0.4175578703703704</v>
      </c>
      <c r="C513" s="21">
        <v>871</v>
      </c>
      <c r="D513" s="21">
        <v>0.5655</v>
      </c>
      <c r="E513" s="21">
        <v>8.23</v>
      </c>
      <c r="F513" s="21">
        <v>7.97</v>
      </c>
      <c r="G513" s="21">
        <v>24.7</v>
      </c>
      <c r="H513" s="21">
        <v>7.19</v>
      </c>
      <c r="K513" s="30">
        <v>121</v>
      </c>
    </row>
    <row r="514" spans="1:31" x14ac:dyDescent="0.3">
      <c r="A514" s="23">
        <v>40766</v>
      </c>
      <c r="B514" s="33">
        <v>0.40991898148148148</v>
      </c>
      <c r="C514" s="21">
        <v>759</v>
      </c>
      <c r="D514" s="21">
        <v>0.49399999999999999</v>
      </c>
      <c r="E514" s="21">
        <v>6.25</v>
      </c>
      <c r="F514" s="21">
        <v>7.72</v>
      </c>
      <c r="G514" s="21">
        <v>21.7</v>
      </c>
      <c r="K514" s="30">
        <v>556</v>
      </c>
    </row>
    <row r="515" spans="1:31" x14ac:dyDescent="0.3">
      <c r="A515" s="23">
        <v>40770</v>
      </c>
      <c r="B515" s="34">
        <v>0.41193287037037035</v>
      </c>
      <c r="C515" s="21">
        <v>737</v>
      </c>
      <c r="D515" s="21">
        <v>0.48099999999999998</v>
      </c>
      <c r="E515" s="21">
        <v>7.48</v>
      </c>
      <c r="F515" s="21">
        <v>8.08</v>
      </c>
      <c r="G515" s="21">
        <v>21.2</v>
      </c>
      <c r="K515" s="30">
        <v>1872</v>
      </c>
    </row>
    <row r="516" spans="1:31" x14ac:dyDescent="0.3">
      <c r="A516" s="23">
        <v>40772</v>
      </c>
      <c r="B516" s="34">
        <v>0.40417824074074077</v>
      </c>
      <c r="C516" s="21">
        <v>744</v>
      </c>
      <c r="D516" s="21">
        <v>0.48099999999999998</v>
      </c>
      <c r="E516" s="21">
        <v>8.16</v>
      </c>
      <c r="F516" s="21">
        <v>8.32</v>
      </c>
      <c r="G516" s="21">
        <v>21.7</v>
      </c>
      <c r="K516" s="30">
        <v>199</v>
      </c>
    </row>
    <row r="517" spans="1:31" x14ac:dyDescent="0.3">
      <c r="A517" s="23">
        <v>40784</v>
      </c>
      <c r="B517" s="34">
        <v>0.53267361111111111</v>
      </c>
      <c r="C517" s="21">
        <v>938</v>
      </c>
      <c r="D517" s="21">
        <v>0.61099999999999999</v>
      </c>
      <c r="E517" s="21">
        <v>8.84</v>
      </c>
      <c r="F517" s="21">
        <v>7.67</v>
      </c>
      <c r="G517" s="21">
        <v>21.4</v>
      </c>
      <c r="K517" s="30">
        <v>171</v>
      </c>
      <c r="L517" s="31">
        <f>AVERAGE(K513:K517)</f>
        <v>583.79999999999995</v>
      </c>
      <c r="M517" s="26">
        <f>GEOMEAN(K513:K517)</f>
        <v>336.04933368288062</v>
      </c>
      <c r="N517" s="25" t="s">
        <v>175</v>
      </c>
    </row>
    <row r="518" spans="1:31" x14ac:dyDescent="0.3">
      <c r="A518" s="23">
        <v>40787</v>
      </c>
      <c r="B518" s="34">
        <v>0.40500000000000003</v>
      </c>
      <c r="C518" s="21">
        <v>989</v>
      </c>
      <c r="D518" s="21">
        <v>0.64349999999999996</v>
      </c>
      <c r="E518" s="21">
        <v>5.35</v>
      </c>
      <c r="F518" s="21">
        <v>7.92</v>
      </c>
      <c r="G518" s="21">
        <v>23.3</v>
      </c>
      <c r="K518" s="30">
        <v>122</v>
      </c>
    </row>
    <row r="519" spans="1:31" x14ac:dyDescent="0.3">
      <c r="A519" s="23">
        <v>40793</v>
      </c>
      <c r="B519" s="34">
        <v>0.41476851851851854</v>
      </c>
      <c r="C519" s="21">
        <v>955</v>
      </c>
      <c r="D519" s="21">
        <v>0.624</v>
      </c>
      <c r="E519" s="21">
        <v>6.1</v>
      </c>
      <c r="F519" s="21">
        <v>7.64</v>
      </c>
      <c r="G519" s="21">
        <v>17</v>
      </c>
      <c r="K519" s="30">
        <v>63</v>
      </c>
    </row>
    <row r="520" spans="1:31" x14ac:dyDescent="0.3">
      <c r="A520" s="23">
        <v>40801</v>
      </c>
      <c r="B520" s="34">
        <v>0.41586805555555556</v>
      </c>
      <c r="C520" s="21">
        <v>929</v>
      </c>
      <c r="D520" s="21">
        <v>0.60450000000000004</v>
      </c>
      <c r="E520" s="21">
        <v>6.98</v>
      </c>
      <c r="F520" s="21">
        <v>8.16</v>
      </c>
      <c r="G520" s="21">
        <v>16.7</v>
      </c>
      <c r="K520" s="30">
        <v>243</v>
      </c>
    </row>
    <row r="521" spans="1:31" x14ac:dyDescent="0.3">
      <c r="A521" s="23">
        <v>40805</v>
      </c>
      <c r="B521" s="36">
        <v>0.41640046296296296</v>
      </c>
      <c r="C521" s="21">
        <v>475.8</v>
      </c>
      <c r="D521" s="21">
        <v>0.30940000000000001</v>
      </c>
      <c r="E521" s="21">
        <v>7.95</v>
      </c>
      <c r="F521" s="21">
        <v>8.23</v>
      </c>
      <c r="G521" s="21">
        <v>19</v>
      </c>
      <c r="K521" s="30">
        <v>24192</v>
      </c>
    </row>
    <row r="522" spans="1:31" x14ac:dyDescent="0.3">
      <c r="A522" s="23">
        <v>40813</v>
      </c>
      <c r="B522" s="36">
        <v>0.40949074074074071</v>
      </c>
      <c r="C522" s="21">
        <v>487.3</v>
      </c>
      <c r="D522" s="21">
        <v>0.3165</v>
      </c>
      <c r="E522" s="21">
        <v>8.7899999999999991</v>
      </c>
      <c r="F522" s="21">
        <v>8.25</v>
      </c>
      <c r="G522" s="21">
        <v>15.9</v>
      </c>
      <c r="K522" s="30">
        <v>1086</v>
      </c>
      <c r="L522" s="31">
        <f>AVERAGE(K518:K522)</f>
        <v>5141.2</v>
      </c>
      <c r="M522" s="26">
        <f>GEOMEAN(K518:K522)</f>
        <v>547.21960788400042</v>
      </c>
      <c r="N522" s="25" t="s">
        <v>176</v>
      </c>
    </row>
    <row r="523" spans="1:31" x14ac:dyDescent="0.3">
      <c r="A523" s="23">
        <v>40819</v>
      </c>
      <c r="B523" s="36">
        <v>0.40945601851851854</v>
      </c>
      <c r="C523" s="21">
        <v>348.3</v>
      </c>
      <c r="D523" s="21">
        <v>0.22620000000000001</v>
      </c>
      <c r="E523" s="21">
        <v>9.27</v>
      </c>
      <c r="F523" s="21">
        <v>7.96</v>
      </c>
      <c r="G523" s="21">
        <v>12.9</v>
      </c>
      <c r="K523" s="37">
        <v>98</v>
      </c>
    </row>
    <row r="524" spans="1:31" x14ac:dyDescent="0.3">
      <c r="A524" s="23">
        <v>40822</v>
      </c>
      <c r="B524" s="36">
        <v>0.3961574074074074</v>
      </c>
      <c r="C524" s="21">
        <v>909</v>
      </c>
      <c r="D524" s="21">
        <v>0.59150000000000003</v>
      </c>
      <c r="E524" s="21">
        <v>7.78</v>
      </c>
      <c r="F524" s="21">
        <v>7.92</v>
      </c>
      <c r="G524" s="21">
        <v>15.8</v>
      </c>
      <c r="K524" s="37">
        <v>41</v>
      </c>
    </row>
    <row r="525" spans="1:31" x14ac:dyDescent="0.3">
      <c r="A525" s="23">
        <v>40827</v>
      </c>
      <c r="B525" s="34">
        <v>0.42274305555555558</v>
      </c>
      <c r="C525" s="21">
        <v>886</v>
      </c>
      <c r="D525" s="21">
        <v>0.57850000000000001</v>
      </c>
      <c r="E525" s="21">
        <v>8.77</v>
      </c>
      <c r="F525" s="21">
        <v>8.31</v>
      </c>
      <c r="G525" s="21">
        <v>17.100000000000001</v>
      </c>
      <c r="K525" s="37">
        <v>203</v>
      </c>
      <c r="O525" s="21">
        <v>1.6</v>
      </c>
      <c r="P525" s="21">
        <v>94</v>
      </c>
      <c r="Q525" s="22" t="s">
        <v>54</v>
      </c>
      <c r="R525" s="22" t="s">
        <v>54</v>
      </c>
      <c r="S525" s="22" t="s">
        <v>54</v>
      </c>
      <c r="T525" s="22" t="s">
        <v>54</v>
      </c>
      <c r="U525" s="22" t="s">
        <v>54</v>
      </c>
      <c r="V525" s="21">
        <v>1.4</v>
      </c>
      <c r="W525" s="22" t="s">
        <v>54</v>
      </c>
      <c r="X525" s="21">
        <v>117</v>
      </c>
      <c r="Y525" s="22" t="s">
        <v>54</v>
      </c>
      <c r="Z525" s="21">
        <v>3.4</v>
      </c>
      <c r="AA525" s="21">
        <v>0.41</v>
      </c>
      <c r="AB525" s="21">
        <v>57.3</v>
      </c>
      <c r="AC525" s="17" t="s">
        <v>97</v>
      </c>
      <c r="AD525" s="21">
        <v>293</v>
      </c>
      <c r="AE525" s="22" t="s">
        <v>54</v>
      </c>
    </row>
    <row r="526" spans="1:31" x14ac:dyDescent="0.3">
      <c r="A526" s="23">
        <v>40833</v>
      </c>
      <c r="B526" s="34">
        <v>0.42842592592592593</v>
      </c>
      <c r="C526" s="21">
        <v>649</v>
      </c>
      <c r="D526" s="21">
        <v>0.42249999999999999</v>
      </c>
      <c r="E526" s="21">
        <v>11.63</v>
      </c>
      <c r="F526" s="21">
        <v>8.26</v>
      </c>
      <c r="G526" s="21">
        <v>13.3</v>
      </c>
      <c r="K526" s="37">
        <v>63</v>
      </c>
    </row>
    <row r="527" spans="1:31" x14ac:dyDescent="0.3">
      <c r="A527" s="23">
        <v>40843</v>
      </c>
      <c r="B527" s="38">
        <v>0.4228703703703704</v>
      </c>
      <c r="C527" s="21">
        <v>658</v>
      </c>
      <c r="D527" s="21">
        <v>0.42899999999999999</v>
      </c>
      <c r="E527" s="21">
        <v>7.85</v>
      </c>
      <c r="F527" s="21">
        <v>8.3699999999999992</v>
      </c>
      <c r="G527" s="21">
        <v>13.7</v>
      </c>
      <c r="K527" s="37">
        <v>109</v>
      </c>
      <c r="L527" s="31">
        <f>AVERAGE(K523:K527)</f>
        <v>102.8</v>
      </c>
      <c r="M527" s="26">
        <f>GEOMEAN(K523:K527)</f>
        <v>89.054240383389711</v>
      </c>
      <c r="N527" s="25" t="s">
        <v>178</v>
      </c>
    </row>
    <row r="528" spans="1:31" x14ac:dyDescent="0.3">
      <c r="A528" s="23">
        <v>40850</v>
      </c>
      <c r="B528" s="38">
        <v>0.40357638888888886</v>
      </c>
      <c r="C528" s="21">
        <v>774</v>
      </c>
      <c r="D528" s="21">
        <v>0.50049999999999994</v>
      </c>
      <c r="E528" s="21">
        <v>7.86</v>
      </c>
      <c r="F528" s="21">
        <v>8.23</v>
      </c>
      <c r="G528" s="21">
        <v>12</v>
      </c>
      <c r="K528" s="37">
        <v>85</v>
      </c>
    </row>
    <row r="529" spans="1:14" x14ac:dyDescent="0.3">
      <c r="A529" s="23">
        <v>40857</v>
      </c>
      <c r="B529" s="34">
        <v>0.4022337962962963</v>
      </c>
      <c r="C529" s="21">
        <v>768</v>
      </c>
      <c r="D529" s="21">
        <v>0.50049999999999994</v>
      </c>
      <c r="E529" s="21">
        <v>10.77</v>
      </c>
      <c r="F529" s="21">
        <v>8.4499999999999993</v>
      </c>
      <c r="G529" s="21">
        <v>9.9</v>
      </c>
      <c r="K529" s="37">
        <v>135</v>
      </c>
    </row>
    <row r="530" spans="1:14" x14ac:dyDescent="0.3">
      <c r="A530" s="23">
        <v>40861</v>
      </c>
      <c r="B530" s="38">
        <v>0.43314814814814812</v>
      </c>
      <c r="C530" s="21">
        <v>860</v>
      </c>
      <c r="D530" s="21">
        <v>0.55900000000000005</v>
      </c>
      <c r="E530" s="21">
        <v>7.94</v>
      </c>
      <c r="F530" s="21">
        <v>8.18</v>
      </c>
      <c r="G530" s="21">
        <v>14.2</v>
      </c>
      <c r="K530" s="37">
        <v>1607</v>
      </c>
    </row>
    <row r="531" spans="1:14" x14ac:dyDescent="0.3">
      <c r="A531" s="23">
        <v>40863</v>
      </c>
      <c r="B531" s="38">
        <v>0.45636574074074071</v>
      </c>
      <c r="C531" s="21">
        <v>497.5</v>
      </c>
      <c r="D531" s="21">
        <v>0.32369999999999999</v>
      </c>
      <c r="E531" s="21">
        <v>7.33</v>
      </c>
      <c r="F531" s="21">
        <v>8.8699999999999992</v>
      </c>
      <c r="G531" s="21">
        <v>11.5</v>
      </c>
      <c r="K531" s="37">
        <v>1211</v>
      </c>
    </row>
    <row r="532" spans="1:14" x14ac:dyDescent="0.3">
      <c r="A532" s="23">
        <v>40868</v>
      </c>
      <c r="B532" s="34">
        <v>0.43262731481481481</v>
      </c>
      <c r="C532" s="21">
        <v>785</v>
      </c>
      <c r="D532" s="21">
        <v>0.51349999999999996</v>
      </c>
      <c r="E532" s="21">
        <v>9.14</v>
      </c>
      <c r="F532" s="21">
        <v>8.32</v>
      </c>
      <c r="G532" s="21">
        <v>10.8</v>
      </c>
      <c r="K532" s="30">
        <v>24192</v>
      </c>
      <c r="L532" s="31">
        <f>AVERAGE(K528:K532)</f>
        <v>5446</v>
      </c>
      <c r="M532" s="26">
        <f>GEOMEAN(K528:K532)</f>
        <v>884.13156843973388</v>
      </c>
      <c r="N532" s="25" t="s">
        <v>179</v>
      </c>
    </row>
    <row r="533" spans="1:14" x14ac:dyDescent="0.3">
      <c r="A533" s="23">
        <v>40875</v>
      </c>
      <c r="B533" s="38">
        <v>0.42388888888888893</v>
      </c>
      <c r="C533" s="21">
        <v>374.9</v>
      </c>
      <c r="D533" s="21">
        <v>0.24379999999999999</v>
      </c>
      <c r="E533" s="21">
        <v>12.63</v>
      </c>
      <c r="F533" s="21">
        <v>8.16</v>
      </c>
      <c r="G533" s="21">
        <v>8.1</v>
      </c>
      <c r="K533" s="37">
        <v>3654</v>
      </c>
    </row>
    <row r="534" spans="1:14" x14ac:dyDescent="0.3">
      <c r="A534" s="23">
        <v>40878</v>
      </c>
      <c r="B534" s="38">
        <v>0.41567129629629629</v>
      </c>
      <c r="C534" s="21">
        <v>517</v>
      </c>
      <c r="D534" s="21">
        <v>0.33610000000000001</v>
      </c>
      <c r="E534" s="21">
        <v>11.93</v>
      </c>
      <c r="F534" s="21">
        <v>8.6999999999999993</v>
      </c>
      <c r="G534" s="21">
        <v>7.3</v>
      </c>
      <c r="K534" s="37">
        <v>591</v>
      </c>
    </row>
    <row r="535" spans="1:14" x14ac:dyDescent="0.3">
      <c r="A535" s="23">
        <v>40882</v>
      </c>
      <c r="B535" s="34">
        <v>0.44464120370370369</v>
      </c>
      <c r="C535" s="21">
        <v>526</v>
      </c>
      <c r="D535" s="21">
        <v>0.34189999999999998</v>
      </c>
      <c r="E535" s="21">
        <v>11.89</v>
      </c>
      <c r="F535" s="21">
        <v>8.73</v>
      </c>
      <c r="G535" s="21">
        <v>8.1</v>
      </c>
      <c r="K535" s="37">
        <v>1210</v>
      </c>
    </row>
    <row r="536" spans="1:14" x14ac:dyDescent="0.3">
      <c r="A536" s="23">
        <v>40885</v>
      </c>
      <c r="B536" s="36">
        <v>0.43518518518518517</v>
      </c>
      <c r="C536" s="21">
        <v>554</v>
      </c>
      <c r="D536" s="21">
        <v>0.36009999999999998</v>
      </c>
      <c r="E536" s="21">
        <v>15.38</v>
      </c>
      <c r="F536" s="21">
        <v>9.1300000000000008</v>
      </c>
      <c r="G536" s="21">
        <v>5.5</v>
      </c>
      <c r="K536" s="37">
        <v>631</v>
      </c>
    </row>
    <row r="537" spans="1:14" x14ac:dyDescent="0.3">
      <c r="A537" s="23">
        <v>40891</v>
      </c>
      <c r="B537" s="38">
        <v>0.42371527777777779</v>
      </c>
      <c r="C537" s="21">
        <v>819</v>
      </c>
      <c r="D537" s="21">
        <v>0.53300000000000003</v>
      </c>
      <c r="E537" s="21">
        <v>11.84</v>
      </c>
      <c r="F537" s="21">
        <v>8.9499999999999993</v>
      </c>
      <c r="G537" s="21">
        <v>8</v>
      </c>
      <c r="K537" s="37">
        <v>1076</v>
      </c>
      <c r="L537" s="31">
        <f>AVERAGE(K533:K537)</f>
        <v>1432.4</v>
      </c>
      <c r="M537" s="26">
        <f>GEOMEAN(K533:K537)</f>
        <v>1121.4930975019686</v>
      </c>
      <c r="N537" s="25" t="s">
        <v>180</v>
      </c>
    </row>
    <row r="538" spans="1:14" x14ac:dyDescent="0.3">
      <c r="A538" s="23">
        <v>40912</v>
      </c>
      <c r="B538" s="36">
        <v>0.42109953703703701</v>
      </c>
      <c r="C538" s="21">
        <v>536</v>
      </c>
      <c r="D538" s="21">
        <v>0.34839999999999999</v>
      </c>
      <c r="E538" s="21">
        <v>14.24</v>
      </c>
      <c r="F538" s="21">
        <v>8.0500000000000007</v>
      </c>
      <c r="G538" s="21">
        <v>2.8</v>
      </c>
      <c r="K538" s="37">
        <v>74</v>
      </c>
    </row>
    <row r="539" spans="1:14" x14ac:dyDescent="0.3">
      <c r="A539" s="23">
        <v>40919</v>
      </c>
      <c r="B539" s="34">
        <v>0.41561342592592593</v>
      </c>
      <c r="C539" s="21">
        <v>552</v>
      </c>
      <c r="D539" s="21">
        <v>0.35880000000000001</v>
      </c>
      <c r="E539" s="21">
        <v>12.49</v>
      </c>
      <c r="F539" s="21">
        <v>8.43</v>
      </c>
      <c r="G539" s="21">
        <v>4.9000000000000004</v>
      </c>
      <c r="K539" s="37">
        <v>74</v>
      </c>
    </row>
    <row r="540" spans="1:14" x14ac:dyDescent="0.3">
      <c r="A540" s="23">
        <v>40925</v>
      </c>
      <c r="B540" s="36">
        <v>0.39857638888888891</v>
      </c>
      <c r="C540" s="21">
        <v>732</v>
      </c>
      <c r="D540" s="21">
        <v>0.4758</v>
      </c>
      <c r="E540" s="21">
        <v>12.64</v>
      </c>
      <c r="F540" s="21">
        <v>8.98</v>
      </c>
      <c r="G540" s="21">
        <v>6.3</v>
      </c>
      <c r="K540" s="37">
        <v>15531</v>
      </c>
    </row>
    <row r="541" spans="1:14" x14ac:dyDescent="0.3">
      <c r="A541" s="23">
        <v>40927</v>
      </c>
      <c r="B541" s="36">
        <v>0.42296296296296299</v>
      </c>
      <c r="C541" s="21">
        <v>570</v>
      </c>
      <c r="D541" s="21">
        <v>0.3705</v>
      </c>
      <c r="E541" s="21">
        <v>15.84</v>
      </c>
      <c r="F541" s="21">
        <v>8.92</v>
      </c>
      <c r="G541" s="21">
        <v>2.5</v>
      </c>
      <c r="K541" s="37">
        <v>74</v>
      </c>
    </row>
    <row r="542" spans="1:14" x14ac:dyDescent="0.3">
      <c r="A542" s="23">
        <v>40933</v>
      </c>
      <c r="B542" s="34">
        <v>0.41878472222222224</v>
      </c>
      <c r="C542" s="21">
        <v>483</v>
      </c>
      <c r="D542" s="21">
        <v>0.314</v>
      </c>
      <c r="E542" s="21">
        <v>15.73</v>
      </c>
      <c r="F542" s="21">
        <v>8.52</v>
      </c>
      <c r="G542" s="21">
        <v>1.9</v>
      </c>
      <c r="K542" s="37">
        <v>246</v>
      </c>
      <c r="L542" s="31">
        <f>AVERAGE(K538:K542)</f>
        <v>3199.8</v>
      </c>
      <c r="M542" s="26">
        <f>GEOMEAN(K538:K542)</f>
        <v>274.13591518536106</v>
      </c>
      <c r="N542" s="25" t="s">
        <v>181</v>
      </c>
    </row>
    <row r="543" spans="1:14" x14ac:dyDescent="0.3">
      <c r="A543" s="23">
        <v>40941</v>
      </c>
      <c r="B543" s="36">
        <v>0.41701388888888885</v>
      </c>
      <c r="C543" s="21">
        <v>570</v>
      </c>
      <c r="D543" s="21">
        <v>0.3705</v>
      </c>
      <c r="E543" s="21">
        <v>13.4</v>
      </c>
      <c r="F543" s="21">
        <v>7.53</v>
      </c>
      <c r="G543" s="21">
        <v>4.3</v>
      </c>
      <c r="K543" s="37">
        <v>98</v>
      </c>
    </row>
    <row r="544" spans="1:14" x14ac:dyDescent="0.3">
      <c r="A544" s="23">
        <v>40946</v>
      </c>
      <c r="B544" s="34">
        <v>0.42093750000000002</v>
      </c>
      <c r="C544" s="21">
        <v>595</v>
      </c>
      <c r="D544" s="21">
        <v>0.38679999999999998</v>
      </c>
      <c r="E544" s="21">
        <v>12.76</v>
      </c>
      <c r="F544" s="21">
        <v>8.27</v>
      </c>
      <c r="G544" s="21">
        <v>4.7</v>
      </c>
      <c r="K544" s="37">
        <v>86</v>
      </c>
    </row>
    <row r="545" spans="1:31" x14ac:dyDescent="0.3">
      <c r="A545" s="23">
        <v>40954</v>
      </c>
      <c r="B545" s="35">
        <v>0.41827546296296297</v>
      </c>
      <c r="C545" s="21">
        <v>1110</v>
      </c>
      <c r="D545" s="21">
        <v>0.72150000000000003</v>
      </c>
      <c r="E545" s="21">
        <v>12.87</v>
      </c>
      <c r="F545" s="21">
        <v>7.79</v>
      </c>
      <c r="G545" s="21">
        <v>5.7</v>
      </c>
      <c r="K545" s="37">
        <v>1374</v>
      </c>
    </row>
    <row r="546" spans="1:31" x14ac:dyDescent="0.3">
      <c r="A546" s="23">
        <v>40962</v>
      </c>
      <c r="B546" s="34">
        <v>0.41938657407407409</v>
      </c>
      <c r="C546" s="21">
        <v>618</v>
      </c>
      <c r="D546" s="21">
        <v>0.4017</v>
      </c>
      <c r="E546" s="21">
        <v>13.63</v>
      </c>
      <c r="F546" s="21">
        <v>8.1199999999999992</v>
      </c>
      <c r="G546" s="21">
        <v>4.4000000000000004</v>
      </c>
      <c r="K546" s="37">
        <v>51</v>
      </c>
    </row>
    <row r="547" spans="1:31" x14ac:dyDescent="0.3">
      <c r="A547" s="23">
        <v>40966</v>
      </c>
      <c r="B547" s="36">
        <v>0.43223379629629632</v>
      </c>
      <c r="C547" s="21">
        <v>616</v>
      </c>
      <c r="D547" s="21">
        <v>0.40039999999999998</v>
      </c>
      <c r="E547" s="21">
        <v>15.29</v>
      </c>
      <c r="F547" s="21">
        <v>8.99</v>
      </c>
      <c r="G547" s="21">
        <v>5.4</v>
      </c>
      <c r="K547" s="37">
        <v>74</v>
      </c>
      <c r="L547" s="31">
        <f>AVERAGE(K543:K547)</f>
        <v>336.6</v>
      </c>
      <c r="M547" s="26">
        <f>GEOMEAN(K543:K547)</f>
        <v>134.30823166012371</v>
      </c>
      <c r="N547" s="25" t="s">
        <v>182</v>
      </c>
    </row>
    <row r="548" spans="1:31" x14ac:dyDescent="0.3">
      <c r="A548" s="23">
        <v>40968</v>
      </c>
      <c r="B548" s="39">
        <v>0.39932870370370371</v>
      </c>
      <c r="C548" s="21">
        <v>699</v>
      </c>
      <c r="D548" s="21">
        <v>0.45440000000000003</v>
      </c>
      <c r="E548" s="21">
        <v>10.95</v>
      </c>
      <c r="F548" s="21">
        <v>8.35</v>
      </c>
      <c r="G548" s="21">
        <v>8.8000000000000007</v>
      </c>
      <c r="K548" s="37">
        <v>3654</v>
      </c>
    </row>
    <row r="549" spans="1:31" x14ac:dyDescent="0.3">
      <c r="A549" s="23">
        <v>40980</v>
      </c>
      <c r="B549" s="36">
        <v>0.42246527777777776</v>
      </c>
      <c r="C549" s="21">
        <v>630</v>
      </c>
      <c r="D549" s="21">
        <v>0.40949999999999998</v>
      </c>
      <c r="E549" s="21">
        <v>18.38</v>
      </c>
      <c r="F549" s="21">
        <v>8.3000000000000007</v>
      </c>
      <c r="G549" s="21">
        <v>8.1999999999999993</v>
      </c>
      <c r="K549" s="37">
        <v>373</v>
      </c>
    </row>
    <row r="550" spans="1:31" x14ac:dyDescent="0.3">
      <c r="A550" s="23">
        <v>40983</v>
      </c>
      <c r="B550" s="34">
        <v>0.4201388888888889</v>
      </c>
      <c r="C550" s="21">
        <v>829</v>
      </c>
      <c r="D550" s="21">
        <v>0.53949999999999998</v>
      </c>
      <c r="E550" s="21">
        <v>7.79</v>
      </c>
      <c r="F550" s="21">
        <v>8.18</v>
      </c>
      <c r="G550" s="21">
        <v>14.9</v>
      </c>
      <c r="K550" s="37">
        <v>1198</v>
      </c>
    </row>
    <row r="551" spans="1:31" x14ac:dyDescent="0.3">
      <c r="A551" s="23">
        <v>40988</v>
      </c>
      <c r="B551" s="34">
        <v>0.39368055555555559</v>
      </c>
      <c r="C551" s="21">
        <v>603</v>
      </c>
      <c r="D551" s="21">
        <v>0.39190000000000003</v>
      </c>
      <c r="E551" s="21">
        <v>12.16</v>
      </c>
      <c r="F551" s="21">
        <v>8.11</v>
      </c>
      <c r="G551" s="21">
        <v>13</v>
      </c>
      <c r="K551" s="37">
        <v>41</v>
      </c>
      <c r="O551" s="21">
        <v>1.3</v>
      </c>
      <c r="P551" s="21">
        <v>54.6</v>
      </c>
      <c r="Q551" s="22" t="s">
        <v>54</v>
      </c>
      <c r="R551" s="22" t="s">
        <v>54</v>
      </c>
      <c r="S551" s="22" t="s">
        <v>54</v>
      </c>
      <c r="T551" s="22" t="s">
        <v>54</v>
      </c>
      <c r="U551" s="22" t="s">
        <v>54</v>
      </c>
      <c r="V551" s="22" t="s">
        <v>54</v>
      </c>
      <c r="W551" s="22" t="s">
        <v>54</v>
      </c>
      <c r="X551" s="21">
        <v>75.8</v>
      </c>
      <c r="Y551" s="22" t="s">
        <v>54</v>
      </c>
      <c r="Z551" s="21">
        <v>1.3</v>
      </c>
      <c r="AA551" s="22" t="s">
        <v>54</v>
      </c>
      <c r="AB551" s="21">
        <v>34.799999999999997</v>
      </c>
      <c r="AC551" s="22" t="s">
        <v>359</v>
      </c>
      <c r="AD551" s="22">
        <v>222</v>
      </c>
      <c r="AE551" s="17" t="s">
        <v>183</v>
      </c>
    </row>
    <row r="552" spans="1:31" x14ac:dyDescent="0.3">
      <c r="A552" s="23">
        <v>40994</v>
      </c>
      <c r="B552" s="40" t="s">
        <v>184</v>
      </c>
      <c r="C552" s="21">
        <v>691</v>
      </c>
      <c r="D552" s="21">
        <v>0.44850000000000001</v>
      </c>
      <c r="E552" s="21">
        <v>8.4</v>
      </c>
      <c r="F552" s="21">
        <v>7.9</v>
      </c>
      <c r="G552" s="21">
        <v>14.5</v>
      </c>
      <c r="K552" s="37">
        <v>231</v>
      </c>
      <c r="L552" s="31">
        <f>AVERAGE(K548:K552)</f>
        <v>1099.4000000000001</v>
      </c>
      <c r="M552" s="26">
        <f>GEOMEAN(K548:K552)</f>
        <v>434.37618418500745</v>
      </c>
      <c r="N552" s="25" t="s">
        <v>185</v>
      </c>
    </row>
    <row r="553" spans="1:31" x14ac:dyDescent="0.3">
      <c r="A553" s="23">
        <v>41004</v>
      </c>
      <c r="B553" s="34">
        <v>0.42964120370370368</v>
      </c>
      <c r="C553" s="21">
        <v>943</v>
      </c>
      <c r="D553" s="21">
        <v>0.61099999999999999</v>
      </c>
      <c r="E553" s="21">
        <v>7.33</v>
      </c>
      <c r="F553" s="21">
        <v>7.91</v>
      </c>
      <c r="G553" s="21">
        <v>13.9</v>
      </c>
      <c r="K553" s="37">
        <v>131</v>
      </c>
    </row>
    <row r="554" spans="1:31" x14ac:dyDescent="0.3">
      <c r="A554" s="23">
        <v>41008</v>
      </c>
      <c r="B554" s="36">
        <v>0.43797453703703698</v>
      </c>
      <c r="C554" s="21">
        <v>604</v>
      </c>
      <c r="D554" s="21">
        <v>0.39190000000000003</v>
      </c>
      <c r="E554" s="21">
        <v>9.94</v>
      </c>
      <c r="F554" s="21">
        <v>8.24</v>
      </c>
      <c r="G554" s="21">
        <v>14</v>
      </c>
      <c r="K554" s="37">
        <v>246</v>
      </c>
    </row>
    <row r="555" spans="1:31" x14ac:dyDescent="0.3">
      <c r="A555" s="23">
        <v>41011</v>
      </c>
      <c r="B555" s="36">
        <v>0.40862268518518513</v>
      </c>
      <c r="C555" s="21">
        <v>922</v>
      </c>
      <c r="D555" s="21">
        <v>0.59799999999999998</v>
      </c>
      <c r="E555" s="21">
        <v>9.36</v>
      </c>
      <c r="F555" s="21">
        <v>7.74</v>
      </c>
      <c r="G555" s="21">
        <v>11.1</v>
      </c>
      <c r="K555" s="37">
        <v>63</v>
      </c>
    </row>
    <row r="556" spans="1:31" x14ac:dyDescent="0.3">
      <c r="A556" s="23">
        <v>41017</v>
      </c>
      <c r="B556" s="34">
        <v>0.42327546296296298</v>
      </c>
      <c r="C556" s="21">
        <v>746</v>
      </c>
      <c r="D556" s="21">
        <v>0.48749999999999999</v>
      </c>
      <c r="E556" s="21">
        <v>9.3699999999999992</v>
      </c>
      <c r="F556" s="21">
        <v>7.94</v>
      </c>
      <c r="G556" s="21">
        <v>14.4</v>
      </c>
      <c r="K556" s="37">
        <v>52</v>
      </c>
    </row>
    <row r="557" spans="1:31" x14ac:dyDescent="0.3">
      <c r="A557" s="23">
        <v>41023</v>
      </c>
      <c r="B557" s="38">
        <v>0.38164351851851852</v>
      </c>
      <c r="C557" s="28">
        <v>804.1</v>
      </c>
      <c r="D557" s="28">
        <v>0.51459999999999995</v>
      </c>
      <c r="E557" s="28">
        <v>8.91</v>
      </c>
      <c r="F557" s="28">
        <v>7.56</v>
      </c>
      <c r="G557" s="28">
        <v>12.17</v>
      </c>
      <c r="K557" s="37">
        <v>63</v>
      </c>
      <c r="L557" s="31">
        <f>AVERAGE(K553:K557)</f>
        <v>111</v>
      </c>
      <c r="M557" s="26">
        <f>GEOMEAN(K553:K557)</f>
        <v>92.167576706883253</v>
      </c>
      <c r="N557" s="25" t="s">
        <v>186</v>
      </c>
    </row>
    <row r="558" spans="1:31" x14ac:dyDescent="0.3">
      <c r="A558" s="23">
        <v>41031</v>
      </c>
      <c r="B558" s="38">
        <v>0.41587962962962965</v>
      </c>
      <c r="C558" s="21">
        <v>561</v>
      </c>
      <c r="D558" s="21">
        <v>0.36459999999999998</v>
      </c>
      <c r="E558" s="21">
        <v>9.49</v>
      </c>
      <c r="F558" s="21">
        <v>8.2799999999999994</v>
      </c>
      <c r="G558" s="21">
        <v>15.8</v>
      </c>
      <c r="K558" s="37">
        <v>413</v>
      </c>
    </row>
    <row r="559" spans="1:31" x14ac:dyDescent="0.3">
      <c r="A559" s="23">
        <v>41036</v>
      </c>
      <c r="B559" s="36">
        <v>0.40589120370370368</v>
      </c>
      <c r="C559" s="21">
        <v>568</v>
      </c>
      <c r="D559" s="21">
        <v>0.3705</v>
      </c>
      <c r="E559" s="21">
        <v>7.31</v>
      </c>
      <c r="F559" s="21">
        <v>8.14</v>
      </c>
      <c r="G559" s="21">
        <v>19.5</v>
      </c>
      <c r="K559" s="37">
        <v>97</v>
      </c>
    </row>
    <row r="560" spans="1:31" x14ac:dyDescent="0.3">
      <c r="A560" s="23">
        <v>41039</v>
      </c>
      <c r="B560" s="36">
        <v>0.40016203703703707</v>
      </c>
      <c r="C560" s="21">
        <v>756</v>
      </c>
      <c r="D560" s="21">
        <v>0.49399999999999999</v>
      </c>
      <c r="E560" s="21">
        <v>7.08</v>
      </c>
      <c r="F560" s="21">
        <v>7.68</v>
      </c>
      <c r="G560" s="21">
        <v>16.3</v>
      </c>
      <c r="K560" s="37">
        <v>265</v>
      </c>
    </row>
    <row r="561" spans="1:31" x14ac:dyDescent="0.3">
      <c r="A561" s="23">
        <v>41045</v>
      </c>
      <c r="B561" s="34">
        <v>0.40618055555555554</v>
      </c>
      <c r="C561" s="21">
        <v>906</v>
      </c>
      <c r="D561" s="21">
        <v>0.59150000000000003</v>
      </c>
      <c r="E561" s="21">
        <v>9.24</v>
      </c>
      <c r="F561" s="21">
        <v>7.7</v>
      </c>
      <c r="G561" s="21">
        <v>20.100000000000001</v>
      </c>
      <c r="K561" s="37">
        <v>84</v>
      </c>
    </row>
    <row r="562" spans="1:31" x14ac:dyDescent="0.3">
      <c r="A562" s="23">
        <v>41050</v>
      </c>
      <c r="B562" s="34">
        <v>0.34598379629629633</v>
      </c>
      <c r="C562" s="21">
        <v>911</v>
      </c>
      <c r="D562" s="21">
        <v>0.59150000000000003</v>
      </c>
      <c r="E562" s="21">
        <v>5.5</v>
      </c>
      <c r="F562" s="21">
        <v>7.73</v>
      </c>
      <c r="G562" s="21">
        <v>21.4</v>
      </c>
      <c r="K562" s="37">
        <v>413</v>
      </c>
      <c r="L562" s="31">
        <f>AVERAGE(K558:K562)</f>
        <v>254.4</v>
      </c>
      <c r="M562" s="26">
        <f>GEOMEAN(K558:K562)</f>
        <v>205.70241929143882</v>
      </c>
      <c r="N562" s="25" t="s">
        <v>187</v>
      </c>
    </row>
    <row r="563" spans="1:31" x14ac:dyDescent="0.3">
      <c r="A563" s="23">
        <v>41060</v>
      </c>
      <c r="B563" s="34">
        <v>0.42604166666666665</v>
      </c>
      <c r="C563" s="21">
        <v>902</v>
      </c>
      <c r="D563" s="21">
        <v>0.58499999999999996</v>
      </c>
      <c r="E563" s="21">
        <v>9.44</v>
      </c>
      <c r="F563" s="21">
        <v>7.83</v>
      </c>
      <c r="G563" s="21">
        <v>19.899999999999999</v>
      </c>
      <c r="K563" s="37">
        <v>443</v>
      </c>
    </row>
    <row r="564" spans="1:31" x14ac:dyDescent="0.3">
      <c r="A564" s="23">
        <v>41064</v>
      </c>
      <c r="B564" s="38">
        <v>0.40916666666666668</v>
      </c>
      <c r="C564" s="21">
        <v>873</v>
      </c>
      <c r="D564" s="21">
        <v>0.5655</v>
      </c>
      <c r="E564" s="21">
        <v>5.85</v>
      </c>
      <c r="F564" s="21">
        <v>7.79</v>
      </c>
      <c r="G564" s="21">
        <v>20</v>
      </c>
      <c r="K564" s="37">
        <v>586</v>
      </c>
    </row>
    <row r="565" spans="1:31" x14ac:dyDescent="0.3">
      <c r="A565" s="23">
        <v>41073</v>
      </c>
      <c r="B565" s="34">
        <v>0.40353009259259259</v>
      </c>
      <c r="C565" s="21">
        <v>886</v>
      </c>
      <c r="D565" s="22" t="s">
        <v>184</v>
      </c>
      <c r="E565" s="21">
        <v>5.76</v>
      </c>
      <c r="F565" s="21">
        <v>7.79</v>
      </c>
      <c r="G565" s="21">
        <v>20.8</v>
      </c>
      <c r="K565" s="37">
        <v>211</v>
      </c>
    </row>
    <row r="566" spans="1:31" x14ac:dyDescent="0.3">
      <c r="A566" s="23">
        <v>41081</v>
      </c>
      <c r="B566" s="36">
        <v>0.46108796296296295</v>
      </c>
      <c r="C566" s="21">
        <v>882</v>
      </c>
      <c r="D566" s="21">
        <v>0.57199999999999995</v>
      </c>
      <c r="E566" s="21">
        <v>9.02</v>
      </c>
      <c r="F566" s="21">
        <v>7.96</v>
      </c>
      <c r="G566" s="21">
        <v>26.1</v>
      </c>
      <c r="K566" s="37">
        <v>265</v>
      </c>
    </row>
    <row r="567" spans="1:31" x14ac:dyDescent="0.3">
      <c r="A567" s="23">
        <v>41087</v>
      </c>
      <c r="B567" s="36">
        <v>0.40964120370370366</v>
      </c>
      <c r="C567" s="21">
        <v>1000</v>
      </c>
      <c r="D567" s="21">
        <v>0.65</v>
      </c>
      <c r="E567" s="21">
        <v>6.73</v>
      </c>
      <c r="F567" s="21">
        <v>7.81</v>
      </c>
      <c r="G567" s="21">
        <v>22</v>
      </c>
      <c r="K567" s="37">
        <v>121</v>
      </c>
      <c r="L567" s="31">
        <f>AVERAGE(K563:K567)</f>
        <v>325.2</v>
      </c>
      <c r="M567" s="26">
        <f>GEOMEAN(K563:K567)</f>
        <v>281.14023813485045</v>
      </c>
      <c r="N567" s="25" t="s">
        <v>188</v>
      </c>
    </row>
    <row r="568" spans="1:31" x14ac:dyDescent="0.3">
      <c r="A568" s="23">
        <v>41095</v>
      </c>
      <c r="B568" s="34">
        <v>0.46444444444444444</v>
      </c>
      <c r="C568" s="21">
        <v>777</v>
      </c>
      <c r="D568" s="21">
        <v>0.50700000000000001</v>
      </c>
      <c r="E568" s="21">
        <v>7.15</v>
      </c>
      <c r="F568" s="21">
        <v>7.78</v>
      </c>
      <c r="G568" s="21">
        <v>28</v>
      </c>
      <c r="K568" s="37">
        <v>121</v>
      </c>
    </row>
    <row r="569" spans="1:31" x14ac:dyDescent="0.3">
      <c r="A569" s="23">
        <v>41102</v>
      </c>
      <c r="B569" s="36">
        <v>0.41415509259259259</v>
      </c>
      <c r="C569" s="21">
        <v>946</v>
      </c>
      <c r="D569" s="21">
        <v>0.61750000000000005</v>
      </c>
      <c r="E569" s="21">
        <v>6.37</v>
      </c>
      <c r="F569" s="21">
        <v>7.72</v>
      </c>
      <c r="G569" s="21">
        <v>24.2</v>
      </c>
      <c r="K569" s="37">
        <v>120</v>
      </c>
    </row>
    <row r="570" spans="1:31" x14ac:dyDescent="0.3">
      <c r="A570" s="23">
        <v>41107</v>
      </c>
      <c r="B570" s="34">
        <v>0.42137731481481483</v>
      </c>
      <c r="C570" s="21">
        <v>984</v>
      </c>
      <c r="D570" s="21">
        <v>0.63700000000000001</v>
      </c>
      <c r="E570" s="21">
        <v>4.83</v>
      </c>
      <c r="F570" s="21">
        <v>7.63</v>
      </c>
      <c r="G570" s="21">
        <v>27.1</v>
      </c>
      <c r="K570" s="37">
        <v>110</v>
      </c>
      <c r="O570" s="22">
        <v>1.9</v>
      </c>
      <c r="P570" s="22">
        <v>110</v>
      </c>
      <c r="Q570" s="22" t="s">
        <v>54</v>
      </c>
      <c r="R570" s="22" t="s">
        <v>54</v>
      </c>
      <c r="S570" s="22" t="s">
        <v>54</v>
      </c>
      <c r="T570" s="22" t="s">
        <v>54</v>
      </c>
      <c r="U570" s="22" t="s">
        <v>54</v>
      </c>
      <c r="V570" s="22">
        <v>2.1</v>
      </c>
      <c r="W570" s="22" t="s">
        <v>54</v>
      </c>
      <c r="X570" s="22">
        <v>128</v>
      </c>
      <c r="Y570" s="22" t="s">
        <v>54</v>
      </c>
      <c r="Z570" s="22" t="s">
        <v>54</v>
      </c>
      <c r="AA570" s="22" t="s">
        <v>54</v>
      </c>
      <c r="AB570" s="22">
        <v>54</v>
      </c>
      <c r="AC570" s="22" t="s">
        <v>54</v>
      </c>
      <c r="AD570" s="22">
        <v>320</v>
      </c>
      <c r="AE570" s="22" t="s">
        <v>54</v>
      </c>
    </row>
    <row r="571" spans="1:31" x14ac:dyDescent="0.3">
      <c r="A571" s="23">
        <v>41114</v>
      </c>
      <c r="B571" s="36">
        <v>0.43145833333333333</v>
      </c>
      <c r="C571" s="21">
        <v>1012</v>
      </c>
      <c r="D571" s="21">
        <v>0.65649999999999997</v>
      </c>
      <c r="E571" s="21">
        <v>4.76</v>
      </c>
      <c r="F571" s="21">
        <v>7.68</v>
      </c>
      <c r="G571" s="21">
        <v>26.1</v>
      </c>
      <c r="K571" s="37">
        <v>203</v>
      </c>
    </row>
    <row r="572" spans="1:31" x14ac:dyDescent="0.3">
      <c r="A572" s="23">
        <v>41116</v>
      </c>
      <c r="B572" s="36">
        <v>0.40631944444444446</v>
      </c>
      <c r="C572" s="21">
        <v>1059</v>
      </c>
      <c r="D572" s="21">
        <v>0.68899999999999995</v>
      </c>
      <c r="E572" s="21">
        <v>5.07</v>
      </c>
      <c r="F572" s="21">
        <v>7.72</v>
      </c>
      <c r="G572" s="21">
        <v>26.5</v>
      </c>
      <c r="K572" s="37">
        <v>135</v>
      </c>
      <c r="L572" s="31">
        <f>AVERAGE(K568:K572)</f>
        <v>137.80000000000001</v>
      </c>
      <c r="M572" s="26">
        <f>GEOMEAN(K568:K572)</f>
        <v>134.3500466555692</v>
      </c>
      <c r="N572" s="25" t="s">
        <v>191</v>
      </c>
    </row>
    <row r="573" spans="1:31" x14ac:dyDescent="0.3">
      <c r="A573" s="23">
        <v>41127</v>
      </c>
      <c r="B573" s="35">
        <v>0.39230324074074074</v>
      </c>
      <c r="C573" s="21">
        <v>622</v>
      </c>
      <c r="D573" s="21">
        <v>0.40300000000000002</v>
      </c>
      <c r="E573" s="21">
        <v>4.2300000000000004</v>
      </c>
      <c r="F573" s="21">
        <v>7.72</v>
      </c>
      <c r="G573" s="21">
        <v>23.4</v>
      </c>
      <c r="K573" s="37">
        <v>1789</v>
      </c>
    </row>
    <row r="574" spans="1:31" x14ac:dyDescent="0.3">
      <c r="A574" s="23">
        <v>41130</v>
      </c>
      <c r="B574" s="36">
        <v>0.42076388888888888</v>
      </c>
      <c r="C574" s="21">
        <v>3.5</v>
      </c>
      <c r="D574" s="21">
        <v>2.5999999999999999E-3</v>
      </c>
      <c r="E574" s="21">
        <v>9.5399999999999991</v>
      </c>
      <c r="F574" s="21">
        <v>8.56</v>
      </c>
      <c r="G574" s="21">
        <v>21.5</v>
      </c>
      <c r="K574" s="37">
        <v>10462</v>
      </c>
    </row>
    <row r="575" spans="1:31" x14ac:dyDescent="0.3">
      <c r="A575" s="23">
        <v>41136</v>
      </c>
      <c r="B575" s="34">
        <v>0.37445601851851856</v>
      </c>
      <c r="C575" s="21">
        <v>887</v>
      </c>
      <c r="D575" s="21">
        <v>0.57850000000000001</v>
      </c>
      <c r="E575" s="21">
        <v>6.4</v>
      </c>
      <c r="F575" s="21">
        <v>7.76</v>
      </c>
      <c r="G575" s="21">
        <v>21.3</v>
      </c>
      <c r="K575" s="37">
        <v>259</v>
      </c>
    </row>
    <row r="576" spans="1:31" x14ac:dyDescent="0.3">
      <c r="A576" s="23">
        <v>41144</v>
      </c>
      <c r="B576" s="38">
        <v>0.40937499999999999</v>
      </c>
      <c r="C576" s="21">
        <v>925</v>
      </c>
      <c r="D576" s="21">
        <v>0.59799999999999998</v>
      </c>
      <c r="E576" s="21">
        <v>7.37</v>
      </c>
      <c r="F576" s="21">
        <v>7.89</v>
      </c>
      <c r="G576" s="21">
        <v>21.9</v>
      </c>
      <c r="K576" s="37">
        <v>13</v>
      </c>
    </row>
    <row r="577" spans="1:31" x14ac:dyDescent="0.3">
      <c r="A577" s="23">
        <v>41149</v>
      </c>
      <c r="B577" s="34">
        <v>0.42399305555555555</v>
      </c>
      <c r="C577" s="21">
        <v>474.4</v>
      </c>
      <c r="D577" s="21">
        <v>0.30809999999999998</v>
      </c>
      <c r="E577" s="21">
        <v>5.61</v>
      </c>
      <c r="F577" s="21">
        <v>7.57</v>
      </c>
      <c r="G577" s="21">
        <v>22.8</v>
      </c>
      <c r="H577" s="21">
        <v>746.5</v>
      </c>
      <c r="K577" s="37">
        <v>2909</v>
      </c>
      <c r="L577" s="31">
        <f>AVERAGE(K573:K577)</f>
        <v>3086.4</v>
      </c>
      <c r="M577" s="26">
        <f>GEOMEAN(K573:K577)</f>
        <v>712.26627056920711</v>
      </c>
      <c r="N577" s="25" t="s">
        <v>192</v>
      </c>
    </row>
    <row r="578" spans="1:31" x14ac:dyDescent="0.3">
      <c r="A578" s="23">
        <v>41156</v>
      </c>
      <c r="B578" s="36">
        <v>0.42334490740740738</v>
      </c>
      <c r="C578" s="21">
        <v>542</v>
      </c>
      <c r="D578" s="21">
        <v>0.35099999999999998</v>
      </c>
      <c r="E578" s="21">
        <v>6.34</v>
      </c>
      <c r="F578" s="21">
        <v>7.81</v>
      </c>
      <c r="G578" s="21">
        <v>23.6</v>
      </c>
      <c r="H578" s="21">
        <v>746.4</v>
      </c>
      <c r="K578" s="37">
        <v>1014</v>
      </c>
      <c r="N578" s="22"/>
    </row>
    <row r="579" spans="1:31" x14ac:dyDescent="0.3">
      <c r="A579" s="23">
        <v>41165</v>
      </c>
      <c r="B579" s="34">
        <v>0.40693287037037035</v>
      </c>
      <c r="C579" s="21">
        <v>800</v>
      </c>
      <c r="D579" s="21">
        <v>0.52</v>
      </c>
      <c r="E579" s="21">
        <v>6.09</v>
      </c>
      <c r="F579" s="21">
        <v>7.7</v>
      </c>
      <c r="G579" s="21">
        <v>21.4</v>
      </c>
      <c r="H579" s="21">
        <v>745.5</v>
      </c>
      <c r="K579" s="37">
        <v>122</v>
      </c>
      <c r="N579" s="22"/>
    </row>
    <row r="580" spans="1:31" x14ac:dyDescent="0.3">
      <c r="A580" s="23">
        <v>41170</v>
      </c>
      <c r="B580" s="35">
        <v>0.42557870370370371</v>
      </c>
      <c r="C580" s="21">
        <v>646</v>
      </c>
      <c r="D580" s="21">
        <v>0.42249999999999999</v>
      </c>
      <c r="E580" s="21">
        <v>5.87</v>
      </c>
      <c r="F580" s="21">
        <v>7.61</v>
      </c>
      <c r="G580" s="21">
        <v>19</v>
      </c>
      <c r="H580" s="21">
        <v>745.1</v>
      </c>
      <c r="K580" s="37">
        <v>9208</v>
      </c>
      <c r="N580" s="22"/>
    </row>
    <row r="581" spans="1:31" x14ac:dyDescent="0.3">
      <c r="A581" s="23">
        <v>41172</v>
      </c>
      <c r="B581" s="36">
        <v>0.3762152777777778</v>
      </c>
      <c r="C581" s="21">
        <v>899</v>
      </c>
      <c r="D581" s="21">
        <v>0.58499999999999996</v>
      </c>
      <c r="E581" s="21">
        <v>6.72</v>
      </c>
      <c r="F581" s="21">
        <v>7.56</v>
      </c>
      <c r="G581" s="21">
        <v>16.600000000000001</v>
      </c>
      <c r="H581" s="21">
        <v>743.3</v>
      </c>
      <c r="K581" s="37">
        <v>269</v>
      </c>
      <c r="N581" s="22"/>
    </row>
    <row r="582" spans="1:31" x14ac:dyDescent="0.3">
      <c r="A582" s="23">
        <v>41178</v>
      </c>
      <c r="B582" s="34">
        <v>0.39219907407407412</v>
      </c>
      <c r="C582" s="21">
        <v>826</v>
      </c>
      <c r="D582" s="21">
        <v>0.53949999999999998</v>
      </c>
      <c r="E582" s="21">
        <v>7.46</v>
      </c>
      <c r="F582" s="21">
        <v>7.66</v>
      </c>
      <c r="G582" s="21">
        <v>16.899999999999999</v>
      </c>
      <c r="K582" s="37">
        <v>269</v>
      </c>
      <c r="L582" s="31">
        <f>AVERAGE(K578:K582)</f>
        <v>2176.4</v>
      </c>
      <c r="M582" s="26">
        <f>GEOMEAN(K578:K582)</f>
        <v>607.03471935244977</v>
      </c>
      <c r="N582" s="25" t="s">
        <v>193</v>
      </c>
    </row>
    <row r="583" spans="1:31" x14ac:dyDescent="0.3">
      <c r="A583" s="23">
        <v>41183</v>
      </c>
      <c r="B583" s="36">
        <v>0.40961805555555553</v>
      </c>
      <c r="C583" s="21">
        <v>832</v>
      </c>
      <c r="D583" s="21">
        <v>0.53949999999999998</v>
      </c>
      <c r="E583" s="21">
        <v>7.74</v>
      </c>
      <c r="F583" s="21">
        <v>7.57</v>
      </c>
      <c r="G583" s="21">
        <v>16.2</v>
      </c>
      <c r="K583" s="37">
        <v>278</v>
      </c>
    </row>
    <row r="584" spans="1:31" x14ac:dyDescent="0.3">
      <c r="A584" s="23">
        <v>41192</v>
      </c>
      <c r="B584" s="34">
        <v>0.41247685185185184</v>
      </c>
      <c r="C584" s="21">
        <v>819</v>
      </c>
      <c r="D584" s="21">
        <v>0.53300000000000003</v>
      </c>
      <c r="E584" s="21">
        <v>8.9600000000000009</v>
      </c>
      <c r="F584" s="21">
        <v>7.74</v>
      </c>
      <c r="G584" s="21">
        <v>12.7</v>
      </c>
      <c r="K584" s="37">
        <v>86</v>
      </c>
    </row>
    <row r="585" spans="1:31" x14ac:dyDescent="0.3">
      <c r="A585" s="23">
        <v>41198</v>
      </c>
      <c r="B585" s="36">
        <v>0.42670138888888887</v>
      </c>
      <c r="C585" s="21">
        <v>782</v>
      </c>
      <c r="D585" s="21">
        <v>0.50700000000000001</v>
      </c>
      <c r="E585" s="21">
        <v>8.4499999999999993</v>
      </c>
      <c r="F585" s="21">
        <v>7.68</v>
      </c>
      <c r="G585" s="21">
        <v>13.3</v>
      </c>
      <c r="K585" s="37">
        <v>323</v>
      </c>
      <c r="O585" s="22" t="s">
        <v>54</v>
      </c>
      <c r="P585" s="22">
        <v>72.2</v>
      </c>
      <c r="Q585" s="22" t="s">
        <v>54</v>
      </c>
      <c r="R585" s="22" t="s">
        <v>54</v>
      </c>
      <c r="S585" s="22" t="s">
        <v>54</v>
      </c>
      <c r="T585" s="22" t="s">
        <v>54</v>
      </c>
      <c r="U585" s="22" t="s">
        <v>54</v>
      </c>
      <c r="V585" s="22" t="s">
        <v>54</v>
      </c>
      <c r="W585" s="22" t="s">
        <v>54</v>
      </c>
      <c r="X585" s="22">
        <v>94.5</v>
      </c>
      <c r="Y585" s="22" t="s">
        <v>54</v>
      </c>
      <c r="Z585" s="22">
        <v>2.2000000000000002</v>
      </c>
      <c r="AA585" s="22" t="s">
        <v>54</v>
      </c>
      <c r="AB585" s="22">
        <v>48.6</v>
      </c>
      <c r="AC585" s="22" t="s">
        <v>54</v>
      </c>
      <c r="AD585" s="22">
        <v>209</v>
      </c>
      <c r="AE585" s="22" t="s">
        <v>54</v>
      </c>
    </row>
    <row r="586" spans="1:31" x14ac:dyDescent="0.3">
      <c r="A586" s="23">
        <v>41211</v>
      </c>
      <c r="B586" s="36">
        <v>0.40797453703703707</v>
      </c>
      <c r="C586" s="21">
        <v>799</v>
      </c>
      <c r="D586" s="21">
        <v>0.52</v>
      </c>
      <c r="E586" s="21">
        <v>9.52</v>
      </c>
      <c r="F586" s="21">
        <v>7.89</v>
      </c>
      <c r="G586" s="21">
        <v>9.4</v>
      </c>
      <c r="K586" s="37">
        <v>74</v>
      </c>
    </row>
    <row r="587" spans="1:31" x14ac:dyDescent="0.3">
      <c r="A587" s="23">
        <v>41213</v>
      </c>
      <c r="B587" s="38">
        <v>0.41741898148148149</v>
      </c>
      <c r="C587" s="21">
        <v>841</v>
      </c>
      <c r="D587" s="21">
        <v>0.54600000000000004</v>
      </c>
      <c r="E587" s="21">
        <v>9.81</v>
      </c>
      <c r="F587" s="21">
        <v>7.84</v>
      </c>
      <c r="G587" s="21">
        <v>8.6</v>
      </c>
      <c r="K587" s="37">
        <v>275</v>
      </c>
      <c r="L587" s="31">
        <f>AVERAGE(K583:K587)</f>
        <v>207.2</v>
      </c>
      <c r="M587" s="26">
        <f>GEOMEAN(K583:K587)</f>
        <v>173.48504241526337</v>
      </c>
      <c r="N587" s="25" t="s">
        <v>194</v>
      </c>
    </row>
    <row r="588" spans="1:31" x14ac:dyDescent="0.3">
      <c r="A588" s="23">
        <v>41214</v>
      </c>
      <c r="B588" s="36">
        <v>0.3976041666666667</v>
      </c>
      <c r="C588" s="21">
        <v>827</v>
      </c>
      <c r="D588" s="21">
        <v>0.53949999999999998</v>
      </c>
      <c r="E588" s="21">
        <v>9.2200000000000006</v>
      </c>
      <c r="F588" s="21">
        <v>7.65</v>
      </c>
      <c r="G588" s="21">
        <v>8.3000000000000007</v>
      </c>
      <c r="K588" s="37"/>
    </row>
    <row r="589" spans="1:31" x14ac:dyDescent="0.3">
      <c r="A589" s="23">
        <v>41221</v>
      </c>
      <c r="B589" s="34">
        <v>0.39871527777777777</v>
      </c>
      <c r="C589" s="21">
        <v>905</v>
      </c>
      <c r="D589" s="21">
        <v>0.59150000000000003</v>
      </c>
      <c r="E589" s="21">
        <v>12.81</v>
      </c>
      <c r="F589" s="21">
        <v>7.69</v>
      </c>
      <c r="G589" s="21">
        <v>8.6</v>
      </c>
      <c r="K589" s="37">
        <v>74</v>
      </c>
    </row>
    <row r="590" spans="1:31" x14ac:dyDescent="0.3">
      <c r="A590" s="23">
        <v>41227</v>
      </c>
      <c r="B590" s="36">
        <v>0.41781249999999998</v>
      </c>
      <c r="C590" s="21">
        <v>670</v>
      </c>
      <c r="D590" s="21">
        <v>0.4355</v>
      </c>
      <c r="E590" s="21">
        <v>12.37</v>
      </c>
      <c r="F590" s="21">
        <v>8.1300000000000008</v>
      </c>
      <c r="G590" s="21">
        <v>6.8</v>
      </c>
      <c r="K590" s="37">
        <v>295</v>
      </c>
    </row>
    <row r="591" spans="1:31" x14ac:dyDescent="0.3">
      <c r="A591" s="23">
        <v>41232</v>
      </c>
      <c r="B591" s="34">
        <v>0.39560185185185182</v>
      </c>
      <c r="C591" s="21">
        <v>802</v>
      </c>
      <c r="D591" s="21">
        <v>0.52</v>
      </c>
      <c r="E591" s="21">
        <v>12.74</v>
      </c>
      <c r="F591" s="21">
        <v>7.67</v>
      </c>
      <c r="G591" s="21">
        <v>8.1</v>
      </c>
      <c r="K591" s="37">
        <v>132</v>
      </c>
    </row>
    <row r="592" spans="1:31" x14ac:dyDescent="0.3">
      <c r="A592" s="23">
        <v>41239</v>
      </c>
      <c r="B592" s="36">
        <v>0.4045023148148148</v>
      </c>
      <c r="C592" s="21">
        <v>897</v>
      </c>
      <c r="D592" s="21">
        <v>0.58499999999999996</v>
      </c>
      <c r="E592" s="21">
        <v>12.62</v>
      </c>
      <c r="F592" s="21">
        <v>7.74</v>
      </c>
      <c r="G592" s="21">
        <v>6.8</v>
      </c>
      <c r="K592" s="37">
        <v>52</v>
      </c>
      <c r="L592" s="31">
        <f>AVERAGE(K588:K592)</f>
        <v>138.25</v>
      </c>
      <c r="M592" s="26">
        <f>GEOMEAN(K588:K592)</f>
        <v>110.63887538568027</v>
      </c>
      <c r="N592" s="25" t="s">
        <v>195</v>
      </c>
    </row>
    <row r="593" spans="1:14" x14ac:dyDescent="0.3">
      <c r="A593" s="23">
        <v>41246</v>
      </c>
      <c r="B593" s="34">
        <v>0.41025462962962966</v>
      </c>
      <c r="C593" s="21">
        <v>834</v>
      </c>
      <c r="D593" s="21">
        <v>0.53949999999999998</v>
      </c>
      <c r="E593" s="21">
        <v>8.3699999999999992</v>
      </c>
      <c r="F593" s="21">
        <v>8.02</v>
      </c>
      <c r="G593" s="21">
        <v>12.8</v>
      </c>
      <c r="K593" s="37">
        <v>110</v>
      </c>
    </row>
    <row r="594" spans="1:14" x14ac:dyDescent="0.3">
      <c r="A594" s="23">
        <v>41249</v>
      </c>
      <c r="B594" s="34">
        <v>0.41012731481481479</v>
      </c>
      <c r="C594" s="21">
        <v>825</v>
      </c>
      <c r="D594" s="21">
        <v>0.53949999999999998</v>
      </c>
      <c r="E594" s="21">
        <v>10.63</v>
      </c>
      <c r="F594" s="21">
        <v>7.56</v>
      </c>
      <c r="G594" s="21">
        <v>7.5</v>
      </c>
      <c r="K594" s="37">
        <v>85</v>
      </c>
    </row>
    <row r="595" spans="1:14" x14ac:dyDescent="0.3">
      <c r="A595" s="23">
        <v>41253</v>
      </c>
      <c r="B595" s="36">
        <v>0.39582175925925928</v>
      </c>
      <c r="C595" s="21">
        <v>600</v>
      </c>
      <c r="D595" s="21">
        <v>0.39</v>
      </c>
      <c r="E595" s="21">
        <v>10.72</v>
      </c>
      <c r="F595" s="21">
        <v>7.93</v>
      </c>
      <c r="G595" s="21">
        <v>8.1</v>
      </c>
      <c r="K595" s="37">
        <v>1565</v>
      </c>
    </row>
    <row r="596" spans="1:14" x14ac:dyDescent="0.3">
      <c r="A596" s="23">
        <v>41255</v>
      </c>
      <c r="B596" s="36">
        <v>0.41769675925925925</v>
      </c>
      <c r="C596" s="21">
        <v>653</v>
      </c>
      <c r="D596" s="21">
        <v>0.42449999999999999</v>
      </c>
      <c r="E596" s="21">
        <v>14.59</v>
      </c>
      <c r="F596" s="21">
        <v>8.15</v>
      </c>
      <c r="G596" s="21">
        <v>5.3</v>
      </c>
      <c r="K596" s="37">
        <v>135</v>
      </c>
    </row>
    <row r="597" spans="1:14" x14ac:dyDescent="0.3">
      <c r="A597" s="23">
        <v>41261</v>
      </c>
      <c r="B597" s="34">
        <v>0.38469907407407411</v>
      </c>
      <c r="C597" s="21">
        <v>815</v>
      </c>
      <c r="D597" s="21">
        <v>0.52649999999999997</v>
      </c>
      <c r="E597" s="21">
        <v>10.56</v>
      </c>
      <c r="F597" s="21">
        <v>7.52</v>
      </c>
      <c r="G597" s="21">
        <v>7.8</v>
      </c>
      <c r="K597" s="37">
        <v>181</v>
      </c>
      <c r="L597" s="31">
        <f>AVERAGE(K593:K597)</f>
        <v>415.2</v>
      </c>
      <c r="M597" s="26">
        <f>GEOMEAN(K593:K597)</f>
        <v>204.48792085042271</v>
      </c>
      <c r="N597" s="25" t="s">
        <v>196</v>
      </c>
    </row>
    <row r="598" spans="1:14" x14ac:dyDescent="0.3">
      <c r="A598" s="23">
        <v>41277</v>
      </c>
      <c r="B598" s="36">
        <v>0.41335648148148146</v>
      </c>
      <c r="C598" s="21">
        <v>1119</v>
      </c>
      <c r="D598" s="21">
        <v>0.72799999999999998</v>
      </c>
      <c r="E598" s="21">
        <v>13.05</v>
      </c>
      <c r="F598" s="21">
        <v>7.62</v>
      </c>
      <c r="G598" s="21">
        <v>1.3</v>
      </c>
      <c r="K598" s="37">
        <v>285</v>
      </c>
    </row>
    <row r="599" spans="1:14" x14ac:dyDescent="0.3">
      <c r="A599" s="23">
        <v>41283</v>
      </c>
      <c r="B599" s="34">
        <v>0.40620370370370368</v>
      </c>
      <c r="C599" s="21">
        <v>837</v>
      </c>
      <c r="D599" s="21">
        <v>0.54410000000000003</v>
      </c>
      <c r="E599" s="21">
        <v>14.16</v>
      </c>
      <c r="F599" s="21">
        <v>8.1199999999999992</v>
      </c>
      <c r="G599" s="21">
        <v>3.8</v>
      </c>
      <c r="K599" s="37">
        <v>345</v>
      </c>
    </row>
    <row r="600" spans="1:14" x14ac:dyDescent="0.3">
      <c r="A600" s="23">
        <v>41289</v>
      </c>
      <c r="B600" s="36">
        <v>0.4264236111111111</v>
      </c>
      <c r="C600" s="21">
        <v>434.3</v>
      </c>
      <c r="D600" s="21">
        <v>0.28210000000000002</v>
      </c>
      <c r="E600" s="21">
        <v>13.28</v>
      </c>
      <c r="F600" s="21">
        <v>7.92</v>
      </c>
      <c r="G600" s="21">
        <v>4.5999999999999996</v>
      </c>
      <c r="K600" s="37">
        <v>594</v>
      </c>
    </row>
    <row r="601" spans="1:14" x14ac:dyDescent="0.3">
      <c r="A601" s="23">
        <v>41297</v>
      </c>
      <c r="B601" s="34">
        <v>0.40802083333333333</v>
      </c>
      <c r="C601" s="21">
        <v>625</v>
      </c>
      <c r="D601" s="21">
        <v>0.40629999999999999</v>
      </c>
      <c r="E601" s="21">
        <v>15.15</v>
      </c>
      <c r="F601" s="21">
        <v>7.57</v>
      </c>
      <c r="G601" s="21">
        <v>1.1000000000000001</v>
      </c>
      <c r="K601" s="37">
        <v>203</v>
      </c>
    </row>
    <row r="602" spans="1:14" x14ac:dyDescent="0.3">
      <c r="A602" s="23">
        <v>41302</v>
      </c>
      <c r="B602" s="34">
        <v>0.41614583333333338</v>
      </c>
      <c r="C602" s="21">
        <v>239.9</v>
      </c>
      <c r="D602" s="21">
        <v>0.156</v>
      </c>
      <c r="E602" s="21">
        <v>16.149999999999999</v>
      </c>
      <c r="F602" s="21">
        <v>8.27</v>
      </c>
      <c r="G602" s="21">
        <v>3</v>
      </c>
      <c r="K602" s="41">
        <v>31</v>
      </c>
      <c r="L602" s="31">
        <f>AVERAGE(K598:K602)</f>
        <v>291.60000000000002</v>
      </c>
      <c r="M602" s="26">
        <f>GEOMEAN(K598:K602)</f>
        <v>205.61823474411571</v>
      </c>
      <c r="N602" s="25" t="s">
        <v>197</v>
      </c>
    </row>
    <row r="603" spans="1:14" x14ac:dyDescent="0.3">
      <c r="A603" s="23">
        <v>41310</v>
      </c>
      <c r="B603" s="36">
        <v>0.44556712962962958</v>
      </c>
      <c r="C603" s="21">
        <v>579</v>
      </c>
      <c r="D603" s="21">
        <v>0.37630000000000002</v>
      </c>
      <c r="E603" s="21">
        <v>15.94</v>
      </c>
      <c r="F603" s="21">
        <v>7.83</v>
      </c>
      <c r="G603" s="21">
        <v>2.2999999999999998</v>
      </c>
      <c r="K603" s="41">
        <v>148</v>
      </c>
    </row>
    <row r="604" spans="1:14" x14ac:dyDescent="0.3">
      <c r="A604" s="23">
        <v>41318</v>
      </c>
      <c r="B604" s="34">
        <v>0.40785879629629629</v>
      </c>
      <c r="C604" s="21">
        <v>837</v>
      </c>
      <c r="D604" s="21">
        <v>0.54600000000000004</v>
      </c>
      <c r="E604" s="21">
        <v>11.45</v>
      </c>
      <c r="F604" s="21">
        <v>7.35</v>
      </c>
      <c r="G604" s="21">
        <v>4.8</v>
      </c>
      <c r="K604" s="37">
        <v>4611</v>
      </c>
    </row>
    <row r="605" spans="1:14" x14ac:dyDescent="0.3">
      <c r="A605" s="23">
        <v>41326</v>
      </c>
      <c r="B605" s="34">
        <v>0.42040509259259262</v>
      </c>
      <c r="C605" s="21">
        <v>968</v>
      </c>
      <c r="D605" s="21">
        <v>0.63049999999999995</v>
      </c>
      <c r="E605" s="21">
        <v>11.81</v>
      </c>
      <c r="F605" s="21">
        <v>7.58</v>
      </c>
      <c r="G605" s="21">
        <v>3.2</v>
      </c>
      <c r="K605" s="37">
        <v>1789</v>
      </c>
    </row>
    <row r="606" spans="1:14" x14ac:dyDescent="0.3">
      <c r="A606" s="23">
        <v>41330</v>
      </c>
      <c r="B606" s="34">
        <v>0.42238425925925926</v>
      </c>
      <c r="C606" s="21">
        <v>627</v>
      </c>
      <c r="D606" s="21">
        <v>0.40749999999999997</v>
      </c>
      <c r="E606" s="21">
        <v>15.11</v>
      </c>
      <c r="F606" s="21">
        <v>7.69</v>
      </c>
      <c r="G606" s="21">
        <v>2.7</v>
      </c>
      <c r="K606" s="37">
        <v>119</v>
      </c>
    </row>
    <row r="607" spans="1:14" x14ac:dyDescent="0.3">
      <c r="A607" s="23">
        <v>41332</v>
      </c>
      <c r="B607" s="34">
        <v>0.40653935185185186</v>
      </c>
      <c r="C607" s="21">
        <v>562</v>
      </c>
      <c r="D607" s="21">
        <v>0.36530000000000001</v>
      </c>
      <c r="E607" s="21">
        <v>14.07</v>
      </c>
      <c r="F607" s="21">
        <v>8.16</v>
      </c>
      <c r="G607" s="21">
        <v>2.8</v>
      </c>
      <c r="K607" s="37">
        <v>399</v>
      </c>
      <c r="L607" s="31">
        <f>AVERAGE(K603:K607)</f>
        <v>1413.2</v>
      </c>
      <c r="M607" s="26">
        <f>GEOMEAN(K603:K607)</f>
        <v>565.76673252010596</v>
      </c>
      <c r="N607" s="25" t="s">
        <v>198</v>
      </c>
    </row>
    <row r="608" spans="1:14" x14ac:dyDescent="0.3">
      <c r="A608" s="23">
        <v>41340</v>
      </c>
      <c r="B608" s="34">
        <v>0.43731481481481477</v>
      </c>
      <c r="C608" s="21">
        <v>753</v>
      </c>
      <c r="D608" s="21">
        <v>0.48949999999999999</v>
      </c>
      <c r="E608" s="21">
        <v>14.41</v>
      </c>
      <c r="F608" s="21">
        <v>7.83</v>
      </c>
      <c r="G608" s="21">
        <v>2.6</v>
      </c>
      <c r="K608" s="37">
        <v>96</v>
      </c>
    </row>
    <row r="609" spans="1:31" x14ac:dyDescent="0.3">
      <c r="A609" s="23">
        <v>41344</v>
      </c>
      <c r="B609" s="34">
        <v>0.39827546296296296</v>
      </c>
      <c r="C609" s="21">
        <v>662</v>
      </c>
      <c r="D609" s="21">
        <v>0.43030000000000002</v>
      </c>
      <c r="E609" s="21">
        <v>12.1</v>
      </c>
      <c r="F609" s="21">
        <v>7.92</v>
      </c>
      <c r="G609" s="21">
        <v>5.7</v>
      </c>
      <c r="K609" s="37">
        <v>41</v>
      </c>
    </row>
    <row r="610" spans="1:31" x14ac:dyDescent="0.3">
      <c r="A610" s="23">
        <v>41347</v>
      </c>
      <c r="B610" s="34">
        <v>0.39421296296296293</v>
      </c>
      <c r="C610" s="21">
        <v>662</v>
      </c>
      <c r="D610" s="21">
        <v>0.43030000000000002</v>
      </c>
      <c r="E610" s="21">
        <v>13.72</v>
      </c>
      <c r="F610" s="21">
        <v>8.08</v>
      </c>
      <c r="G610" s="21">
        <v>2.7</v>
      </c>
      <c r="K610" s="37">
        <v>84</v>
      </c>
    </row>
    <row r="611" spans="1:31" x14ac:dyDescent="0.3">
      <c r="A611" s="23">
        <v>41352</v>
      </c>
      <c r="B611" s="35">
        <v>0.40664351851851849</v>
      </c>
      <c r="C611" s="21">
        <v>899</v>
      </c>
      <c r="D611" s="21">
        <v>0.58499999999999996</v>
      </c>
      <c r="E611" s="21">
        <v>13.07</v>
      </c>
      <c r="F611" s="21">
        <v>7.72</v>
      </c>
      <c r="G611" s="21">
        <v>3.6</v>
      </c>
      <c r="K611" s="37">
        <v>309</v>
      </c>
      <c r="O611" s="22" t="s">
        <v>54</v>
      </c>
      <c r="P611" s="22">
        <v>63</v>
      </c>
      <c r="Q611" s="22" t="s">
        <v>54</v>
      </c>
      <c r="R611" s="22" t="s">
        <v>54</v>
      </c>
      <c r="S611" s="22" t="s">
        <v>54</v>
      </c>
      <c r="T611" s="22">
        <v>1.2</v>
      </c>
      <c r="U611" s="22" t="s">
        <v>54</v>
      </c>
      <c r="V611" s="22" t="s">
        <v>54</v>
      </c>
      <c r="W611" s="22" t="s">
        <v>54</v>
      </c>
      <c r="X611" s="22">
        <v>25.6</v>
      </c>
      <c r="Y611" s="22" t="s">
        <v>54</v>
      </c>
      <c r="Z611" s="22">
        <v>4.5999999999999996</v>
      </c>
      <c r="AA611" s="22" t="s">
        <v>54</v>
      </c>
      <c r="AB611" s="22">
        <v>73.7</v>
      </c>
      <c r="AC611" s="22"/>
      <c r="AD611" s="22">
        <v>237</v>
      </c>
      <c r="AE611" s="22" t="s">
        <v>54</v>
      </c>
    </row>
    <row r="612" spans="1:31" x14ac:dyDescent="0.3">
      <c r="A612" s="23">
        <v>41359</v>
      </c>
      <c r="B612" s="34">
        <v>0.40866898148148145</v>
      </c>
      <c r="C612" s="21">
        <v>1781</v>
      </c>
      <c r="D612" s="21">
        <v>1.157</v>
      </c>
      <c r="E612" s="21">
        <v>13.82</v>
      </c>
      <c r="F612" s="21">
        <v>7.79</v>
      </c>
      <c r="G612" s="21">
        <v>4.5</v>
      </c>
      <c r="K612" s="37">
        <v>11199</v>
      </c>
      <c r="L612" s="31">
        <f>AVERAGE(K608:K612)</f>
        <v>2345.8000000000002</v>
      </c>
      <c r="M612" s="26">
        <f>GEOMEAN(K608:K612)</f>
        <v>258.04438894553601</v>
      </c>
      <c r="N612" s="25" t="s">
        <v>199</v>
      </c>
    </row>
    <row r="613" spans="1:31" x14ac:dyDescent="0.3">
      <c r="A613" s="23">
        <v>41372</v>
      </c>
      <c r="B613" s="34">
        <v>0.41818287037037033</v>
      </c>
      <c r="C613" s="21">
        <v>966</v>
      </c>
      <c r="D613" s="21">
        <v>0.63049999999999995</v>
      </c>
      <c r="E613" s="21">
        <v>7.78</v>
      </c>
      <c r="F613" s="21">
        <v>7.75</v>
      </c>
      <c r="G613" s="21">
        <v>14.8</v>
      </c>
      <c r="K613" s="37">
        <v>10</v>
      </c>
    </row>
    <row r="614" spans="1:31" x14ac:dyDescent="0.3">
      <c r="A614" s="23">
        <v>41375</v>
      </c>
      <c r="B614" s="34">
        <v>0.40791666666666665</v>
      </c>
      <c r="C614" s="21">
        <v>761</v>
      </c>
      <c r="D614" s="21">
        <v>0.49399999999999999</v>
      </c>
      <c r="E614" s="21">
        <v>7.36</v>
      </c>
      <c r="F614" s="21">
        <v>7.7</v>
      </c>
      <c r="G614" s="21">
        <v>15.7</v>
      </c>
      <c r="K614" s="37">
        <v>3873</v>
      </c>
    </row>
    <row r="615" spans="1:31" x14ac:dyDescent="0.3">
      <c r="A615" s="23">
        <v>41380</v>
      </c>
      <c r="B615" s="38">
        <v>0.42114583333333333</v>
      </c>
      <c r="C615" s="21">
        <v>646</v>
      </c>
      <c r="D615" s="21">
        <v>0.4199</v>
      </c>
      <c r="E615" s="21">
        <v>10.6</v>
      </c>
      <c r="F615" s="21">
        <v>8.1999999999999993</v>
      </c>
      <c r="G615" s="21">
        <v>11.9</v>
      </c>
      <c r="K615" s="37">
        <v>521</v>
      </c>
    </row>
    <row r="616" spans="1:31" x14ac:dyDescent="0.3">
      <c r="A616" s="23">
        <v>41389</v>
      </c>
      <c r="B616" s="34">
        <v>0.41292824074074069</v>
      </c>
      <c r="C616" s="21">
        <v>325.7</v>
      </c>
      <c r="D616" s="21">
        <v>0.21190000000000001</v>
      </c>
      <c r="E616" s="21">
        <v>10.92</v>
      </c>
      <c r="F616" s="21">
        <v>7.8</v>
      </c>
      <c r="G616" s="21">
        <v>10.9</v>
      </c>
      <c r="K616" s="37">
        <v>573</v>
      </c>
    </row>
    <row r="617" spans="1:31" x14ac:dyDescent="0.3">
      <c r="A617" s="23">
        <v>41395</v>
      </c>
      <c r="B617" s="34">
        <v>0.42417824074074079</v>
      </c>
      <c r="C617" s="21">
        <v>435.4</v>
      </c>
      <c r="D617" s="21">
        <v>0.28270000000000001</v>
      </c>
      <c r="E617" s="21">
        <v>11.16</v>
      </c>
      <c r="F617" s="21">
        <v>7.86</v>
      </c>
      <c r="G617" s="21">
        <v>13</v>
      </c>
      <c r="K617" s="37">
        <v>97</v>
      </c>
      <c r="L617" s="31">
        <f>AVERAGE(K613:K617)</f>
        <v>1014.8</v>
      </c>
      <c r="M617" s="26">
        <f>GEOMEAN(K613:K617)</f>
        <v>257.01727534980739</v>
      </c>
      <c r="N617" s="25" t="s">
        <v>200</v>
      </c>
    </row>
    <row r="618" spans="1:31" x14ac:dyDescent="0.3">
      <c r="A618" s="23">
        <v>41400</v>
      </c>
      <c r="B618" s="34">
        <v>0.42222222222222222</v>
      </c>
      <c r="C618" s="22" t="s">
        <v>57</v>
      </c>
      <c r="D618" s="22" t="s">
        <v>57</v>
      </c>
      <c r="E618" s="22" t="s">
        <v>57</v>
      </c>
      <c r="F618" s="22" t="s">
        <v>57</v>
      </c>
      <c r="G618" s="22" t="s">
        <v>57</v>
      </c>
      <c r="K618" s="37">
        <v>238</v>
      </c>
    </row>
    <row r="619" spans="1:31" x14ac:dyDescent="0.3">
      <c r="A619" s="23">
        <v>41402</v>
      </c>
      <c r="B619" s="36">
        <v>0.37853009259259257</v>
      </c>
      <c r="C619" s="21">
        <v>514</v>
      </c>
      <c r="D619" s="21">
        <v>0.33410000000000001</v>
      </c>
      <c r="E619" s="21">
        <v>8.58</v>
      </c>
      <c r="F619" s="21">
        <v>7.96</v>
      </c>
      <c r="G619" s="21">
        <v>16.600000000000001</v>
      </c>
      <c r="K619" s="37">
        <v>97</v>
      </c>
    </row>
    <row r="620" spans="1:31" x14ac:dyDescent="0.3">
      <c r="A620" s="23">
        <v>41414</v>
      </c>
      <c r="B620" s="36">
        <v>0.3971412037037037</v>
      </c>
      <c r="C620" s="21">
        <v>551</v>
      </c>
      <c r="D620" s="21">
        <v>0.35749999999999998</v>
      </c>
      <c r="E620" s="21">
        <v>7.3</v>
      </c>
      <c r="F620" s="21">
        <v>7.92</v>
      </c>
      <c r="G620" s="21">
        <v>20.9</v>
      </c>
      <c r="K620" s="37">
        <v>292</v>
      </c>
    </row>
    <row r="621" spans="1:31" x14ac:dyDescent="0.3">
      <c r="A621" s="23">
        <v>41416</v>
      </c>
      <c r="B621" s="36">
        <v>0.42008101851851848</v>
      </c>
      <c r="C621" s="21">
        <v>763</v>
      </c>
      <c r="D621" s="21">
        <v>0.49399999999999999</v>
      </c>
      <c r="E621" s="21">
        <v>5.51</v>
      </c>
      <c r="F621" s="21">
        <v>7.56</v>
      </c>
      <c r="G621" s="21">
        <v>20.3</v>
      </c>
      <c r="K621" s="37">
        <v>1153</v>
      </c>
    </row>
    <row r="622" spans="1:31" x14ac:dyDescent="0.3">
      <c r="A622" s="23">
        <v>41417</v>
      </c>
      <c r="B622" s="34">
        <v>0.43118055555555551</v>
      </c>
      <c r="C622" s="21">
        <v>636</v>
      </c>
      <c r="D622" s="21">
        <v>0.41599999999999998</v>
      </c>
      <c r="E622" s="21">
        <v>6.65</v>
      </c>
      <c r="F622" s="21">
        <v>7.51</v>
      </c>
      <c r="G622" s="21">
        <v>18.8</v>
      </c>
      <c r="K622" s="37">
        <v>1553</v>
      </c>
      <c r="L622" s="31">
        <f>AVERAGE(K618:K622)</f>
        <v>666.6</v>
      </c>
      <c r="M622" s="26">
        <f>GEOMEAN(K618:K622)</f>
        <v>413.37714470676593</v>
      </c>
      <c r="N622" s="25" t="s">
        <v>201</v>
      </c>
    </row>
    <row r="623" spans="1:31" x14ac:dyDescent="0.3">
      <c r="A623" s="23">
        <v>41428</v>
      </c>
      <c r="B623" s="36">
        <v>0.42223379629629632</v>
      </c>
      <c r="C623" s="21">
        <v>260.89999999999998</v>
      </c>
      <c r="D623" s="21">
        <v>0.16969999999999999</v>
      </c>
      <c r="E623" s="21">
        <v>8.49</v>
      </c>
      <c r="F623" s="21">
        <v>8.58</v>
      </c>
      <c r="G623" s="21">
        <v>16.600000000000001</v>
      </c>
      <c r="K623" s="37">
        <v>345</v>
      </c>
    </row>
    <row r="624" spans="1:31" x14ac:dyDescent="0.3">
      <c r="A624" s="23">
        <v>41437</v>
      </c>
      <c r="B624" s="34">
        <v>0.40229166666666666</v>
      </c>
      <c r="C624" s="21">
        <v>489.5</v>
      </c>
      <c r="D624" s="21">
        <v>0.31790000000000002</v>
      </c>
      <c r="E624" s="21">
        <v>6.02</v>
      </c>
      <c r="F624" s="21">
        <v>8.08</v>
      </c>
      <c r="G624" s="21">
        <v>21.9</v>
      </c>
      <c r="K624" s="37">
        <v>583</v>
      </c>
    </row>
    <row r="625" spans="1:33" x14ac:dyDescent="0.3">
      <c r="A625" s="23">
        <v>41445</v>
      </c>
      <c r="B625" s="36">
        <v>0.41149305555555554</v>
      </c>
      <c r="C625" s="21">
        <v>766</v>
      </c>
      <c r="D625" s="21">
        <v>0.50049999999999994</v>
      </c>
      <c r="E625" s="21">
        <v>7.49</v>
      </c>
      <c r="F625" s="21">
        <v>8.09</v>
      </c>
      <c r="G625" s="21">
        <v>22.2</v>
      </c>
      <c r="K625" s="37">
        <v>299</v>
      </c>
    </row>
    <row r="626" spans="1:33" x14ac:dyDescent="0.3">
      <c r="A626" s="23">
        <v>41451</v>
      </c>
      <c r="B626" s="34">
        <v>0.42644675925925929</v>
      </c>
      <c r="C626" s="21">
        <v>548</v>
      </c>
      <c r="D626" s="21">
        <v>0.35749999999999998</v>
      </c>
      <c r="E626" s="21">
        <v>5.82</v>
      </c>
      <c r="F626" s="21">
        <v>8.1999999999999993</v>
      </c>
      <c r="G626" s="21">
        <v>23.3</v>
      </c>
      <c r="K626" s="37">
        <v>1860</v>
      </c>
    </row>
    <row r="627" spans="1:33" x14ac:dyDescent="0.3">
      <c r="A627" s="23">
        <v>41456</v>
      </c>
      <c r="B627" s="34">
        <v>0.42313657407407407</v>
      </c>
      <c r="C627" s="21">
        <v>477.3</v>
      </c>
      <c r="D627" s="21">
        <v>0.31</v>
      </c>
      <c r="E627" s="21">
        <v>7.18</v>
      </c>
      <c r="F627" s="21">
        <v>8.25</v>
      </c>
      <c r="G627" s="21">
        <v>23.1</v>
      </c>
      <c r="K627" s="37">
        <v>733</v>
      </c>
      <c r="L627" s="31">
        <f>AVERAGE(K623:K627)</f>
        <v>764</v>
      </c>
      <c r="M627" s="26">
        <f>GEOMEAN(K623:K627)</f>
        <v>606.39435731969741</v>
      </c>
      <c r="N627" s="25" t="s">
        <v>202</v>
      </c>
    </row>
    <row r="628" spans="1:33" x14ac:dyDescent="0.3">
      <c r="A628" s="23">
        <v>41466</v>
      </c>
      <c r="B628" s="35">
        <v>0.41539351851851852</v>
      </c>
      <c r="C628" s="21">
        <v>810</v>
      </c>
      <c r="D628" s="21">
        <v>0.52649999999999997</v>
      </c>
      <c r="E628" s="21">
        <v>6.36</v>
      </c>
      <c r="F628" s="21">
        <v>8.0500000000000007</v>
      </c>
      <c r="G628" s="21">
        <v>22</v>
      </c>
      <c r="K628" s="37">
        <v>231</v>
      </c>
    </row>
    <row r="629" spans="1:33" s="22" customFormat="1" x14ac:dyDescent="0.3">
      <c r="A629" s="23">
        <v>41471</v>
      </c>
      <c r="B629" s="42">
        <v>0.41438657407407403</v>
      </c>
      <c r="C629" s="22">
        <v>852</v>
      </c>
      <c r="D629" s="22">
        <v>0.55249999999999999</v>
      </c>
      <c r="E629" s="22">
        <v>6.95</v>
      </c>
      <c r="F629" s="22">
        <v>7.89</v>
      </c>
      <c r="G629" s="22">
        <v>25</v>
      </c>
      <c r="K629" s="37">
        <v>135</v>
      </c>
      <c r="M629" s="26"/>
      <c r="N629" s="17"/>
      <c r="O629" s="22" t="s">
        <v>54</v>
      </c>
      <c r="P629" s="22">
        <v>96.4</v>
      </c>
      <c r="Q629" s="22" t="s">
        <v>54</v>
      </c>
      <c r="R629" s="22" t="s">
        <v>54</v>
      </c>
      <c r="S629" s="22" t="s">
        <v>54</v>
      </c>
      <c r="T629" s="22" t="s">
        <v>54</v>
      </c>
      <c r="U629" s="22" t="s">
        <v>54</v>
      </c>
      <c r="V629" s="22" t="s">
        <v>54</v>
      </c>
      <c r="W629" s="22" t="s">
        <v>54</v>
      </c>
      <c r="X629" s="22">
        <v>94.8</v>
      </c>
      <c r="Y629" s="22" t="s">
        <v>54</v>
      </c>
      <c r="Z629" s="22">
        <v>2.2999999999999998</v>
      </c>
      <c r="AA629" s="22" t="s">
        <v>54</v>
      </c>
      <c r="AB629" s="22">
        <v>49.1</v>
      </c>
      <c r="AC629" s="22" t="s">
        <v>54</v>
      </c>
      <c r="AD629" s="22">
        <v>326</v>
      </c>
      <c r="AE629" s="22" t="s">
        <v>54</v>
      </c>
      <c r="AF629" s="22">
        <v>66.900000000000006</v>
      </c>
      <c r="AG629" s="22">
        <v>202</v>
      </c>
    </row>
    <row r="630" spans="1:33" x14ac:dyDescent="0.3">
      <c r="A630" s="23">
        <v>41477</v>
      </c>
      <c r="B630" s="36">
        <v>0.3744791666666667</v>
      </c>
      <c r="C630" s="21">
        <v>805</v>
      </c>
      <c r="D630" s="21">
        <v>0.52</v>
      </c>
      <c r="E630" s="21">
        <v>4.57</v>
      </c>
      <c r="F630" s="21">
        <v>7.84</v>
      </c>
      <c r="G630" s="21">
        <v>23</v>
      </c>
      <c r="K630" s="37">
        <v>7270</v>
      </c>
    </row>
    <row r="631" spans="1:33" x14ac:dyDescent="0.3">
      <c r="A631" s="23">
        <v>41480</v>
      </c>
      <c r="B631" s="36">
        <v>0.40056712962962965</v>
      </c>
      <c r="C631" s="21">
        <v>2.4</v>
      </c>
      <c r="D631" s="21">
        <v>1.2999999999999999E-3</v>
      </c>
      <c r="E631" s="21">
        <v>9.7799999999999994</v>
      </c>
      <c r="F631" s="21">
        <v>7.21</v>
      </c>
      <c r="G631" s="21">
        <v>18.7</v>
      </c>
      <c r="K631" s="37">
        <v>231</v>
      </c>
    </row>
    <row r="632" spans="1:33" x14ac:dyDescent="0.3">
      <c r="A632" s="23">
        <v>41491</v>
      </c>
      <c r="B632" s="35">
        <v>0.4070023148148148</v>
      </c>
      <c r="C632" s="21">
        <v>791</v>
      </c>
      <c r="D632" s="21">
        <v>0.51349999999999996</v>
      </c>
      <c r="E632" s="21">
        <v>8.8000000000000007</v>
      </c>
      <c r="F632" s="21">
        <v>7.9</v>
      </c>
      <c r="G632" s="21">
        <v>21.2</v>
      </c>
      <c r="K632" s="37">
        <v>313</v>
      </c>
      <c r="L632" s="31">
        <f>AVERAGE(K628:K632)</f>
        <v>1636</v>
      </c>
      <c r="M632" s="26">
        <f>GEOMEAN(K628:K632)</f>
        <v>439.46803851799604</v>
      </c>
      <c r="N632" s="25" t="s">
        <v>203</v>
      </c>
    </row>
    <row r="633" spans="1:33" x14ac:dyDescent="0.3">
      <c r="A633" s="23">
        <v>41499</v>
      </c>
      <c r="B633" s="36">
        <v>0.41259259259259262</v>
      </c>
      <c r="C633" s="21">
        <v>891</v>
      </c>
      <c r="D633" s="21">
        <v>0.57850000000000001</v>
      </c>
      <c r="E633" s="21">
        <v>7.05</v>
      </c>
      <c r="F633" s="21">
        <v>7.9</v>
      </c>
      <c r="G633" s="21">
        <v>22.9</v>
      </c>
      <c r="K633" s="37">
        <v>197</v>
      </c>
    </row>
    <row r="634" spans="1:33" x14ac:dyDescent="0.3">
      <c r="A634" s="23">
        <v>41501</v>
      </c>
      <c r="B634" s="36">
        <v>0.42825231481481479</v>
      </c>
      <c r="C634" s="21">
        <v>896</v>
      </c>
      <c r="D634" s="21">
        <v>0.58499999999999996</v>
      </c>
      <c r="E634" s="21">
        <v>9.26</v>
      </c>
      <c r="F634" s="21">
        <v>7.83</v>
      </c>
      <c r="G634" s="21">
        <v>20.2</v>
      </c>
      <c r="K634" s="37">
        <v>121</v>
      </c>
    </row>
    <row r="635" spans="1:33" x14ac:dyDescent="0.3">
      <c r="A635" s="23">
        <v>41508</v>
      </c>
      <c r="B635" s="34">
        <v>0.39730324074074069</v>
      </c>
      <c r="C635" s="21">
        <v>926</v>
      </c>
      <c r="D635" s="21">
        <v>0.60450000000000004</v>
      </c>
      <c r="E635" s="21">
        <v>5.7</v>
      </c>
      <c r="F635" s="21">
        <v>7.68</v>
      </c>
      <c r="G635" s="21">
        <v>22.8</v>
      </c>
      <c r="K635" s="37">
        <v>74</v>
      </c>
    </row>
    <row r="636" spans="1:33" x14ac:dyDescent="0.3">
      <c r="A636" s="23">
        <v>41513</v>
      </c>
      <c r="B636" s="36">
        <v>0.39018518518518519</v>
      </c>
      <c r="C636" s="21">
        <v>925</v>
      </c>
      <c r="D636" s="21">
        <v>0.59799999999999998</v>
      </c>
      <c r="E636" s="21">
        <v>5.59</v>
      </c>
      <c r="F636" s="21">
        <v>7.75</v>
      </c>
      <c r="G636" s="21">
        <v>23.5</v>
      </c>
      <c r="K636" s="37">
        <v>30</v>
      </c>
      <c r="L636" s="31">
        <f>AVERAGE(K632:K636)</f>
        <v>147</v>
      </c>
      <c r="M636" s="26">
        <f>GEOMEAN(K632:K636)</f>
        <v>110.61901364808219</v>
      </c>
      <c r="N636" s="25" t="s">
        <v>204</v>
      </c>
    </row>
    <row r="637" spans="1:33" x14ac:dyDescent="0.3">
      <c r="A637" s="23">
        <v>41521</v>
      </c>
      <c r="C637" s="22" t="s">
        <v>57</v>
      </c>
      <c r="D637" s="22" t="s">
        <v>57</v>
      </c>
      <c r="E637" s="22" t="s">
        <v>57</v>
      </c>
      <c r="F637" s="22" t="s">
        <v>57</v>
      </c>
      <c r="G637" s="22" t="s">
        <v>57</v>
      </c>
      <c r="K637" s="37">
        <v>1223</v>
      </c>
    </row>
    <row r="638" spans="1:33" x14ac:dyDescent="0.3">
      <c r="A638" s="23">
        <v>41528</v>
      </c>
      <c r="B638" s="36">
        <v>0.38822916666666668</v>
      </c>
      <c r="C638" s="21">
        <v>934</v>
      </c>
      <c r="D638" s="21">
        <v>0.60450000000000004</v>
      </c>
      <c r="E638" s="21">
        <v>5.66</v>
      </c>
      <c r="F638" s="21">
        <v>7.78</v>
      </c>
      <c r="G638" s="21">
        <v>24.2</v>
      </c>
      <c r="K638" s="37">
        <v>142</v>
      </c>
    </row>
    <row r="639" spans="1:33" x14ac:dyDescent="0.3">
      <c r="A639" s="23">
        <v>41534</v>
      </c>
      <c r="B639" s="34">
        <v>0.42629629629629634</v>
      </c>
      <c r="C639" s="21">
        <v>882</v>
      </c>
      <c r="D639" s="21">
        <v>0.57199999999999995</v>
      </c>
      <c r="E639" s="21">
        <v>7.58</v>
      </c>
      <c r="F639" s="21">
        <v>7.78</v>
      </c>
      <c r="G639" s="21">
        <v>17.7</v>
      </c>
      <c r="K639" s="37">
        <v>175</v>
      </c>
    </row>
    <row r="640" spans="1:33" x14ac:dyDescent="0.3">
      <c r="A640" s="23">
        <v>41541</v>
      </c>
      <c r="B640" s="36">
        <v>0.41355324074074074</v>
      </c>
      <c r="C640" s="21">
        <v>838</v>
      </c>
      <c r="D640" s="21">
        <v>0.54600000000000004</v>
      </c>
      <c r="E640" s="21">
        <v>9.5500000000000007</v>
      </c>
      <c r="F640" s="21">
        <v>7.68</v>
      </c>
      <c r="G640" s="21">
        <v>16.8</v>
      </c>
      <c r="K640" s="37">
        <v>233</v>
      </c>
      <c r="L640" s="31">
        <f>AVERAGE(K636:K640)</f>
        <v>360.6</v>
      </c>
      <c r="M640" s="26">
        <f>GEOMEAN(K636:K640)</f>
        <v>184.26633806469397</v>
      </c>
      <c r="N640" s="25" t="s">
        <v>205</v>
      </c>
    </row>
    <row r="641" spans="1:33" x14ac:dyDescent="0.3">
      <c r="A641" s="23">
        <v>41548</v>
      </c>
      <c r="B641" s="34">
        <v>0.45533564814814814</v>
      </c>
      <c r="C641" s="21">
        <v>727</v>
      </c>
      <c r="D641" s="21">
        <v>0.47449999999999998</v>
      </c>
      <c r="E641" s="21">
        <v>7.16</v>
      </c>
      <c r="F641" s="21">
        <v>7.74</v>
      </c>
      <c r="G641" s="21">
        <v>19.399999999999999</v>
      </c>
      <c r="K641" s="37">
        <v>529</v>
      </c>
    </row>
    <row r="642" spans="1:33" x14ac:dyDescent="0.3">
      <c r="A642" s="23">
        <v>41555</v>
      </c>
      <c r="B642" s="34">
        <v>0.44582175925925926</v>
      </c>
      <c r="C642" s="21">
        <v>456</v>
      </c>
      <c r="D642" s="21">
        <v>0.2964</v>
      </c>
      <c r="E642" s="21">
        <v>6.84</v>
      </c>
      <c r="F642" s="21">
        <v>8</v>
      </c>
      <c r="G642" s="21">
        <v>19</v>
      </c>
      <c r="K642" s="37">
        <v>455</v>
      </c>
    </row>
    <row r="643" spans="1:33" x14ac:dyDescent="0.3">
      <c r="A643" s="23">
        <v>41557</v>
      </c>
      <c r="B643" s="36">
        <v>0.40363425925925928</v>
      </c>
      <c r="C643" s="21">
        <v>767</v>
      </c>
      <c r="D643" s="21">
        <v>0.50049999999999994</v>
      </c>
      <c r="E643" s="21">
        <v>8.08</v>
      </c>
      <c r="F643" s="21">
        <v>7.83</v>
      </c>
      <c r="G643" s="21">
        <v>16.3</v>
      </c>
      <c r="K643" s="37">
        <v>237</v>
      </c>
    </row>
    <row r="644" spans="1:33" x14ac:dyDescent="0.3">
      <c r="A644" s="23">
        <v>41561</v>
      </c>
      <c r="B644" s="34">
        <v>0.42289351851851853</v>
      </c>
      <c r="C644" s="21">
        <v>807</v>
      </c>
      <c r="D644" s="21">
        <v>0.52649999999999997</v>
      </c>
      <c r="E644" s="21">
        <v>8.4</v>
      </c>
      <c r="F644" s="21">
        <v>8.06</v>
      </c>
      <c r="G644" s="21">
        <v>15.5</v>
      </c>
      <c r="K644" s="37">
        <v>86</v>
      </c>
    </row>
    <row r="645" spans="1:33" x14ac:dyDescent="0.3">
      <c r="A645" s="23">
        <v>41576</v>
      </c>
      <c r="B645" s="34">
        <v>0.42778935185185185</v>
      </c>
      <c r="C645" s="21">
        <v>830</v>
      </c>
      <c r="D645" s="21">
        <v>0.53949999999999998</v>
      </c>
      <c r="E645" s="21">
        <v>10.17</v>
      </c>
      <c r="F645" s="21">
        <v>8</v>
      </c>
      <c r="G645" s="21">
        <v>10.199999999999999</v>
      </c>
      <c r="K645" s="37">
        <v>63</v>
      </c>
      <c r="L645" s="31">
        <f>AVERAGE(K641:K645)</f>
        <v>274</v>
      </c>
      <c r="M645" s="26">
        <f>GEOMEAN(K641:K645)</f>
        <v>198.61446879656185</v>
      </c>
      <c r="N645" s="25" t="s">
        <v>206</v>
      </c>
      <c r="O645" s="22" t="s">
        <v>54</v>
      </c>
      <c r="P645" s="22">
        <v>90.7</v>
      </c>
      <c r="Q645" s="22" t="s">
        <v>54</v>
      </c>
      <c r="R645" s="22" t="s">
        <v>54</v>
      </c>
      <c r="S645" s="22" t="s">
        <v>54</v>
      </c>
      <c r="T645" s="22" t="s">
        <v>54</v>
      </c>
      <c r="U645" s="22" t="s">
        <v>54</v>
      </c>
      <c r="V645" s="22" t="s">
        <v>54</v>
      </c>
      <c r="W645" s="22" t="s">
        <v>54</v>
      </c>
      <c r="X645" s="22">
        <v>104</v>
      </c>
      <c r="Y645" s="22" t="s">
        <v>54</v>
      </c>
      <c r="Z645" s="22">
        <v>2.7</v>
      </c>
      <c r="AA645" s="22" t="s">
        <v>54</v>
      </c>
      <c r="AB645" s="22">
        <v>47.4</v>
      </c>
      <c r="AC645" s="22" t="s">
        <v>54</v>
      </c>
      <c r="AD645" s="22">
        <v>280</v>
      </c>
      <c r="AE645" s="22" t="s">
        <v>54</v>
      </c>
      <c r="AF645" s="22">
        <v>41.8</v>
      </c>
      <c r="AG645" s="22">
        <v>189</v>
      </c>
    </row>
    <row r="646" spans="1:33" x14ac:dyDescent="0.3">
      <c r="A646" s="23">
        <v>41578</v>
      </c>
      <c r="B646" s="34">
        <v>0.38976851851851851</v>
      </c>
      <c r="C646" s="21">
        <v>446.7</v>
      </c>
      <c r="D646" s="21">
        <v>0.29060000000000002</v>
      </c>
      <c r="E646" s="21">
        <v>8.24</v>
      </c>
      <c r="F646" s="21">
        <v>7.93</v>
      </c>
      <c r="G646" s="21">
        <v>14.3</v>
      </c>
      <c r="K646" s="37">
        <v>265</v>
      </c>
    </row>
    <row r="647" spans="1:33" x14ac:dyDescent="0.3">
      <c r="A647" s="23">
        <v>41585</v>
      </c>
      <c r="B647" s="36">
        <v>0.41248842592592588</v>
      </c>
      <c r="C647" s="21">
        <v>556</v>
      </c>
      <c r="D647" s="21">
        <v>0.3614</v>
      </c>
      <c r="E647" s="21">
        <v>9.2899999999999991</v>
      </c>
      <c r="F647" s="21">
        <v>7.71</v>
      </c>
      <c r="G647" s="21">
        <v>10.1</v>
      </c>
      <c r="K647" s="37">
        <v>5172</v>
      </c>
    </row>
    <row r="648" spans="1:33" x14ac:dyDescent="0.3">
      <c r="A648" s="23">
        <v>41591</v>
      </c>
      <c r="B648" s="34">
        <v>0.40179398148148149</v>
      </c>
      <c r="C648" s="21">
        <v>826</v>
      </c>
      <c r="D648" s="21">
        <v>0.53949999999999998</v>
      </c>
      <c r="E648" s="21">
        <v>11.6</v>
      </c>
      <c r="F648" s="21">
        <v>7.78</v>
      </c>
      <c r="G648" s="21">
        <v>5.3</v>
      </c>
      <c r="K648" s="37">
        <v>295</v>
      </c>
    </row>
    <row r="649" spans="1:33" x14ac:dyDescent="0.3">
      <c r="A649" s="23">
        <v>41597</v>
      </c>
      <c r="B649" s="36">
        <v>0.41237268518518522</v>
      </c>
      <c r="C649" s="21">
        <v>409.8</v>
      </c>
      <c r="D649" s="21">
        <v>0.26650000000000001</v>
      </c>
      <c r="E649" s="21">
        <v>12.14</v>
      </c>
      <c r="F649" s="21">
        <v>8.24</v>
      </c>
      <c r="G649" s="21">
        <v>7.2</v>
      </c>
      <c r="K649" s="37">
        <v>364</v>
      </c>
    </row>
    <row r="650" spans="1:33" x14ac:dyDescent="0.3">
      <c r="A650" s="23">
        <v>41599</v>
      </c>
      <c r="B650" s="36">
        <v>0.4327893518518518</v>
      </c>
      <c r="C650" s="21">
        <v>643</v>
      </c>
      <c r="D650" s="21">
        <v>0.4173</v>
      </c>
      <c r="E650" s="21">
        <v>10.82</v>
      </c>
      <c r="F650" s="21">
        <v>8</v>
      </c>
      <c r="G650" s="21">
        <v>9.1</v>
      </c>
      <c r="K650" s="37">
        <v>410</v>
      </c>
    </row>
    <row r="651" spans="1:33" x14ac:dyDescent="0.3">
      <c r="A651" s="23">
        <v>41603</v>
      </c>
      <c r="B651" s="34">
        <v>0.39964120370370365</v>
      </c>
      <c r="C651" s="21">
        <v>521</v>
      </c>
      <c r="D651" s="21">
        <v>0.3387</v>
      </c>
      <c r="E651" s="21">
        <v>13.8</v>
      </c>
      <c r="F651" s="21">
        <v>8.34</v>
      </c>
      <c r="G651" s="21">
        <v>4.0999999999999996</v>
      </c>
      <c r="K651" s="37">
        <v>85</v>
      </c>
      <c r="L651" s="31">
        <f>AVERAGE(K647:K651)</f>
        <v>1265.2</v>
      </c>
      <c r="M651" s="26">
        <f>GEOMEAN(K647:K651)</f>
        <v>454.31485732761524</v>
      </c>
      <c r="N651" s="25" t="s">
        <v>207</v>
      </c>
    </row>
    <row r="652" spans="1:33" x14ac:dyDescent="0.3">
      <c r="A652" s="23">
        <v>41611</v>
      </c>
      <c r="B652" s="34">
        <v>0.4578356481481482</v>
      </c>
      <c r="C652" s="21">
        <v>753</v>
      </c>
      <c r="D652" s="21">
        <v>0.48749999999999999</v>
      </c>
      <c r="E652" s="21">
        <v>11.28</v>
      </c>
      <c r="F652" s="21">
        <v>7.51</v>
      </c>
      <c r="G652" s="21">
        <v>8</v>
      </c>
      <c r="K652" s="37">
        <v>63</v>
      </c>
    </row>
    <row r="653" spans="1:33" x14ac:dyDescent="0.3">
      <c r="A653" s="23">
        <v>41617</v>
      </c>
      <c r="B653" s="36">
        <v>0.41866898148148146</v>
      </c>
      <c r="C653" s="21">
        <v>732</v>
      </c>
      <c r="D653" s="21">
        <v>0.4758</v>
      </c>
      <c r="E653" s="21">
        <v>12.6</v>
      </c>
      <c r="F653" s="21">
        <v>8.1300000000000008</v>
      </c>
      <c r="G653" s="21">
        <v>3.5</v>
      </c>
      <c r="K653" s="37">
        <v>762</v>
      </c>
    </row>
    <row r="654" spans="1:33" x14ac:dyDescent="0.3">
      <c r="A654" s="23">
        <v>41619</v>
      </c>
      <c r="B654" s="36">
        <v>0.39541666666666669</v>
      </c>
      <c r="C654" s="21">
        <v>862</v>
      </c>
      <c r="D654" s="21">
        <v>0.55969999999999998</v>
      </c>
      <c r="E654" s="21">
        <v>12.85</v>
      </c>
      <c r="F654" s="21">
        <v>7.91</v>
      </c>
      <c r="G654" s="21">
        <v>2</v>
      </c>
      <c r="K654" s="37">
        <v>109</v>
      </c>
    </row>
    <row r="655" spans="1:33" x14ac:dyDescent="0.3">
      <c r="A655" s="23">
        <v>41624</v>
      </c>
      <c r="B655" s="34">
        <v>0.40986111111111106</v>
      </c>
      <c r="C655" s="21">
        <v>1640</v>
      </c>
      <c r="D655" s="21">
        <v>1.0660000000000001</v>
      </c>
      <c r="E655" s="21">
        <v>15.85</v>
      </c>
      <c r="F655" s="21">
        <v>7.87</v>
      </c>
      <c r="G655" s="21">
        <v>1.5</v>
      </c>
      <c r="K655" s="37">
        <v>269</v>
      </c>
    </row>
    <row r="656" spans="1:33" x14ac:dyDescent="0.3">
      <c r="A656" s="23">
        <v>41627</v>
      </c>
      <c r="B656" s="34">
        <v>0.41087962962962959</v>
      </c>
      <c r="C656" s="21">
        <v>656</v>
      </c>
      <c r="D656" s="21">
        <v>0.4264</v>
      </c>
      <c r="E656" s="21">
        <v>19.16</v>
      </c>
      <c r="F656" s="21">
        <v>8.19</v>
      </c>
      <c r="G656" s="21">
        <v>2.2999999999999998</v>
      </c>
      <c r="K656" s="37">
        <v>10</v>
      </c>
      <c r="L656" s="31">
        <f>AVERAGE(K652:K656)</f>
        <v>242.6</v>
      </c>
      <c r="M656" s="26">
        <f>GEOMEAN(K652:K656)</f>
        <v>107.07667079840151</v>
      </c>
      <c r="N656" s="25" t="s">
        <v>208</v>
      </c>
    </row>
    <row r="657" spans="1:35" x14ac:dyDescent="0.3">
      <c r="A657" s="23">
        <v>41652</v>
      </c>
      <c r="B657" s="34">
        <v>0.40182870370370366</v>
      </c>
      <c r="C657" s="21">
        <v>623</v>
      </c>
      <c r="D657" s="21">
        <v>0.40500000000000003</v>
      </c>
      <c r="E657" s="21">
        <v>14.71</v>
      </c>
      <c r="F657" s="21">
        <v>7.93</v>
      </c>
      <c r="G657" s="21">
        <v>2.5</v>
      </c>
      <c r="K657" s="37">
        <v>723</v>
      </c>
    </row>
    <row r="658" spans="1:35" x14ac:dyDescent="0.3">
      <c r="A658" s="23">
        <v>41653</v>
      </c>
      <c r="B658" s="34">
        <v>0.43368055555555557</v>
      </c>
      <c r="C658" s="21">
        <v>560</v>
      </c>
      <c r="D658" s="21">
        <v>0.36399999999999999</v>
      </c>
      <c r="E658" s="21">
        <v>13.83</v>
      </c>
      <c r="F658" s="21">
        <v>8.1999999999999993</v>
      </c>
      <c r="G658" s="21">
        <v>2.8</v>
      </c>
      <c r="K658" s="37">
        <v>2014</v>
      </c>
    </row>
    <row r="659" spans="1:35" x14ac:dyDescent="0.3">
      <c r="A659" s="23">
        <v>41661</v>
      </c>
      <c r="B659" s="34">
        <v>0.45187500000000003</v>
      </c>
      <c r="C659" s="21">
        <v>630</v>
      </c>
      <c r="D659" s="21">
        <v>0.40949999999999998</v>
      </c>
      <c r="E659" s="21">
        <v>14.44</v>
      </c>
      <c r="F659" s="21">
        <v>8.06</v>
      </c>
      <c r="G659" s="21">
        <v>0.1</v>
      </c>
      <c r="K659" s="37">
        <v>161</v>
      </c>
    </row>
    <row r="660" spans="1:35" x14ac:dyDescent="0.3">
      <c r="A660" s="23">
        <v>41662</v>
      </c>
      <c r="B660" s="36">
        <v>0.40482638888888894</v>
      </c>
      <c r="C660" s="21">
        <v>996</v>
      </c>
      <c r="D660" s="21">
        <v>0.65</v>
      </c>
      <c r="E660" s="21">
        <v>13.19</v>
      </c>
      <c r="F660" s="21">
        <v>7.62</v>
      </c>
      <c r="G660" s="21">
        <v>-0.1</v>
      </c>
      <c r="K660" s="37">
        <v>301</v>
      </c>
    </row>
    <row r="661" spans="1:35" x14ac:dyDescent="0.3">
      <c r="A661" s="23">
        <v>41666</v>
      </c>
      <c r="B661" s="34">
        <v>0.47635416666666663</v>
      </c>
      <c r="C661" s="21">
        <v>830</v>
      </c>
      <c r="D661" s="21">
        <v>0.53949999999999998</v>
      </c>
      <c r="E661" s="21">
        <v>14.61</v>
      </c>
      <c r="F661" s="21">
        <v>7.88</v>
      </c>
      <c r="G661" s="21">
        <v>0.5</v>
      </c>
      <c r="K661" s="37">
        <v>290</v>
      </c>
      <c r="L661" s="31">
        <f>AVERAGE(K657:K661)</f>
        <v>697.8</v>
      </c>
      <c r="M661" s="26">
        <f>GEOMEAN(K657:K661)</f>
        <v>459.40701939860571</v>
      </c>
      <c r="N661" s="25" t="s">
        <v>209</v>
      </c>
    </row>
    <row r="662" spans="1:35" x14ac:dyDescent="0.3">
      <c r="A662" s="23">
        <v>41674</v>
      </c>
      <c r="B662" s="36">
        <v>0.43158564814814815</v>
      </c>
      <c r="C662" s="21">
        <v>690</v>
      </c>
      <c r="D662" s="21">
        <v>0.44850000000000001</v>
      </c>
      <c r="E662" s="21">
        <v>15.2</v>
      </c>
      <c r="F662" s="21">
        <v>8.15</v>
      </c>
      <c r="G662" s="21">
        <v>1.2</v>
      </c>
      <c r="K662" s="37">
        <v>187</v>
      </c>
    </row>
    <row r="663" spans="1:35" x14ac:dyDescent="0.3">
      <c r="A663" s="23">
        <v>41682</v>
      </c>
      <c r="B663" s="34">
        <v>0.42155092592592597</v>
      </c>
      <c r="C663" s="21">
        <v>969</v>
      </c>
      <c r="D663" s="21">
        <v>0.63049999999999995</v>
      </c>
      <c r="E663" s="21">
        <v>13.24</v>
      </c>
      <c r="F663" s="21">
        <v>7.79</v>
      </c>
      <c r="G663" s="21">
        <v>0.9</v>
      </c>
      <c r="K663" s="37">
        <v>19863</v>
      </c>
    </row>
    <row r="664" spans="1:35" x14ac:dyDescent="0.3">
      <c r="A664" s="23">
        <v>41690</v>
      </c>
      <c r="B664" s="38">
        <v>0.41010416666666666</v>
      </c>
      <c r="C664" s="21">
        <v>1219</v>
      </c>
      <c r="D664" s="21">
        <v>0.79300000000000004</v>
      </c>
      <c r="E664" s="21">
        <v>14.51</v>
      </c>
      <c r="F664" s="21">
        <v>7.83</v>
      </c>
      <c r="G664" s="21">
        <v>2.6</v>
      </c>
      <c r="K664" s="37">
        <v>1850</v>
      </c>
    </row>
    <row r="665" spans="1:35" x14ac:dyDescent="0.3">
      <c r="A665" s="23">
        <v>41694</v>
      </c>
      <c r="B665" s="34">
        <v>0.43630787037037039</v>
      </c>
      <c r="C665" s="21">
        <v>512</v>
      </c>
      <c r="D665" s="21">
        <v>0.33279999999999998</v>
      </c>
      <c r="E665" s="21">
        <v>14.86</v>
      </c>
      <c r="F665" s="21">
        <v>7.78</v>
      </c>
      <c r="G665" s="21">
        <v>1.1000000000000001</v>
      </c>
      <c r="K665" s="37">
        <v>382</v>
      </c>
    </row>
    <row r="666" spans="1:35" x14ac:dyDescent="0.3">
      <c r="A666" s="23">
        <v>41697</v>
      </c>
      <c r="B666" s="34">
        <v>0.37459490740740736</v>
      </c>
      <c r="C666" s="21">
        <v>507</v>
      </c>
      <c r="D666" s="21">
        <v>0.3296</v>
      </c>
      <c r="E666" s="21">
        <v>15.7</v>
      </c>
      <c r="F666" s="21">
        <v>8.33</v>
      </c>
      <c r="G666" s="21">
        <v>0</v>
      </c>
      <c r="K666" s="37">
        <v>813</v>
      </c>
      <c r="L666" s="31">
        <f>AVERAGE(K662:K666)</f>
        <v>4619</v>
      </c>
      <c r="M666" s="26">
        <f>GEOMEAN(K662:K666)</f>
        <v>1163.7037054836778</v>
      </c>
      <c r="N666" s="25" t="s">
        <v>210</v>
      </c>
    </row>
    <row r="667" spans="1:35" x14ac:dyDescent="0.3">
      <c r="A667" s="23">
        <v>41704</v>
      </c>
      <c r="B667" s="34">
        <v>0.4365046296296296</v>
      </c>
      <c r="C667" s="21">
        <v>915</v>
      </c>
      <c r="D667" s="21">
        <v>0.59799999999999998</v>
      </c>
      <c r="E667" s="21">
        <v>12.94</v>
      </c>
      <c r="F667" s="21">
        <v>7.78</v>
      </c>
      <c r="G667" s="21">
        <v>4.0999999999999996</v>
      </c>
      <c r="K667" s="37">
        <v>382</v>
      </c>
    </row>
    <row r="668" spans="1:35" x14ac:dyDescent="0.3">
      <c r="A668" s="23">
        <v>41708</v>
      </c>
      <c r="B668" s="34">
        <v>0.40662037037037035</v>
      </c>
      <c r="C668" s="21">
        <v>460.8</v>
      </c>
      <c r="D668" s="21">
        <v>0.29959999999999998</v>
      </c>
      <c r="E668" s="21">
        <v>14.04</v>
      </c>
      <c r="F668" s="21">
        <v>8.27</v>
      </c>
      <c r="G668" s="21">
        <v>2.9</v>
      </c>
      <c r="K668" s="37">
        <v>52</v>
      </c>
    </row>
    <row r="669" spans="1:35" x14ac:dyDescent="0.3">
      <c r="A669" s="23">
        <v>41711</v>
      </c>
      <c r="B669" s="34">
        <v>0.40675925925925926</v>
      </c>
      <c r="C669" s="21">
        <v>512</v>
      </c>
      <c r="D669" s="21">
        <v>0.33279999999999998</v>
      </c>
      <c r="E669" s="21">
        <v>13.98</v>
      </c>
      <c r="F669" s="21">
        <v>8.17</v>
      </c>
      <c r="G669" s="21">
        <v>2</v>
      </c>
      <c r="K669" s="37">
        <v>86</v>
      </c>
    </row>
    <row r="670" spans="1:35" x14ac:dyDescent="0.3">
      <c r="A670" s="23">
        <v>41716</v>
      </c>
      <c r="B670" s="35">
        <v>0.41399305555555554</v>
      </c>
      <c r="C670" s="21">
        <v>550</v>
      </c>
      <c r="D670" s="21">
        <v>0.35749999999999998</v>
      </c>
      <c r="E670" s="21">
        <v>12.58</v>
      </c>
      <c r="F670" s="21">
        <v>7.95</v>
      </c>
      <c r="G670" s="21">
        <v>3.4</v>
      </c>
      <c r="K670" s="37">
        <v>31</v>
      </c>
      <c r="O670" s="22" t="s">
        <v>54</v>
      </c>
      <c r="P670" s="21">
        <v>47.5</v>
      </c>
      <c r="Q670" s="22" t="s">
        <v>54</v>
      </c>
      <c r="R670" s="22" t="s">
        <v>54</v>
      </c>
      <c r="S670" s="22" t="s">
        <v>54</v>
      </c>
      <c r="T670" s="22" t="s">
        <v>54</v>
      </c>
      <c r="U670" s="22" t="s">
        <v>54</v>
      </c>
      <c r="V670" s="22" t="s">
        <v>54</v>
      </c>
      <c r="W670" s="22" t="s">
        <v>54</v>
      </c>
      <c r="X670" s="21">
        <v>84.9</v>
      </c>
      <c r="Y670" s="22" t="s">
        <v>54</v>
      </c>
      <c r="Z670" s="21">
        <v>1.8</v>
      </c>
      <c r="AA670" s="22" t="s">
        <v>54</v>
      </c>
      <c r="AB670" s="21">
        <v>29.7</v>
      </c>
      <c r="AC670" s="21">
        <v>0.55000000000000004</v>
      </c>
      <c r="AD670" s="21">
        <v>184</v>
      </c>
      <c r="AE670" s="22" t="s">
        <v>54</v>
      </c>
      <c r="AF670" s="21">
        <v>22.6</v>
      </c>
      <c r="AG670" s="21">
        <v>204</v>
      </c>
      <c r="AH670" s="21">
        <v>50400</v>
      </c>
      <c r="AI670" s="21">
        <v>14100</v>
      </c>
    </row>
    <row r="671" spans="1:35" x14ac:dyDescent="0.3">
      <c r="A671" s="23">
        <v>41722</v>
      </c>
      <c r="B671" s="34">
        <v>0.40449074074074076</v>
      </c>
      <c r="C671" s="21">
        <v>655</v>
      </c>
      <c r="D671" s="21">
        <v>0.42570000000000002</v>
      </c>
      <c r="E671" s="21">
        <v>13.42</v>
      </c>
      <c r="F671" s="21">
        <v>8.06</v>
      </c>
      <c r="G671" s="21">
        <v>3.5</v>
      </c>
      <c r="K671" s="37">
        <v>109</v>
      </c>
      <c r="L671" s="31">
        <f>AVERAGE(K667:K671)</f>
        <v>132</v>
      </c>
      <c r="M671" s="26">
        <f>GEOMEAN(K667:K671)</f>
        <v>89.59229670686608</v>
      </c>
      <c r="N671" s="25" t="s">
        <v>211</v>
      </c>
    </row>
    <row r="672" spans="1:35" x14ac:dyDescent="0.3">
      <c r="A672" s="23">
        <v>41736</v>
      </c>
      <c r="B672" s="38">
        <v>0.39707175925925925</v>
      </c>
      <c r="C672" s="21">
        <v>281.3</v>
      </c>
      <c r="D672" s="21">
        <v>0.18260000000000001</v>
      </c>
      <c r="E672" s="21">
        <v>10.92</v>
      </c>
      <c r="F672" s="21">
        <v>8.16</v>
      </c>
      <c r="G672" s="21">
        <v>9.6</v>
      </c>
      <c r="K672" s="37">
        <v>199</v>
      </c>
    </row>
    <row r="673" spans="1:35" x14ac:dyDescent="0.3">
      <c r="A673" s="23">
        <v>41739</v>
      </c>
      <c r="B673" s="43">
        <v>0.39961805555555557</v>
      </c>
      <c r="C673" s="21">
        <v>560</v>
      </c>
      <c r="D673" s="21">
        <v>0.36399999999999999</v>
      </c>
      <c r="E673" s="21">
        <v>11.89</v>
      </c>
      <c r="F673" s="21">
        <v>7.98</v>
      </c>
      <c r="G673" s="21">
        <v>9.3000000000000007</v>
      </c>
      <c r="K673" s="41">
        <v>158</v>
      </c>
    </row>
    <row r="674" spans="1:35" x14ac:dyDescent="0.3">
      <c r="A674" s="23">
        <v>41745</v>
      </c>
      <c r="B674" s="38">
        <v>0.47084490740740742</v>
      </c>
      <c r="C674" s="21">
        <v>582</v>
      </c>
      <c r="D674" s="21">
        <v>0.37830000000000003</v>
      </c>
      <c r="E674" s="21">
        <v>9.9700000000000006</v>
      </c>
      <c r="F674" s="21">
        <v>7.74</v>
      </c>
      <c r="G674" s="21">
        <v>9.1999999999999993</v>
      </c>
      <c r="K674" s="41">
        <v>41</v>
      </c>
    </row>
    <row r="675" spans="1:35" x14ac:dyDescent="0.3">
      <c r="A675" s="23">
        <v>41753</v>
      </c>
      <c r="B675" s="43">
        <v>0.42456018518518518</v>
      </c>
      <c r="C675" s="21">
        <v>1059</v>
      </c>
      <c r="D675" s="21">
        <v>0.68899999999999995</v>
      </c>
      <c r="E675" s="21">
        <v>10.47</v>
      </c>
      <c r="F675" s="21">
        <v>7.8</v>
      </c>
      <c r="G675" s="21">
        <v>13.6</v>
      </c>
      <c r="K675" s="41">
        <v>31</v>
      </c>
    </row>
    <row r="676" spans="1:35" x14ac:dyDescent="0.3">
      <c r="A676" s="23">
        <v>41759</v>
      </c>
      <c r="B676" s="43">
        <v>0.42171296296296296</v>
      </c>
      <c r="C676" s="21">
        <v>590</v>
      </c>
      <c r="D676" s="21">
        <v>0.38350000000000001</v>
      </c>
      <c r="E676" s="21">
        <v>10.63</v>
      </c>
      <c r="F676" s="21">
        <v>8.0299999999999994</v>
      </c>
      <c r="G676" s="21">
        <v>13.7</v>
      </c>
      <c r="K676" s="41">
        <v>173</v>
      </c>
      <c r="L676" s="31">
        <f>AVERAGE(K672:K676)</f>
        <v>120.4</v>
      </c>
      <c r="M676" s="26">
        <f>GEOMEAN(K672:K676)</f>
        <v>92.883883143019048</v>
      </c>
      <c r="N676" s="25" t="s">
        <v>212</v>
      </c>
    </row>
    <row r="677" spans="1:35" x14ac:dyDescent="0.3">
      <c r="A677" s="23">
        <v>41764</v>
      </c>
      <c r="B677" s="38">
        <v>0.41605324074074074</v>
      </c>
      <c r="C677" s="21">
        <v>902</v>
      </c>
      <c r="D677" s="21">
        <v>0.58499999999999996</v>
      </c>
      <c r="E677" s="21">
        <v>12.36</v>
      </c>
      <c r="F677" s="21">
        <v>7.77</v>
      </c>
      <c r="G677" s="21">
        <v>14.2</v>
      </c>
      <c r="K677" s="41">
        <v>313</v>
      </c>
    </row>
    <row r="678" spans="1:35" x14ac:dyDescent="0.3">
      <c r="A678" s="23">
        <v>41766</v>
      </c>
      <c r="B678" s="43">
        <v>0.38915509259259262</v>
      </c>
      <c r="C678" s="21">
        <v>904</v>
      </c>
      <c r="D678" s="21">
        <v>0.58499999999999996</v>
      </c>
      <c r="E678" s="21">
        <v>9.33</v>
      </c>
      <c r="F678" s="21">
        <v>7.76</v>
      </c>
      <c r="G678" s="21">
        <v>16.600000000000001</v>
      </c>
      <c r="K678" s="41">
        <v>74</v>
      </c>
    </row>
    <row r="679" spans="1:35" x14ac:dyDescent="0.3">
      <c r="A679" s="23">
        <v>41773</v>
      </c>
      <c r="B679" s="43">
        <v>0.34435185185185185</v>
      </c>
      <c r="C679" s="21">
        <v>537</v>
      </c>
      <c r="D679" s="21">
        <v>0.34899999999999998</v>
      </c>
      <c r="E679" s="21">
        <v>8.14</v>
      </c>
      <c r="F679" s="21">
        <v>8.14</v>
      </c>
      <c r="G679" s="21">
        <v>18.600000000000001</v>
      </c>
      <c r="K679" s="37">
        <v>1616</v>
      </c>
    </row>
    <row r="680" spans="1:35" x14ac:dyDescent="0.3">
      <c r="A680" s="23">
        <v>41778</v>
      </c>
      <c r="B680" s="38">
        <v>0.40893518518518518</v>
      </c>
      <c r="C680" s="21">
        <v>524</v>
      </c>
      <c r="D680" s="21">
        <v>0.34060000000000001</v>
      </c>
      <c r="E680" s="21">
        <v>9.43</v>
      </c>
      <c r="F680" s="21">
        <v>8.1</v>
      </c>
      <c r="G680" s="21">
        <v>15</v>
      </c>
      <c r="K680" s="37">
        <v>173</v>
      </c>
    </row>
    <row r="681" spans="1:35" x14ac:dyDescent="0.3">
      <c r="A681" s="23">
        <v>41780</v>
      </c>
      <c r="B681" s="38">
        <v>0.40379629629629626</v>
      </c>
      <c r="C681" s="21">
        <v>540</v>
      </c>
      <c r="D681" s="21">
        <v>0.35099999999999998</v>
      </c>
      <c r="E681" s="21">
        <v>8.9600000000000009</v>
      </c>
      <c r="F681" s="21">
        <v>7.99</v>
      </c>
      <c r="G681" s="21">
        <v>17</v>
      </c>
      <c r="K681" s="37">
        <v>189</v>
      </c>
      <c r="L681" s="31">
        <f>AVERAGE(K677:K681)</f>
        <v>473</v>
      </c>
      <c r="M681" s="26">
        <f>GEOMEAN(K677:K681)</f>
        <v>261.54418231910904</v>
      </c>
      <c r="N681" s="25" t="s">
        <v>213</v>
      </c>
    </row>
    <row r="682" spans="1:35" x14ac:dyDescent="0.3">
      <c r="A682" s="23">
        <v>41792</v>
      </c>
      <c r="C682" s="22" t="s">
        <v>57</v>
      </c>
      <c r="D682" s="22" t="s">
        <v>57</v>
      </c>
      <c r="E682" s="22" t="s">
        <v>57</v>
      </c>
      <c r="F682" s="22" t="s">
        <v>57</v>
      </c>
      <c r="G682" s="22" t="s">
        <v>57</v>
      </c>
      <c r="K682" s="37">
        <v>189</v>
      </c>
    </row>
    <row r="683" spans="1:35" x14ac:dyDescent="0.3">
      <c r="A683" s="23">
        <v>41801</v>
      </c>
      <c r="B683" s="43">
        <v>0.37423611111111116</v>
      </c>
      <c r="C683" s="21">
        <v>408.5</v>
      </c>
      <c r="D683" s="21">
        <v>0.26590000000000003</v>
      </c>
      <c r="E683" s="21">
        <v>6.35</v>
      </c>
      <c r="F683" s="21">
        <v>8.06</v>
      </c>
      <c r="G683" s="21">
        <v>20.3</v>
      </c>
      <c r="K683" s="37">
        <v>7270</v>
      </c>
    </row>
    <row r="684" spans="1:35" x14ac:dyDescent="0.3">
      <c r="A684" s="23">
        <v>41809</v>
      </c>
      <c r="B684" s="38">
        <v>0.41620370370370369</v>
      </c>
      <c r="C684" s="21">
        <v>507</v>
      </c>
      <c r="D684" s="21">
        <v>0.3296</v>
      </c>
      <c r="E684" s="21">
        <v>6.3</v>
      </c>
      <c r="F684" s="21">
        <v>7.95</v>
      </c>
      <c r="G684" s="21">
        <v>22.8</v>
      </c>
      <c r="K684" s="37">
        <v>8164</v>
      </c>
    </row>
    <row r="685" spans="1:35" x14ac:dyDescent="0.3">
      <c r="A685" s="23">
        <v>41813</v>
      </c>
      <c r="B685" s="43">
        <v>0.40812500000000002</v>
      </c>
      <c r="C685" s="21">
        <v>745</v>
      </c>
      <c r="D685" s="21">
        <v>0.48099999999999998</v>
      </c>
      <c r="E685" s="21">
        <v>5.47</v>
      </c>
      <c r="F685" s="21">
        <v>7.87</v>
      </c>
      <c r="G685" s="21">
        <v>23.5</v>
      </c>
      <c r="K685" s="37">
        <v>295</v>
      </c>
    </row>
    <row r="686" spans="1:35" x14ac:dyDescent="0.3">
      <c r="A686" s="23">
        <v>41820</v>
      </c>
      <c r="B686" s="38">
        <v>0.39526620370370374</v>
      </c>
      <c r="C686" s="21">
        <v>801</v>
      </c>
      <c r="D686" s="21">
        <v>0.52</v>
      </c>
      <c r="E686" s="21">
        <v>6.89</v>
      </c>
      <c r="F686" s="21">
        <v>7.79</v>
      </c>
      <c r="G686" s="21">
        <v>23</v>
      </c>
      <c r="K686" s="37">
        <v>374</v>
      </c>
      <c r="L686" s="31">
        <f>AVERAGE(K682:K686)</f>
        <v>3258.4</v>
      </c>
      <c r="M686" s="26">
        <f>GEOMEAN(K682:K686)</f>
        <v>1043.5627435102067</v>
      </c>
      <c r="N686" s="25" t="s">
        <v>214</v>
      </c>
    </row>
    <row r="687" spans="1:35" x14ac:dyDescent="0.3">
      <c r="A687" s="23">
        <v>41830</v>
      </c>
      <c r="B687" s="43">
        <v>0.41498842592592594</v>
      </c>
      <c r="C687" s="21">
        <v>508</v>
      </c>
      <c r="D687" s="21">
        <v>0.33019999999999999</v>
      </c>
      <c r="E687" s="21">
        <v>7.43</v>
      </c>
      <c r="F687" s="21">
        <v>8.1300000000000008</v>
      </c>
      <c r="G687" s="21">
        <v>23.1</v>
      </c>
      <c r="K687" s="37">
        <v>364</v>
      </c>
    </row>
    <row r="688" spans="1:35" x14ac:dyDescent="0.3">
      <c r="A688" s="23">
        <v>41835</v>
      </c>
      <c r="B688" s="38">
        <v>0.43177083333333338</v>
      </c>
      <c r="C688" s="21">
        <v>633</v>
      </c>
      <c r="D688" s="21">
        <v>0.40949999999999998</v>
      </c>
      <c r="E688" s="21">
        <v>7.26</v>
      </c>
      <c r="F688" s="21">
        <v>7.73</v>
      </c>
      <c r="G688" s="21">
        <v>21.3</v>
      </c>
      <c r="K688" s="37">
        <v>8164</v>
      </c>
      <c r="O688" s="22" t="s">
        <v>54</v>
      </c>
      <c r="P688" s="21">
        <v>58.8</v>
      </c>
      <c r="Q688" s="22" t="s">
        <v>54</v>
      </c>
      <c r="R688" s="22" t="s">
        <v>54</v>
      </c>
      <c r="S688" s="22" t="s">
        <v>54</v>
      </c>
      <c r="T688" s="22" t="s">
        <v>54</v>
      </c>
      <c r="U688" s="22" t="s">
        <v>54</v>
      </c>
      <c r="V688" s="22" t="s">
        <v>54</v>
      </c>
      <c r="W688" s="22" t="s">
        <v>54</v>
      </c>
      <c r="X688" s="21">
        <v>75.599999999999994</v>
      </c>
      <c r="Y688" s="22" t="s">
        <v>54</v>
      </c>
      <c r="Z688" s="21">
        <v>1.4</v>
      </c>
      <c r="AA688" s="22" t="s">
        <v>54</v>
      </c>
      <c r="AB688" s="21">
        <v>30.4</v>
      </c>
      <c r="AC688" s="17" t="s">
        <v>54</v>
      </c>
      <c r="AD688" s="21">
        <v>186</v>
      </c>
      <c r="AE688" s="22" t="s">
        <v>54</v>
      </c>
      <c r="AF688" s="21">
        <v>31.4</v>
      </c>
      <c r="AG688" s="17" t="s">
        <v>54</v>
      </c>
      <c r="AH688" s="21">
        <v>50500</v>
      </c>
      <c r="AI688" s="21">
        <v>14500</v>
      </c>
    </row>
    <row r="689" spans="1:35" x14ac:dyDescent="0.3">
      <c r="A689" s="23">
        <v>41841</v>
      </c>
      <c r="B689" s="43">
        <v>0.40379629629629626</v>
      </c>
      <c r="C689" s="21">
        <v>852</v>
      </c>
      <c r="D689" s="21">
        <v>0.55249999999999999</v>
      </c>
      <c r="E689" s="21">
        <v>7.27</v>
      </c>
      <c r="F689" s="21">
        <v>7.88</v>
      </c>
      <c r="G689" s="21">
        <v>21</v>
      </c>
      <c r="K689" s="37">
        <v>197</v>
      </c>
    </row>
    <row r="690" spans="1:35" x14ac:dyDescent="0.3">
      <c r="A690" s="23">
        <v>41844</v>
      </c>
      <c r="B690" s="43">
        <v>0.41440972222222222</v>
      </c>
      <c r="C690" s="21">
        <v>458.9</v>
      </c>
      <c r="D690" s="21">
        <v>0.29830000000000001</v>
      </c>
      <c r="E690" s="21">
        <v>7.19</v>
      </c>
      <c r="F690" s="21">
        <v>8.41</v>
      </c>
      <c r="G690" s="21">
        <v>23.2</v>
      </c>
      <c r="K690" s="37">
        <v>2755</v>
      </c>
    </row>
    <row r="691" spans="1:35" x14ac:dyDescent="0.3">
      <c r="A691" s="23">
        <v>41855</v>
      </c>
      <c r="B691" s="43">
        <v>0.41912037037037037</v>
      </c>
      <c r="C691" s="21">
        <v>880</v>
      </c>
      <c r="D691" s="21">
        <v>0.57199999999999995</v>
      </c>
      <c r="E691" s="21">
        <v>6.76</v>
      </c>
      <c r="F691" s="21">
        <v>7.66</v>
      </c>
      <c r="G691" s="21">
        <v>21.7</v>
      </c>
      <c r="K691" s="37">
        <v>120</v>
      </c>
      <c r="L691" s="31">
        <f>AVERAGE(K687:K691)</f>
        <v>2320</v>
      </c>
      <c r="M691" s="26">
        <f>GEOMEAN(K687:K691)</f>
        <v>720.03679648594778</v>
      </c>
      <c r="N691" s="25" t="s">
        <v>215</v>
      </c>
    </row>
    <row r="692" spans="1:35" x14ac:dyDescent="0.3">
      <c r="A692" s="23">
        <v>41863</v>
      </c>
      <c r="B692" s="38">
        <v>0.43778935185185186</v>
      </c>
      <c r="C692" s="21">
        <v>718</v>
      </c>
      <c r="D692" s="21">
        <v>0.46800000000000003</v>
      </c>
      <c r="E692" s="21">
        <v>5.29</v>
      </c>
      <c r="F692" s="21">
        <v>7.79</v>
      </c>
      <c r="G692" s="21">
        <v>21.9</v>
      </c>
      <c r="K692" s="37">
        <v>331</v>
      </c>
    </row>
    <row r="693" spans="1:35" x14ac:dyDescent="0.3">
      <c r="A693" s="23">
        <v>41869</v>
      </c>
      <c r="B693" s="44">
        <v>0.41733796296296299</v>
      </c>
      <c r="C693" s="45">
        <v>923</v>
      </c>
      <c r="D693" s="45">
        <v>0.59799999999999998</v>
      </c>
      <c r="E693" s="45">
        <v>5.77</v>
      </c>
      <c r="F693" s="45">
        <v>7.76</v>
      </c>
      <c r="G693" s="45">
        <v>21.2</v>
      </c>
      <c r="K693" s="37">
        <v>233</v>
      </c>
    </row>
    <row r="694" spans="1:35" x14ac:dyDescent="0.3">
      <c r="A694" s="23">
        <v>41872</v>
      </c>
      <c r="B694" s="43">
        <v>0.37550925925925926</v>
      </c>
      <c r="C694" s="21">
        <v>720</v>
      </c>
      <c r="D694" s="21">
        <v>0.46800000000000003</v>
      </c>
      <c r="E694" s="21">
        <v>5.96</v>
      </c>
      <c r="F694" s="21">
        <v>7.55</v>
      </c>
      <c r="G694" s="21">
        <v>22</v>
      </c>
      <c r="K694" s="37">
        <v>17329</v>
      </c>
    </row>
    <row r="695" spans="1:35" x14ac:dyDescent="0.3">
      <c r="A695" s="23">
        <v>41877</v>
      </c>
      <c r="B695" s="38">
        <v>0.43373842592592587</v>
      </c>
      <c r="C695" s="21">
        <v>523</v>
      </c>
      <c r="D695" s="21">
        <v>0.33800000000000002</v>
      </c>
      <c r="E695" s="21">
        <v>5.01</v>
      </c>
      <c r="F695" s="21">
        <v>7.66</v>
      </c>
      <c r="G695" s="21">
        <v>24.1</v>
      </c>
      <c r="K695" s="37">
        <v>3873</v>
      </c>
      <c r="L695" s="31">
        <f>AVERAGE(K691:K695)</f>
        <v>4377.2</v>
      </c>
      <c r="M695" s="26">
        <f>GEOMEAN(K691:K695)</f>
        <v>909.1535354280777</v>
      </c>
      <c r="N695" s="25" t="s">
        <v>217</v>
      </c>
    </row>
    <row r="696" spans="1:35" x14ac:dyDescent="0.3">
      <c r="A696" s="23">
        <v>41886</v>
      </c>
      <c r="B696" s="43">
        <v>0.40800925925925924</v>
      </c>
      <c r="C696" s="21">
        <v>781</v>
      </c>
      <c r="D696" s="21">
        <v>0.50700000000000001</v>
      </c>
      <c r="E696" s="21">
        <v>6.67</v>
      </c>
      <c r="F696" s="21">
        <v>7.63</v>
      </c>
      <c r="G696" s="21">
        <v>22.2</v>
      </c>
      <c r="K696" s="37">
        <v>530</v>
      </c>
    </row>
    <row r="697" spans="1:35" x14ac:dyDescent="0.3">
      <c r="A697" s="23">
        <v>41898</v>
      </c>
      <c r="B697" s="43">
        <v>0.41533564814814811</v>
      </c>
      <c r="C697" s="21">
        <v>470.3</v>
      </c>
      <c r="D697" s="21">
        <v>0.30549999999999999</v>
      </c>
      <c r="E697" s="21">
        <v>8.2899999999999991</v>
      </c>
      <c r="F697" s="21">
        <v>7.82</v>
      </c>
      <c r="G697" s="21">
        <v>17.5</v>
      </c>
      <c r="K697" s="37">
        <v>1187</v>
      </c>
    </row>
    <row r="698" spans="1:35" x14ac:dyDescent="0.3">
      <c r="A698" s="23">
        <v>41900</v>
      </c>
      <c r="B698" s="43">
        <v>0.42335648148148147</v>
      </c>
      <c r="C698" s="21">
        <v>544</v>
      </c>
      <c r="D698" s="21">
        <v>0.35360000000000003</v>
      </c>
      <c r="E698" s="21">
        <v>8.17</v>
      </c>
      <c r="F698" s="21">
        <v>7.86</v>
      </c>
      <c r="G698" s="21">
        <v>18.2</v>
      </c>
      <c r="K698" s="37">
        <v>109</v>
      </c>
    </row>
    <row r="699" spans="1:35" x14ac:dyDescent="0.3">
      <c r="A699" s="23">
        <v>41905</v>
      </c>
      <c r="B699" s="38">
        <v>0.39274305555555555</v>
      </c>
      <c r="C699" s="21">
        <v>558</v>
      </c>
      <c r="D699" s="21">
        <v>0.36270000000000002</v>
      </c>
      <c r="E699" s="21">
        <v>7.5</v>
      </c>
      <c r="F699" s="21">
        <v>7.9</v>
      </c>
      <c r="G699" s="21">
        <v>17.600000000000001</v>
      </c>
      <c r="K699" s="37">
        <v>52</v>
      </c>
    </row>
    <row r="700" spans="1:35" x14ac:dyDescent="0.3">
      <c r="A700" s="23">
        <v>41912</v>
      </c>
      <c r="B700" s="43">
        <v>0.38403935185185184</v>
      </c>
      <c r="C700" s="21">
        <v>593</v>
      </c>
      <c r="D700" s="21">
        <v>0.38350000000000001</v>
      </c>
      <c r="E700" s="21">
        <v>7.27</v>
      </c>
      <c r="F700" s="21">
        <v>7.81</v>
      </c>
      <c r="G700" s="21">
        <v>19.600000000000001</v>
      </c>
      <c r="K700" s="37">
        <v>63</v>
      </c>
      <c r="L700" s="31">
        <f>AVERAGE(K696:K700)</f>
        <v>388.2</v>
      </c>
      <c r="M700" s="26">
        <f>GEOMEAN(K696:K700)</f>
        <v>186.33712733935528</v>
      </c>
      <c r="N700" s="25" t="s">
        <v>218</v>
      </c>
    </row>
    <row r="701" spans="1:35" x14ac:dyDescent="0.3">
      <c r="A701" s="23">
        <v>41919</v>
      </c>
      <c r="B701" s="43">
        <v>0.42922453703703706</v>
      </c>
      <c r="C701" s="21">
        <v>960</v>
      </c>
      <c r="D701" s="21">
        <v>0.624</v>
      </c>
      <c r="E701" s="21">
        <v>8.52</v>
      </c>
      <c r="F701" s="21">
        <v>7.74</v>
      </c>
      <c r="G701" s="21">
        <v>14.3</v>
      </c>
      <c r="K701" s="37">
        <v>62</v>
      </c>
    </row>
    <row r="702" spans="1:35" x14ac:dyDescent="0.3">
      <c r="A702" s="23">
        <v>41921</v>
      </c>
      <c r="B702" s="38">
        <v>0.42133101851851856</v>
      </c>
      <c r="C702" s="21">
        <v>850</v>
      </c>
      <c r="D702" s="21">
        <v>0.55249999999999999</v>
      </c>
      <c r="E702" s="21">
        <v>8.5399999999999991</v>
      </c>
      <c r="F702" s="21">
        <v>7.85</v>
      </c>
      <c r="G702" s="21">
        <v>14.4</v>
      </c>
      <c r="K702" s="37">
        <v>1376</v>
      </c>
    </row>
    <row r="703" spans="1:35" x14ac:dyDescent="0.3">
      <c r="A703" s="23">
        <v>41925</v>
      </c>
      <c r="B703" s="43">
        <v>0.40256944444444448</v>
      </c>
      <c r="C703" s="21">
        <v>649</v>
      </c>
      <c r="D703" s="21">
        <v>0.42249999999999999</v>
      </c>
      <c r="E703" s="21">
        <v>8.15</v>
      </c>
      <c r="F703" s="21">
        <v>7.8</v>
      </c>
      <c r="G703" s="21">
        <v>15.6</v>
      </c>
      <c r="K703" s="37">
        <v>12997</v>
      </c>
    </row>
    <row r="704" spans="1:35" x14ac:dyDescent="0.3">
      <c r="A704" s="23">
        <v>41940</v>
      </c>
      <c r="B704" s="43">
        <v>0.40340277777777778</v>
      </c>
      <c r="C704" s="21">
        <v>1040</v>
      </c>
      <c r="D704" s="21">
        <v>0.67600000000000005</v>
      </c>
      <c r="E704" s="21">
        <v>7.12</v>
      </c>
      <c r="F704" s="21">
        <v>7.58</v>
      </c>
      <c r="G704" s="21">
        <v>16.2</v>
      </c>
      <c r="K704" s="37">
        <v>51</v>
      </c>
      <c r="O704" s="22" t="s">
        <v>54</v>
      </c>
      <c r="P704" s="21">
        <v>98.9</v>
      </c>
      <c r="Q704" s="22" t="s">
        <v>54</v>
      </c>
      <c r="R704" s="22" t="s">
        <v>54</v>
      </c>
      <c r="S704" s="22" t="s">
        <v>54</v>
      </c>
      <c r="T704" s="22" t="s">
        <v>54</v>
      </c>
      <c r="U704" s="22" t="s">
        <v>54</v>
      </c>
      <c r="V704" s="22" t="s">
        <v>54</v>
      </c>
      <c r="W704" s="22" t="s">
        <v>54</v>
      </c>
      <c r="X704" s="21">
        <v>130</v>
      </c>
      <c r="Y704" s="22" t="s">
        <v>54</v>
      </c>
      <c r="Z704" s="21">
        <v>3.8</v>
      </c>
      <c r="AA704" s="22" t="s">
        <v>54</v>
      </c>
      <c r="AB704" s="21">
        <v>51.3</v>
      </c>
      <c r="AC704" s="17" t="s">
        <v>54</v>
      </c>
      <c r="AD704" s="21">
        <v>299</v>
      </c>
      <c r="AE704" s="22" t="s">
        <v>462</v>
      </c>
      <c r="AF704" s="21">
        <v>43.9</v>
      </c>
      <c r="AG704" s="17">
        <v>216</v>
      </c>
      <c r="AH704" s="21">
        <v>80500</v>
      </c>
      <c r="AI704" s="21">
        <v>23700</v>
      </c>
    </row>
    <row r="705" spans="1:14" x14ac:dyDescent="0.3">
      <c r="A705" s="23">
        <v>41942</v>
      </c>
      <c r="B705" s="43">
        <v>0.36403935185185188</v>
      </c>
      <c r="C705" s="21">
        <v>939</v>
      </c>
      <c r="D705" s="21">
        <v>0.61099999999999999</v>
      </c>
      <c r="E705" s="21">
        <v>7.92</v>
      </c>
      <c r="F705" s="21">
        <v>7.54</v>
      </c>
      <c r="G705" s="21">
        <v>10.9</v>
      </c>
      <c r="K705" s="37">
        <v>109</v>
      </c>
      <c r="L705" s="31">
        <f>AVERAGE(K701:K705)</f>
        <v>2919</v>
      </c>
      <c r="M705" s="26">
        <f>GEOMEAN(K701:K705)</f>
        <v>361.3848842756006</v>
      </c>
      <c r="N705" s="25" t="s">
        <v>219</v>
      </c>
    </row>
    <row r="706" spans="1:14" x14ac:dyDescent="0.3">
      <c r="A706" s="23">
        <v>41949</v>
      </c>
      <c r="B706" s="38">
        <v>0.40616898148148151</v>
      </c>
      <c r="C706" s="21">
        <v>781</v>
      </c>
      <c r="D706" s="21">
        <v>0.50700000000000001</v>
      </c>
      <c r="E706" s="21">
        <v>8.7799999999999994</v>
      </c>
      <c r="F706" s="21">
        <v>7.58</v>
      </c>
      <c r="G706" s="21">
        <v>10.8</v>
      </c>
      <c r="K706" s="37">
        <v>121</v>
      </c>
    </row>
    <row r="707" spans="1:14" x14ac:dyDescent="0.3">
      <c r="A707" s="23">
        <v>41955</v>
      </c>
      <c r="B707" s="43">
        <v>0.41399305555555554</v>
      </c>
      <c r="C707" s="21">
        <v>181.2</v>
      </c>
      <c r="D707" s="21">
        <v>0.1177</v>
      </c>
      <c r="E707" s="21">
        <v>9.74</v>
      </c>
      <c r="F707" s="21">
        <v>8.3800000000000008</v>
      </c>
      <c r="G707" s="21">
        <v>17.100000000000001</v>
      </c>
      <c r="K707" s="37">
        <v>3448</v>
      </c>
    </row>
    <row r="708" spans="1:14" x14ac:dyDescent="0.3">
      <c r="A708" s="23">
        <v>41961</v>
      </c>
      <c r="B708" s="38">
        <v>0.39690972222222221</v>
      </c>
      <c r="C708" s="22" t="s">
        <v>57</v>
      </c>
      <c r="D708" s="22" t="s">
        <v>57</v>
      </c>
      <c r="E708" s="22" t="s">
        <v>57</v>
      </c>
      <c r="F708" s="22" t="s">
        <v>57</v>
      </c>
      <c r="G708" s="21">
        <v>2</v>
      </c>
      <c r="K708" s="37">
        <v>4106</v>
      </c>
    </row>
    <row r="709" spans="1:14" x14ac:dyDescent="0.3">
      <c r="A709" s="23">
        <v>41963</v>
      </c>
      <c r="B709" s="38">
        <v>0.4071643518518519</v>
      </c>
      <c r="C709" s="21">
        <v>525</v>
      </c>
      <c r="D709" s="21">
        <v>0.3412</v>
      </c>
      <c r="E709" s="21">
        <v>15.35</v>
      </c>
      <c r="F709" s="21">
        <v>7.63</v>
      </c>
      <c r="G709" s="21">
        <v>2.2000000000000002</v>
      </c>
      <c r="K709" s="37">
        <v>2014</v>
      </c>
    </row>
    <row r="710" spans="1:14" x14ac:dyDescent="0.3">
      <c r="A710" s="23">
        <v>41967</v>
      </c>
      <c r="B710" s="43">
        <v>0.42611111111111111</v>
      </c>
      <c r="C710" s="21">
        <v>510</v>
      </c>
      <c r="D710" s="21">
        <v>0.33150000000000002</v>
      </c>
      <c r="E710" s="21">
        <v>12.32</v>
      </c>
      <c r="F710" s="21">
        <v>8.23</v>
      </c>
      <c r="G710" s="21">
        <v>6.7</v>
      </c>
      <c r="K710" s="37">
        <v>1860</v>
      </c>
      <c r="L710" s="31">
        <f>AVERAGE(K706:K710)</f>
        <v>2309.8000000000002</v>
      </c>
      <c r="M710" s="26">
        <f>GEOMEAN(K706:K710)</f>
        <v>1450.3365660377258</v>
      </c>
      <c r="N710" s="25" t="s">
        <v>220</v>
      </c>
    </row>
    <row r="711" spans="1:14" x14ac:dyDescent="0.3">
      <c r="A711" s="23">
        <v>41975</v>
      </c>
      <c r="B711" s="43">
        <v>0.44790509259259265</v>
      </c>
      <c r="C711" s="21">
        <v>575</v>
      </c>
      <c r="D711" s="21">
        <v>0.37369999999999998</v>
      </c>
      <c r="E711" s="21">
        <v>13.5</v>
      </c>
      <c r="F711" s="21">
        <v>7.78</v>
      </c>
      <c r="G711" s="21">
        <v>4.0999999999999996</v>
      </c>
      <c r="K711" s="37">
        <v>265</v>
      </c>
    </row>
    <row r="712" spans="1:14" x14ac:dyDescent="0.3">
      <c r="A712" s="23">
        <v>41981</v>
      </c>
      <c r="B712" s="43">
        <v>0.40743055555555557</v>
      </c>
      <c r="C712" s="21">
        <v>617</v>
      </c>
      <c r="D712" s="21">
        <v>0.40100000000000002</v>
      </c>
      <c r="E712" s="21">
        <v>14.07</v>
      </c>
      <c r="F712" s="21">
        <v>8.26</v>
      </c>
      <c r="G712" s="21">
        <v>4.0999999999999996</v>
      </c>
      <c r="K712" s="37">
        <v>161</v>
      </c>
    </row>
    <row r="713" spans="1:14" x14ac:dyDescent="0.3">
      <c r="A713" s="23">
        <v>41984</v>
      </c>
      <c r="B713" s="43">
        <v>0.41858796296296297</v>
      </c>
      <c r="C713" s="21">
        <v>637</v>
      </c>
      <c r="D713" s="21">
        <v>0.41410000000000002</v>
      </c>
      <c r="E713" s="21">
        <v>15.16</v>
      </c>
      <c r="F713" s="21">
        <v>8.1300000000000008</v>
      </c>
      <c r="G713" s="21">
        <v>4</v>
      </c>
      <c r="K713" s="37">
        <v>86</v>
      </c>
    </row>
    <row r="714" spans="1:14" x14ac:dyDescent="0.3">
      <c r="A714" s="23">
        <v>41988</v>
      </c>
      <c r="B714" s="43">
        <v>0.39579861111111114</v>
      </c>
      <c r="C714" s="21">
        <v>750</v>
      </c>
      <c r="D714" s="21">
        <v>0.48749999999999999</v>
      </c>
      <c r="E714" s="21">
        <v>11.6</v>
      </c>
      <c r="F714" s="21">
        <v>7.84</v>
      </c>
      <c r="G714" s="21">
        <v>6.7</v>
      </c>
      <c r="K714" s="37">
        <v>109</v>
      </c>
    </row>
    <row r="715" spans="1:14" x14ac:dyDescent="0.3">
      <c r="A715" s="23">
        <v>41991</v>
      </c>
      <c r="B715" s="43">
        <v>0.40096064814814819</v>
      </c>
      <c r="C715" s="21">
        <v>922</v>
      </c>
      <c r="D715" s="21">
        <v>0.59799999999999998</v>
      </c>
      <c r="E715" s="21">
        <v>12.82</v>
      </c>
      <c r="F715" s="21">
        <v>7.8</v>
      </c>
      <c r="G715" s="21">
        <v>4.2</v>
      </c>
      <c r="K715" s="37">
        <v>243</v>
      </c>
      <c r="L715" s="31">
        <f>AVERAGE(K711:K715)</f>
        <v>172.8</v>
      </c>
      <c r="M715" s="26">
        <f>GEOMEAN(K711:K715)</f>
        <v>157.58707498730456</v>
      </c>
      <c r="N715" s="25" t="s">
        <v>221</v>
      </c>
    </row>
    <row r="716" spans="1:14" x14ac:dyDescent="0.3">
      <c r="A716" s="46">
        <v>42017</v>
      </c>
      <c r="B716" s="47">
        <v>0.39554398148148145</v>
      </c>
      <c r="C716" s="2">
        <v>1008</v>
      </c>
      <c r="D716" s="2">
        <v>0.65649999999999997</v>
      </c>
      <c r="E716" s="2">
        <v>16.82</v>
      </c>
      <c r="F716" s="2">
        <v>8.0299999999999994</v>
      </c>
      <c r="G716" s="2">
        <v>0.4</v>
      </c>
      <c r="K716" s="48">
        <v>3076</v>
      </c>
    </row>
    <row r="717" spans="1:14" x14ac:dyDescent="0.3">
      <c r="A717" s="46">
        <v>42018</v>
      </c>
      <c r="B717" s="47">
        <v>0.40342592592592591</v>
      </c>
      <c r="C717" s="2">
        <v>862</v>
      </c>
      <c r="D717" s="2">
        <v>0.56030000000000002</v>
      </c>
      <c r="E717" s="2">
        <v>15.01</v>
      </c>
      <c r="F717" s="2">
        <v>7.71</v>
      </c>
      <c r="G717" s="2">
        <v>-0.1</v>
      </c>
      <c r="K717" s="48">
        <v>1081</v>
      </c>
    </row>
    <row r="718" spans="1:14" x14ac:dyDescent="0.3">
      <c r="A718" s="46">
        <v>42024</v>
      </c>
      <c r="B718" s="47">
        <v>0.41078703703703701</v>
      </c>
      <c r="C718" s="2">
        <v>695</v>
      </c>
      <c r="D718" s="2">
        <v>0.45179999999999998</v>
      </c>
      <c r="E718" s="2">
        <v>13.35</v>
      </c>
      <c r="F718" s="2">
        <v>8.01</v>
      </c>
      <c r="G718" s="2">
        <v>3.5</v>
      </c>
      <c r="K718" s="21">
        <v>20</v>
      </c>
    </row>
    <row r="719" spans="1:14" x14ac:dyDescent="0.3">
      <c r="A719" s="46">
        <v>42030</v>
      </c>
      <c r="B719" s="3">
        <v>0.39707175925925925</v>
      </c>
      <c r="C719" s="2">
        <v>651</v>
      </c>
      <c r="D719" s="2">
        <v>0.42320000000000002</v>
      </c>
      <c r="E719" s="2">
        <v>14.45</v>
      </c>
      <c r="F719" s="2">
        <v>8.35</v>
      </c>
      <c r="G719" s="2">
        <v>1.9</v>
      </c>
      <c r="K719" s="48">
        <v>52</v>
      </c>
    </row>
    <row r="720" spans="1:14" x14ac:dyDescent="0.3">
      <c r="A720" s="46">
        <v>42032</v>
      </c>
      <c r="B720" s="47">
        <v>0.39297453703703705</v>
      </c>
      <c r="C720" s="2">
        <v>829</v>
      </c>
      <c r="D720" s="2">
        <v>0.53879999999999995</v>
      </c>
      <c r="E720" s="2">
        <v>12.42</v>
      </c>
      <c r="F720" s="2">
        <v>7.69</v>
      </c>
      <c r="G720" s="2">
        <v>1.6</v>
      </c>
      <c r="K720" s="48">
        <v>160</v>
      </c>
      <c r="L720" s="31">
        <f>AVERAGE(K716:K720)</f>
        <v>877.8</v>
      </c>
      <c r="M720" s="26">
        <f>GEOMEAN(K716:K720)</f>
        <v>223.14803630013665</v>
      </c>
      <c r="N720" s="25" t="s">
        <v>223</v>
      </c>
    </row>
    <row r="721" spans="1:39" x14ac:dyDescent="0.3">
      <c r="A721" s="46">
        <v>42039</v>
      </c>
      <c r="B721" s="49">
        <v>0.41240740740740739</v>
      </c>
      <c r="C721" s="2">
        <v>737</v>
      </c>
      <c r="D721" s="2">
        <v>0.47910000000000003</v>
      </c>
      <c r="E721" s="2">
        <v>15.57</v>
      </c>
      <c r="F721" s="2">
        <v>8</v>
      </c>
      <c r="G721" s="2">
        <v>2.7</v>
      </c>
      <c r="K721" s="21">
        <v>86</v>
      </c>
    </row>
    <row r="722" spans="1:39" x14ac:dyDescent="0.3">
      <c r="A722" s="46">
        <v>42046</v>
      </c>
      <c r="B722" s="47">
        <v>0.37363425925925925</v>
      </c>
      <c r="C722" s="2">
        <v>727</v>
      </c>
      <c r="D722" s="2">
        <v>0.47249999999999998</v>
      </c>
      <c r="E722" s="2">
        <v>15.27</v>
      </c>
      <c r="F722" s="2">
        <v>8.19</v>
      </c>
      <c r="G722" s="2">
        <v>2.6</v>
      </c>
      <c r="K722" s="21">
        <v>146</v>
      </c>
    </row>
    <row r="723" spans="1:39" x14ac:dyDescent="0.3">
      <c r="A723" s="46">
        <v>42052</v>
      </c>
      <c r="B723" s="47">
        <v>0.41643518518518513</v>
      </c>
      <c r="C723" s="2">
        <v>823</v>
      </c>
      <c r="D723" s="2">
        <v>0.53500000000000003</v>
      </c>
      <c r="E723" s="2">
        <v>16.32</v>
      </c>
      <c r="F723" s="2">
        <v>7.27</v>
      </c>
      <c r="G723" s="2">
        <v>0.3</v>
      </c>
      <c r="K723" s="21">
        <v>120</v>
      </c>
    </row>
    <row r="724" spans="1:39" x14ac:dyDescent="0.3">
      <c r="A724" s="46">
        <v>42058</v>
      </c>
      <c r="B724" s="47">
        <v>0.3944097222222222</v>
      </c>
      <c r="C724" s="2">
        <v>1358</v>
      </c>
      <c r="D724" s="2">
        <v>0.88400000000000001</v>
      </c>
      <c r="E724" s="2">
        <v>17.5</v>
      </c>
      <c r="F724" s="2">
        <v>7.94</v>
      </c>
      <c r="G724" s="2">
        <v>0.9</v>
      </c>
      <c r="K724" s="21">
        <v>185</v>
      </c>
    </row>
    <row r="725" spans="1:39" x14ac:dyDescent="0.3">
      <c r="A725" s="46">
        <v>42061</v>
      </c>
      <c r="B725" s="47">
        <v>0.43361111111111111</v>
      </c>
      <c r="C725" s="2">
        <v>1226</v>
      </c>
      <c r="D725" s="2">
        <v>0.79949999999999999</v>
      </c>
      <c r="E725" s="2">
        <v>14.16</v>
      </c>
      <c r="F725" s="2">
        <v>7.76</v>
      </c>
      <c r="G725" s="2">
        <v>1.9</v>
      </c>
      <c r="K725" s="21">
        <v>226</v>
      </c>
      <c r="L725" s="31">
        <f>AVERAGE(K721:K725)</f>
        <v>152.6</v>
      </c>
      <c r="M725" s="26">
        <f>GEOMEAN(K721:K725)</f>
        <v>144.49823558866896</v>
      </c>
      <c r="N725" s="25" t="s">
        <v>225</v>
      </c>
    </row>
    <row r="726" spans="1:39" x14ac:dyDescent="0.3">
      <c r="A726" s="46">
        <v>42067</v>
      </c>
      <c r="B726" s="47">
        <v>0.40702546296296299</v>
      </c>
      <c r="C726" s="2">
        <v>1570</v>
      </c>
      <c r="D726" s="2">
        <v>1.0205</v>
      </c>
      <c r="E726" s="2">
        <v>17.34</v>
      </c>
      <c r="F726" s="2">
        <v>8.25</v>
      </c>
      <c r="G726" s="2">
        <v>2.7</v>
      </c>
      <c r="K726" s="21">
        <v>855</v>
      </c>
    </row>
    <row r="727" spans="1:39" x14ac:dyDescent="0.3">
      <c r="A727" s="46">
        <v>42072</v>
      </c>
      <c r="B727" s="49">
        <v>0.37386574074074069</v>
      </c>
      <c r="C727" s="2">
        <v>1058</v>
      </c>
      <c r="D727" s="2">
        <v>0.68899999999999995</v>
      </c>
      <c r="E727" s="2">
        <v>13.58</v>
      </c>
      <c r="F727" s="2">
        <v>7.78</v>
      </c>
      <c r="G727" s="2">
        <v>2.7</v>
      </c>
      <c r="K727" s="48">
        <v>4611</v>
      </c>
    </row>
    <row r="728" spans="1:39" x14ac:dyDescent="0.3">
      <c r="A728" s="46">
        <v>42075</v>
      </c>
      <c r="B728" s="47">
        <v>0.4138425925925926</v>
      </c>
      <c r="C728" s="2">
        <v>831</v>
      </c>
      <c r="D728" s="2">
        <v>0.54020000000000001</v>
      </c>
      <c r="E728" s="2">
        <v>14.78</v>
      </c>
      <c r="F728" s="2">
        <v>8.1199999999999992</v>
      </c>
      <c r="G728" s="2">
        <v>3.4</v>
      </c>
      <c r="K728" s="48">
        <v>520</v>
      </c>
    </row>
    <row r="729" spans="1:39" x14ac:dyDescent="0.3">
      <c r="A729" s="46">
        <v>42080</v>
      </c>
      <c r="B729" s="47">
        <v>0.41782407407407413</v>
      </c>
      <c r="C729" s="2">
        <v>777</v>
      </c>
      <c r="D729" s="2">
        <v>0.50509999999999999</v>
      </c>
      <c r="E729" s="2">
        <v>14.05</v>
      </c>
      <c r="F729" s="2">
        <v>8.1300000000000008</v>
      </c>
      <c r="G729" s="2">
        <v>4.7</v>
      </c>
      <c r="K729" s="48">
        <v>146</v>
      </c>
      <c r="O729" s="4" t="s">
        <v>54</v>
      </c>
      <c r="P729" s="21">
        <v>61</v>
      </c>
      <c r="Q729" s="4" t="s">
        <v>54</v>
      </c>
      <c r="R729" s="4" t="s">
        <v>54</v>
      </c>
      <c r="S729" s="4" t="s">
        <v>54</v>
      </c>
      <c r="T729" s="4" t="s">
        <v>54</v>
      </c>
      <c r="U729" s="4" t="s">
        <v>54</v>
      </c>
      <c r="V729" s="4" t="s">
        <v>52</v>
      </c>
      <c r="W729" s="4" t="s">
        <v>54</v>
      </c>
      <c r="X729" s="21">
        <v>94.9</v>
      </c>
      <c r="Y729" s="4" t="s">
        <v>54</v>
      </c>
      <c r="Z729" s="21">
        <v>1.8</v>
      </c>
      <c r="AA729" s="4" t="s">
        <v>54</v>
      </c>
      <c r="AB729" s="21">
        <v>36.299999999999997</v>
      </c>
      <c r="AC729" s="21">
        <v>0.11</v>
      </c>
      <c r="AD729" s="21">
        <v>260</v>
      </c>
      <c r="AE729" s="4" t="s">
        <v>54</v>
      </c>
      <c r="AF729" s="21">
        <v>29.9</v>
      </c>
      <c r="AG729" s="21">
        <v>220</v>
      </c>
      <c r="AH729" s="21">
        <v>68900</v>
      </c>
      <c r="AI729" s="21">
        <v>21400</v>
      </c>
      <c r="AK729" s="21">
        <v>3</v>
      </c>
      <c r="AL729" s="22" t="s">
        <v>54</v>
      </c>
      <c r="AM729" s="22" t="s">
        <v>54</v>
      </c>
    </row>
    <row r="730" spans="1:39" x14ac:dyDescent="0.3">
      <c r="A730" s="46">
        <v>42086</v>
      </c>
      <c r="B730" s="47">
        <v>0.42263888888888884</v>
      </c>
      <c r="C730" s="2">
        <v>748</v>
      </c>
      <c r="D730" s="2">
        <v>0.48620000000000002</v>
      </c>
      <c r="E730" s="2">
        <v>12.21</v>
      </c>
      <c r="F730" s="2">
        <v>8.09</v>
      </c>
      <c r="G730" s="2">
        <v>5.8</v>
      </c>
      <c r="K730" s="48">
        <v>20</v>
      </c>
      <c r="L730" s="31">
        <f>AVERAGE(K726:K730)</f>
        <v>1230.4000000000001</v>
      </c>
      <c r="M730" s="26">
        <f>GEOMEAN(K726:K730)</f>
        <v>359.27705852085057</v>
      </c>
      <c r="N730" s="25" t="s">
        <v>226</v>
      </c>
    </row>
    <row r="731" spans="1:39" x14ac:dyDescent="0.3">
      <c r="A731" s="5">
        <v>42100</v>
      </c>
      <c r="B731" s="3">
        <v>0.41240740740740739</v>
      </c>
      <c r="C731" s="2">
        <v>722</v>
      </c>
      <c r="D731" s="2">
        <v>0.46929999999999999</v>
      </c>
      <c r="E731" s="2">
        <v>11.77</v>
      </c>
      <c r="F731" s="2">
        <v>8.11</v>
      </c>
      <c r="G731" s="2">
        <v>8.8000000000000007</v>
      </c>
      <c r="K731" s="48">
        <v>10</v>
      </c>
    </row>
    <row r="732" spans="1:39" x14ac:dyDescent="0.3">
      <c r="A732" s="50">
        <v>42103</v>
      </c>
      <c r="B732" s="49">
        <v>0.39158564814814811</v>
      </c>
      <c r="C732" s="51">
        <v>674</v>
      </c>
      <c r="D732" s="51">
        <v>0.4355</v>
      </c>
      <c r="E732" s="51">
        <v>11.29</v>
      </c>
      <c r="F732" s="51">
        <v>8.24</v>
      </c>
      <c r="G732" s="51">
        <v>11.6</v>
      </c>
      <c r="K732" s="48">
        <v>959</v>
      </c>
    </row>
    <row r="733" spans="1:39" x14ac:dyDescent="0.3">
      <c r="A733" s="50">
        <v>42115</v>
      </c>
      <c r="B733" s="49">
        <v>0.40590277777777778</v>
      </c>
      <c r="C733" s="51">
        <v>599</v>
      </c>
      <c r="D733" s="51">
        <v>0.38929999999999998</v>
      </c>
      <c r="E733" s="51">
        <v>10.28</v>
      </c>
      <c r="F733" s="51">
        <v>7.92</v>
      </c>
      <c r="G733" s="51">
        <v>13.2</v>
      </c>
      <c r="K733" s="48">
        <v>146</v>
      </c>
    </row>
    <row r="734" spans="1:39" x14ac:dyDescent="0.3">
      <c r="A734" s="50">
        <v>42116</v>
      </c>
      <c r="B734" s="47">
        <v>0.38188657407407406</v>
      </c>
      <c r="C734" s="2">
        <v>805</v>
      </c>
      <c r="D734" s="2">
        <v>0.52649999999999997</v>
      </c>
      <c r="E734" s="2">
        <v>8.98</v>
      </c>
      <c r="F734" s="2">
        <v>7.72</v>
      </c>
      <c r="G734" s="2">
        <v>12</v>
      </c>
      <c r="K734" s="48">
        <v>282</v>
      </c>
    </row>
    <row r="735" spans="1:39" x14ac:dyDescent="0.3">
      <c r="A735" s="50">
        <v>42123</v>
      </c>
      <c r="B735" s="47">
        <v>0.41523148148148148</v>
      </c>
      <c r="C735" s="2">
        <v>661</v>
      </c>
      <c r="D735" s="2">
        <v>0.42899999999999999</v>
      </c>
      <c r="E735" s="2">
        <v>10.37</v>
      </c>
      <c r="F735" s="2">
        <v>8.14</v>
      </c>
      <c r="G735" s="2">
        <v>13.2</v>
      </c>
      <c r="K735" s="48">
        <v>30</v>
      </c>
      <c r="L735" s="31">
        <f>AVERAGE(K731:K735)</f>
        <v>285.39999999999998</v>
      </c>
      <c r="M735" s="26">
        <f>GEOMEAN(K731:K735)</f>
        <v>103.44472876151524</v>
      </c>
      <c r="N735" s="25" t="s">
        <v>227</v>
      </c>
    </row>
    <row r="736" spans="1:39" x14ac:dyDescent="0.3">
      <c r="A736" s="50">
        <v>42128</v>
      </c>
      <c r="B736" s="3">
        <v>0.41695601851851855</v>
      </c>
      <c r="C736" s="2">
        <v>628</v>
      </c>
      <c r="D736" s="2">
        <v>0.40949999999999998</v>
      </c>
      <c r="E736" s="2">
        <v>9.49</v>
      </c>
      <c r="F736" s="2">
        <v>8.1300000000000008</v>
      </c>
      <c r="G736" s="2">
        <v>14.6</v>
      </c>
      <c r="K736" s="48">
        <v>30</v>
      </c>
    </row>
    <row r="737" spans="1:39" x14ac:dyDescent="0.3">
      <c r="A737" s="52">
        <v>42130</v>
      </c>
      <c r="B737" s="49">
        <v>0.3908564814814815</v>
      </c>
      <c r="C737" s="51">
        <v>587</v>
      </c>
      <c r="D737" s="51">
        <v>0.38150000000000001</v>
      </c>
      <c r="E737" s="51">
        <v>9.34</v>
      </c>
      <c r="F737" s="51">
        <v>8.1199999999999992</v>
      </c>
      <c r="G737" s="51">
        <v>15.8</v>
      </c>
      <c r="K737" s="48">
        <v>74</v>
      </c>
    </row>
    <row r="738" spans="1:39" x14ac:dyDescent="0.3">
      <c r="A738" s="50">
        <v>42137</v>
      </c>
      <c r="B738" s="3">
        <v>0.40826388888888893</v>
      </c>
      <c r="C738" s="2">
        <v>806</v>
      </c>
      <c r="D738" s="2">
        <v>0.52649999999999997</v>
      </c>
      <c r="E738" s="2">
        <v>7.79</v>
      </c>
      <c r="F738" s="2">
        <v>7.61</v>
      </c>
      <c r="G738" s="2">
        <v>15.8</v>
      </c>
      <c r="K738" s="48">
        <v>74</v>
      </c>
    </row>
    <row r="739" spans="1:39" x14ac:dyDescent="0.3">
      <c r="A739" s="50">
        <v>42142</v>
      </c>
      <c r="B739" s="49">
        <v>0.42401620370370369</v>
      </c>
      <c r="C739" s="51">
        <v>636</v>
      </c>
      <c r="D739" s="51">
        <v>0.41599999999999998</v>
      </c>
      <c r="E739" s="51">
        <v>9.1</v>
      </c>
      <c r="F739" s="51">
        <v>8.01</v>
      </c>
      <c r="G739" s="51">
        <v>18.899999999999999</v>
      </c>
      <c r="K739" s="48">
        <v>235</v>
      </c>
    </row>
    <row r="740" spans="1:39" x14ac:dyDescent="0.3">
      <c r="A740" s="50">
        <v>42145</v>
      </c>
      <c r="B740" s="49">
        <v>0.43048611111111112</v>
      </c>
      <c r="C740" s="51">
        <v>881</v>
      </c>
      <c r="D740" s="51">
        <v>0.57199999999999995</v>
      </c>
      <c r="E740" s="51">
        <v>8.01</v>
      </c>
      <c r="F740" s="51">
        <v>7.52</v>
      </c>
      <c r="G740" s="51">
        <v>14.2</v>
      </c>
      <c r="K740" s="48">
        <v>161</v>
      </c>
      <c r="L740" s="31">
        <f>AVERAGE(K736:K740)</f>
        <v>114.8</v>
      </c>
      <c r="M740" s="26">
        <f>GEOMEAN(K736:K740)</f>
        <v>90.927591269107182</v>
      </c>
      <c r="N740" s="25" t="s">
        <v>228</v>
      </c>
    </row>
    <row r="741" spans="1:39" x14ac:dyDescent="0.3">
      <c r="A741" s="50">
        <v>42156</v>
      </c>
      <c r="B741" s="49">
        <v>0.41744212962962962</v>
      </c>
      <c r="C741" s="51">
        <v>549</v>
      </c>
      <c r="D741" s="51">
        <v>0.35749999999999998</v>
      </c>
      <c r="E741" s="51">
        <v>7.23</v>
      </c>
      <c r="F741" s="51">
        <v>8.3800000000000008</v>
      </c>
      <c r="G741" s="51">
        <v>20.399999999999999</v>
      </c>
      <c r="K741" s="21">
        <v>2310</v>
      </c>
    </row>
    <row r="742" spans="1:39" x14ac:dyDescent="0.3">
      <c r="A742" s="50">
        <v>42165</v>
      </c>
      <c r="B742" s="3">
        <v>0.42175925925925922</v>
      </c>
      <c r="C742" s="2">
        <v>518</v>
      </c>
      <c r="D742" s="2">
        <v>0.3367</v>
      </c>
      <c r="E742" s="2">
        <v>7.93</v>
      </c>
      <c r="F742" s="2">
        <v>7.98</v>
      </c>
      <c r="G742" s="2">
        <v>21.3</v>
      </c>
      <c r="K742" s="21">
        <v>189</v>
      </c>
    </row>
    <row r="743" spans="1:39" x14ac:dyDescent="0.3">
      <c r="A743" s="50">
        <v>42173</v>
      </c>
      <c r="B743" s="47">
        <v>0.42170138888888892</v>
      </c>
      <c r="C743" s="2">
        <v>519</v>
      </c>
      <c r="D743" s="2">
        <v>0.33800000000000002</v>
      </c>
      <c r="E743" s="2">
        <v>6.93</v>
      </c>
      <c r="F743" s="2">
        <v>8.2200000000000006</v>
      </c>
      <c r="G743" s="2">
        <v>24.6</v>
      </c>
      <c r="K743" s="21">
        <v>216</v>
      </c>
    </row>
    <row r="744" spans="1:39" x14ac:dyDescent="0.3">
      <c r="A744" s="46">
        <v>42179</v>
      </c>
      <c r="B744" s="47">
        <v>0.41214120370370372</v>
      </c>
      <c r="C744" s="2">
        <v>527</v>
      </c>
      <c r="D744" s="2">
        <v>0.34449999999999997</v>
      </c>
      <c r="E744" s="2">
        <v>7.65</v>
      </c>
      <c r="F744" s="2">
        <v>8.11</v>
      </c>
      <c r="G744" s="2">
        <v>23.4</v>
      </c>
      <c r="K744" s="48">
        <v>382</v>
      </c>
    </row>
    <row r="745" spans="1:39" x14ac:dyDescent="0.3">
      <c r="A745" s="50">
        <v>42180</v>
      </c>
      <c r="B745" s="3">
        <v>0.40394675925925921</v>
      </c>
      <c r="C745" s="2">
        <v>454.1</v>
      </c>
      <c r="D745" s="2">
        <v>0.29509999999999997</v>
      </c>
      <c r="E745" s="2">
        <v>6.72</v>
      </c>
      <c r="F745" s="2">
        <v>8.0299999999999994</v>
      </c>
      <c r="G745" s="2">
        <v>22.6</v>
      </c>
      <c r="K745" s="48">
        <v>4611</v>
      </c>
      <c r="L745" s="31">
        <f>AVERAGE(K741:K745)</f>
        <v>1541.6</v>
      </c>
      <c r="M745" s="26">
        <f>GEOMEAN(K741:K745)</f>
        <v>698.35653914453508</v>
      </c>
      <c r="N745" s="25" t="s">
        <v>229</v>
      </c>
    </row>
    <row r="746" spans="1:39" x14ac:dyDescent="0.3">
      <c r="A746" s="5">
        <v>42194</v>
      </c>
      <c r="B746" s="49">
        <v>0.40665509259259264</v>
      </c>
      <c r="C746" s="2">
        <v>489.4</v>
      </c>
      <c r="D746" s="2">
        <v>0.31790000000000002</v>
      </c>
      <c r="E746" s="2">
        <v>7.48</v>
      </c>
      <c r="F746" s="2">
        <v>7.95</v>
      </c>
      <c r="G746" s="2">
        <v>21.2</v>
      </c>
      <c r="K746" s="48">
        <v>3076</v>
      </c>
    </row>
    <row r="747" spans="1:39" x14ac:dyDescent="0.3">
      <c r="A747" s="5">
        <v>42199</v>
      </c>
      <c r="B747" s="49">
        <v>0.41340277777777779</v>
      </c>
      <c r="C747" s="2">
        <v>352.9</v>
      </c>
      <c r="D747" s="2">
        <v>0.22939999999999999</v>
      </c>
      <c r="E747" s="2">
        <v>5.93</v>
      </c>
      <c r="F747" s="2">
        <v>8.01</v>
      </c>
      <c r="G747" s="2">
        <v>22.4</v>
      </c>
      <c r="K747" s="48">
        <v>5794</v>
      </c>
      <c r="O747" s="21">
        <v>2.2000000000000002</v>
      </c>
      <c r="P747" s="21">
        <v>53.9</v>
      </c>
      <c r="Q747" s="4" t="s">
        <v>54</v>
      </c>
      <c r="R747" s="4" t="s">
        <v>54</v>
      </c>
      <c r="S747" s="4" t="s">
        <v>54</v>
      </c>
      <c r="T747" s="4" t="s">
        <v>54</v>
      </c>
      <c r="U747" s="4" t="s">
        <v>54</v>
      </c>
      <c r="V747" s="4" t="s">
        <v>52</v>
      </c>
      <c r="W747" s="4" t="s">
        <v>54</v>
      </c>
      <c r="X747" s="21">
        <v>28</v>
      </c>
      <c r="Y747" s="21">
        <v>0.38</v>
      </c>
      <c r="Z747" s="21">
        <v>1.2</v>
      </c>
      <c r="AA747" s="4" t="s">
        <v>54</v>
      </c>
      <c r="AB747" s="21">
        <v>15.5</v>
      </c>
      <c r="AC747" s="21">
        <v>0.17</v>
      </c>
      <c r="AD747" s="21">
        <v>175</v>
      </c>
      <c r="AE747" s="4" t="s">
        <v>54</v>
      </c>
      <c r="AF747" s="21">
        <v>143</v>
      </c>
      <c r="AG747" s="21">
        <v>1450</v>
      </c>
      <c r="AH747" s="21">
        <v>47700</v>
      </c>
      <c r="AI747" s="21">
        <v>13600</v>
      </c>
      <c r="AK747" s="21">
        <v>2</v>
      </c>
      <c r="AL747" s="22" t="s">
        <v>54</v>
      </c>
      <c r="AM747" s="22" t="s">
        <v>54</v>
      </c>
    </row>
    <row r="748" spans="1:39" x14ac:dyDescent="0.3">
      <c r="A748" s="5">
        <v>42205</v>
      </c>
      <c r="B748" s="49">
        <v>0.40309027777777778</v>
      </c>
      <c r="C748" s="2">
        <v>464.3</v>
      </c>
      <c r="D748" s="2">
        <v>0.30159999999999998</v>
      </c>
      <c r="E748" s="2">
        <v>7.4</v>
      </c>
      <c r="F748" s="2">
        <v>7.74</v>
      </c>
      <c r="G748" s="2">
        <v>23.1</v>
      </c>
      <c r="K748" s="48">
        <v>295</v>
      </c>
    </row>
    <row r="749" spans="1:39" x14ac:dyDescent="0.3">
      <c r="A749" s="5">
        <v>42208</v>
      </c>
      <c r="B749" s="47">
        <v>0.41177083333333336</v>
      </c>
      <c r="C749" s="2">
        <v>467.3</v>
      </c>
      <c r="D749" s="2">
        <v>0.30359999999999998</v>
      </c>
      <c r="E749" s="2">
        <v>7.16</v>
      </c>
      <c r="F749" s="2">
        <v>7.77</v>
      </c>
      <c r="G749" s="2">
        <v>23.3</v>
      </c>
      <c r="K749" s="48">
        <v>3076</v>
      </c>
    </row>
    <row r="750" spans="1:39" x14ac:dyDescent="0.3">
      <c r="A750" s="5">
        <v>42214</v>
      </c>
      <c r="B750" s="3">
        <v>0.38739583333333333</v>
      </c>
      <c r="C750" s="2">
        <v>419.2</v>
      </c>
      <c r="D750" s="2">
        <v>0.27229999999999999</v>
      </c>
      <c r="E750" s="2">
        <v>5.47</v>
      </c>
      <c r="F750" s="2">
        <v>7.65</v>
      </c>
      <c r="G750" s="2">
        <v>24.7</v>
      </c>
      <c r="K750" s="48">
        <v>1076</v>
      </c>
      <c r="L750" s="31">
        <f>AVERAGE(K746:K750)</f>
        <v>2663.4</v>
      </c>
      <c r="M750" s="26">
        <f>GEOMEAN(K746:K750)</f>
        <v>1770.5862533830928</v>
      </c>
      <c r="N750" s="25" t="s">
        <v>231</v>
      </c>
    </row>
    <row r="751" spans="1:39" x14ac:dyDescent="0.3">
      <c r="A751" s="5">
        <v>42219</v>
      </c>
      <c r="B751" s="49">
        <v>0.41413194444444446</v>
      </c>
      <c r="C751" s="2">
        <v>692</v>
      </c>
      <c r="D751" s="2">
        <v>0.44850000000000001</v>
      </c>
      <c r="E751" s="2">
        <v>5.47</v>
      </c>
      <c r="F751" s="2">
        <v>7.78</v>
      </c>
      <c r="G751" s="2">
        <v>23.2</v>
      </c>
      <c r="K751" s="48">
        <v>74</v>
      </c>
    </row>
    <row r="752" spans="1:39" x14ac:dyDescent="0.3">
      <c r="A752" s="5">
        <v>42227</v>
      </c>
      <c r="B752" s="47">
        <v>0.43149305555555556</v>
      </c>
      <c r="C752" s="2">
        <v>970</v>
      </c>
      <c r="D752" s="2">
        <v>0.63049999999999995</v>
      </c>
      <c r="E752" s="2">
        <v>8.69</v>
      </c>
      <c r="F752" s="2">
        <v>7.53</v>
      </c>
      <c r="G752" s="2">
        <v>21.2</v>
      </c>
      <c r="K752" s="48">
        <v>160</v>
      </c>
    </row>
    <row r="753" spans="1:39" x14ac:dyDescent="0.3">
      <c r="A753" s="5">
        <v>42229</v>
      </c>
      <c r="B753" s="3">
        <v>0.42149305555555555</v>
      </c>
      <c r="C753" s="2">
        <v>1017</v>
      </c>
      <c r="D753" s="2">
        <v>0.66300000000000003</v>
      </c>
      <c r="E753" s="2">
        <v>8.3699999999999992</v>
      </c>
      <c r="F753" s="2">
        <v>7.56</v>
      </c>
      <c r="G753" s="2">
        <v>20.100000000000001</v>
      </c>
      <c r="K753" s="48">
        <v>63</v>
      </c>
    </row>
    <row r="754" spans="1:39" x14ac:dyDescent="0.3">
      <c r="A754" s="50">
        <v>42236</v>
      </c>
      <c r="B754" s="49">
        <v>0.40005787037037038</v>
      </c>
      <c r="C754" s="51">
        <v>747</v>
      </c>
      <c r="D754" s="51">
        <v>0.48749999999999999</v>
      </c>
      <c r="E754" s="51">
        <v>6.41</v>
      </c>
      <c r="F754" s="51">
        <v>7.62</v>
      </c>
      <c r="G754" s="51">
        <v>20.5</v>
      </c>
      <c r="K754" s="48">
        <v>3255</v>
      </c>
    </row>
    <row r="755" spans="1:39" x14ac:dyDescent="0.3">
      <c r="A755" s="5">
        <v>42241</v>
      </c>
      <c r="B755" s="47">
        <v>0.39736111111111111</v>
      </c>
      <c r="C755" s="2">
        <v>959</v>
      </c>
      <c r="D755" s="2">
        <v>0.624</v>
      </c>
      <c r="E755" s="2">
        <v>10.4</v>
      </c>
      <c r="F755" s="2">
        <v>7.73</v>
      </c>
      <c r="G755" s="2">
        <v>18.7</v>
      </c>
      <c r="K755" s="48">
        <v>84</v>
      </c>
      <c r="L755" s="31">
        <f>AVERAGE(K751:K755)</f>
        <v>727.2</v>
      </c>
      <c r="M755" s="26">
        <f>GEOMEAN(K751:K755)</f>
        <v>182.76982927402906</v>
      </c>
      <c r="N755" s="25" t="s">
        <v>232</v>
      </c>
      <c r="AJ755" s="22">
        <v>107</v>
      </c>
    </row>
    <row r="756" spans="1:39" x14ac:dyDescent="0.3">
      <c r="A756" s="5">
        <v>42250</v>
      </c>
      <c r="B756" s="49">
        <v>0.38156250000000003</v>
      </c>
      <c r="C756" s="2">
        <v>1036</v>
      </c>
      <c r="D756" s="2">
        <v>0.67600000000000005</v>
      </c>
      <c r="E756" s="2">
        <v>6.2</v>
      </c>
      <c r="F756" s="2">
        <v>7.78</v>
      </c>
      <c r="G756" s="2">
        <v>21.7</v>
      </c>
      <c r="K756" s="48">
        <v>63</v>
      </c>
    </row>
    <row r="757" spans="1:39" x14ac:dyDescent="0.3">
      <c r="A757" s="5">
        <v>42256</v>
      </c>
      <c r="B757" s="49">
        <v>0.36749999999999999</v>
      </c>
      <c r="C757" s="2">
        <v>992</v>
      </c>
      <c r="D757" s="2">
        <v>0.64349999999999996</v>
      </c>
      <c r="E757" s="2">
        <v>5.24</v>
      </c>
      <c r="F757" s="2">
        <v>7.45</v>
      </c>
      <c r="G757" s="2">
        <v>21.5</v>
      </c>
      <c r="K757" s="48">
        <v>110</v>
      </c>
    </row>
    <row r="758" spans="1:39" x14ac:dyDescent="0.3">
      <c r="A758" s="5">
        <v>42262</v>
      </c>
      <c r="B758" s="49">
        <v>0.39658564814814817</v>
      </c>
      <c r="C758" s="2">
        <v>949</v>
      </c>
      <c r="D758" s="2">
        <v>0.61750000000000005</v>
      </c>
      <c r="E758" s="2">
        <v>7.96</v>
      </c>
      <c r="F758" s="2">
        <v>7.55</v>
      </c>
      <c r="G758" s="2">
        <v>16.899999999999999</v>
      </c>
      <c r="K758" s="48">
        <v>41</v>
      </c>
    </row>
    <row r="759" spans="1:39" x14ac:dyDescent="0.3">
      <c r="A759" s="5">
        <v>42269</v>
      </c>
      <c r="B759" s="47">
        <v>0.39609953703703704</v>
      </c>
      <c r="C759" s="2">
        <v>844</v>
      </c>
      <c r="D759" s="2">
        <v>0.54600000000000004</v>
      </c>
      <c r="E759" s="2">
        <v>8.02</v>
      </c>
      <c r="F759" s="2">
        <v>7.7</v>
      </c>
      <c r="G759" s="2">
        <v>16.899999999999999</v>
      </c>
      <c r="K759" s="21">
        <v>368</v>
      </c>
    </row>
    <row r="760" spans="1:39" x14ac:dyDescent="0.3">
      <c r="A760" s="5">
        <v>42276</v>
      </c>
      <c r="B760" s="49">
        <v>0.39327546296296295</v>
      </c>
      <c r="C760" s="2">
        <v>681</v>
      </c>
      <c r="D760" s="2">
        <v>0.442</v>
      </c>
      <c r="E760" s="2">
        <v>6.87</v>
      </c>
      <c r="F760" s="2">
        <v>7.97</v>
      </c>
      <c r="G760" s="2">
        <v>20.9</v>
      </c>
      <c r="K760" s="21">
        <v>187</v>
      </c>
      <c r="L760" s="31">
        <f>AVERAGE(K756:K760)</f>
        <v>153.80000000000001</v>
      </c>
      <c r="M760" s="26">
        <f>GEOMEAN(K756:K760)</f>
        <v>114.35135188954735</v>
      </c>
      <c r="N760" s="25" t="s">
        <v>233</v>
      </c>
    </row>
    <row r="761" spans="1:39" x14ac:dyDescent="0.3">
      <c r="A761" s="5">
        <v>42283</v>
      </c>
      <c r="B761" s="3">
        <v>0.38725694444444447</v>
      </c>
      <c r="C761" s="2">
        <v>597</v>
      </c>
      <c r="D761" s="2">
        <v>0.39</v>
      </c>
      <c r="E761" s="2">
        <v>7.84</v>
      </c>
      <c r="F761" s="2">
        <v>7.87</v>
      </c>
      <c r="G761" s="2">
        <v>17.899999999999999</v>
      </c>
      <c r="H761" s="2">
        <v>746.5</v>
      </c>
      <c r="K761" s="21">
        <v>73</v>
      </c>
    </row>
    <row r="762" spans="1:39" x14ac:dyDescent="0.3">
      <c r="A762" s="5">
        <v>42285</v>
      </c>
      <c r="B762" s="47">
        <v>0.40753472222222226</v>
      </c>
      <c r="C762" s="2">
        <v>567</v>
      </c>
      <c r="D762" s="2">
        <v>0.36849999999999999</v>
      </c>
      <c r="E762" s="2">
        <v>7.93</v>
      </c>
      <c r="F762" s="2">
        <v>8</v>
      </c>
      <c r="G762" s="2">
        <v>18.5</v>
      </c>
      <c r="H762" s="2">
        <v>746.8</v>
      </c>
      <c r="K762" s="48">
        <v>213</v>
      </c>
    </row>
    <row r="763" spans="1:39" x14ac:dyDescent="0.3">
      <c r="A763" s="5">
        <v>42289</v>
      </c>
      <c r="B763" s="47">
        <v>0.41392361111111109</v>
      </c>
      <c r="C763" s="2">
        <v>897</v>
      </c>
      <c r="D763" s="2">
        <v>0.58499999999999996</v>
      </c>
      <c r="E763" s="2">
        <v>7.52</v>
      </c>
      <c r="F763" s="2">
        <v>7.66</v>
      </c>
      <c r="G763" s="2">
        <v>16.100000000000001</v>
      </c>
      <c r="H763" s="2">
        <v>746.7</v>
      </c>
      <c r="K763" s="48">
        <v>12997</v>
      </c>
    </row>
    <row r="764" spans="1:39" x14ac:dyDescent="0.3">
      <c r="A764" s="5">
        <v>42304</v>
      </c>
      <c r="B764" s="49">
        <v>0.4199074074074074</v>
      </c>
      <c r="C764" s="2">
        <v>892</v>
      </c>
      <c r="D764" s="2">
        <v>0.57850000000000001</v>
      </c>
      <c r="E764" s="2">
        <v>7.04</v>
      </c>
      <c r="F764" s="2">
        <v>7.43</v>
      </c>
      <c r="G764" s="2">
        <v>13.7</v>
      </c>
      <c r="H764" s="2">
        <v>746.3</v>
      </c>
      <c r="K764" s="21">
        <v>11199</v>
      </c>
      <c r="O764" s="4" t="s">
        <v>54</v>
      </c>
      <c r="P764" s="21">
        <v>97.2</v>
      </c>
      <c r="Q764" s="4" t="s">
        <v>54</v>
      </c>
      <c r="R764" s="4" t="s">
        <v>54</v>
      </c>
      <c r="S764" s="4" t="s">
        <v>54</v>
      </c>
      <c r="T764" s="4" t="s">
        <v>54</v>
      </c>
      <c r="U764" s="4" t="s">
        <v>54</v>
      </c>
      <c r="V764" s="4" t="s">
        <v>52</v>
      </c>
      <c r="W764" s="4" t="s">
        <v>54</v>
      </c>
      <c r="X764" s="21">
        <v>112</v>
      </c>
      <c r="Y764" s="21">
        <v>0.67</v>
      </c>
      <c r="Z764" s="21">
        <v>3.3</v>
      </c>
      <c r="AA764" s="21">
        <v>0.31</v>
      </c>
      <c r="AB764" s="21">
        <v>52.1</v>
      </c>
      <c r="AC764" s="21">
        <v>0.11</v>
      </c>
      <c r="AD764" s="21">
        <v>288</v>
      </c>
      <c r="AE764" s="4" t="s">
        <v>54</v>
      </c>
      <c r="AF764" s="21">
        <v>39.700000000000003</v>
      </c>
      <c r="AG764" s="17" t="s">
        <v>54</v>
      </c>
      <c r="AH764" s="21">
        <v>76600</v>
      </c>
      <c r="AI764" s="21">
        <v>23600</v>
      </c>
      <c r="AK764" s="21">
        <v>5.2</v>
      </c>
      <c r="AL764" s="22" t="s">
        <v>54</v>
      </c>
      <c r="AM764" s="22" t="s">
        <v>54</v>
      </c>
    </row>
    <row r="765" spans="1:39" x14ac:dyDescent="0.3">
      <c r="A765" s="5">
        <v>42306</v>
      </c>
      <c r="B765" s="49">
        <v>0.41094907407407405</v>
      </c>
      <c r="C765" s="2">
        <v>609</v>
      </c>
      <c r="D765" s="2">
        <v>0.39589999999999997</v>
      </c>
      <c r="E765" s="2">
        <v>8.8000000000000007</v>
      </c>
      <c r="F765" s="2">
        <v>7.86</v>
      </c>
      <c r="G765" s="2">
        <v>11.7</v>
      </c>
      <c r="K765" s="48">
        <v>1054</v>
      </c>
      <c r="L765" s="31">
        <f>AVERAGE(K761:K765)</f>
        <v>5107.2</v>
      </c>
      <c r="M765" s="26">
        <f>GEOMEAN(K761:K765)</f>
        <v>1189.9071868553697</v>
      </c>
      <c r="N765" s="25" t="s">
        <v>235</v>
      </c>
    </row>
    <row r="766" spans="1:39" x14ac:dyDescent="0.3">
      <c r="A766" s="5">
        <v>42313</v>
      </c>
      <c r="B766" s="47">
        <v>0.48651620370370369</v>
      </c>
      <c r="C766" s="2">
        <v>936</v>
      </c>
      <c r="D766" s="2">
        <v>0.61099999999999999</v>
      </c>
      <c r="E766" s="2">
        <v>9</v>
      </c>
      <c r="F766" s="2">
        <v>7.73</v>
      </c>
      <c r="G766" s="2">
        <v>16.8</v>
      </c>
      <c r="K766" s="48">
        <v>1112</v>
      </c>
      <c r="O766" s="53" t="s">
        <v>54</v>
      </c>
      <c r="P766" s="2">
        <v>92.6</v>
      </c>
      <c r="Q766" s="4" t="s">
        <v>54</v>
      </c>
      <c r="R766" s="53" t="s">
        <v>54</v>
      </c>
      <c r="S766" s="53" t="s">
        <v>54</v>
      </c>
      <c r="T766" s="53" t="s">
        <v>54</v>
      </c>
      <c r="U766" s="53" t="s">
        <v>54</v>
      </c>
      <c r="V766" s="53" t="s">
        <v>52</v>
      </c>
      <c r="W766" s="53" t="s">
        <v>54</v>
      </c>
      <c r="X766" s="2">
        <v>117</v>
      </c>
      <c r="Y766" s="53" t="s">
        <v>54</v>
      </c>
      <c r="Z766" s="2">
        <v>3.4</v>
      </c>
      <c r="AA766" s="53" t="s">
        <v>54</v>
      </c>
      <c r="AB766" s="2">
        <v>50.8</v>
      </c>
      <c r="AC766" s="53" t="s">
        <v>54</v>
      </c>
      <c r="AD766" s="2">
        <v>316</v>
      </c>
      <c r="AE766" s="53" t="s">
        <v>54</v>
      </c>
      <c r="AF766" s="21">
        <v>41.9</v>
      </c>
      <c r="AJ766" s="22">
        <v>129.23699999999999</v>
      </c>
    </row>
    <row r="767" spans="1:39" x14ac:dyDescent="0.3">
      <c r="A767" s="5">
        <v>42319</v>
      </c>
      <c r="B767" s="49">
        <v>0.51989583333333333</v>
      </c>
      <c r="C767" s="2">
        <v>864</v>
      </c>
      <c r="D767" s="2">
        <v>0.55900000000000005</v>
      </c>
      <c r="E767" s="2">
        <v>13.72</v>
      </c>
      <c r="F767" s="2">
        <v>7.72</v>
      </c>
      <c r="G767" s="2">
        <v>12.6</v>
      </c>
      <c r="K767" s="48">
        <v>547</v>
      </c>
    </row>
    <row r="768" spans="1:39" x14ac:dyDescent="0.3">
      <c r="A768" s="5">
        <v>42325</v>
      </c>
      <c r="B768" s="47">
        <v>0.42018518518518522</v>
      </c>
      <c r="C768" s="2">
        <v>925</v>
      </c>
      <c r="D768" s="2">
        <v>0.59799999999999998</v>
      </c>
      <c r="E768" s="2">
        <v>9.17</v>
      </c>
      <c r="F768" s="2">
        <v>7.5</v>
      </c>
      <c r="G768" s="2">
        <v>11.6</v>
      </c>
      <c r="K768" s="48">
        <v>537</v>
      </c>
    </row>
    <row r="769" spans="1:35" x14ac:dyDescent="0.3">
      <c r="A769" s="5">
        <v>42327</v>
      </c>
      <c r="B769" s="47">
        <v>0.41671296296296295</v>
      </c>
      <c r="C769" s="2">
        <v>680</v>
      </c>
      <c r="D769" s="2">
        <v>0.442</v>
      </c>
      <c r="E769" s="2">
        <v>9.65</v>
      </c>
      <c r="F769" s="2">
        <v>7.43</v>
      </c>
      <c r="G769" s="2">
        <v>11.6</v>
      </c>
      <c r="K769" s="48">
        <v>1624</v>
      </c>
    </row>
    <row r="770" spans="1:35" x14ac:dyDescent="0.3">
      <c r="A770" s="5">
        <v>42331</v>
      </c>
      <c r="B770" s="47">
        <v>0.40271990740740743</v>
      </c>
      <c r="C770" s="2">
        <v>873</v>
      </c>
      <c r="D770" s="2">
        <v>0.5655</v>
      </c>
      <c r="E770" s="2">
        <v>11.88</v>
      </c>
      <c r="F770" s="2">
        <v>7.72</v>
      </c>
      <c r="G770" s="2">
        <v>5.7</v>
      </c>
      <c r="K770" s="48">
        <v>1259</v>
      </c>
      <c r="L770" s="31">
        <f>AVERAGE(K766:K770)</f>
        <v>1015.8</v>
      </c>
      <c r="M770" s="26">
        <f>GEOMEAN(K766:K770)</f>
        <v>922.43469797072316</v>
      </c>
      <c r="N770" s="25" t="s">
        <v>236</v>
      </c>
    </row>
    <row r="771" spans="1:35" x14ac:dyDescent="0.3">
      <c r="A771" s="5">
        <v>42339</v>
      </c>
      <c r="B771" s="3">
        <v>0.41365740740740736</v>
      </c>
      <c r="C771" s="2">
        <v>715</v>
      </c>
      <c r="D771" s="2">
        <v>0.46800000000000003</v>
      </c>
      <c r="E771" s="2">
        <v>13.46</v>
      </c>
      <c r="F771" s="2">
        <v>7.81</v>
      </c>
      <c r="G771" s="2">
        <v>9.5</v>
      </c>
      <c r="K771" s="48">
        <v>520</v>
      </c>
    </row>
    <row r="772" spans="1:35" x14ac:dyDescent="0.3">
      <c r="A772" s="5">
        <v>42345</v>
      </c>
      <c r="B772" s="49">
        <v>0.47353009259259254</v>
      </c>
      <c r="C772" s="2">
        <v>651</v>
      </c>
      <c r="D772" s="2">
        <v>0.42320000000000002</v>
      </c>
      <c r="E772" s="2">
        <v>13.5</v>
      </c>
      <c r="F772" s="2">
        <v>7.93</v>
      </c>
      <c r="G772" s="2">
        <v>7.9</v>
      </c>
      <c r="K772" s="21">
        <v>295</v>
      </c>
    </row>
    <row r="773" spans="1:35" x14ac:dyDescent="0.3">
      <c r="A773" s="5">
        <v>42348</v>
      </c>
      <c r="B773" s="49">
        <v>0.44298611111111108</v>
      </c>
      <c r="C773" s="2">
        <v>689</v>
      </c>
      <c r="D773" s="2">
        <v>0.44790000000000002</v>
      </c>
      <c r="E773" s="2">
        <v>11.56</v>
      </c>
      <c r="F773" s="2">
        <v>7.82</v>
      </c>
      <c r="G773" s="2">
        <v>8.6</v>
      </c>
      <c r="K773" s="48">
        <v>17329</v>
      </c>
      <c r="O773" s="4" t="s">
        <v>54</v>
      </c>
      <c r="P773" s="21">
        <v>67.8</v>
      </c>
      <c r="Q773" s="4" t="s">
        <v>54</v>
      </c>
      <c r="R773" s="4" t="s">
        <v>54</v>
      </c>
      <c r="S773" s="4" t="s">
        <v>54</v>
      </c>
      <c r="T773" s="4" t="s">
        <v>54</v>
      </c>
      <c r="U773" s="4" t="s">
        <v>54</v>
      </c>
      <c r="V773" s="4" t="s">
        <v>52</v>
      </c>
      <c r="W773" s="4" t="s">
        <v>54</v>
      </c>
      <c r="X773" s="21">
        <v>81.7</v>
      </c>
      <c r="Y773" s="4" t="s">
        <v>54</v>
      </c>
      <c r="Z773" s="21">
        <v>1.6</v>
      </c>
      <c r="AA773" s="4" t="s">
        <v>54</v>
      </c>
      <c r="AB773" s="21">
        <v>38.299999999999997</v>
      </c>
      <c r="AC773" s="17" t="s">
        <v>54</v>
      </c>
      <c r="AD773" s="21">
        <v>208</v>
      </c>
      <c r="AE773" s="4" t="s">
        <v>54</v>
      </c>
      <c r="AF773" s="21">
        <v>33.4</v>
      </c>
      <c r="AG773" s="17" t="s">
        <v>54</v>
      </c>
      <c r="AH773" s="21">
        <v>53900</v>
      </c>
      <c r="AI773" s="21">
        <v>17800</v>
      </c>
    </row>
    <row r="774" spans="1:35" x14ac:dyDescent="0.3">
      <c r="A774" s="5">
        <v>42352</v>
      </c>
      <c r="B774" s="47">
        <v>0.41461805555555559</v>
      </c>
      <c r="C774" s="2">
        <v>642</v>
      </c>
      <c r="D774" s="2">
        <v>0.4173</v>
      </c>
      <c r="E774" s="2">
        <v>10.06</v>
      </c>
      <c r="F774" s="2">
        <v>7.65</v>
      </c>
      <c r="G774" s="2">
        <v>11.7</v>
      </c>
      <c r="K774" s="48">
        <v>189</v>
      </c>
    </row>
    <row r="775" spans="1:35" x14ac:dyDescent="0.3">
      <c r="A775" s="5">
        <v>42353</v>
      </c>
      <c r="B775" s="47">
        <v>0.38065972222222227</v>
      </c>
      <c r="C775" s="2">
        <v>651</v>
      </c>
      <c r="D775" s="2">
        <v>0.42320000000000002</v>
      </c>
      <c r="E775" s="2">
        <v>10.57</v>
      </c>
      <c r="F775" s="2">
        <v>7.91</v>
      </c>
      <c r="G775" s="2">
        <v>9.3000000000000007</v>
      </c>
      <c r="K775" s="48">
        <v>728</v>
      </c>
      <c r="L775" s="31">
        <f>AVERAGE(K771:K775)</f>
        <v>3812.2</v>
      </c>
      <c r="M775" s="26">
        <f>GEOMEAN(K771:K775)</f>
        <v>817.78362276365897</v>
      </c>
      <c r="N775" s="25" t="s">
        <v>237</v>
      </c>
    </row>
    <row r="776" spans="1:35" x14ac:dyDescent="0.3">
      <c r="A776" s="5">
        <v>42373</v>
      </c>
      <c r="B776" s="47">
        <v>0.47795138888888888</v>
      </c>
      <c r="C776" s="2">
        <v>537</v>
      </c>
      <c r="D776" s="2">
        <v>0.34899999999999998</v>
      </c>
      <c r="E776" s="2">
        <v>12.67</v>
      </c>
      <c r="F776" s="2">
        <v>7.85</v>
      </c>
      <c r="G776" s="2">
        <v>5</v>
      </c>
      <c r="K776" s="21">
        <v>529</v>
      </c>
    </row>
    <row r="777" spans="1:35" x14ac:dyDescent="0.3">
      <c r="A777" s="5">
        <v>42376</v>
      </c>
      <c r="B777" s="47">
        <v>0.47355324074074073</v>
      </c>
      <c r="C777" s="2">
        <v>516</v>
      </c>
      <c r="D777" s="2">
        <v>0.33539999999999998</v>
      </c>
      <c r="E777" s="2">
        <v>13.31</v>
      </c>
      <c r="F777" s="2">
        <v>7.56</v>
      </c>
      <c r="G777" s="2">
        <v>4.9000000000000004</v>
      </c>
      <c r="K777" s="48">
        <v>228</v>
      </c>
    </row>
    <row r="778" spans="1:35" x14ac:dyDescent="0.3">
      <c r="A778" s="5">
        <v>42381</v>
      </c>
      <c r="B778" s="49">
        <v>0.40327546296296296</v>
      </c>
      <c r="C778" s="2">
        <v>606</v>
      </c>
      <c r="D778" s="2">
        <v>0.39389999999999997</v>
      </c>
      <c r="E778" s="2">
        <v>14.31</v>
      </c>
      <c r="F778" s="2">
        <v>7.7</v>
      </c>
      <c r="G778" s="2">
        <v>2.5</v>
      </c>
      <c r="K778" s="48">
        <v>228</v>
      </c>
    </row>
    <row r="779" spans="1:35" x14ac:dyDescent="0.3">
      <c r="A779" s="5">
        <v>42388</v>
      </c>
      <c r="B779" s="47">
        <v>0.38758101851851851</v>
      </c>
      <c r="C779" s="2">
        <v>563</v>
      </c>
      <c r="D779" s="2">
        <v>0.36599999999999999</v>
      </c>
      <c r="E779" s="2">
        <v>24.79</v>
      </c>
      <c r="F779" s="2">
        <v>7.76</v>
      </c>
      <c r="G779" s="2">
        <v>-0.1</v>
      </c>
      <c r="K779" s="21">
        <v>148</v>
      </c>
    </row>
    <row r="780" spans="1:35" x14ac:dyDescent="0.3">
      <c r="A780" s="5">
        <v>42397</v>
      </c>
      <c r="B780" s="49">
        <v>0.40925925925925927</v>
      </c>
      <c r="C780" s="2">
        <v>931</v>
      </c>
      <c r="D780" s="2">
        <v>0.60450000000000004</v>
      </c>
      <c r="E780" s="2">
        <v>12.01</v>
      </c>
      <c r="F780" s="2">
        <v>7.44</v>
      </c>
      <c r="G780" s="2">
        <v>4.0999999999999996</v>
      </c>
      <c r="K780" s="21">
        <v>495</v>
      </c>
      <c r="L780" s="31">
        <f>AVERAGE(K776:K780)</f>
        <v>325.60000000000002</v>
      </c>
      <c r="M780" s="26">
        <f>GEOMEAN(K776:K780)</f>
        <v>288.96048400591354</v>
      </c>
      <c r="N780" s="25" t="s">
        <v>238</v>
      </c>
    </row>
    <row r="781" spans="1:35" x14ac:dyDescent="0.3">
      <c r="A781" s="5">
        <v>42410</v>
      </c>
      <c r="B781" s="49">
        <v>0.40246527777777774</v>
      </c>
      <c r="C781" s="2">
        <v>757</v>
      </c>
      <c r="D781" s="2">
        <v>0.49209999999999998</v>
      </c>
      <c r="E781" s="2">
        <v>14.65</v>
      </c>
      <c r="F781" s="2">
        <v>7.76</v>
      </c>
      <c r="G781" s="2">
        <v>1.2</v>
      </c>
      <c r="K781" s="48">
        <v>6867</v>
      </c>
    </row>
    <row r="782" spans="1:35" x14ac:dyDescent="0.3">
      <c r="A782" s="5">
        <v>42415</v>
      </c>
      <c r="B782" s="47">
        <v>0.38969907407407406</v>
      </c>
      <c r="C782" s="2">
        <v>893</v>
      </c>
      <c r="D782" s="2">
        <v>0.57850000000000001</v>
      </c>
      <c r="E782" s="2">
        <v>16.64</v>
      </c>
      <c r="F782" s="2">
        <v>7.56</v>
      </c>
      <c r="G782" s="2">
        <v>2.4</v>
      </c>
      <c r="K782" s="48">
        <v>1160</v>
      </c>
    </row>
    <row r="783" spans="1:35" x14ac:dyDescent="0.3">
      <c r="A783" s="5">
        <v>42416</v>
      </c>
      <c r="B783" s="47">
        <v>0.38075231481481481</v>
      </c>
      <c r="C783" s="2">
        <v>964</v>
      </c>
      <c r="D783" s="2">
        <v>0.624</v>
      </c>
      <c r="E783" s="2">
        <v>12.45</v>
      </c>
      <c r="F783" s="2">
        <v>8.14</v>
      </c>
      <c r="G783" s="2">
        <v>4</v>
      </c>
      <c r="K783" s="21">
        <v>19863</v>
      </c>
    </row>
    <row r="784" spans="1:35" x14ac:dyDescent="0.3">
      <c r="A784" s="5">
        <v>42422</v>
      </c>
      <c r="B784" s="49">
        <v>0.40460648148148143</v>
      </c>
      <c r="C784" s="2">
        <v>927</v>
      </c>
      <c r="D784" s="2">
        <v>0.60450000000000004</v>
      </c>
      <c r="E784" s="2">
        <v>12.38</v>
      </c>
      <c r="F784" s="2">
        <v>7.67</v>
      </c>
      <c r="G784" s="2">
        <v>8.9</v>
      </c>
      <c r="K784" s="48">
        <v>203</v>
      </c>
    </row>
    <row r="785" spans="1:39" x14ac:dyDescent="0.3">
      <c r="A785" s="5">
        <v>42425</v>
      </c>
      <c r="B785" s="49">
        <v>0.40993055555555552</v>
      </c>
      <c r="C785" s="2">
        <v>782</v>
      </c>
      <c r="D785" s="2">
        <v>0.50829999999999997</v>
      </c>
      <c r="E785" s="2">
        <v>13.57</v>
      </c>
      <c r="F785" s="2">
        <v>7.95</v>
      </c>
      <c r="G785" s="2">
        <v>3.5</v>
      </c>
      <c r="K785" s="48">
        <v>1842</v>
      </c>
      <c r="L785" s="31">
        <f>AVERAGE(K781:K785)</f>
        <v>5987</v>
      </c>
      <c r="M785" s="26">
        <f>GEOMEAN(K781:K785)</f>
        <v>2261.5755930685159</v>
      </c>
      <c r="N785" s="25" t="s">
        <v>239</v>
      </c>
    </row>
    <row r="786" spans="1:39" x14ac:dyDescent="0.3">
      <c r="A786" s="50">
        <v>42438</v>
      </c>
      <c r="B786" s="49">
        <v>0.38628472222222227</v>
      </c>
      <c r="C786" s="51">
        <v>650</v>
      </c>
      <c r="D786" s="51">
        <v>0.42249999999999999</v>
      </c>
      <c r="E786" s="51">
        <v>14.01</v>
      </c>
      <c r="F786" s="51">
        <v>8.09</v>
      </c>
      <c r="G786" s="51">
        <v>7.7</v>
      </c>
      <c r="K786" s="21">
        <v>86</v>
      </c>
    </row>
    <row r="787" spans="1:39" x14ac:dyDescent="0.3">
      <c r="A787" s="50">
        <v>42444</v>
      </c>
      <c r="B787" s="47">
        <v>0.38223379629629628</v>
      </c>
      <c r="C787" s="2">
        <v>624</v>
      </c>
      <c r="D787" s="2">
        <v>0.40560000000000002</v>
      </c>
      <c r="E787" s="2">
        <v>12.15</v>
      </c>
      <c r="F787" s="2">
        <v>8.3699999999999992</v>
      </c>
      <c r="G787" s="2">
        <v>10.3</v>
      </c>
      <c r="K787" s="48">
        <v>74</v>
      </c>
      <c r="O787" s="4" t="s">
        <v>54</v>
      </c>
      <c r="P787" s="21">
        <v>60.5</v>
      </c>
      <c r="Q787" s="4" t="s">
        <v>54</v>
      </c>
      <c r="R787" s="4" t="s">
        <v>54</v>
      </c>
      <c r="S787" s="4" t="s">
        <v>54</v>
      </c>
      <c r="T787" s="4" t="s">
        <v>54</v>
      </c>
      <c r="U787" s="4" t="s">
        <v>54</v>
      </c>
      <c r="V787" s="4" t="s">
        <v>52</v>
      </c>
      <c r="W787" s="4" t="s">
        <v>54</v>
      </c>
      <c r="X787" s="21">
        <v>77.3</v>
      </c>
      <c r="Y787" s="21">
        <v>0.3</v>
      </c>
      <c r="Z787" s="21">
        <v>2</v>
      </c>
      <c r="AA787" s="4" t="s">
        <v>54</v>
      </c>
      <c r="AB787" s="21">
        <v>34</v>
      </c>
      <c r="AC787" s="17" t="s">
        <v>54</v>
      </c>
      <c r="AD787" s="21">
        <v>246</v>
      </c>
      <c r="AE787" s="4" t="s">
        <v>54</v>
      </c>
      <c r="AF787" s="21">
        <v>34.4</v>
      </c>
      <c r="AG787" s="21">
        <v>236</v>
      </c>
      <c r="AH787" s="21">
        <v>67200</v>
      </c>
      <c r="AI787" s="21">
        <v>18900</v>
      </c>
      <c r="AK787" s="22" t="s">
        <v>54</v>
      </c>
      <c r="AL787" s="22" t="s">
        <v>54</v>
      </c>
      <c r="AM787" s="22" t="s">
        <v>54</v>
      </c>
    </row>
    <row r="788" spans="1:39" x14ac:dyDescent="0.3">
      <c r="A788" s="50">
        <v>42446</v>
      </c>
      <c r="B788" s="47">
        <v>0.45802083333333332</v>
      </c>
      <c r="C788" s="2">
        <v>645</v>
      </c>
      <c r="D788" s="2">
        <v>0.41930000000000001</v>
      </c>
      <c r="E788" s="2">
        <v>12.42</v>
      </c>
      <c r="F788" s="2">
        <v>8.24</v>
      </c>
      <c r="G788" s="2">
        <v>9.3000000000000007</v>
      </c>
      <c r="K788" s="48">
        <v>74</v>
      </c>
    </row>
    <row r="789" spans="1:39" x14ac:dyDescent="0.3">
      <c r="A789" s="5">
        <v>42452</v>
      </c>
      <c r="B789" s="49">
        <v>0.42076388888888888</v>
      </c>
      <c r="C789" s="2">
        <v>754</v>
      </c>
      <c r="D789" s="2">
        <v>0.48749999999999999</v>
      </c>
      <c r="E789" s="2">
        <v>11.4</v>
      </c>
      <c r="F789" s="2">
        <v>7.83</v>
      </c>
      <c r="G789" s="2">
        <v>11.2</v>
      </c>
      <c r="K789" s="48">
        <v>30</v>
      </c>
    </row>
    <row r="790" spans="1:39" x14ac:dyDescent="0.3">
      <c r="A790" s="5">
        <v>42457</v>
      </c>
      <c r="B790" s="47">
        <v>0.46027777777777779</v>
      </c>
      <c r="C790" s="2">
        <v>616</v>
      </c>
      <c r="D790" s="2">
        <v>0.40039999999999998</v>
      </c>
      <c r="E790" s="2">
        <v>10.96</v>
      </c>
      <c r="F790" s="2">
        <v>7.79</v>
      </c>
      <c r="G790" s="2">
        <v>10.5</v>
      </c>
      <c r="K790" s="21">
        <v>148</v>
      </c>
      <c r="L790" s="31">
        <f>AVERAGE(K786:K790)</f>
        <v>82.4</v>
      </c>
      <c r="M790" s="26">
        <f>GEOMEAN(K786:K790)</f>
        <v>73.125520802901818</v>
      </c>
      <c r="N790" s="25" t="s">
        <v>240</v>
      </c>
    </row>
    <row r="791" spans="1:39" x14ac:dyDescent="0.3">
      <c r="A791" s="5">
        <v>42464</v>
      </c>
      <c r="B791" s="47">
        <v>0.42313657407407407</v>
      </c>
      <c r="C791" s="2">
        <v>608</v>
      </c>
      <c r="D791" s="2">
        <v>0.3952</v>
      </c>
      <c r="E791" s="2">
        <v>12.51</v>
      </c>
      <c r="F791" s="2">
        <v>8.16</v>
      </c>
      <c r="G791" s="2">
        <v>11</v>
      </c>
      <c r="K791" s="21">
        <v>41</v>
      </c>
    </row>
    <row r="792" spans="1:39" x14ac:dyDescent="0.3">
      <c r="A792" s="5">
        <v>42472</v>
      </c>
      <c r="B792" s="47">
        <v>0.38975694444444442</v>
      </c>
      <c r="C792" s="2">
        <v>584</v>
      </c>
      <c r="D792" s="2">
        <v>0.37959999999999999</v>
      </c>
      <c r="E792" s="2">
        <v>12.59</v>
      </c>
      <c r="F792" s="2">
        <v>8.35</v>
      </c>
      <c r="G792" s="2">
        <v>9</v>
      </c>
      <c r="K792" s="21">
        <v>581</v>
      </c>
    </row>
    <row r="793" spans="1:39" x14ac:dyDescent="0.3">
      <c r="A793" s="5">
        <v>42479</v>
      </c>
      <c r="B793" s="3">
        <v>0.41414351851851849</v>
      </c>
      <c r="C793" s="2">
        <v>631</v>
      </c>
      <c r="D793" s="2">
        <v>0.40949999999999998</v>
      </c>
      <c r="E793" s="2">
        <v>10.35</v>
      </c>
      <c r="F793" s="2">
        <v>8.0299999999999994</v>
      </c>
      <c r="G793" s="2">
        <v>14.6</v>
      </c>
      <c r="K793" s="48">
        <v>20</v>
      </c>
    </row>
    <row r="794" spans="1:39" x14ac:dyDescent="0.3">
      <c r="A794" s="5">
        <v>42481</v>
      </c>
      <c r="B794" s="49">
        <v>0.40731481481481485</v>
      </c>
      <c r="C794" s="2">
        <v>588</v>
      </c>
      <c r="D794" s="2">
        <v>0.38219999999999998</v>
      </c>
      <c r="E794" s="2">
        <v>9.64</v>
      </c>
      <c r="F794" s="2">
        <v>8.1300000000000008</v>
      </c>
      <c r="G794" s="2">
        <v>13.8</v>
      </c>
      <c r="K794" s="48">
        <v>63</v>
      </c>
    </row>
    <row r="795" spans="1:39" x14ac:dyDescent="0.3">
      <c r="A795" s="5">
        <v>42487</v>
      </c>
      <c r="B795" s="3">
        <v>0.40454861111111112</v>
      </c>
      <c r="C795" s="2">
        <v>668</v>
      </c>
      <c r="D795" s="2">
        <v>0.4355</v>
      </c>
      <c r="E795" s="2">
        <v>8.92</v>
      </c>
      <c r="F795" s="2">
        <v>8.1199999999999992</v>
      </c>
      <c r="G795" s="2">
        <v>15.9</v>
      </c>
      <c r="K795" s="48">
        <v>30</v>
      </c>
      <c r="L795" s="31">
        <f>AVERAGE(K791:K795)</f>
        <v>147</v>
      </c>
      <c r="M795" s="26">
        <f>GEOMEAN(K791:K795)</f>
        <v>61.786039509032904</v>
      </c>
      <c r="N795" s="25" t="s">
        <v>241</v>
      </c>
    </row>
    <row r="796" spans="1:39" x14ac:dyDescent="0.3">
      <c r="A796" s="5">
        <v>42495</v>
      </c>
      <c r="B796" s="49">
        <v>0.37563657407407408</v>
      </c>
      <c r="C796" s="2">
        <v>552</v>
      </c>
      <c r="D796" s="2">
        <v>0.35880000000000001</v>
      </c>
      <c r="E796" s="2">
        <v>10.02</v>
      </c>
      <c r="F796" s="2">
        <v>8.1199999999999992</v>
      </c>
      <c r="G796" s="2">
        <v>14.5</v>
      </c>
      <c r="K796" s="48">
        <v>327</v>
      </c>
    </row>
    <row r="797" spans="1:39" x14ac:dyDescent="0.3">
      <c r="A797" s="5">
        <v>42499</v>
      </c>
      <c r="B797" s="3">
        <v>0.46782407407407406</v>
      </c>
      <c r="C797" s="2">
        <v>546</v>
      </c>
      <c r="D797" s="2">
        <v>0.35489999999999999</v>
      </c>
      <c r="E797" s="2">
        <v>8.9600000000000009</v>
      </c>
      <c r="F797" s="2">
        <v>7.86</v>
      </c>
      <c r="G797" s="2">
        <v>14</v>
      </c>
      <c r="K797" s="48">
        <v>15531</v>
      </c>
    </row>
    <row r="798" spans="1:39" x14ac:dyDescent="0.3">
      <c r="A798" s="5">
        <v>42502</v>
      </c>
      <c r="B798" s="3">
        <v>0.42307870370370365</v>
      </c>
      <c r="C798" s="2">
        <v>549</v>
      </c>
      <c r="D798" s="2">
        <v>0.3569</v>
      </c>
      <c r="E798" s="2">
        <v>7.41</v>
      </c>
      <c r="F798" s="2">
        <v>7.97</v>
      </c>
      <c r="G798" s="2">
        <v>17.3</v>
      </c>
      <c r="K798" s="48">
        <v>2187</v>
      </c>
    </row>
    <row r="799" spans="1:39" x14ac:dyDescent="0.3">
      <c r="A799" s="5">
        <v>42513</v>
      </c>
      <c r="B799" s="3">
        <v>0.40407407407407409</v>
      </c>
      <c r="C799" s="2">
        <v>4.2</v>
      </c>
      <c r="D799" s="2">
        <v>2.5999999999999999E-3</v>
      </c>
      <c r="E799" s="2">
        <v>11.13</v>
      </c>
      <c r="F799" s="2">
        <v>7.9</v>
      </c>
      <c r="G799" s="2">
        <v>18.600000000000001</v>
      </c>
      <c r="K799" s="48">
        <v>262</v>
      </c>
    </row>
    <row r="800" spans="1:39" x14ac:dyDescent="0.3">
      <c r="A800" s="5">
        <v>42516</v>
      </c>
      <c r="B800" s="47">
        <v>0.40966435185185185</v>
      </c>
      <c r="C800" s="2">
        <v>819</v>
      </c>
      <c r="D800" s="2">
        <v>0.53300000000000003</v>
      </c>
      <c r="E800" s="2">
        <v>6.14</v>
      </c>
      <c r="F800" s="2">
        <v>7.73</v>
      </c>
      <c r="G800" s="2">
        <v>20.8</v>
      </c>
      <c r="K800" s="48">
        <v>2909</v>
      </c>
      <c r="L800" s="31">
        <f>AVERAGE(K796:K800)</f>
        <v>4243.2</v>
      </c>
      <c r="M800" s="26">
        <f>GEOMEAN(K796:K800)</f>
        <v>1532.9507194537653</v>
      </c>
      <c r="N800" s="25" t="s">
        <v>242</v>
      </c>
    </row>
    <row r="801" spans="1:39" x14ac:dyDescent="0.3">
      <c r="A801" s="5">
        <v>42529</v>
      </c>
      <c r="B801" s="49">
        <v>0.41071759259259261</v>
      </c>
      <c r="C801" s="2">
        <v>697</v>
      </c>
      <c r="D801" s="2">
        <v>0.45500000000000002</v>
      </c>
      <c r="E801" s="2">
        <v>5.86</v>
      </c>
      <c r="F801" s="2">
        <v>7.85</v>
      </c>
      <c r="G801" s="2">
        <v>19.100000000000001</v>
      </c>
      <c r="K801" s="21">
        <v>292</v>
      </c>
    </row>
    <row r="802" spans="1:39" x14ac:dyDescent="0.3">
      <c r="A802" s="5">
        <v>42537</v>
      </c>
      <c r="B802" s="3">
        <v>0.41065972222222219</v>
      </c>
      <c r="C802" s="2">
        <v>459.1</v>
      </c>
      <c r="D802" s="2">
        <v>0.29830000000000001</v>
      </c>
      <c r="E802" s="2">
        <v>7.48</v>
      </c>
      <c r="F802" s="2">
        <v>7.89</v>
      </c>
      <c r="G802" s="2">
        <v>23.1</v>
      </c>
      <c r="K802" s="48">
        <v>2723</v>
      </c>
    </row>
    <row r="803" spans="1:39" x14ac:dyDescent="0.3">
      <c r="A803" s="5">
        <v>42543</v>
      </c>
      <c r="B803" s="49">
        <v>0.49328703703703702</v>
      </c>
      <c r="C803" s="2">
        <v>451.5</v>
      </c>
      <c r="D803" s="2">
        <v>0.29380000000000001</v>
      </c>
      <c r="E803" s="2">
        <v>7.08</v>
      </c>
      <c r="F803" s="2">
        <v>8.02</v>
      </c>
      <c r="G803" s="2">
        <v>24.4</v>
      </c>
      <c r="K803" s="48">
        <v>1019</v>
      </c>
    </row>
    <row r="804" spans="1:39" x14ac:dyDescent="0.3">
      <c r="A804" s="5">
        <v>42548</v>
      </c>
      <c r="B804" s="49">
        <v>0.47450231481481481</v>
      </c>
      <c r="C804" s="2">
        <v>430.4</v>
      </c>
      <c r="D804" s="2">
        <v>0.27950000000000003</v>
      </c>
      <c r="E804" s="2">
        <v>7.54</v>
      </c>
      <c r="F804" s="2">
        <v>7.92</v>
      </c>
      <c r="G804" s="2">
        <v>25.5</v>
      </c>
      <c r="K804" s="48">
        <v>569</v>
      </c>
    </row>
    <row r="805" spans="1:39" x14ac:dyDescent="0.3">
      <c r="A805" s="5">
        <v>42550</v>
      </c>
      <c r="B805" s="49">
        <v>0.38586805555555559</v>
      </c>
      <c r="C805" s="2">
        <v>771</v>
      </c>
      <c r="D805" s="2">
        <v>0.50049999999999994</v>
      </c>
      <c r="E805" s="2">
        <v>6.31</v>
      </c>
      <c r="F805" s="2">
        <v>7.64</v>
      </c>
      <c r="G805" s="2">
        <v>20.6</v>
      </c>
      <c r="K805" s="48">
        <v>238</v>
      </c>
      <c r="L805" s="31">
        <f>AVERAGE(K801:K805)</f>
        <v>968.2</v>
      </c>
      <c r="M805" s="26">
        <f>GEOMEAN(K801:K805)</f>
        <v>642.77470845755431</v>
      </c>
      <c r="N805" s="25" t="s">
        <v>243</v>
      </c>
    </row>
    <row r="806" spans="1:39" x14ac:dyDescent="0.3">
      <c r="A806" s="5">
        <v>42562</v>
      </c>
      <c r="B806" s="47">
        <v>0.39642361111111107</v>
      </c>
      <c r="C806" s="2">
        <v>406</v>
      </c>
      <c r="D806" s="2">
        <v>0.26390000000000002</v>
      </c>
      <c r="E806" s="2">
        <v>7.56</v>
      </c>
      <c r="F806" s="2">
        <v>7.97</v>
      </c>
      <c r="G806" s="2">
        <v>24</v>
      </c>
      <c r="K806" s="48">
        <v>135</v>
      </c>
    </row>
    <row r="807" spans="1:39" x14ac:dyDescent="0.3">
      <c r="A807" s="5">
        <v>42564</v>
      </c>
      <c r="B807" s="49">
        <v>0.38542824074074072</v>
      </c>
      <c r="C807" s="2">
        <v>573</v>
      </c>
      <c r="D807" s="2">
        <v>0.3705</v>
      </c>
      <c r="E807" s="2">
        <v>5.24</v>
      </c>
      <c r="F807" s="2">
        <v>7.69</v>
      </c>
      <c r="G807" s="2">
        <v>23.8</v>
      </c>
      <c r="K807" s="48">
        <v>15531</v>
      </c>
    </row>
    <row r="808" spans="1:39" x14ac:dyDescent="0.3">
      <c r="A808" s="5">
        <v>42570</v>
      </c>
      <c r="B808" s="49">
        <v>0.39357638888888885</v>
      </c>
      <c r="C808" s="2">
        <v>397.4</v>
      </c>
      <c r="D808" s="2">
        <v>0.2581</v>
      </c>
      <c r="E808" s="2">
        <v>6.97</v>
      </c>
      <c r="F808" s="2">
        <v>8.15</v>
      </c>
      <c r="G808" s="2">
        <v>25</v>
      </c>
      <c r="K808" s="48">
        <v>905</v>
      </c>
      <c r="O808" s="4" t="s">
        <v>54</v>
      </c>
      <c r="P808" s="21">
        <v>54.6</v>
      </c>
      <c r="Q808" s="4" t="s">
        <v>54</v>
      </c>
      <c r="R808" s="4" t="s">
        <v>54</v>
      </c>
      <c r="S808" s="4" t="s">
        <v>54</v>
      </c>
      <c r="T808" s="4" t="s">
        <v>54</v>
      </c>
      <c r="U808" s="4" t="s">
        <v>54</v>
      </c>
      <c r="V808" s="4" t="s">
        <v>52</v>
      </c>
      <c r="W808" s="4" t="s">
        <v>54</v>
      </c>
      <c r="X808" s="21">
        <v>42.2</v>
      </c>
      <c r="Y808" s="21">
        <v>0.62</v>
      </c>
      <c r="Z808" s="21">
        <v>0.91</v>
      </c>
      <c r="AA808" s="4" t="s">
        <v>54</v>
      </c>
      <c r="AB808" s="21">
        <v>22.1</v>
      </c>
      <c r="AC808" s="21">
        <v>0.15</v>
      </c>
      <c r="AD808" s="21">
        <v>152</v>
      </c>
      <c r="AE808" s="4" t="s">
        <v>54</v>
      </c>
      <c r="AF808" s="21">
        <v>80.900000000000006</v>
      </c>
      <c r="AG808" s="21">
        <v>401</v>
      </c>
      <c r="AH808" s="21">
        <v>36900</v>
      </c>
      <c r="AI808" s="21">
        <v>14700</v>
      </c>
      <c r="AK808" s="22" t="s">
        <v>54</v>
      </c>
      <c r="AL808" s="22" t="s">
        <v>54</v>
      </c>
      <c r="AM808" s="22" t="s">
        <v>54</v>
      </c>
    </row>
    <row r="809" spans="1:39" x14ac:dyDescent="0.3">
      <c r="A809" s="5">
        <v>42572</v>
      </c>
      <c r="B809" s="49">
        <v>0.39462962962962966</v>
      </c>
      <c r="C809" s="2">
        <v>648</v>
      </c>
      <c r="D809" s="2">
        <v>0.42249999999999999</v>
      </c>
      <c r="E809" s="2">
        <v>6.13</v>
      </c>
      <c r="F809" s="2">
        <v>7.72</v>
      </c>
      <c r="G809" s="2">
        <v>24.5</v>
      </c>
      <c r="K809" s="48">
        <v>350</v>
      </c>
    </row>
    <row r="810" spans="1:39" x14ac:dyDescent="0.3">
      <c r="A810" s="5">
        <v>42579</v>
      </c>
      <c r="B810" s="47">
        <v>0.43418981481481483</v>
      </c>
      <c r="C810" s="2">
        <v>744</v>
      </c>
      <c r="D810" s="2">
        <v>0.48099999999999998</v>
      </c>
      <c r="E810" s="2">
        <v>6.05</v>
      </c>
      <c r="F810" s="2">
        <v>7.72</v>
      </c>
      <c r="G810" s="2">
        <v>24.3</v>
      </c>
      <c r="K810" s="48">
        <v>275</v>
      </c>
      <c r="L810" s="31">
        <f>AVERAGE(K806:K810)</f>
        <v>3439.2</v>
      </c>
      <c r="M810" s="26">
        <f>GEOMEAN(K806:K810)</f>
        <v>711.73201417203529</v>
      </c>
      <c r="N810" s="25" t="s">
        <v>244</v>
      </c>
    </row>
    <row r="811" spans="1:39" x14ac:dyDescent="0.3">
      <c r="A811" s="5">
        <v>42593</v>
      </c>
      <c r="B811" s="47">
        <v>0.40011574074074074</v>
      </c>
      <c r="C811" s="2">
        <v>691</v>
      </c>
      <c r="D811" s="2">
        <v>0.44850000000000001</v>
      </c>
      <c r="E811" s="2">
        <v>4.96</v>
      </c>
      <c r="F811" s="2">
        <v>7.5</v>
      </c>
      <c r="G811" s="2">
        <v>24.6</v>
      </c>
      <c r="K811" s="21">
        <v>5172</v>
      </c>
    </row>
    <row r="812" spans="1:39" x14ac:dyDescent="0.3">
      <c r="A812" s="5">
        <v>42597</v>
      </c>
      <c r="B812" s="49">
        <v>0.41202546296296294</v>
      </c>
      <c r="C812" s="2">
        <v>466.2</v>
      </c>
      <c r="D812" s="2">
        <v>0.3029</v>
      </c>
      <c r="E812" s="2">
        <v>6.53</v>
      </c>
      <c r="F812" s="2">
        <v>8</v>
      </c>
      <c r="G812" s="2">
        <v>22.6</v>
      </c>
      <c r="K812" s="48">
        <v>1274</v>
      </c>
    </row>
    <row r="813" spans="1:39" x14ac:dyDescent="0.3">
      <c r="A813" s="5">
        <v>42599</v>
      </c>
      <c r="B813" s="49">
        <v>0.39385416666666667</v>
      </c>
      <c r="C813" s="2">
        <v>643</v>
      </c>
      <c r="D813" s="2">
        <v>0.41599999999999998</v>
      </c>
      <c r="E813" s="2">
        <v>5.45</v>
      </c>
      <c r="F813" s="2">
        <v>7.68</v>
      </c>
      <c r="G813" s="2">
        <v>22.6</v>
      </c>
      <c r="K813" s="48">
        <v>327</v>
      </c>
    </row>
    <row r="814" spans="1:39" x14ac:dyDescent="0.3">
      <c r="A814" s="5">
        <v>42604</v>
      </c>
      <c r="B814" s="47">
        <v>0.41233796296296293</v>
      </c>
      <c r="C814" s="2">
        <v>506</v>
      </c>
      <c r="D814" s="2">
        <v>0.32890000000000003</v>
      </c>
      <c r="E814" s="2">
        <v>7.47</v>
      </c>
      <c r="F814" s="2">
        <v>7.74</v>
      </c>
      <c r="G814" s="2">
        <v>22.1</v>
      </c>
      <c r="K814" s="48">
        <v>650</v>
      </c>
    </row>
    <row r="815" spans="1:39" x14ac:dyDescent="0.3">
      <c r="A815" s="5">
        <v>42611</v>
      </c>
      <c r="B815" s="49">
        <v>0.39938657407407407</v>
      </c>
      <c r="C815" s="2">
        <v>531</v>
      </c>
      <c r="D815" s="2">
        <v>0.34449999999999997</v>
      </c>
      <c r="E815" s="2">
        <v>6.83</v>
      </c>
      <c r="F815" s="2">
        <v>7.89</v>
      </c>
      <c r="G815" s="2">
        <v>24.2</v>
      </c>
      <c r="K815" s="48">
        <v>813</v>
      </c>
      <c r="L815" s="31">
        <f>AVERAGE(K811:K815)</f>
        <v>1647.2</v>
      </c>
      <c r="M815" s="26">
        <f>GEOMEAN(K811:K815)</f>
        <v>1026.3037595696255</v>
      </c>
      <c r="N815" s="25" t="s">
        <v>245</v>
      </c>
    </row>
    <row r="816" spans="1:39" x14ac:dyDescent="0.3">
      <c r="A816" s="5">
        <v>42614</v>
      </c>
      <c r="B816" s="49">
        <v>0.38398148148148148</v>
      </c>
      <c r="C816" s="2">
        <v>683</v>
      </c>
      <c r="D816" s="2">
        <v>0.442</v>
      </c>
      <c r="E816" s="2">
        <v>6.25</v>
      </c>
      <c r="F816" s="2">
        <v>7.67</v>
      </c>
      <c r="G816" s="2">
        <v>21.6</v>
      </c>
      <c r="K816" s="48">
        <v>788</v>
      </c>
    </row>
    <row r="817" spans="1:39" x14ac:dyDescent="0.3">
      <c r="A817" s="5">
        <v>42620</v>
      </c>
      <c r="B817" s="47">
        <v>0.4682986111111111</v>
      </c>
      <c r="C817" s="2">
        <v>862</v>
      </c>
      <c r="D817" s="2">
        <v>0.55900000000000005</v>
      </c>
      <c r="E817" s="2">
        <v>7.57</v>
      </c>
      <c r="F817" s="2">
        <v>7.69</v>
      </c>
      <c r="G817" s="2">
        <v>23.8</v>
      </c>
      <c r="K817" s="21">
        <v>185</v>
      </c>
    </row>
    <row r="818" spans="1:39" x14ac:dyDescent="0.3">
      <c r="A818" s="5">
        <v>42626</v>
      </c>
      <c r="B818" s="49">
        <v>0.41415509259259259</v>
      </c>
      <c r="C818" s="2">
        <v>718</v>
      </c>
      <c r="D818" s="2">
        <v>0.46800000000000003</v>
      </c>
      <c r="E818" s="2">
        <v>7.08</v>
      </c>
      <c r="F818" s="2">
        <v>7.55</v>
      </c>
      <c r="G818" s="2">
        <v>20.5</v>
      </c>
      <c r="K818" s="21">
        <v>272</v>
      </c>
    </row>
    <row r="819" spans="1:39" x14ac:dyDescent="0.3">
      <c r="A819" s="5">
        <v>42628</v>
      </c>
      <c r="B819" s="49">
        <v>0.38843749999999999</v>
      </c>
      <c r="C819" s="2">
        <v>866</v>
      </c>
      <c r="D819" s="2">
        <v>0.5655</v>
      </c>
      <c r="E819" s="2">
        <v>5.78</v>
      </c>
      <c r="F819" s="2">
        <v>7.5</v>
      </c>
      <c r="G819" s="2">
        <v>20.7</v>
      </c>
      <c r="K819" s="48">
        <v>2310</v>
      </c>
    </row>
    <row r="820" spans="1:39" x14ac:dyDescent="0.3">
      <c r="A820" s="5">
        <v>42632</v>
      </c>
      <c r="B820" s="47">
        <v>0.50288194444444445</v>
      </c>
      <c r="C820" s="2">
        <v>468.2</v>
      </c>
      <c r="D820" s="2">
        <v>0.30420000000000003</v>
      </c>
      <c r="E820" s="2">
        <v>7.82</v>
      </c>
      <c r="F820" s="2">
        <v>8.02</v>
      </c>
      <c r="G820" s="2">
        <v>24</v>
      </c>
      <c r="K820" s="48">
        <v>199</v>
      </c>
      <c r="L820" s="31">
        <f>AVERAGE(K816:K820)</f>
        <v>750.8</v>
      </c>
      <c r="M820" s="26">
        <f>GEOMEAN(K816:K820)</f>
        <v>448.89666742663212</v>
      </c>
      <c r="N820" s="25" t="s">
        <v>246</v>
      </c>
    </row>
    <row r="821" spans="1:39" x14ac:dyDescent="0.3">
      <c r="A821" s="5">
        <v>42646</v>
      </c>
      <c r="B821" s="47">
        <v>0.42181712962962964</v>
      </c>
      <c r="C821" s="2">
        <v>4.5</v>
      </c>
      <c r="D821" s="2">
        <v>3.3E-3</v>
      </c>
      <c r="E821" s="2">
        <v>7.41</v>
      </c>
      <c r="F821" s="2">
        <v>7.58</v>
      </c>
      <c r="G821" s="2">
        <v>18.600000000000001</v>
      </c>
      <c r="K821" s="48">
        <v>85</v>
      </c>
    </row>
    <row r="822" spans="1:39" x14ac:dyDescent="0.3">
      <c r="A822" s="5">
        <v>42649</v>
      </c>
      <c r="B822" s="47">
        <v>0.40475694444444449</v>
      </c>
      <c r="C822" s="2">
        <v>531</v>
      </c>
      <c r="D822" s="2">
        <v>0.34520000000000001</v>
      </c>
      <c r="E822" s="2">
        <v>7.7</v>
      </c>
      <c r="F822" s="2">
        <v>7.91</v>
      </c>
      <c r="G822" s="2">
        <v>19.8</v>
      </c>
      <c r="K822" s="21">
        <v>20</v>
      </c>
    </row>
    <row r="823" spans="1:39" x14ac:dyDescent="0.3">
      <c r="A823" s="5">
        <v>42654</v>
      </c>
      <c r="B823" s="49">
        <v>0.37160879629629634</v>
      </c>
      <c r="C823" s="2">
        <v>523</v>
      </c>
      <c r="D823" s="2">
        <v>0.34</v>
      </c>
      <c r="E823" s="2">
        <v>7.18</v>
      </c>
      <c r="F823" s="2">
        <v>7.94</v>
      </c>
      <c r="G823" s="2">
        <v>18</v>
      </c>
      <c r="K823" s="48">
        <v>98</v>
      </c>
      <c r="O823" s="4" t="s">
        <v>54</v>
      </c>
      <c r="P823" s="21">
        <v>62.4</v>
      </c>
      <c r="Q823" s="4" t="s">
        <v>54</v>
      </c>
      <c r="R823" s="4" t="s">
        <v>54</v>
      </c>
      <c r="S823" s="4" t="s">
        <v>54</v>
      </c>
      <c r="T823" s="4" t="s">
        <v>54</v>
      </c>
      <c r="U823" s="4" t="s">
        <v>54</v>
      </c>
      <c r="V823" s="4" t="s">
        <v>52</v>
      </c>
      <c r="W823" s="4" t="s">
        <v>54</v>
      </c>
      <c r="X823" s="21">
        <v>59.1</v>
      </c>
      <c r="Y823" s="21">
        <v>0.37</v>
      </c>
      <c r="Z823" s="21">
        <v>1.1000000000000001</v>
      </c>
      <c r="AA823" s="21">
        <v>0.38</v>
      </c>
      <c r="AB823" s="21">
        <v>27.7</v>
      </c>
      <c r="AC823" s="17" t="s">
        <v>54</v>
      </c>
      <c r="AD823" s="21">
        <v>198</v>
      </c>
      <c r="AE823" s="4" t="s">
        <v>54</v>
      </c>
      <c r="AF823" s="21">
        <v>54.9</v>
      </c>
      <c r="AG823" s="17" t="s">
        <v>54</v>
      </c>
      <c r="AH823" s="21">
        <v>51800</v>
      </c>
      <c r="AI823" s="21">
        <v>16600</v>
      </c>
      <c r="AK823" s="21">
        <v>3.4</v>
      </c>
      <c r="AL823" s="22" t="s">
        <v>54</v>
      </c>
      <c r="AM823" s="22" t="s">
        <v>54</v>
      </c>
    </row>
    <row r="824" spans="1:39" x14ac:dyDescent="0.3">
      <c r="A824" s="5">
        <v>42660</v>
      </c>
      <c r="B824" s="47">
        <v>0.37082175925925925</v>
      </c>
      <c r="C824" s="2">
        <v>5.0999999999999996</v>
      </c>
      <c r="D824" s="2">
        <v>3.3E-3</v>
      </c>
      <c r="E824" s="2">
        <v>8.3800000000000008</v>
      </c>
      <c r="F824" s="2">
        <v>7.62</v>
      </c>
      <c r="G824" s="2">
        <v>23.4</v>
      </c>
      <c r="K824" s="21">
        <v>2755</v>
      </c>
    </row>
    <row r="825" spans="1:39" x14ac:dyDescent="0.3">
      <c r="A825" s="5">
        <v>42670</v>
      </c>
      <c r="B825" s="49">
        <v>0.41010416666666666</v>
      </c>
      <c r="C825" s="2">
        <v>801</v>
      </c>
      <c r="D825" s="2">
        <v>0.52</v>
      </c>
      <c r="E825" s="2">
        <v>6.74</v>
      </c>
      <c r="F825" s="2">
        <v>7.61</v>
      </c>
      <c r="G825" s="2">
        <v>14.8</v>
      </c>
      <c r="K825" s="48">
        <v>8664</v>
      </c>
      <c r="L825" s="31">
        <f>AVERAGE(K821:K825)</f>
        <v>2324.4</v>
      </c>
      <c r="M825" s="26">
        <f>GEOMEAN(K821:K825)</f>
        <v>331.05717804484283</v>
      </c>
      <c r="N825" s="25" t="s">
        <v>247</v>
      </c>
    </row>
    <row r="826" spans="1:39" x14ac:dyDescent="0.3">
      <c r="A826" s="5">
        <v>42681</v>
      </c>
      <c r="B826" s="49">
        <v>0.42246527777777776</v>
      </c>
      <c r="C826" s="2">
        <v>830</v>
      </c>
      <c r="D826" s="2">
        <v>0.53949999999999998</v>
      </c>
      <c r="E826" s="2">
        <v>9.08</v>
      </c>
      <c r="F826" s="2">
        <v>7.52</v>
      </c>
      <c r="G826" s="2">
        <v>12.3</v>
      </c>
      <c r="K826" s="48">
        <v>878</v>
      </c>
    </row>
    <row r="827" spans="1:39" x14ac:dyDescent="0.3">
      <c r="A827" s="5">
        <v>42684</v>
      </c>
      <c r="B827" s="49">
        <v>0.42997685185185186</v>
      </c>
      <c r="C827" s="2">
        <v>925</v>
      </c>
      <c r="D827" s="2">
        <v>0.60450000000000004</v>
      </c>
      <c r="E827" s="2">
        <v>10.37</v>
      </c>
      <c r="F827" s="2">
        <v>7.4</v>
      </c>
      <c r="G827" s="2">
        <v>11.5</v>
      </c>
      <c r="K827" s="48">
        <v>5475</v>
      </c>
    </row>
    <row r="828" spans="1:39" x14ac:dyDescent="0.3">
      <c r="A828" s="5">
        <v>42689</v>
      </c>
      <c r="B828" s="47">
        <v>0.39138888888888884</v>
      </c>
      <c r="C828" s="2">
        <v>704</v>
      </c>
      <c r="D828" s="2">
        <v>0.45500000000000002</v>
      </c>
      <c r="E828" s="2">
        <v>10.119999999999999</v>
      </c>
      <c r="F828" s="2">
        <v>7.82</v>
      </c>
      <c r="G828" s="2">
        <v>10.5</v>
      </c>
      <c r="K828" s="48">
        <v>110</v>
      </c>
    </row>
    <row r="829" spans="1:39" x14ac:dyDescent="0.3">
      <c r="A829" s="50">
        <v>42691</v>
      </c>
      <c r="B829" s="47">
        <v>0.40430555555555553</v>
      </c>
      <c r="C829" s="2">
        <v>757</v>
      </c>
      <c r="D829" s="2">
        <v>0.49399999999999999</v>
      </c>
      <c r="E829" s="2">
        <v>8.41</v>
      </c>
      <c r="F829" s="2">
        <v>7.35</v>
      </c>
      <c r="G829" s="2">
        <v>11.3</v>
      </c>
      <c r="K829" s="48">
        <v>1187</v>
      </c>
    </row>
    <row r="830" spans="1:39" x14ac:dyDescent="0.3">
      <c r="A830" s="5">
        <v>42695</v>
      </c>
      <c r="B830" s="49">
        <v>0.39449074074074075</v>
      </c>
      <c r="C830" s="2">
        <v>709</v>
      </c>
      <c r="D830" s="2">
        <v>0.46079999999999999</v>
      </c>
      <c r="E830" s="2">
        <v>11.89</v>
      </c>
      <c r="F830" s="2">
        <v>7.76</v>
      </c>
      <c r="G830" s="2">
        <v>6.7</v>
      </c>
      <c r="K830" s="48">
        <v>488</v>
      </c>
      <c r="L830" s="31">
        <f>AVERAGE(K826:K830)</f>
        <v>1627.6</v>
      </c>
      <c r="M830" s="26">
        <f>GEOMEAN(K826:K830)</f>
        <v>789.27504762259741</v>
      </c>
      <c r="N830" s="25" t="s">
        <v>248</v>
      </c>
    </row>
    <row r="831" spans="1:39" x14ac:dyDescent="0.3">
      <c r="A831" s="5">
        <v>42705</v>
      </c>
      <c r="B831" s="47">
        <v>0.4346990740740741</v>
      </c>
      <c r="C831" s="2">
        <v>569</v>
      </c>
      <c r="D831" s="2">
        <v>0.36980000000000002</v>
      </c>
      <c r="E831" s="2">
        <v>11.59</v>
      </c>
      <c r="F831" s="2">
        <v>8.31</v>
      </c>
      <c r="G831" s="2">
        <v>8.1</v>
      </c>
      <c r="K831" s="48">
        <v>160</v>
      </c>
    </row>
    <row r="832" spans="1:39" x14ac:dyDescent="0.3">
      <c r="A832" s="5">
        <v>42710</v>
      </c>
      <c r="B832" s="49">
        <v>0.43199074074074079</v>
      </c>
      <c r="C832" s="2">
        <v>596</v>
      </c>
      <c r="D832" s="2">
        <v>0.38740000000000002</v>
      </c>
      <c r="E832" s="2">
        <v>13.27</v>
      </c>
      <c r="F832" s="2">
        <v>8.01</v>
      </c>
      <c r="G832" s="2">
        <v>7.2</v>
      </c>
      <c r="K832" s="21">
        <v>4106</v>
      </c>
    </row>
    <row r="833" spans="1:39" x14ac:dyDescent="0.3">
      <c r="A833" s="5">
        <v>42711</v>
      </c>
      <c r="B833" s="49">
        <v>0.4947685185185185</v>
      </c>
      <c r="C833" s="2">
        <v>760</v>
      </c>
      <c r="D833" s="2">
        <v>0.49399999999999999</v>
      </c>
      <c r="E833" s="2">
        <v>11.59</v>
      </c>
      <c r="F833" s="2">
        <v>7.67</v>
      </c>
      <c r="G833" s="2">
        <v>6.9</v>
      </c>
      <c r="K833" s="48">
        <v>5012</v>
      </c>
    </row>
    <row r="834" spans="1:39" x14ac:dyDescent="0.3">
      <c r="A834" s="5">
        <v>42718</v>
      </c>
      <c r="B834" s="49">
        <v>0.45928240740740739</v>
      </c>
      <c r="C834" s="2">
        <v>797</v>
      </c>
      <c r="D834" s="2">
        <v>0.51800000000000002</v>
      </c>
      <c r="E834" s="2">
        <v>14.61</v>
      </c>
      <c r="F834" s="2">
        <v>6.96</v>
      </c>
      <c r="G834" s="2">
        <v>1.8</v>
      </c>
      <c r="K834" s="48">
        <v>109</v>
      </c>
      <c r="L834" s="31">
        <f>AVERAGE(K830:K834)</f>
        <v>1975</v>
      </c>
      <c r="M834" s="26">
        <f>GEOMEAN(K830:K834)</f>
        <v>705.79611256383862</v>
      </c>
      <c r="N834" s="25" t="s">
        <v>249</v>
      </c>
    </row>
    <row r="835" spans="1:39" x14ac:dyDescent="0.3">
      <c r="A835" s="5">
        <v>42739</v>
      </c>
      <c r="B835" s="47">
        <v>0.47670138888888891</v>
      </c>
      <c r="C835" s="2">
        <v>653</v>
      </c>
      <c r="D835" s="2">
        <v>0.42449999999999999</v>
      </c>
      <c r="E835" s="2">
        <v>14.58</v>
      </c>
      <c r="F835" s="2">
        <v>7.94</v>
      </c>
      <c r="G835" s="2">
        <v>2.8</v>
      </c>
      <c r="K835" s="48">
        <v>644</v>
      </c>
    </row>
    <row r="836" spans="1:39" x14ac:dyDescent="0.3">
      <c r="A836" s="5">
        <v>42740</v>
      </c>
      <c r="B836" s="3">
        <v>0.4157986111111111</v>
      </c>
      <c r="C836" s="2">
        <v>644</v>
      </c>
      <c r="D836" s="2">
        <v>0.41860000000000003</v>
      </c>
      <c r="E836" s="2">
        <v>14.39</v>
      </c>
      <c r="F836" s="2">
        <v>8.08</v>
      </c>
      <c r="G836" s="2">
        <v>1.9</v>
      </c>
      <c r="K836" s="48">
        <v>226</v>
      </c>
    </row>
    <row r="837" spans="1:39" x14ac:dyDescent="0.3">
      <c r="A837" s="50">
        <v>42745</v>
      </c>
      <c r="B837" s="49">
        <v>0.41791666666666666</v>
      </c>
      <c r="C837" s="51">
        <v>711</v>
      </c>
      <c r="D837" s="51">
        <v>0.4622</v>
      </c>
      <c r="E837" s="51">
        <v>14.55</v>
      </c>
      <c r="F837" s="51">
        <v>9.44</v>
      </c>
      <c r="G837" s="51">
        <v>3</v>
      </c>
      <c r="K837" s="48">
        <v>110</v>
      </c>
    </row>
    <row r="838" spans="1:39" x14ac:dyDescent="0.3">
      <c r="A838" s="5">
        <v>42752</v>
      </c>
      <c r="B838" s="49">
        <v>0.42884259259259255</v>
      </c>
      <c r="C838" s="2">
        <v>775</v>
      </c>
      <c r="D838" s="2">
        <v>0.50049999999999994</v>
      </c>
      <c r="E838" s="2">
        <v>11.6</v>
      </c>
      <c r="F838" s="2">
        <v>7.93</v>
      </c>
      <c r="G838" s="2">
        <v>6.8</v>
      </c>
      <c r="K838" s="48">
        <v>691</v>
      </c>
    </row>
    <row r="839" spans="1:39" x14ac:dyDescent="0.3">
      <c r="A839" s="5">
        <v>42761</v>
      </c>
      <c r="B839" s="49">
        <v>0.42070601851851852</v>
      </c>
      <c r="C839" s="2">
        <v>650</v>
      </c>
      <c r="D839" s="2">
        <v>0.42249999999999999</v>
      </c>
      <c r="E839" s="2">
        <v>12.36</v>
      </c>
      <c r="F839" s="2">
        <v>7.78</v>
      </c>
      <c r="G839" s="2">
        <v>5.6</v>
      </c>
      <c r="K839" s="21">
        <v>161</v>
      </c>
      <c r="L839" s="31">
        <f>AVERAGE(K835:K839)</f>
        <v>366.4</v>
      </c>
      <c r="M839" s="26">
        <f>GEOMEAN(K835:K839)</f>
        <v>281.92798218061256</v>
      </c>
      <c r="N839" s="25" t="s">
        <v>250</v>
      </c>
    </row>
    <row r="840" spans="1:39" x14ac:dyDescent="0.3">
      <c r="A840" s="5">
        <v>42767</v>
      </c>
      <c r="B840" s="3">
        <v>0.39427083333333335</v>
      </c>
      <c r="C840" s="2">
        <v>683</v>
      </c>
      <c r="D840" s="2">
        <v>0.44400000000000001</v>
      </c>
      <c r="E840" s="2">
        <v>12.91</v>
      </c>
      <c r="F840" s="2">
        <v>7.85</v>
      </c>
      <c r="G840" s="2">
        <v>4.8</v>
      </c>
      <c r="K840" s="21">
        <v>373</v>
      </c>
    </row>
    <row r="841" spans="1:39" x14ac:dyDescent="0.3">
      <c r="A841" s="5">
        <v>42774</v>
      </c>
      <c r="B841" s="3">
        <v>0.39067129629629632</v>
      </c>
      <c r="C841" s="2">
        <v>1071</v>
      </c>
      <c r="D841" s="2">
        <v>0.69550000000000001</v>
      </c>
      <c r="E841" s="2">
        <v>11.46</v>
      </c>
      <c r="F841" s="2">
        <v>8.6999999999999993</v>
      </c>
      <c r="G841" s="2">
        <v>8.1999999999999993</v>
      </c>
      <c r="K841" s="21">
        <v>2143</v>
      </c>
    </row>
    <row r="842" spans="1:39" x14ac:dyDescent="0.3">
      <c r="A842" s="5">
        <v>42780</v>
      </c>
      <c r="B842" s="49">
        <v>0.4010185185185185</v>
      </c>
      <c r="C842" s="2">
        <v>707</v>
      </c>
      <c r="D842" s="2">
        <v>0.45960000000000001</v>
      </c>
      <c r="E842" s="2">
        <v>12.82</v>
      </c>
      <c r="F842" s="2">
        <v>7.83</v>
      </c>
      <c r="G842" s="2">
        <v>5.4</v>
      </c>
      <c r="K842" s="21">
        <v>97</v>
      </c>
    </row>
    <row r="843" spans="1:39" x14ac:dyDescent="0.3">
      <c r="A843" s="5">
        <v>42786</v>
      </c>
      <c r="B843" s="49">
        <v>0.35497685185185185</v>
      </c>
      <c r="C843" s="2">
        <v>686</v>
      </c>
      <c r="D843" s="2">
        <v>0.44590000000000002</v>
      </c>
      <c r="E843" s="2">
        <v>12.81</v>
      </c>
      <c r="F843" s="2">
        <v>8.76</v>
      </c>
      <c r="G843" s="2">
        <v>7.4</v>
      </c>
      <c r="K843" s="21">
        <v>63</v>
      </c>
    </row>
    <row r="844" spans="1:39" x14ac:dyDescent="0.3">
      <c r="A844" s="5">
        <v>42789</v>
      </c>
      <c r="B844" s="47">
        <v>0.41848379629629634</v>
      </c>
      <c r="C844" s="2">
        <v>955</v>
      </c>
      <c r="D844" s="2">
        <v>0.61750000000000005</v>
      </c>
      <c r="E844" s="2">
        <v>10.86</v>
      </c>
      <c r="F844" s="2">
        <v>8.4</v>
      </c>
      <c r="G844" s="2">
        <v>12.3</v>
      </c>
      <c r="K844" s="21">
        <v>1723</v>
      </c>
      <c r="L844" s="31">
        <f>AVERAGE(K840:K844)</f>
        <v>879.8</v>
      </c>
      <c r="M844" s="26">
        <f>GEOMEAN(K840:K844)</f>
        <v>384.61455282910975</v>
      </c>
      <c r="N844" s="25" t="s">
        <v>251</v>
      </c>
    </row>
    <row r="845" spans="1:39" x14ac:dyDescent="0.3">
      <c r="A845" s="5">
        <v>42802</v>
      </c>
      <c r="B845" s="49">
        <v>0.3810648148148148</v>
      </c>
      <c r="C845" s="2">
        <v>698</v>
      </c>
      <c r="D845" s="2">
        <v>0.4531</v>
      </c>
      <c r="E845" s="2">
        <v>12.67</v>
      </c>
      <c r="F845" s="2">
        <v>8.16</v>
      </c>
      <c r="G845" s="2">
        <v>7.5</v>
      </c>
      <c r="K845" s="21">
        <v>211</v>
      </c>
    </row>
    <row r="846" spans="1:39" x14ac:dyDescent="0.3">
      <c r="A846" s="5">
        <v>42808</v>
      </c>
      <c r="B846" s="47">
        <v>0.45363425925925926</v>
      </c>
      <c r="C846" s="2">
        <v>762</v>
      </c>
      <c r="D846" s="2">
        <v>0.49530000000000002</v>
      </c>
      <c r="E846" s="2">
        <v>12.61</v>
      </c>
      <c r="F846" s="2">
        <v>7.62</v>
      </c>
      <c r="G846" s="2">
        <v>4.9000000000000004</v>
      </c>
      <c r="K846" s="48">
        <v>109</v>
      </c>
      <c r="O846" s="4" t="s">
        <v>54</v>
      </c>
      <c r="P846" s="21">
        <v>73.900000000000006</v>
      </c>
      <c r="Q846" s="4" t="s">
        <v>54</v>
      </c>
      <c r="R846" s="4" t="s">
        <v>54</v>
      </c>
      <c r="S846" s="4" t="s">
        <v>54</v>
      </c>
      <c r="T846" s="4" t="s">
        <v>54</v>
      </c>
      <c r="U846" s="4" t="s">
        <v>54</v>
      </c>
      <c r="V846" s="4" t="s">
        <v>52</v>
      </c>
      <c r="W846" s="4" t="s">
        <v>54</v>
      </c>
      <c r="X846" s="21">
        <v>82.1</v>
      </c>
      <c r="Y846" s="4" t="s">
        <v>54</v>
      </c>
      <c r="Z846" s="21">
        <v>2.2000000000000002</v>
      </c>
      <c r="AA846" s="4" t="s">
        <v>54</v>
      </c>
      <c r="AB846" s="21">
        <v>36.4</v>
      </c>
      <c r="AC846" s="17" t="s">
        <v>54</v>
      </c>
      <c r="AD846" s="21">
        <v>257</v>
      </c>
      <c r="AE846" s="17" t="s">
        <v>54</v>
      </c>
      <c r="AF846" s="21">
        <v>38.9</v>
      </c>
      <c r="AG846" s="17" t="s">
        <v>54</v>
      </c>
      <c r="AH846" s="21">
        <v>68200</v>
      </c>
      <c r="AI846" s="21">
        <v>21000</v>
      </c>
      <c r="AK846" s="21">
        <v>3.5</v>
      </c>
      <c r="AL846" s="22" t="s">
        <v>54</v>
      </c>
      <c r="AM846" s="22" t="s">
        <v>54</v>
      </c>
    </row>
    <row r="847" spans="1:39" x14ac:dyDescent="0.3">
      <c r="A847" s="5">
        <v>42810</v>
      </c>
      <c r="B847" s="47">
        <v>0.42754629629629631</v>
      </c>
      <c r="C847" s="2">
        <v>749</v>
      </c>
      <c r="D847" s="2">
        <v>0.4869</v>
      </c>
      <c r="E847" s="2">
        <v>12.65</v>
      </c>
      <c r="F847" s="2">
        <v>8.0399999999999991</v>
      </c>
      <c r="G847" s="2">
        <v>4.4000000000000004</v>
      </c>
      <c r="K847" s="48">
        <v>175</v>
      </c>
    </row>
    <row r="848" spans="1:39" x14ac:dyDescent="0.3">
      <c r="A848" s="5">
        <v>42816</v>
      </c>
      <c r="B848" s="47">
        <v>0.47895833333333332</v>
      </c>
      <c r="C848" s="2">
        <v>697</v>
      </c>
      <c r="D848" s="2">
        <v>0.4531</v>
      </c>
      <c r="E848" s="2">
        <v>13.44</v>
      </c>
      <c r="F848" s="2">
        <v>8.1</v>
      </c>
      <c r="G848" s="2">
        <v>6.5</v>
      </c>
      <c r="K848" s="48">
        <v>122</v>
      </c>
    </row>
    <row r="849" spans="1:36" x14ac:dyDescent="0.3">
      <c r="A849" s="5">
        <v>42823</v>
      </c>
      <c r="B849" s="47">
        <v>0.38266203703703705</v>
      </c>
      <c r="C849" s="2">
        <v>687</v>
      </c>
      <c r="D849" s="2">
        <v>0.4466</v>
      </c>
      <c r="E849" s="2">
        <v>11.43</v>
      </c>
      <c r="F849" s="2">
        <v>8.15</v>
      </c>
      <c r="G849" s="2">
        <v>10.5</v>
      </c>
      <c r="K849" s="21">
        <v>145</v>
      </c>
      <c r="L849" s="31">
        <f>AVERAGE(K845:K849)</f>
        <v>152.4</v>
      </c>
      <c r="M849" s="26">
        <f>GEOMEAN(K845:K849)</f>
        <v>148.07950942528774</v>
      </c>
      <c r="N849" s="25" t="s">
        <v>252</v>
      </c>
    </row>
    <row r="850" spans="1:36" x14ac:dyDescent="0.3">
      <c r="A850" s="5">
        <v>42828</v>
      </c>
      <c r="B850" s="49">
        <v>0.42063657407407407</v>
      </c>
      <c r="C850" s="2">
        <v>717</v>
      </c>
      <c r="D850" s="2">
        <v>0.46800000000000003</v>
      </c>
      <c r="E850" s="2">
        <v>10.76</v>
      </c>
      <c r="F850" s="2">
        <v>8.8699999999999992</v>
      </c>
      <c r="G850" s="2">
        <v>11.1</v>
      </c>
      <c r="K850" s="21">
        <v>278</v>
      </c>
    </row>
    <row r="851" spans="1:36" x14ac:dyDescent="0.3">
      <c r="A851" s="5">
        <v>42836</v>
      </c>
      <c r="B851" s="47">
        <v>0.39004629629629628</v>
      </c>
      <c r="C851" s="2">
        <v>644</v>
      </c>
      <c r="D851" s="2">
        <v>0.41860000000000003</v>
      </c>
      <c r="E851" s="2">
        <v>11.29</v>
      </c>
      <c r="F851" s="2">
        <v>8.2899999999999991</v>
      </c>
      <c r="G851" s="2">
        <v>12.7</v>
      </c>
      <c r="K851" s="21">
        <v>295</v>
      </c>
    </row>
    <row r="852" spans="1:36" x14ac:dyDescent="0.3">
      <c r="A852" s="5">
        <v>42837</v>
      </c>
      <c r="B852" s="47">
        <v>0.40542824074074074</v>
      </c>
      <c r="C852" s="2">
        <v>664</v>
      </c>
      <c r="D852" s="2">
        <v>0.42899999999999999</v>
      </c>
      <c r="E852" s="2">
        <v>12.46</v>
      </c>
      <c r="F852" s="2">
        <v>7.94</v>
      </c>
      <c r="G852" s="2">
        <v>12.5</v>
      </c>
      <c r="K852" s="54">
        <v>63</v>
      </c>
    </row>
    <row r="853" spans="1:36" x14ac:dyDescent="0.3">
      <c r="A853" s="5">
        <v>42845</v>
      </c>
      <c r="B853" s="49">
        <v>0.41554398148148147</v>
      </c>
      <c r="C853" s="2">
        <v>930</v>
      </c>
      <c r="D853" s="2">
        <v>0.60450000000000004</v>
      </c>
      <c r="E853" s="2">
        <v>8.34</v>
      </c>
      <c r="F853" s="2">
        <v>7.95</v>
      </c>
      <c r="G853" s="2">
        <v>18.5</v>
      </c>
      <c r="K853" s="54">
        <v>52</v>
      </c>
    </row>
    <row r="854" spans="1:36" x14ac:dyDescent="0.3">
      <c r="A854" s="5">
        <v>42851</v>
      </c>
      <c r="B854" s="3">
        <v>0.39658564814814817</v>
      </c>
      <c r="C854" s="2">
        <v>913</v>
      </c>
      <c r="D854" s="2">
        <v>0.59150000000000003</v>
      </c>
      <c r="E854" s="2">
        <v>8.31</v>
      </c>
      <c r="F854" s="2">
        <v>7.88</v>
      </c>
      <c r="G854" s="2">
        <v>17.8</v>
      </c>
      <c r="K854" s="54">
        <v>41</v>
      </c>
      <c r="L854" s="31">
        <f>AVERAGE(K850:K854)</f>
        <v>145.80000000000001</v>
      </c>
      <c r="M854" s="26">
        <f>GEOMEAN(K850:K854)</f>
        <v>101.95274242266868</v>
      </c>
      <c r="N854" s="25" t="s">
        <v>253</v>
      </c>
    </row>
    <row r="855" spans="1:36" x14ac:dyDescent="0.3">
      <c r="A855" s="5">
        <v>42859</v>
      </c>
      <c r="B855" s="49">
        <v>0.38988425925925929</v>
      </c>
      <c r="C855" s="2">
        <v>424.9</v>
      </c>
      <c r="D855" s="2">
        <v>0.27629999999999999</v>
      </c>
      <c r="E855" s="2">
        <v>9.58</v>
      </c>
      <c r="F855" s="2">
        <v>7.92</v>
      </c>
      <c r="G855" s="2">
        <v>12.7</v>
      </c>
      <c r="K855" s="48">
        <v>2489</v>
      </c>
    </row>
    <row r="856" spans="1:36" x14ac:dyDescent="0.3">
      <c r="A856" s="5">
        <v>42863</v>
      </c>
      <c r="B856" s="47">
        <v>0.42953703703703705</v>
      </c>
      <c r="C856" s="2">
        <v>567</v>
      </c>
      <c r="D856" s="2">
        <v>0.36849999999999999</v>
      </c>
      <c r="E856" s="2">
        <v>9.61</v>
      </c>
      <c r="F856" s="2">
        <v>8.11</v>
      </c>
      <c r="G856" s="2">
        <v>12</v>
      </c>
      <c r="K856" s="48">
        <v>771</v>
      </c>
    </row>
    <row r="857" spans="1:36" x14ac:dyDescent="0.3">
      <c r="A857" s="5">
        <v>42866</v>
      </c>
      <c r="B857" s="47">
        <v>0.46982638888888889</v>
      </c>
      <c r="C857" s="2">
        <v>400.2</v>
      </c>
      <c r="D857" s="2">
        <v>0.26</v>
      </c>
      <c r="E857" s="2">
        <v>9.8000000000000007</v>
      </c>
      <c r="F857" s="2">
        <v>8.08</v>
      </c>
      <c r="G857" s="2">
        <v>14.7</v>
      </c>
      <c r="K857" s="48">
        <v>520</v>
      </c>
    </row>
    <row r="858" spans="1:36" x14ac:dyDescent="0.3">
      <c r="A858" s="5">
        <v>42877</v>
      </c>
      <c r="B858" s="49">
        <v>0.47118055555555555</v>
      </c>
      <c r="C858" s="2">
        <v>0.26</v>
      </c>
      <c r="D858" s="2">
        <v>9.31</v>
      </c>
      <c r="E858" s="2">
        <v>8.31</v>
      </c>
      <c r="F858" s="2">
        <v>399.9</v>
      </c>
      <c r="G858" s="2">
        <v>19</v>
      </c>
      <c r="K858" s="48">
        <v>187</v>
      </c>
    </row>
    <row r="859" spans="1:36" x14ac:dyDescent="0.3">
      <c r="A859" s="5">
        <v>42880</v>
      </c>
      <c r="B859" s="47">
        <v>0.44271990740740735</v>
      </c>
      <c r="C859" s="2">
        <v>453.2</v>
      </c>
      <c r="D859" s="2">
        <v>0.2944</v>
      </c>
      <c r="E859" s="2">
        <v>7.65</v>
      </c>
      <c r="F859" s="2">
        <v>8.06</v>
      </c>
      <c r="G859" s="2">
        <v>16.8</v>
      </c>
      <c r="K859" s="48">
        <v>1850</v>
      </c>
      <c r="L859" s="31">
        <f>AVERAGE(K855:K859)</f>
        <v>1163.4000000000001</v>
      </c>
      <c r="M859" s="26">
        <f>GEOMEAN(K855:K859)</f>
        <v>808.38675767346592</v>
      </c>
      <c r="N859" s="25" t="s">
        <v>254</v>
      </c>
    </row>
    <row r="860" spans="1:36" x14ac:dyDescent="0.3">
      <c r="A860" s="5">
        <v>42886</v>
      </c>
      <c r="B860" s="47">
        <v>0.39539351851851851</v>
      </c>
      <c r="C860" s="2">
        <v>603</v>
      </c>
      <c r="D860" s="2">
        <v>0.39</v>
      </c>
      <c r="E860" s="2">
        <v>7.82</v>
      </c>
      <c r="F860" s="2">
        <v>7.83</v>
      </c>
      <c r="G860" s="2">
        <v>18.899999999999999</v>
      </c>
      <c r="K860" s="48">
        <v>175</v>
      </c>
    </row>
    <row r="861" spans="1:36" x14ac:dyDescent="0.3">
      <c r="A861" s="5">
        <v>42893</v>
      </c>
      <c r="B861" s="49">
        <v>0.42055555555555557</v>
      </c>
      <c r="C861" s="2">
        <v>875</v>
      </c>
      <c r="D861" s="2">
        <v>0.5655</v>
      </c>
      <c r="E861" s="2">
        <v>8.1300000000000008</v>
      </c>
      <c r="F861" s="2">
        <v>7.77</v>
      </c>
      <c r="G861" s="2">
        <v>19.899999999999999</v>
      </c>
      <c r="K861" s="48">
        <v>228</v>
      </c>
      <c r="O861" s="4" t="s">
        <v>54</v>
      </c>
      <c r="P861" s="2">
        <v>108</v>
      </c>
      <c r="Q861" s="4" t="s">
        <v>54</v>
      </c>
      <c r="R861" s="4" t="s">
        <v>54</v>
      </c>
      <c r="S861" s="4" t="s">
        <v>54</v>
      </c>
      <c r="T861" s="4" t="s">
        <v>54</v>
      </c>
      <c r="U861" s="4" t="s">
        <v>54</v>
      </c>
      <c r="V861" s="53" t="s">
        <v>52</v>
      </c>
      <c r="W861" s="4" t="s">
        <v>54</v>
      </c>
      <c r="X861" s="2">
        <v>91.5</v>
      </c>
      <c r="Y861" s="2">
        <v>0.43</v>
      </c>
      <c r="Z861" s="2">
        <v>2.6</v>
      </c>
      <c r="AA861" s="4" t="s">
        <v>54</v>
      </c>
      <c r="AB861" s="2">
        <v>44.6</v>
      </c>
      <c r="AC861" s="2">
        <v>0.16</v>
      </c>
      <c r="AD861" s="2">
        <v>302</v>
      </c>
      <c r="AE861" s="53" t="s">
        <v>54</v>
      </c>
      <c r="AF861" s="21">
        <v>60.2</v>
      </c>
      <c r="AG861" s="53" t="s">
        <v>54</v>
      </c>
      <c r="AH861" s="2">
        <v>81200</v>
      </c>
      <c r="AI861" s="2">
        <v>24200</v>
      </c>
      <c r="AJ861" s="22">
        <v>101.441</v>
      </c>
    </row>
    <row r="862" spans="1:36" x14ac:dyDescent="0.3">
      <c r="A862" s="5">
        <v>42901</v>
      </c>
      <c r="B862" s="3">
        <v>0.42993055555555554</v>
      </c>
      <c r="C862" s="2">
        <v>408.5</v>
      </c>
      <c r="D862" s="2">
        <v>0.26590000000000003</v>
      </c>
      <c r="E862" s="2">
        <v>7.45</v>
      </c>
      <c r="F862" s="2">
        <v>8.01</v>
      </c>
      <c r="G862" s="2">
        <v>22.9</v>
      </c>
      <c r="K862" s="48">
        <v>7270</v>
      </c>
    </row>
    <row r="863" spans="1:36" x14ac:dyDescent="0.3">
      <c r="A863" s="5">
        <v>42907</v>
      </c>
      <c r="B863" s="49">
        <v>0.40607638888888892</v>
      </c>
      <c r="C863" s="2">
        <v>631</v>
      </c>
      <c r="D863" s="2">
        <v>0.40949999999999998</v>
      </c>
      <c r="E863" s="2">
        <v>6.44</v>
      </c>
      <c r="F863" s="2">
        <v>7.96</v>
      </c>
      <c r="G863" s="2">
        <v>22.9</v>
      </c>
      <c r="K863" s="21">
        <v>547</v>
      </c>
    </row>
    <row r="864" spans="1:36" x14ac:dyDescent="0.3">
      <c r="A864" s="5">
        <v>42912</v>
      </c>
      <c r="B864" s="47">
        <v>0.40121527777777777</v>
      </c>
      <c r="C864" s="2">
        <v>669</v>
      </c>
      <c r="D864" s="2">
        <v>0.4355</v>
      </c>
      <c r="E864" s="2">
        <v>7.21</v>
      </c>
      <c r="F864" s="2">
        <v>7.71</v>
      </c>
      <c r="G864" s="2">
        <v>19.7</v>
      </c>
      <c r="K864" s="48">
        <v>988</v>
      </c>
    </row>
    <row r="865" spans="1:39" x14ac:dyDescent="0.3">
      <c r="A865" s="5">
        <v>42914</v>
      </c>
      <c r="B865" s="47">
        <v>0.40695601851851854</v>
      </c>
      <c r="C865" s="2">
        <v>646</v>
      </c>
      <c r="D865" s="2">
        <v>0.42249999999999999</v>
      </c>
      <c r="E865" s="2">
        <v>7.35</v>
      </c>
      <c r="F865" s="2">
        <v>7.83</v>
      </c>
      <c r="G865" s="2">
        <v>20.100000000000001</v>
      </c>
      <c r="K865" s="48">
        <v>529</v>
      </c>
      <c r="L865" s="31">
        <f>AVERAGE(K861:K865)</f>
        <v>1912.4</v>
      </c>
      <c r="M865" s="26">
        <f>GEOMEAN(K861:K865)</f>
        <v>861.25913272116895</v>
      </c>
      <c r="N865" s="25" t="s">
        <v>255</v>
      </c>
    </row>
    <row r="866" spans="1:39" x14ac:dyDescent="0.3">
      <c r="A866" s="5">
        <v>42926</v>
      </c>
      <c r="B866" s="49">
        <v>0.40795138888888888</v>
      </c>
      <c r="C866" s="2">
        <v>449.6</v>
      </c>
      <c r="D866" s="2">
        <v>0.29249999999999998</v>
      </c>
      <c r="E866" s="2">
        <v>7.67</v>
      </c>
      <c r="F866" s="2">
        <v>7.87</v>
      </c>
      <c r="G866" s="2">
        <v>24.1</v>
      </c>
      <c r="K866" s="48">
        <v>122</v>
      </c>
    </row>
    <row r="867" spans="1:39" x14ac:dyDescent="0.3">
      <c r="A867" s="5">
        <v>42928</v>
      </c>
      <c r="B867" s="49">
        <v>0.40348379629629627</v>
      </c>
      <c r="C867" s="2">
        <v>396.9</v>
      </c>
      <c r="D867" s="2">
        <v>0.2581</v>
      </c>
      <c r="E867" s="2">
        <v>7.7</v>
      </c>
      <c r="F867" s="2">
        <v>7.92</v>
      </c>
      <c r="G867" s="2">
        <v>24</v>
      </c>
      <c r="K867" s="48">
        <v>1785</v>
      </c>
    </row>
    <row r="868" spans="1:39" x14ac:dyDescent="0.3">
      <c r="A868" s="5">
        <v>42934</v>
      </c>
      <c r="B868" s="47">
        <v>0.41518518518518516</v>
      </c>
      <c r="C868" s="2">
        <v>411.4</v>
      </c>
      <c r="D868" s="2">
        <v>0.2671</v>
      </c>
      <c r="E868" s="2">
        <v>6.9</v>
      </c>
      <c r="F868" s="2">
        <v>7.9</v>
      </c>
      <c r="G868" s="2">
        <v>25.2</v>
      </c>
      <c r="K868" s="48">
        <v>121</v>
      </c>
      <c r="O868" s="4" t="s">
        <v>54</v>
      </c>
      <c r="P868" s="21">
        <v>47.1</v>
      </c>
      <c r="Q868" s="4" t="s">
        <v>54</v>
      </c>
      <c r="R868" s="4" t="s">
        <v>54</v>
      </c>
      <c r="S868" s="4" t="s">
        <v>54</v>
      </c>
      <c r="T868" s="4" t="s">
        <v>54</v>
      </c>
      <c r="U868" s="4" t="s">
        <v>54</v>
      </c>
      <c r="V868" s="4" t="s">
        <v>52</v>
      </c>
      <c r="W868" s="4" t="s">
        <v>54</v>
      </c>
      <c r="X868" s="21">
        <v>32.799999999999997</v>
      </c>
      <c r="Y868" s="21">
        <v>0.32</v>
      </c>
      <c r="Z868" s="21">
        <v>1.4</v>
      </c>
      <c r="AA868" s="4" t="s">
        <v>54</v>
      </c>
      <c r="AB868" s="21">
        <v>19.600000000000001</v>
      </c>
      <c r="AC868" s="17" t="s">
        <v>54</v>
      </c>
      <c r="AD868" s="21">
        <v>151</v>
      </c>
      <c r="AE868" s="53" t="s">
        <v>54</v>
      </c>
      <c r="AF868" s="21">
        <v>25.1</v>
      </c>
      <c r="AG868" s="17" t="s">
        <v>54</v>
      </c>
      <c r="AH868" s="21">
        <v>39000</v>
      </c>
      <c r="AI868" s="21">
        <v>13100</v>
      </c>
      <c r="AK868" s="21">
        <v>3.7</v>
      </c>
      <c r="AL868" s="22" t="s">
        <v>54</v>
      </c>
      <c r="AM868" s="22" t="s">
        <v>54</v>
      </c>
    </row>
    <row r="869" spans="1:39" x14ac:dyDescent="0.3">
      <c r="A869" s="5">
        <v>42936</v>
      </c>
      <c r="B869" s="47">
        <v>0.40090277777777777</v>
      </c>
      <c r="C869" s="2">
        <v>706</v>
      </c>
      <c r="D869" s="2">
        <v>0.46150000000000002</v>
      </c>
      <c r="E869" s="2">
        <v>6.32</v>
      </c>
      <c r="F869" s="2">
        <v>7.58</v>
      </c>
      <c r="G869" s="2">
        <v>24.6</v>
      </c>
      <c r="K869" s="48">
        <v>504</v>
      </c>
    </row>
    <row r="870" spans="1:39" x14ac:dyDescent="0.3">
      <c r="A870" s="5">
        <v>42943</v>
      </c>
      <c r="B870" s="49">
        <v>0.38942129629629635</v>
      </c>
      <c r="C870" s="2">
        <v>817</v>
      </c>
      <c r="D870" s="2">
        <v>0.53300000000000003</v>
      </c>
      <c r="E870" s="2">
        <v>5.39</v>
      </c>
      <c r="F870" s="2">
        <v>7.58</v>
      </c>
      <c r="G870" s="2">
        <v>23</v>
      </c>
      <c r="K870" s="48">
        <v>389</v>
      </c>
      <c r="L870" s="31">
        <f>AVERAGE(K866:K870)</f>
        <v>584.20000000000005</v>
      </c>
      <c r="M870" s="26">
        <f>GEOMEAN(K866:K870)</f>
        <v>348.84516806378599</v>
      </c>
      <c r="N870" s="25" t="s">
        <v>256</v>
      </c>
    </row>
    <row r="871" spans="1:39" x14ac:dyDescent="0.3">
      <c r="A871" s="5">
        <v>42957</v>
      </c>
      <c r="B871" s="49">
        <v>0.39166666666666666</v>
      </c>
      <c r="C871" s="2">
        <v>832</v>
      </c>
      <c r="D871" s="2">
        <v>0.53949999999999998</v>
      </c>
      <c r="E871" s="2">
        <v>6.37</v>
      </c>
      <c r="F871" s="2">
        <v>7.73</v>
      </c>
      <c r="G871" s="2">
        <v>21.1</v>
      </c>
      <c r="K871" s="48">
        <v>121</v>
      </c>
    </row>
    <row r="872" spans="1:39" x14ac:dyDescent="0.3">
      <c r="A872" s="5">
        <v>42961</v>
      </c>
      <c r="B872" s="47">
        <v>0.40839120370370369</v>
      </c>
      <c r="C872" s="2">
        <v>816</v>
      </c>
      <c r="D872" s="2">
        <v>0.53300000000000003</v>
      </c>
      <c r="E872" s="2">
        <v>5.95</v>
      </c>
      <c r="F872" s="2">
        <v>7.7</v>
      </c>
      <c r="G872" s="2">
        <v>21.7</v>
      </c>
      <c r="K872" s="48">
        <v>143</v>
      </c>
    </row>
    <row r="873" spans="1:39" x14ac:dyDescent="0.3">
      <c r="A873" s="5">
        <v>42963</v>
      </c>
      <c r="B873" s="47">
        <v>0.35366898148148151</v>
      </c>
      <c r="C873" s="2">
        <v>811</v>
      </c>
      <c r="D873" s="2">
        <v>0.52649999999999997</v>
      </c>
      <c r="E873" s="2">
        <v>6.11</v>
      </c>
      <c r="F873" s="2">
        <v>7.6</v>
      </c>
      <c r="G873" s="2">
        <v>22.4</v>
      </c>
      <c r="K873" s="48">
        <v>158</v>
      </c>
    </row>
    <row r="874" spans="1:39" x14ac:dyDescent="0.3">
      <c r="A874" s="5">
        <v>42971</v>
      </c>
      <c r="B874" s="49">
        <v>0.38244212962962965</v>
      </c>
      <c r="C874" s="2">
        <v>823</v>
      </c>
      <c r="D874" s="2">
        <v>0.53300000000000003</v>
      </c>
      <c r="E874" s="2">
        <v>6.23</v>
      </c>
      <c r="F874" s="2">
        <v>8.19</v>
      </c>
      <c r="G874" s="2">
        <v>20</v>
      </c>
      <c r="K874" s="48">
        <v>201</v>
      </c>
    </row>
    <row r="875" spans="1:39" x14ac:dyDescent="0.3">
      <c r="A875" s="5">
        <v>42975</v>
      </c>
      <c r="B875" s="47">
        <v>0.39383101851851854</v>
      </c>
      <c r="C875" s="2">
        <v>841</v>
      </c>
      <c r="D875" s="2">
        <v>0.54600000000000004</v>
      </c>
      <c r="E875" s="2">
        <v>6.66</v>
      </c>
      <c r="F875" s="2">
        <v>7.58</v>
      </c>
      <c r="G875" s="2">
        <v>20.8</v>
      </c>
      <c r="K875" s="48">
        <v>413</v>
      </c>
      <c r="L875" s="31">
        <f>AVERAGE(K871:K875)</f>
        <v>207.2</v>
      </c>
      <c r="M875" s="26">
        <f>GEOMEAN(K871:K875)</f>
        <v>186.71745566651867</v>
      </c>
      <c r="N875" s="25" t="s">
        <v>257</v>
      </c>
    </row>
    <row r="876" spans="1:39" x14ac:dyDescent="0.3">
      <c r="A876" s="5">
        <v>42978</v>
      </c>
      <c r="B876" s="3">
        <v>0.39111111111111113</v>
      </c>
      <c r="C876" s="2">
        <v>727</v>
      </c>
      <c r="D876" s="2">
        <v>0.47449999999999998</v>
      </c>
      <c r="E876" s="2">
        <v>7.06</v>
      </c>
      <c r="F876" s="2">
        <v>8.0299999999999994</v>
      </c>
      <c r="G876" s="2">
        <v>21</v>
      </c>
      <c r="K876" s="21">
        <v>487</v>
      </c>
    </row>
    <row r="877" spans="1:39" x14ac:dyDescent="0.3">
      <c r="A877" s="5">
        <v>42990</v>
      </c>
      <c r="B877" s="47">
        <v>0.41795138888888889</v>
      </c>
      <c r="C877" s="2">
        <v>742</v>
      </c>
      <c r="D877" s="2">
        <v>0.48099999999999998</v>
      </c>
      <c r="E877" s="2">
        <v>7.7</v>
      </c>
      <c r="F877" s="2">
        <v>7.61</v>
      </c>
      <c r="G877" s="2">
        <v>17.8</v>
      </c>
      <c r="K877" s="48">
        <v>173</v>
      </c>
    </row>
    <row r="878" spans="1:39" x14ac:dyDescent="0.3">
      <c r="A878" s="5">
        <v>42992</v>
      </c>
      <c r="B878" s="47">
        <v>0.38827546296296295</v>
      </c>
      <c r="C878" s="2">
        <v>769</v>
      </c>
      <c r="D878" s="2">
        <v>0.50049999999999994</v>
      </c>
      <c r="E878" s="2">
        <v>6.66</v>
      </c>
      <c r="F878" s="2">
        <v>7.53</v>
      </c>
      <c r="G878" s="2">
        <v>18.7</v>
      </c>
      <c r="K878" s="48">
        <v>295</v>
      </c>
    </row>
    <row r="879" spans="1:39" x14ac:dyDescent="0.3">
      <c r="A879" s="5">
        <v>42996</v>
      </c>
      <c r="B879" s="49">
        <v>0.40912037037037036</v>
      </c>
      <c r="C879" s="2">
        <v>5.48</v>
      </c>
      <c r="D879" s="2">
        <v>7.37</v>
      </c>
      <c r="E879" s="2">
        <v>22</v>
      </c>
      <c r="F879" s="2">
        <v>0.53300000000000003</v>
      </c>
      <c r="G879" s="2">
        <v>820</v>
      </c>
      <c r="K879" s="48">
        <v>9208</v>
      </c>
    </row>
    <row r="880" spans="1:39" x14ac:dyDescent="0.3">
      <c r="A880" s="5">
        <v>43004</v>
      </c>
      <c r="B880" s="47">
        <v>0.42335648148148147</v>
      </c>
      <c r="C880" s="2">
        <v>792</v>
      </c>
      <c r="D880" s="2">
        <v>0.51349999999999996</v>
      </c>
      <c r="E880" s="2">
        <v>7.53</v>
      </c>
      <c r="F880" s="2">
        <v>8.17</v>
      </c>
      <c r="G880" s="2">
        <v>22.3</v>
      </c>
      <c r="K880" s="48">
        <v>98</v>
      </c>
      <c r="L880" s="31">
        <f>AVERAGE(K876:K880)</f>
        <v>2052.1999999999998</v>
      </c>
      <c r="M880" s="26">
        <f>GEOMEAN(K876:K880)</f>
        <v>467.9050078324463</v>
      </c>
      <c r="N880" s="25" t="s">
        <v>258</v>
      </c>
    </row>
    <row r="881" spans="1:39" x14ac:dyDescent="0.3">
      <c r="A881" s="5">
        <v>43010</v>
      </c>
      <c r="B881" s="49">
        <v>0.40714120370370371</v>
      </c>
      <c r="C881" s="2">
        <v>879</v>
      </c>
      <c r="D881" s="2">
        <v>0.57199999999999995</v>
      </c>
      <c r="E881" s="2">
        <v>6.98</v>
      </c>
      <c r="F881" s="2">
        <v>7.4</v>
      </c>
      <c r="G881" s="2">
        <v>16.899999999999999</v>
      </c>
      <c r="K881" s="48">
        <v>1726</v>
      </c>
    </row>
    <row r="882" spans="1:39" x14ac:dyDescent="0.3">
      <c r="A882" s="5">
        <v>43013</v>
      </c>
      <c r="B882" s="49">
        <v>0.4004861111111111</v>
      </c>
      <c r="C882" s="2">
        <v>716</v>
      </c>
      <c r="D882" s="2">
        <v>0.46800000000000003</v>
      </c>
      <c r="E882" s="2">
        <v>5.95</v>
      </c>
      <c r="F882" s="2">
        <v>8.19</v>
      </c>
      <c r="G882" s="2">
        <v>19.899999999999999</v>
      </c>
      <c r="K882" s="48">
        <v>24192</v>
      </c>
    </row>
    <row r="883" spans="1:39" x14ac:dyDescent="0.3">
      <c r="A883" s="5">
        <v>43018</v>
      </c>
      <c r="B883" s="47">
        <v>0.42315972222222226</v>
      </c>
      <c r="C883" s="2">
        <v>670</v>
      </c>
      <c r="D883" s="2">
        <v>0.4355</v>
      </c>
      <c r="E883" s="2">
        <v>7.29</v>
      </c>
      <c r="F883" s="2">
        <v>7.48</v>
      </c>
      <c r="G883" s="2">
        <v>18.899999999999999</v>
      </c>
      <c r="K883" s="48">
        <v>5794</v>
      </c>
      <c r="O883" s="4" t="s">
        <v>54</v>
      </c>
      <c r="P883" s="2">
        <v>80.3</v>
      </c>
      <c r="Q883" s="4" t="s">
        <v>54</v>
      </c>
      <c r="R883" s="4" t="s">
        <v>54</v>
      </c>
      <c r="S883" s="4" t="s">
        <v>54</v>
      </c>
      <c r="T883" s="4" t="s">
        <v>54</v>
      </c>
      <c r="U883" s="4" t="s">
        <v>54</v>
      </c>
      <c r="V883" s="4" t="s">
        <v>52</v>
      </c>
      <c r="W883" s="4" t="s">
        <v>54</v>
      </c>
      <c r="X883" s="2">
        <v>80.8</v>
      </c>
      <c r="Y883" s="4" t="s">
        <v>54</v>
      </c>
      <c r="Z883" s="2">
        <v>2.2000000000000002</v>
      </c>
      <c r="AA883" s="2">
        <v>0.33</v>
      </c>
      <c r="AB883" s="2">
        <v>37.700000000000003</v>
      </c>
      <c r="AC883" s="2">
        <v>0.1</v>
      </c>
      <c r="AD883" s="2">
        <v>222</v>
      </c>
      <c r="AE883" s="53" t="s">
        <v>54</v>
      </c>
      <c r="AF883" s="4">
        <v>68.900000000000006</v>
      </c>
      <c r="AG883" s="4">
        <v>212</v>
      </c>
      <c r="AH883" s="2">
        <v>59700</v>
      </c>
      <c r="AI883" s="2">
        <v>17800</v>
      </c>
      <c r="AK883" s="21">
        <v>6.9</v>
      </c>
      <c r="AL883" s="22" t="s">
        <v>54</v>
      </c>
      <c r="AM883" s="22" t="s">
        <v>54</v>
      </c>
    </row>
    <row r="884" spans="1:39" x14ac:dyDescent="0.3">
      <c r="A884" s="5">
        <v>43024</v>
      </c>
      <c r="B884" s="49">
        <v>0.40835648148148151</v>
      </c>
      <c r="C884" s="2">
        <v>662</v>
      </c>
      <c r="D884" s="2">
        <v>0.42899999999999999</v>
      </c>
      <c r="E884" s="2">
        <v>8.35</v>
      </c>
      <c r="F884" s="2">
        <v>7.88</v>
      </c>
      <c r="G884" s="2">
        <v>15.2</v>
      </c>
      <c r="K884" s="48">
        <v>609</v>
      </c>
    </row>
    <row r="885" spans="1:39" x14ac:dyDescent="0.3">
      <c r="A885" s="5">
        <v>43034</v>
      </c>
      <c r="B885" s="47">
        <v>0.40748842592592593</v>
      </c>
      <c r="C885" s="2">
        <v>743</v>
      </c>
      <c r="D885" s="2">
        <v>0.48099999999999998</v>
      </c>
      <c r="E885" s="2">
        <v>9.76</v>
      </c>
      <c r="F885" s="2">
        <v>7.53</v>
      </c>
      <c r="G885" s="2">
        <v>10.6</v>
      </c>
      <c r="K885" s="48">
        <v>839</v>
      </c>
      <c r="L885" s="31">
        <f>AVERAGE(K881:K885)</f>
        <v>6632</v>
      </c>
      <c r="M885" s="26">
        <f>GEOMEAN(K881:K885)</f>
        <v>2620.6804076759618</v>
      </c>
      <c r="N885" s="25" t="s">
        <v>259</v>
      </c>
    </row>
    <row r="886" spans="1:39" x14ac:dyDescent="0.3">
      <c r="A886" s="5">
        <v>43039</v>
      </c>
      <c r="B886" s="49">
        <v>0.41099537037037037</v>
      </c>
      <c r="C886" s="2">
        <v>774</v>
      </c>
      <c r="D886" s="2">
        <v>0.50049999999999994</v>
      </c>
      <c r="E886" s="2">
        <v>10.35</v>
      </c>
      <c r="F886" s="2">
        <v>7.71</v>
      </c>
      <c r="G886" s="2">
        <v>8.3000000000000007</v>
      </c>
      <c r="K886" s="21">
        <v>109</v>
      </c>
    </row>
    <row r="887" spans="1:39" x14ac:dyDescent="0.3">
      <c r="A887" s="5">
        <v>43048</v>
      </c>
      <c r="B887" s="47">
        <v>0.46512731481481479</v>
      </c>
      <c r="C887" s="2">
        <v>509</v>
      </c>
      <c r="D887" s="2">
        <v>0.33079999999999998</v>
      </c>
      <c r="E887" s="2">
        <v>10.08</v>
      </c>
      <c r="F887" s="2">
        <v>8.6300000000000008</v>
      </c>
      <c r="G887" s="2">
        <v>11.9</v>
      </c>
      <c r="K887" s="21">
        <v>496</v>
      </c>
    </row>
    <row r="888" spans="1:39" x14ac:dyDescent="0.3">
      <c r="A888" s="5">
        <v>43053</v>
      </c>
      <c r="B888" s="49">
        <v>0.41498842592592594</v>
      </c>
      <c r="C888" s="2">
        <v>835</v>
      </c>
      <c r="D888" s="2">
        <v>0.53949999999999998</v>
      </c>
      <c r="E888" s="2">
        <v>10.83</v>
      </c>
      <c r="F888" s="2">
        <v>7.73</v>
      </c>
      <c r="G888" s="2">
        <v>8.4</v>
      </c>
      <c r="K888" s="48">
        <v>529</v>
      </c>
    </row>
    <row r="889" spans="1:39" x14ac:dyDescent="0.3">
      <c r="A889" s="5">
        <v>43059</v>
      </c>
      <c r="B889" s="47">
        <v>0.42343749999999997</v>
      </c>
      <c r="C889" s="2">
        <v>477</v>
      </c>
      <c r="D889" s="2">
        <v>0.31</v>
      </c>
      <c r="E889" s="2">
        <v>12.97</v>
      </c>
      <c r="F889" s="2">
        <v>8.2100000000000009</v>
      </c>
      <c r="G889" s="2">
        <v>7.9</v>
      </c>
      <c r="K889" s="48">
        <v>106</v>
      </c>
    </row>
    <row r="890" spans="1:39" x14ac:dyDescent="0.3">
      <c r="A890" s="5">
        <v>43068</v>
      </c>
      <c r="B890" s="49">
        <v>0.38403935185185184</v>
      </c>
      <c r="C890" s="2">
        <v>639</v>
      </c>
      <c r="D890" s="2">
        <v>0.41539999999999999</v>
      </c>
      <c r="E890" s="2">
        <v>10.99</v>
      </c>
      <c r="F890" s="2">
        <v>9</v>
      </c>
      <c r="G890" s="2">
        <v>8.6999999999999993</v>
      </c>
      <c r="K890" s="48">
        <v>269</v>
      </c>
      <c r="L890" s="31">
        <f>AVERAGE(K886:K890)</f>
        <v>301.8</v>
      </c>
      <c r="M890" s="26">
        <f>GEOMEAN(K886:K890)</f>
        <v>241.14840754477268</v>
      </c>
      <c r="N890" s="25" t="s">
        <v>260</v>
      </c>
    </row>
    <row r="891" spans="1:39" x14ac:dyDescent="0.3">
      <c r="A891" s="5">
        <v>43069</v>
      </c>
      <c r="B891" s="49">
        <v>0.41098379629629633</v>
      </c>
      <c r="C891" s="2">
        <v>786</v>
      </c>
      <c r="D891" s="2">
        <v>0.51349999999999996</v>
      </c>
      <c r="E891" s="2">
        <v>10</v>
      </c>
      <c r="F891" s="2">
        <v>8.24</v>
      </c>
      <c r="G891" s="2">
        <v>9.5</v>
      </c>
      <c r="K891" s="48">
        <v>697</v>
      </c>
    </row>
    <row r="892" spans="1:39" x14ac:dyDescent="0.3">
      <c r="A892" s="5">
        <v>43075</v>
      </c>
      <c r="B892" s="47">
        <v>0.38975694444444442</v>
      </c>
      <c r="C892" s="2">
        <v>786</v>
      </c>
      <c r="D892" s="2">
        <v>0.51090000000000002</v>
      </c>
      <c r="E892" s="2">
        <v>11.03</v>
      </c>
      <c r="F892" s="2">
        <v>8.06</v>
      </c>
      <c r="G892" s="2">
        <v>5.7</v>
      </c>
      <c r="K892" s="21">
        <v>6131</v>
      </c>
      <c r="O892" s="4" t="s">
        <v>54</v>
      </c>
      <c r="P892" s="21">
        <v>83.3</v>
      </c>
      <c r="Q892" s="4" t="s">
        <v>54</v>
      </c>
      <c r="R892" s="4" t="s">
        <v>54</v>
      </c>
      <c r="S892" s="4" t="s">
        <v>54</v>
      </c>
      <c r="T892" s="4" t="s">
        <v>54</v>
      </c>
      <c r="U892" s="4" t="s">
        <v>54</v>
      </c>
      <c r="V892" s="4" t="s">
        <v>52</v>
      </c>
      <c r="W892" s="4" t="s">
        <v>54</v>
      </c>
      <c r="X892" s="21">
        <v>74.3</v>
      </c>
      <c r="Y892" s="4" t="s">
        <v>54</v>
      </c>
      <c r="Z892" s="21">
        <v>2</v>
      </c>
      <c r="AA892" s="4" t="s">
        <v>54</v>
      </c>
      <c r="AB892" s="21">
        <v>39.700000000000003</v>
      </c>
      <c r="AC892" s="21">
        <v>0.23</v>
      </c>
      <c r="AD892" s="21">
        <v>236</v>
      </c>
      <c r="AE892" s="53" t="s">
        <v>54</v>
      </c>
      <c r="AF892" s="21">
        <v>48.3</v>
      </c>
      <c r="AG892" s="21">
        <v>236</v>
      </c>
      <c r="AH892" s="21">
        <v>63300</v>
      </c>
      <c r="AI892" s="21">
        <v>18900</v>
      </c>
      <c r="AJ892" s="22">
        <v>87.837000000000003</v>
      </c>
    </row>
    <row r="893" spans="1:39" x14ac:dyDescent="0.3">
      <c r="A893" s="5">
        <v>43081</v>
      </c>
      <c r="B893" s="49">
        <v>0.43636574074074069</v>
      </c>
      <c r="C893" s="2">
        <v>787</v>
      </c>
      <c r="D893" s="2">
        <v>0.51160000000000005</v>
      </c>
      <c r="E893" s="2">
        <v>13.8</v>
      </c>
      <c r="F893" s="2">
        <v>7.61</v>
      </c>
      <c r="G893" s="2">
        <v>4</v>
      </c>
      <c r="K893" s="48">
        <v>5475</v>
      </c>
    </row>
    <row r="894" spans="1:39" x14ac:dyDescent="0.3">
      <c r="A894" s="5">
        <v>43082</v>
      </c>
      <c r="B894" s="47">
        <v>0.39209490740740738</v>
      </c>
      <c r="C894" s="2">
        <v>835</v>
      </c>
      <c r="D894" s="2">
        <v>0.54269999999999996</v>
      </c>
      <c r="E894" s="2">
        <v>12.12</v>
      </c>
      <c r="F894" s="2">
        <v>8.33</v>
      </c>
      <c r="G894" s="2">
        <v>2.5</v>
      </c>
      <c r="K894" s="48">
        <v>1664</v>
      </c>
      <c r="L894" s="31">
        <f>AVERAGE(K890:K894)</f>
        <v>2847.2</v>
      </c>
      <c r="M894" s="26">
        <f>GEOMEAN(K890:K894)</f>
        <v>1599.5976739681739</v>
      </c>
      <c r="N894" s="25" t="s">
        <v>261</v>
      </c>
    </row>
    <row r="895" spans="1:39" x14ac:dyDescent="0.3">
      <c r="A895" s="5">
        <v>43103</v>
      </c>
      <c r="B895" s="3">
        <v>0.47753472222222221</v>
      </c>
      <c r="C895" s="2">
        <v>918</v>
      </c>
      <c r="D895" s="2">
        <v>0.59670000000000001</v>
      </c>
      <c r="E895" s="2">
        <v>12.7</v>
      </c>
      <c r="F895" s="2">
        <v>7.86</v>
      </c>
      <c r="G895" s="2">
        <v>0.4</v>
      </c>
      <c r="K895" s="21">
        <v>3255</v>
      </c>
    </row>
    <row r="896" spans="1:39" x14ac:dyDescent="0.3">
      <c r="A896" s="5">
        <v>43109</v>
      </c>
      <c r="B896" s="49">
        <v>0.41442129629629632</v>
      </c>
      <c r="C896" s="2">
        <v>1827</v>
      </c>
      <c r="D896" s="2">
        <v>1.1895</v>
      </c>
      <c r="E896" s="2">
        <v>12.87</v>
      </c>
      <c r="F896" s="2">
        <v>7.68</v>
      </c>
      <c r="G896" s="2">
        <v>2.7</v>
      </c>
      <c r="K896" s="48">
        <v>24192</v>
      </c>
    </row>
    <row r="897" spans="1:39" x14ac:dyDescent="0.3">
      <c r="A897" s="5">
        <v>43116</v>
      </c>
      <c r="B897" s="49">
        <v>0.45641203703703703</v>
      </c>
      <c r="C897" s="2">
        <v>973</v>
      </c>
      <c r="D897" s="2">
        <v>0.63049999999999995</v>
      </c>
      <c r="E897" s="2">
        <v>16.61</v>
      </c>
      <c r="F897" s="2">
        <v>8.3699999999999992</v>
      </c>
      <c r="G897" s="2">
        <v>-0.1</v>
      </c>
      <c r="K897" s="21">
        <v>243</v>
      </c>
    </row>
    <row r="898" spans="1:39" x14ac:dyDescent="0.3">
      <c r="A898" s="5">
        <v>43122</v>
      </c>
      <c r="B898" s="49">
        <v>0.46949074074074071</v>
      </c>
      <c r="C898" s="2">
        <v>878</v>
      </c>
      <c r="D898" s="2">
        <v>0.57199999999999995</v>
      </c>
      <c r="E898" s="2">
        <v>14.41</v>
      </c>
      <c r="F898" s="2">
        <v>7.94</v>
      </c>
      <c r="G898" s="2">
        <v>3.7</v>
      </c>
      <c r="K898" s="48">
        <v>988</v>
      </c>
    </row>
    <row r="899" spans="1:39" x14ac:dyDescent="0.3">
      <c r="A899" s="5">
        <v>43123</v>
      </c>
      <c r="B899" s="49">
        <v>0.47605324074074074</v>
      </c>
      <c r="C899" s="2">
        <v>795</v>
      </c>
      <c r="D899" s="2">
        <v>0.51680000000000004</v>
      </c>
      <c r="E899" s="2">
        <v>20.91</v>
      </c>
      <c r="F899" s="2">
        <v>8.0399999999999991</v>
      </c>
      <c r="G899" s="2">
        <v>3.1</v>
      </c>
      <c r="K899" s="48">
        <v>295</v>
      </c>
      <c r="L899" s="31">
        <f>AVERAGE(K895:K899)</f>
        <v>5794.6</v>
      </c>
      <c r="M899" s="26">
        <f>GEOMEAN(K895:K899)</f>
        <v>1410.202889397126</v>
      </c>
      <c r="N899" s="25" t="s">
        <v>262</v>
      </c>
    </row>
    <row r="900" spans="1:39" x14ac:dyDescent="0.3">
      <c r="A900" s="5">
        <v>43130</v>
      </c>
      <c r="B900" s="47">
        <v>0.43688657407407411</v>
      </c>
      <c r="C900" s="2">
        <v>723</v>
      </c>
      <c r="D900" s="2">
        <v>0.47</v>
      </c>
      <c r="E900" s="2">
        <v>17.5</v>
      </c>
      <c r="F900" s="2">
        <v>8.1199999999999992</v>
      </c>
      <c r="G900" s="2">
        <v>2.1</v>
      </c>
      <c r="K900" s="21">
        <v>51</v>
      </c>
    </row>
    <row r="901" spans="1:39" x14ac:dyDescent="0.3">
      <c r="A901" s="5">
        <v>43138</v>
      </c>
      <c r="B901" s="49">
        <v>0.38768518518518519</v>
      </c>
      <c r="C901" s="2">
        <v>931</v>
      </c>
      <c r="D901" s="2">
        <v>0.60450000000000004</v>
      </c>
      <c r="E901" s="2">
        <v>13.82</v>
      </c>
      <c r="F901" s="2">
        <v>7.91</v>
      </c>
      <c r="G901" s="2">
        <v>2.4</v>
      </c>
      <c r="K901" s="21">
        <v>1137</v>
      </c>
    </row>
    <row r="902" spans="1:39" x14ac:dyDescent="0.3">
      <c r="A902" s="5">
        <v>43144</v>
      </c>
      <c r="B902" s="47">
        <v>0.40989583333333335</v>
      </c>
      <c r="C902" s="2">
        <v>1018</v>
      </c>
      <c r="D902" s="2">
        <v>0.66300000000000003</v>
      </c>
      <c r="E902" s="2">
        <v>13.48</v>
      </c>
      <c r="F902" s="2">
        <v>7.61</v>
      </c>
      <c r="G902" s="2">
        <v>2.7</v>
      </c>
      <c r="K902" s="21">
        <v>109</v>
      </c>
    </row>
    <row r="903" spans="1:39" x14ac:dyDescent="0.3">
      <c r="A903" s="5">
        <v>43150</v>
      </c>
      <c r="B903" s="49">
        <v>0.41797453703703707</v>
      </c>
      <c r="C903" s="2">
        <v>1112</v>
      </c>
      <c r="D903" s="2">
        <v>0.72150000000000003</v>
      </c>
      <c r="E903" s="2">
        <v>11.79</v>
      </c>
      <c r="F903" s="2">
        <v>7.92</v>
      </c>
      <c r="G903" s="2">
        <v>6.8</v>
      </c>
      <c r="K903" s="21">
        <v>565</v>
      </c>
    </row>
    <row r="904" spans="1:39" x14ac:dyDescent="0.3">
      <c r="A904" s="5">
        <v>43159</v>
      </c>
      <c r="B904" s="49">
        <v>0.42311342592592593</v>
      </c>
      <c r="C904" s="2">
        <v>584</v>
      </c>
      <c r="D904" s="2">
        <v>0.37959999999999999</v>
      </c>
      <c r="E904" s="2">
        <v>12.88</v>
      </c>
      <c r="F904" s="2">
        <v>7.87</v>
      </c>
      <c r="G904" s="2">
        <v>7.8</v>
      </c>
      <c r="K904" s="21">
        <v>235</v>
      </c>
      <c r="L904" s="31">
        <f>AVERAGE(K900:K904)</f>
        <v>419.4</v>
      </c>
      <c r="M904" s="26">
        <f>GEOMEAN(K900:K904)</f>
        <v>242.53515059949524</v>
      </c>
      <c r="N904" s="25" t="s">
        <v>263</v>
      </c>
      <c r="O904" s="4" t="s">
        <v>54</v>
      </c>
      <c r="P904" s="21">
        <v>60.9</v>
      </c>
      <c r="Q904" s="4" t="s">
        <v>54</v>
      </c>
      <c r="R904" s="4" t="s">
        <v>54</v>
      </c>
      <c r="S904" s="4" t="s">
        <v>54</v>
      </c>
      <c r="T904" s="4" t="s">
        <v>54</v>
      </c>
      <c r="U904" s="4" t="s">
        <v>54</v>
      </c>
      <c r="V904" s="4" t="s">
        <v>52</v>
      </c>
      <c r="W904" s="4" t="s">
        <v>54</v>
      </c>
      <c r="X904" s="21">
        <v>70.900000000000006</v>
      </c>
      <c r="Y904" s="4" t="s">
        <v>54</v>
      </c>
      <c r="Z904" s="21">
        <v>2.1</v>
      </c>
      <c r="AA904" s="4" t="s">
        <v>54</v>
      </c>
      <c r="AB904" s="21">
        <v>24.4</v>
      </c>
      <c r="AC904" s="17" t="s">
        <v>54</v>
      </c>
      <c r="AD904" s="21">
        <v>199</v>
      </c>
      <c r="AE904" s="53" t="s">
        <v>54</v>
      </c>
      <c r="AF904" s="21">
        <v>38.9</v>
      </c>
      <c r="AG904" s="21">
        <v>433</v>
      </c>
      <c r="AH904" s="21">
        <v>53200</v>
      </c>
      <c r="AI904" s="21">
        <v>16000</v>
      </c>
      <c r="AJ904" s="22">
        <v>33.091999999999999</v>
      </c>
      <c r="AK904" s="21">
        <v>3.9</v>
      </c>
      <c r="AL904" s="22" t="s">
        <v>54</v>
      </c>
      <c r="AM904" s="22" t="s">
        <v>54</v>
      </c>
    </row>
    <row r="905" spans="1:39" x14ac:dyDescent="0.3">
      <c r="A905" s="5">
        <v>43166</v>
      </c>
      <c r="B905" s="49">
        <v>0.38789351851851855</v>
      </c>
      <c r="C905" s="2">
        <v>634</v>
      </c>
      <c r="D905" s="2">
        <v>0.41210000000000002</v>
      </c>
      <c r="E905" s="2">
        <v>15.95</v>
      </c>
      <c r="F905" s="2">
        <v>8.44</v>
      </c>
      <c r="G905" s="2">
        <v>7.3</v>
      </c>
      <c r="K905" s="21">
        <v>158</v>
      </c>
    </row>
    <row r="906" spans="1:39" x14ac:dyDescent="0.3">
      <c r="A906" s="5">
        <v>43172</v>
      </c>
      <c r="B906" s="47">
        <v>0.42920138888888887</v>
      </c>
      <c r="C906" s="2">
        <v>622</v>
      </c>
      <c r="D906" s="2">
        <v>0.40429999999999999</v>
      </c>
      <c r="E906" s="2">
        <v>12.59</v>
      </c>
      <c r="F906" s="2">
        <v>7.95</v>
      </c>
      <c r="G906" s="2">
        <v>5.6</v>
      </c>
      <c r="O906" s="4" t="s">
        <v>54</v>
      </c>
      <c r="P906" s="21">
        <v>61.7</v>
      </c>
      <c r="Q906" s="4" t="s">
        <v>54</v>
      </c>
      <c r="R906" s="4" t="s">
        <v>54</v>
      </c>
      <c r="S906" s="4" t="s">
        <v>54</v>
      </c>
      <c r="T906" s="4" t="s">
        <v>54</v>
      </c>
      <c r="U906" s="4" t="s">
        <v>54</v>
      </c>
      <c r="V906" s="4" t="s">
        <v>52</v>
      </c>
      <c r="W906" s="4" t="s">
        <v>54</v>
      </c>
      <c r="X906" s="21">
        <v>68.3</v>
      </c>
      <c r="Y906" s="4" t="s">
        <v>54</v>
      </c>
      <c r="Z906" s="21">
        <v>2.2000000000000002</v>
      </c>
      <c r="AA906" s="4" t="s">
        <v>54</v>
      </c>
      <c r="AB906" s="21">
        <v>25.9</v>
      </c>
      <c r="AC906" s="17" t="s">
        <v>54</v>
      </c>
      <c r="AD906" s="21">
        <v>199</v>
      </c>
      <c r="AE906" s="53" t="s">
        <v>54</v>
      </c>
      <c r="AF906" s="21">
        <v>33</v>
      </c>
      <c r="AG906" s="21">
        <v>297</v>
      </c>
      <c r="AH906" s="21">
        <v>53600</v>
      </c>
      <c r="AI906" s="21">
        <v>15900</v>
      </c>
      <c r="AJ906" s="22" t="s">
        <v>52</v>
      </c>
      <c r="AK906" s="22" t="s">
        <v>54</v>
      </c>
      <c r="AL906" s="22" t="s">
        <v>54</v>
      </c>
      <c r="AM906" s="22" t="s">
        <v>54</v>
      </c>
    </row>
    <row r="907" spans="1:39" x14ac:dyDescent="0.3">
      <c r="A907" s="5">
        <v>43174</v>
      </c>
      <c r="B907" s="47">
        <v>0.40341435185185182</v>
      </c>
      <c r="C907" s="2">
        <v>890</v>
      </c>
      <c r="D907" s="2">
        <v>0.57850000000000001</v>
      </c>
      <c r="E907" s="2">
        <v>12.16</v>
      </c>
      <c r="F907" s="2">
        <v>7.61</v>
      </c>
      <c r="G907" s="2">
        <v>6</v>
      </c>
      <c r="K907" s="21">
        <v>4352</v>
      </c>
    </row>
    <row r="908" spans="1:39" x14ac:dyDescent="0.3">
      <c r="A908" s="5">
        <v>43180</v>
      </c>
      <c r="B908" s="49">
        <v>0.40611111111111109</v>
      </c>
      <c r="C908" s="2">
        <v>729</v>
      </c>
      <c r="D908" s="2">
        <v>0.4738</v>
      </c>
      <c r="E908" s="2">
        <v>13.63</v>
      </c>
      <c r="F908" s="2">
        <v>8.67</v>
      </c>
      <c r="G908" s="2">
        <v>5.8</v>
      </c>
      <c r="K908" s="21">
        <v>350</v>
      </c>
    </row>
    <row r="909" spans="1:39" x14ac:dyDescent="0.3">
      <c r="A909" s="5">
        <v>43187</v>
      </c>
      <c r="B909" s="47">
        <v>0.40789351851851857</v>
      </c>
      <c r="C909" s="2">
        <v>637</v>
      </c>
      <c r="D909" s="2">
        <v>0.41410000000000002</v>
      </c>
      <c r="E909" s="2">
        <v>12.89</v>
      </c>
      <c r="F909" s="2">
        <v>7.69</v>
      </c>
      <c r="G909" s="2">
        <v>7.1</v>
      </c>
      <c r="K909" s="48">
        <v>609</v>
      </c>
      <c r="L909" s="31">
        <f>AVERAGE(K904:K909)</f>
        <v>1140.8</v>
      </c>
      <c r="M909" s="26">
        <f>GEOMEAN(K904:K909)</f>
        <v>509.82348174424749</v>
      </c>
      <c r="N909" s="25" t="s">
        <v>264</v>
      </c>
    </row>
    <row r="910" spans="1:39" x14ac:dyDescent="0.3">
      <c r="A910" s="5">
        <v>43192</v>
      </c>
      <c r="B910" s="49">
        <v>0.41711805555555559</v>
      </c>
      <c r="C910" s="2">
        <v>718</v>
      </c>
      <c r="D910" s="2">
        <v>0.4667</v>
      </c>
      <c r="E910" s="2">
        <v>14.64</v>
      </c>
      <c r="F910" s="2">
        <v>8.25</v>
      </c>
      <c r="G910" s="2">
        <v>6.9</v>
      </c>
      <c r="K910" s="48">
        <v>601</v>
      </c>
    </row>
    <row r="911" spans="1:39" x14ac:dyDescent="0.3">
      <c r="A911" s="5">
        <v>43194</v>
      </c>
      <c r="B911" s="49">
        <v>0.37364583333333329</v>
      </c>
      <c r="C911" s="2">
        <v>512</v>
      </c>
      <c r="D911" s="2">
        <v>0.33279999999999998</v>
      </c>
      <c r="E911" s="2">
        <v>12.99</v>
      </c>
      <c r="F911" s="2">
        <v>8.18</v>
      </c>
      <c r="G911" s="2">
        <v>7.7</v>
      </c>
      <c r="K911" s="48">
        <v>691</v>
      </c>
    </row>
    <row r="912" spans="1:39" x14ac:dyDescent="0.3">
      <c r="A912" s="5">
        <v>43200</v>
      </c>
      <c r="B912" s="47">
        <v>0.44107638888888889</v>
      </c>
      <c r="C912" s="2">
        <v>896</v>
      </c>
      <c r="D912" s="2">
        <v>0.58499999999999996</v>
      </c>
      <c r="E912" s="2">
        <v>12.87</v>
      </c>
      <c r="F912" s="2">
        <v>8.75</v>
      </c>
      <c r="G912" s="2">
        <v>7.6</v>
      </c>
      <c r="K912" s="21">
        <v>97</v>
      </c>
    </row>
    <row r="913" spans="1:39" x14ac:dyDescent="0.3">
      <c r="A913" s="5">
        <v>43209</v>
      </c>
      <c r="B913" s="49">
        <v>0.39887731481481481</v>
      </c>
      <c r="C913" s="2">
        <v>840</v>
      </c>
      <c r="D913" s="2">
        <v>0.54600000000000004</v>
      </c>
      <c r="E913" s="2">
        <v>9.89</v>
      </c>
      <c r="F913" s="2">
        <v>7.33</v>
      </c>
      <c r="G913" s="2">
        <v>9.5</v>
      </c>
      <c r="K913" s="21">
        <v>41</v>
      </c>
    </row>
    <row r="914" spans="1:39" x14ac:dyDescent="0.3">
      <c r="A914" s="5">
        <v>43215</v>
      </c>
      <c r="B914" s="3">
        <v>0.4271064814814815</v>
      </c>
      <c r="C914" s="2">
        <v>862</v>
      </c>
      <c r="D914" s="2">
        <v>0.55900000000000005</v>
      </c>
      <c r="E914" s="2">
        <v>10.01</v>
      </c>
      <c r="F914" s="2">
        <v>7.73</v>
      </c>
      <c r="G914" s="2">
        <v>12.7</v>
      </c>
      <c r="K914" s="21">
        <v>233</v>
      </c>
      <c r="L914" s="31">
        <f>AVERAGE(K910:K914)</f>
        <v>332.6</v>
      </c>
      <c r="M914" s="26">
        <f>GEOMEAN(K910:K914)</f>
        <v>207.51658234953732</v>
      </c>
      <c r="N914" s="25" t="s">
        <v>265</v>
      </c>
    </row>
    <row r="915" spans="1:39" x14ac:dyDescent="0.3">
      <c r="A915" s="5">
        <v>43223</v>
      </c>
      <c r="B915" s="47">
        <v>0.38322916666666668</v>
      </c>
      <c r="C915" s="2">
        <v>816</v>
      </c>
      <c r="D915" s="2">
        <v>0.53300000000000003</v>
      </c>
      <c r="E915" s="2">
        <v>7.41</v>
      </c>
      <c r="F915" s="2">
        <v>7.49</v>
      </c>
      <c r="G915" s="2">
        <v>17.8</v>
      </c>
      <c r="K915" s="21">
        <v>31</v>
      </c>
    </row>
    <row r="916" spans="1:39" x14ac:dyDescent="0.3">
      <c r="A916" s="55">
        <v>43227</v>
      </c>
      <c r="B916" s="49">
        <v>0.42498842592592595</v>
      </c>
      <c r="C916" s="56">
        <v>543</v>
      </c>
      <c r="D916" s="56">
        <v>0.35289999999999999</v>
      </c>
      <c r="E916" s="56">
        <v>8.01</v>
      </c>
      <c r="F916" s="56">
        <v>8.17</v>
      </c>
      <c r="G916" s="56">
        <v>16.399999999999999</v>
      </c>
      <c r="K916" s="21">
        <v>323</v>
      </c>
    </row>
    <row r="917" spans="1:39" x14ac:dyDescent="0.3">
      <c r="A917" s="55">
        <v>43243</v>
      </c>
      <c r="B917" s="47">
        <v>0.36306712962962967</v>
      </c>
      <c r="C917" s="2">
        <v>597</v>
      </c>
      <c r="D917" s="2">
        <v>0.39</v>
      </c>
      <c r="E917" s="2">
        <v>7.09</v>
      </c>
      <c r="F917" s="2">
        <v>8.27</v>
      </c>
      <c r="G917" s="2">
        <v>21.5</v>
      </c>
      <c r="K917" s="21">
        <v>504</v>
      </c>
    </row>
    <row r="918" spans="1:39" x14ac:dyDescent="0.3">
      <c r="A918" s="5">
        <v>43250</v>
      </c>
      <c r="B918" s="47">
        <v>0.39033564814814814</v>
      </c>
      <c r="C918" s="2">
        <v>931</v>
      </c>
      <c r="D918" s="2">
        <v>0.60450000000000004</v>
      </c>
      <c r="E918" s="2">
        <v>6.24</v>
      </c>
      <c r="F918" s="2">
        <v>7.77</v>
      </c>
      <c r="G918" s="2">
        <v>24.1</v>
      </c>
      <c r="K918" s="21">
        <v>669</v>
      </c>
    </row>
    <row r="919" spans="1:39" x14ac:dyDescent="0.3">
      <c r="A919" s="5">
        <v>43257</v>
      </c>
      <c r="B919" s="47">
        <v>0.38606481481481486</v>
      </c>
      <c r="C919" s="2">
        <v>965</v>
      </c>
      <c r="D919" s="2">
        <v>0.624</v>
      </c>
      <c r="E919" s="2">
        <v>5.96</v>
      </c>
      <c r="F919" s="2">
        <v>8.93</v>
      </c>
      <c r="G919" s="2">
        <v>20.5</v>
      </c>
      <c r="K919" s="48">
        <v>520</v>
      </c>
      <c r="L919" s="31">
        <f>AVERAGE(K915:K919)</f>
        <v>409.4</v>
      </c>
      <c r="M919" s="26">
        <f>GEOMEAN(K915:K919)</f>
        <v>281.11553277381955</v>
      </c>
      <c r="N919" s="25" t="s">
        <v>266</v>
      </c>
      <c r="O919" s="21">
        <v>2.4</v>
      </c>
      <c r="P919" s="21">
        <v>97.5</v>
      </c>
      <c r="Q919" s="4" t="s">
        <v>54</v>
      </c>
      <c r="R919" s="4" t="s">
        <v>54</v>
      </c>
      <c r="S919" s="4" t="s">
        <v>54</v>
      </c>
      <c r="T919" s="4" t="s">
        <v>54</v>
      </c>
      <c r="U919" s="4" t="s">
        <v>54</v>
      </c>
      <c r="V919" s="4" t="s">
        <v>52</v>
      </c>
      <c r="W919" s="4" t="s">
        <v>54</v>
      </c>
      <c r="X919" s="21">
        <v>110</v>
      </c>
      <c r="Y919" s="21">
        <v>0.33</v>
      </c>
      <c r="Z919" s="21">
        <v>2.7</v>
      </c>
      <c r="AA919" s="4" t="s">
        <v>54</v>
      </c>
      <c r="AB919" s="21">
        <v>62</v>
      </c>
      <c r="AC919" s="17" t="s">
        <v>54</v>
      </c>
      <c r="AD919" s="21">
        <v>276</v>
      </c>
      <c r="AE919" s="53" t="s">
        <v>54</v>
      </c>
      <c r="AF919" s="21">
        <v>62.5</v>
      </c>
      <c r="AG919" s="17" t="s">
        <v>54</v>
      </c>
      <c r="AH919" s="21">
        <v>71500</v>
      </c>
      <c r="AI919" s="21">
        <v>23700</v>
      </c>
      <c r="AJ919" s="22">
        <v>118.78700000000001</v>
      </c>
      <c r="AK919" s="21">
        <v>8.1999999999999993</v>
      </c>
      <c r="AL919" s="22" t="s">
        <v>54</v>
      </c>
      <c r="AM919" s="22" t="s">
        <v>54</v>
      </c>
    </row>
    <row r="920" spans="1:39" x14ac:dyDescent="0.3">
      <c r="A920" s="5">
        <v>43262</v>
      </c>
      <c r="B920" s="47">
        <v>0.41315972222222225</v>
      </c>
      <c r="C920" s="2">
        <v>607</v>
      </c>
      <c r="D920" s="2">
        <v>0.39650000000000002</v>
      </c>
      <c r="E920" s="2">
        <v>6.68</v>
      </c>
      <c r="F920" s="2">
        <v>7.84</v>
      </c>
      <c r="G920" s="2">
        <v>21.1</v>
      </c>
      <c r="K920" s="48">
        <v>6867</v>
      </c>
    </row>
    <row r="921" spans="1:39" x14ac:dyDescent="0.3">
      <c r="A921" s="5">
        <v>43271</v>
      </c>
      <c r="B921" s="3">
        <v>0.38619212962962962</v>
      </c>
      <c r="C921" s="2">
        <v>465.6</v>
      </c>
      <c r="D921" s="2">
        <v>0.3029</v>
      </c>
      <c r="E921" s="2">
        <v>6.01</v>
      </c>
      <c r="F921" s="2">
        <v>7.81</v>
      </c>
      <c r="G921" s="2">
        <v>25.1</v>
      </c>
      <c r="K921" s="21">
        <v>14136</v>
      </c>
    </row>
    <row r="922" spans="1:39" x14ac:dyDescent="0.3">
      <c r="A922" s="5">
        <v>43276</v>
      </c>
      <c r="B922" s="3">
        <v>0.39606481481481487</v>
      </c>
      <c r="C922" s="2">
        <v>535</v>
      </c>
      <c r="D922" s="2">
        <v>0.34449999999999997</v>
      </c>
      <c r="E922" s="2">
        <v>6.36</v>
      </c>
      <c r="F922" s="2">
        <v>7.92</v>
      </c>
      <c r="G922" s="2">
        <v>24.9</v>
      </c>
      <c r="K922" s="48">
        <v>247</v>
      </c>
    </row>
    <row r="923" spans="1:39" x14ac:dyDescent="0.3">
      <c r="A923" s="5">
        <v>43278</v>
      </c>
      <c r="B923" s="47">
        <v>0.38747685185185188</v>
      </c>
      <c r="C923" s="2">
        <v>596</v>
      </c>
      <c r="D923" s="2">
        <v>0.39</v>
      </c>
      <c r="E923" s="2">
        <v>6.79</v>
      </c>
      <c r="F923" s="2">
        <v>8.5</v>
      </c>
      <c r="G923" s="2">
        <v>21.7</v>
      </c>
      <c r="K923" s="48">
        <v>9208</v>
      </c>
      <c r="L923" s="31">
        <f>AVERAGE(K919:K923)</f>
        <v>6195.6</v>
      </c>
      <c r="M923" s="26">
        <f>GEOMEAN(K919:K923)</f>
        <v>2582.2116625441467</v>
      </c>
      <c r="N923" s="25" t="s">
        <v>267</v>
      </c>
    </row>
    <row r="924" spans="1:39" x14ac:dyDescent="0.3">
      <c r="A924" s="5">
        <v>43290</v>
      </c>
      <c r="B924" s="47">
        <v>0.41129629629629627</v>
      </c>
      <c r="C924" s="2">
        <v>879</v>
      </c>
      <c r="D924" s="2">
        <v>0.57199999999999995</v>
      </c>
      <c r="E924" s="2">
        <v>7.24</v>
      </c>
      <c r="F924" s="2">
        <v>8.1</v>
      </c>
      <c r="G924" s="2">
        <v>24.3</v>
      </c>
      <c r="K924" s="48">
        <v>213</v>
      </c>
    </row>
    <row r="925" spans="1:39" x14ac:dyDescent="0.3">
      <c r="A925" s="5">
        <v>43292</v>
      </c>
      <c r="B925" s="47">
        <v>0.37415509259259255</v>
      </c>
      <c r="C925" s="2">
        <v>841</v>
      </c>
      <c r="D925" s="2">
        <v>0.54600000000000004</v>
      </c>
      <c r="E925" s="2">
        <v>5.72</v>
      </c>
      <c r="F925" s="2">
        <v>7.82</v>
      </c>
      <c r="G925" s="2">
        <v>24.2</v>
      </c>
      <c r="K925" s="48">
        <v>17329</v>
      </c>
    </row>
    <row r="926" spans="1:39" x14ac:dyDescent="0.3">
      <c r="A926" s="5">
        <v>43298</v>
      </c>
      <c r="B926" s="47">
        <v>0.42430555555555555</v>
      </c>
      <c r="C926" s="2">
        <v>907</v>
      </c>
      <c r="D926" s="2">
        <v>0.59150000000000003</v>
      </c>
      <c r="E926" s="2">
        <v>5.81</v>
      </c>
      <c r="F926" s="2">
        <v>7.52</v>
      </c>
      <c r="G926" s="2">
        <v>25.1</v>
      </c>
      <c r="K926" s="21">
        <v>122</v>
      </c>
      <c r="O926" s="4" t="s">
        <v>54</v>
      </c>
      <c r="P926" s="21">
        <v>102</v>
      </c>
      <c r="Q926" s="4" t="s">
        <v>54</v>
      </c>
      <c r="R926" s="4" t="s">
        <v>54</v>
      </c>
      <c r="S926" s="4" t="s">
        <v>54</v>
      </c>
      <c r="T926" s="4" t="s">
        <v>54</v>
      </c>
      <c r="U926" s="4" t="s">
        <v>54</v>
      </c>
      <c r="V926" s="4" t="s">
        <v>52</v>
      </c>
      <c r="W926" s="4" t="s">
        <v>54</v>
      </c>
      <c r="X926" s="21">
        <v>115</v>
      </c>
      <c r="Y926" s="4" t="s">
        <v>54</v>
      </c>
      <c r="Z926" s="21">
        <v>2.2999999999999998</v>
      </c>
      <c r="AA926" s="4" t="s">
        <v>54</v>
      </c>
      <c r="AB926" s="21">
        <v>51.7</v>
      </c>
      <c r="AC926" s="17">
        <v>0.17</v>
      </c>
      <c r="AD926" s="21">
        <v>270</v>
      </c>
      <c r="AE926" s="53" t="s">
        <v>54</v>
      </c>
      <c r="AF926" s="21">
        <v>53.3</v>
      </c>
      <c r="AG926" s="17" t="s">
        <v>54</v>
      </c>
      <c r="AH926" s="21">
        <v>69100</v>
      </c>
      <c r="AI926" s="21">
        <v>23700</v>
      </c>
      <c r="AJ926" s="4" t="s">
        <v>52</v>
      </c>
      <c r="AK926" s="21">
        <v>8.9</v>
      </c>
      <c r="AL926" s="22" t="s">
        <v>54</v>
      </c>
      <c r="AM926" s="22" t="s">
        <v>54</v>
      </c>
    </row>
    <row r="927" spans="1:39" x14ac:dyDescent="0.3">
      <c r="A927" s="5">
        <v>43300</v>
      </c>
      <c r="B927" s="47">
        <v>0.40108796296296295</v>
      </c>
      <c r="C927" s="2">
        <v>944</v>
      </c>
      <c r="D927" s="2">
        <v>0.61099999999999999</v>
      </c>
      <c r="E927" s="2">
        <v>7.04</v>
      </c>
      <c r="F927" s="2">
        <v>8.1199999999999992</v>
      </c>
      <c r="G927" s="2">
        <v>23.1</v>
      </c>
      <c r="K927" s="21">
        <v>160</v>
      </c>
    </row>
    <row r="928" spans="1:39" x14ac:dyDescent="0.3">
      <c r="A928" s="5">
        <v>43307</v>
      </c>
      <c r="B928" s="47">
        <v>0.40460648148148143</v>
      </c>
      <c r="C928" s="2">
        <v>2108</v>
      </c>
      <c r="D928" s="2">
        <v>1.3714999999999999</v>
      </c>
      <c r="E928" s="2">
        <v>6.5</v>
      </c>
      <c r="F928" s="2">
        <v>7.41</v>
      </c>
      <c r="G928" s="2">
        <v>23.3</v>
      </c>
      <c r="K928" s="21">
        <v>213</v>
      </c>
      <c r="L928" s="31">
        <f>AVERAGE(K924:K928)</f>
        <v>3607.4</v>
      </c>
      <c r="M928" s="26">
        <f>GEOMEAN(K924:K928)</f>
        <v>433.71306452622025</v>
      </c>
      <c r="N928" s="25" t="s">
        <v>268</v>
      </c>
    </row>
    <row r="929" spans="1:39" x14ac:dyDescent="0.3">
      <c r="A929" s="5">
        <v>43321</v>
      </c>
      <c r="B929" s="49">
        <v>0.41944444444444445</v>
      </c>
      <c r="C929" s="2">
        <v>790</v>
      </c>
      <c r="D929" s="2">
        <v>0.51349999999999996</v>
      </c>
      <c r="E929" s="2">
        <v>5.48</v>
      </c>
      <c r="F929" s="2">
        <v>7.93</v>
      </c>
      <c r="G929" s="2">
        <v>24</v>
      </c>
      <c r="K929" s="48">
        <v>435</v>
      </c>
    </row>
    <row r="930" spans="1:39" x14ac:dyDescent="0.3">
      <c r="A930" s="5">
        <v>43326</v>
      </c>
      <c r="B930" s="49">
        <v>0.41708333333333331</v>
      </c>
      <c r="C930" s="2">
        <v>833</v>
      </c>
      <c r="D930" s="2">
        <v>0.53949999999999998</v>
      </c>
      <c r="E930" s="2">
        <v>5</v>
      </c>
      <c r="F930" s="2">
        <v>7.55</v>
      </c>
      <c r="G930" s="2">
        <v>24</v>
      </c>
      <c r="K930" s="48">
        <v>201</v>
      </c>
    </row>
    <row r="931" spans="1:39" x14ac:dyDescent="0.3">
      <c r="A931" s="5">
        <v>43335</v>
      </c>
      <c r="B931" s="49">
        <v>0.39201388888888888</v>
      </c>
      <c r="C931" s="2">
        <v>709</v>
      </c>
      <c r="D931" s="2">
        <v>0.46150000000000002</v>
      </c>
      <c r="E931" s="2">
        <v>6.82</v>
      </c>
      <c r="F931" s="2">
        <v>8</v>
      </c>
      <c r="G931" s="2">
        <v>20.7</v>
      </c>
      <c r="K931" s="48">
        <v>223</v>
      </c>
    </row>
    <row r="932" spans="1:39" x14ac:dyDescent="0.3">
      <c r="A932" s="5">
        <v>43339</v>
      </c>
      <c r="B932" s="49">
        <v>0.40763888888888888</v>
      </c>
      <c r="C932" s="57">
        <v>335.7</v>
      </c>
      <c r="D932" s="57">
        <v>0.21840000000000001</v>
      </c>
      <c r="E932" s="57">
        <v>7.3</v>
      </c>
      <c r="F932" s="57">
        <v>8.02</v>
      </c>
      <c r="G932" s="57">
        <v>24.7</v>
      </c>
      <c r="K932" s="48">
        <v>663</v>
      </c>
    </row>
    <row r="933" spans="1:39" x14ac:dyDescent="0.3">
      <c r="A933" s="5">
        <v>43340</v>
      </c>
      <c r="B933" s="49">
        <v>0.41188657407407409</v>
      </c>
      <c r="C933" s="2">
        <v>581</v>
      </c>
      <c r="D933" s="2">
        <v>0.377</v>
      </c>
      <c r="E933" s="2">
        <v>7.38</v>
      </c>
      <c r="F933" s="2">
        <v>8.3000000000000007</v>
      </c>
      <c r="G933" s="2">
        <v>24</v>
      </c>
      <c r="K933" s="48">
        <v>135</v>
      </c>
      <c r="L933" s="31">
        <f>AVERAGE(K929:K933)</f>
        <v>331.4</v>
      </c>
      <c r="M933" s="26">
        <f>GEOMEAN(K929:K933)</f>
        <v>280.78085674605927</v>
      </c>
      <c r="N933" s="25" t="s">
        <v>269</v>
      </c>
    </row>
    <row r="934" spans="1:39" x14ac:dyDescent="0.3">
      <c r="A934" s="5">
        <v>43348</v>
      </c>
      <c r="B934" s="49">
        <v>0.39975694444444443</v>
      </c>
      <c r="C934" s="2">
        <v>733</v>
      </c>
      <c r="D934" s="2">
        <v>0.47449999999999998</v>
      </c>
      <c r="E934" s="2">
        <v>7.62</v>
      </c>
      <c r="F934" s="2">
        <v>8.1199999999999992</v>
      </c>
      <c r="G934" s="2">
        <v>24.6</v>
      </c>
      <c r="K934" s="21">
        <v>243</v>
      </c>
      <c r="O934" s="21">
        <v>2.1</v>
      </c>
      <c r="P934" s="21">
        <v>69.099999999999994</v>
      </c>
      <c r="Q934" s="4" t="s">
        <v>54</v>
      </c>
      <c r="R934" s="4" t="s">
        <v>54</v>
      </c>
      <c r="S934" s="4" t="s">
        <v>54</v>
      </c>
      <c r="T934" s="4" t="s">
        <v>54</v>
      </c>
      <c r="U934" s="4" t="s">
        <v>54</v>
      </c>
      <c r="V934" s="4" t="s">
        <v>52</v>
      </c>
      <c r="W934" s="4" t="s">
        <v>54</v>
      </c>
      <c r="X934" s="21">
        <v>91.5</v>
      </c>
      <c r="Y934" s="4" t="s">
        <v>54</v>
      </c>
      <c r="Z934" s="21">
        <v>1.5</v>
      </c>
      <c r="AA934" s="4" t="s">
        <v>54</v>
      </c>
      <c r="AB934" s="21">
        <v>31.4</v>
      </c>
      <c r="AC934" s="17" t="s">
        <v>54</v>
      </c>
      <c r="AD934" s="21">
        <v>200</v>
      </c>
      <c r="AE934" s="53" t="s">
        <v>54</v>
      </c>
      <c r="AF934" s="21">
        <v>44.1</v>
      </c>
      <c r="AG934" s="17" t="s">
        <v>54</v>
      </c>
      <c r="AH934" s="21">
        <v>48900</v>
      </c>
      <c r="AI934" s="21">
        <v>18900</v>
      </c>
      <c r="AJ934" s="22">
        <v>78.296000000000006</v>
      </c>
      <c r="AK934" s="21">
        <v>4.7</v>
      </c>
      <c r="AL934" s="22" t="s">
        <v>54</v>
      </c>
      <c r="AM934" s="22" t="s">
        <v>54</v>
      </c>
    </row>
    <row r="935" spans="1:39" x14ac:dyDescent="0.3">
      <c r="A935" s="5">
        <v>43354</v>
      </c>
      <c r="B935" s="47">
        <v>0.41901620370370374</v>
      </c>
      <c r="C935" s="2">
        <v>520</v>
      </c>
      <c r="D935" s="2">
        <v>0.33800000000000002</v>
      </c>
      <c r="E935" s="2">
        <v>7.93</v>
      </c>
      <c r="F935" s="2">
        <v>7.9</v>
      </c>
      <c r="G935" s="2">
        <v>20.7</v>
      </c>
      <c r="K935" s="21">
        <v>134</v>
      </c>
    </row>
    <row r="936" spans="1:39" x14ac:dyDescent="0.3">
      <c r="A936" s="58">
        <v>43356</v>
      </c>
      <c r="B936" s="49">
        <v>0.42547453703703703</v>
      </c>
      <c r="C936" s="59">
        <v>573</v>
      </c>
      <c r="D936" s="59">
        <v>0.3705</v>
      </c>
      <c r="E936" s="59">
        <v>7.91</v>
      </c>
      <c r="F936" s="59">
        <v>7.58</v>
      </c>
      <c r="G936" s="59">
        <v>21.2</v>
      </c>
      <c r="K936" s="21">
        <v>86</v>
      </c>
    </row>
    <row r="937" spans="1:39" x14ac:dyDescent="0.3">
      <c r="A937" s="5">
        <v>43368</v>
      </c>
      <c r="B937" s="3">
        <v>0.38715277777777773</v>
      </c>
      <c r="C937" s="2">
        <v>520</v>
      </c>
      <c r="D937" s="2">
        <v>0.33800000000000002</v>
      </c>
      <c r="E937" s="2">
        <v>7.41</v>
      </c>
      <c r="F937" s="2">
        <v>7.98</v>
      </c>
      <c r="G937" s="2">
        <v>21.2</v>
      </c>
      <c r="K937" s="48">
        <v>14136</v>
      </c>
    </row>
    <row r="938" spans="1:39" x14ac:dyDescent="0.3">
      <c r="A938" s="5">
        <v>43374</v>
      </c>
      <c r="B938" s="49">
        <v>0.40741898148148148</v>
      </c>
      <c r="C938" s="2">
        <v>519</v>
      </c>
      <c r="D938" s="2">
        <v>0.33729999999999999</v>
      </c>
      <c r="E938" s="2">
        <v>8.41</v>
      </c>
      <c r="F938" s="2">
        <v>7.95</v>
      </c>
      <c r="G938" s="2">
        <v>19.100000000000001</v>
      </c>
      <c r="H938" s="2">
        <v>749.8</v>
      </c>
      <c r="I938" s="2"/>
      <c r="J938" s="2" t="s">
        <v>463</v>
      </c>
      <c r="K938" s="48">
        <v>20</v>
      </c>
      <c r="L938" s="31">
        <f>AVERAGE(K934:K938)</f>
        <v>2923.8</v>
      </c>
      <c r="M938" s="26">
        <f>GEOMEAN(K934:K938)</f>
        <v>239.7249358447929</v>
      </c>
      <c r="N938" s="25" t="s">
        <v>270</v>
      </c>
    </row>
    <row r="939" spans="1:39" x14ac:dyDescent="0.3">
      <c r="A939" s="5">
        <v>43377</v>
      </c>
      <c r="B939" s="49">
        <v>0.43082175925925931</v>
      </c>
      <c r="C939" s="2">
        <v>730</v>
      </c>
      <c r="D939" s="2">
        <v>0.47449999999999998</v>
      </c>
      <c r="E939" s="2">
        <v>7.29</v>
      </c>
      <c r="F939" s="2">
        <v>7.73</v>
      </c>
      <c r="G939" s="2">
        <v>22</v>
      </c>
      <c r="K939" s="48">
        <v>5475</v>
      </c>
    </row>
    <row r="940" spans="1:39" x14ac:dyDescent="0.3">
      <c r="A940" s="5">
        <v>43382</v>
      </c>
      <c r="B940" s="49">
        <v>0.4400810185185185</v>
      </c>
      <c r="C940" s="2">
        <v>734</v>
      </c>
      <c r="D940" s="2">
        <v>0.47449999999999998</v>
      </c>
      <c r="E940" s="2">
        <v>7.22</v>
      </c>
      <c r="F940" s="2">
        <v>8.35</v>
      </c>
      <c r="G940" s="2">
        <v>22</v>
      </c>
      <c r="K940" s="48">
        <v>121</v>
      </c>
      <c r="O940" s="4" t="s">
        <v>54</v>
      </c>
      <c r="P940" s="21">
        <v>78.8</v>
      </c>
      <c r="Q940" s="4" t="s">
        <v>54</v>
      </c>
      <c r="R940" s="4" t="s">
        <v>54</v>
      </c>
      <c r="S940" s="4" t="s">
        <v>54</v>
      </c>
      <c r="T940" s="4" t="s">
        <v>54</v>
      </c>
      <c r="U940" s="4" t="s">
        <v>54</v>
      </c>
      <c r="V940" s="4" t="s">
        <v>52</v>
      </c>
      <c r="W940" s="4" t="s">
        <v>54</v>
      </c>
      <c r="X940" s="21">
        <v>77.8</v>
      </c>
      <c r="Y940" s="4" t="s">
        <v>54</v>
      </c>
      <c r="Z940" s="21">
        <v>2.4</v>
      </c>
      <c r="AA940" s="4" t="s">
        <v>54</v>
      </c>
      <c r="AB940" s="21">
        <v>30.9</v>
      </c>
      <c r="AC940" s="17">
        <v>0.15</v>
      </c>
      <c r="AD940" s="21">
        <v>245</v>
      </c>
      <c r="AE940" s="53" t="s">
        <v>54</v>
      </c>
      <c r="AF940" s="21">
        <v>44.4</v>
      </c>
      <c r="AG940" s="17" t="s">
        <v>54</v>
      </c>
      <c r="AH940" s="21">
        <v>66900</v>
      </c>
      <c r="AI940" s="21">
        <v>19000</v>
      </c>
      <c r="AJ940" s="4" t="s">
        <v>52</v>
      </c>
      <c r="AK940" s="21">
        <v>5</v>
      </c>
      <c r="AL940" s="22" t="s">
        <v>54</v>
      </c>
      <c r="AM940" s="22" t="s">
        <v>54</v>
      </c>
    </row>
    <row r="941" spans="1:39" x14ac:dyDescent="0.3">
      <c r="A941" s="5">
        <v>43388</v>
      </c>
      <c r="B941" s="47">
        <v>0.41915509259259259</v>
      </c>
      <c r="C941" s="2">
        <v>730</v>
      </c>
      <c r="D941" s="2">
        <v>0.47449999999999998</v>
      </c>
      <c r="E941" s="2">
        <v>8.56</v>
      </c>
      <c r="F941" s="2">
        <v>8.8000000000000007</v>
      </c>
      <c r="G941" s="2">
        <v>15.1</v>
      </c>
      <c r="K941" s="48">
        <v>759</v>
      </c>
    </row>
    <row r="942" spans="1:39" x14ac:dyDescent="0.3">
      <c r="A942" s="60">
        <v>43398</v>
      </c>
      <c r="B942" s="47">
        <v>0.4054976851851852</v>
      </c>
      <c r="C942" s="2">
        <v>842</v>
      </c>
      <c r="D942" s="2">
        <v>0.54600000000000004</v>
      </c>
      <c r="E942" s="2">
        <v>8.84</v>
      </c>
      <c r="F942" s="2">
        <v>7.43</v>
      </c>
      <c r="G942" s="2">
        <v>11.2</v>
      </c>
      <c r="K942" s="48">
        <v>52</v>
      </c>
    </row>
    <row r="943" spans="1:39" x14ac:dyDescent="0.3">
      <c r="A943" s="60">
        <v>43403</v>
      </c>
      <c r="B943" s="49">
        <v>0.41484953703703703</v>
      </c>
      <c r="C943" s="2">
        <v>843</v>
      </c>
      <c r="D943" s="2">
        <v>0.54600000000000004</v>
      </c>
      <c r="E943" s="2">
        <v>9.5</v>
      </c>
      <c r="F943" s="2">
        <v>7.62</v>
      </c>
      <c r="G943" s="2">
        <v>11.7</v>
      </c>
      <c r="K943" s="48">
        <v>30</v>
      </c>
      <c r="L943" s="31">
        <f>AVERAGE(K939:K943)</f>
        <v>1287.4000000000001</v>
      </c>
      <c r="M943" s="26">
        <f>GEOMEAN(K939:K943)</f>
        <v>239.2804262208559</v>
      </c>
      <c r="N943" s="25" t="s">
        <v>271</v>
      </c>
    </row>
    <row r="944" spans="1:39" x14ac:dyDescent="0.3">
      <c r="A944" s="60">
        <v>43412</v>
      </c>
      <c r="B944" s="47">
        <v>0.39733796296296298</v>
      </c>
      <c r="C944" s="2">
        <v>588</v>
      </c>
      <c r="D944" s="2">
        <v>0.38219999999999998</v>
      </c>
      <c r="E944" s="2">
        <v>11.87</v>
      </c>
      <c r="F944" s="2">
        <v>8.26</v>
      </c>
      <c r="G944" s="2">
        <v>9.6999999999999993</v>
      </c>
      <c r="K944" s="21">
        <v>97</v>
      </c>
    </row>
    <row r="945" spans="1:39" x14ac:dyDescent="0.3">
      <c r="A945" s="60">
        <v>43417</v>
      </c>
      <c r="B945" s="49">
        <v>0.42319444444444443</v>
      </c>
      <c r="C945" s="2">
        <v>798</v>
      </c>
      <c r="D945" s="2">
        <v>0.52</v>
      </c>
      <c r="E945" s="2">
        <v>11.05</v>
      </c>
      <c r="F945" s="2">
        <v>8.5</v>
      </c>
      <c r="G945" s="2">
        <v>7.2</v>
      </c>
      <c r="K945" s="21">
        <v>98</v>
      </c>
    </row>
    <row r="946" spans="1:39" x14ac:dyDescent="0.3">
      <c r="A946" s="60">
        <v>43419</v>
      </c>
      <c r="B946" s="49">
        <v>0.43262731481481481</v>
      </c>
      <c r="C946" s="2">
        <v>855</v>
      </c>
      <c r="D946" s="2">
        <v>0.55900000000000005</v>
      </c>
      <c r="E946" s="2">
        <v>11.98</v>
      </c>
      <c r="F946" s="2">
        <v>7.64</v>
      </c>
      <c r="G946" s="2">
        <v>5.8</v>
      </c>
      <c r="K946" s="21">
        <v>9208</v>
      </c>
    </row>
    <row r="947" spans="1:39" x14ac:dyDescent="0.3">
      <c r="A947" s="60">
        <v>43423</v>
      </c>
      <c r="B947" s="47">
        <v>0.39983796296296298</v>
      </c>
      <c r="C947" s="2">
        <v>642</v>
      </c>
      <c r="D947" s="2">
        <v>0.4173</v>
      </c>
      <c r="E947" s="2">
        <v>13.64</v>
      </c>
      <c r="F947" s="2">
        <v>8.2899999999999991</v>
      </c>
      <c r="G947" s="2">
        <v>6.8</v>
      </c>
      <c r="K947" s="21">
        <v>288</v>
      </c>
    </row>
    <row r="948" spans="1:39" x14ac:dyDescent="0.3">
      <c r="A948" s="60">
        <v>43433</v>
      </c>
      <c r="B948" s="47">
        <v>0.40042824074074074</v>
      </c>
      <c r="C948" s="2">
        <v>734</v>
      </c>
      <c r="D948" s="2">
        <v>0.47710000000000002</v>
      </c>
      <c r="E948" s="2">
        <v>19.18</v>
      </c>
      <c r="F948" s="2">
        <v>7.61</v>
      </c>
      <c r="G948" s="2">
        <v>4.9000000000000004</v>
      </c>
      <c r="K948" s="21">
        <v>203</v>
      </c>
      <c r="L948" s="31">
        <f>AVERAGE(K944:K948)</f>
        <v>1978.8</v>
      </c>
      <c r="M948" s="26">
        <f>GEOMEAN(K944:K948)</f>
        <v>348.18521783676061</v>
      </c>
      <c r="N948" s="25" t="s">
        <v>272</v>
      </c>
    </row>
    <row r="949" spans="1:39" x14ac:dyDescent="0.3">
      <c r="A949" s="60">
        <v>43439</v>
      </c>
      <c r="B949" s="49">
        <v>0.38037037037037041</v>
      </c>
      <c r="C949" s="2">
        <v>1521</v>
      </c>
      <c r="D949" s="2">
        <v>0.98799999999999999</v>
      </c>
      <c r="E949" s="2">
        <v>11.08</v>
      </c>
      <c r="F949" s="2">
        <v>7.66</v>
      </c>
      <c r="G949" s="2">
        <v>4.8</v>
      </c>
      <c r="K949" s="21">
        <v>480</v>
      </c>
      <c r="O949" s="4" t="s">
        <v>54</v>
      </c>
      <c r="P949" s="21">
        <v>78.3</v>
      </c>
      <c r="Q949" s="4" t="s">
        <v>54</v>
      </c>
      <c r="R949" s="4" t="s">
        <v>54</v>
      </c>
      <c r="S949" s="4" t="s">
        <v>54</v>
      </c>
      <c r="T949" s="4" t="s">
        <v>54</v>
      </c>
      <c r="U949" s="4" t="s">
        <v>54</v>
      </c>
      <c r="V949" s="4" t="s">
        <v>52</v>
      </c>
      <c r="W949" s="4" t="s">
        <v>54</v>
      </c>
      <c r="X949" s="21">
        <v>88.3</v>
      </c>
      <c r="Y949" s="4" t="s">
        <v>54</v>
      </c>
      <c r="Z949" s="21">
        <v>2.2999999999999998</v>
      </c>
      <c r="AA949" s="4" t="s">
        <v>54</v>
      </c>
      <c r="AB949" s="21">
        <v>32.799999999999997</v>
      </c>
      <c r="AC949" s="21">
        <v>0.25</v>
      </c>
      <c r="AD949" s="4" t="s">
        <v>52</v>
      </c>
      <c r="AE949" s="53" t="s">
        <v>54</v>
      </c>
      <c r="AF949" s="21">
        <v>25.6</v>
      </c>
      <c r="AG949" s="17" t="s">
        <v>54</v>
      </c>
      <c r="AH949" s="21">
        <v>72600</v>
      </c>
      <c r="AI949" s="21">
        <v>20800</v>
      </c>
      <c r="AJ949" s="22">
        <v>74.045000000000002</v>
      </c>
      <c r="AK949" s="21">
        <v>3.3</v>
      </c>
      <c r="AL949" s="22" t="s">
        <v>54</v>
      </c>
      <c r="AM949" s="22" t="s">
        <v>54</v>
      </c>
    </row>
    <row r="950" spans="1:39" x14ac:dyDescent="0.3">
      <c r="A950" s="60">
        <v>43445</v>
      </c>
      <c r="B950" s="49">
        <v>0.42979166666666663</v>
      </c>
      <c r="C950" s="2">
        <v>689</v>
      </c>
      <c r="D950" s="2">
        <v>0.44790000000000002</v>
      </c>
      <c r="E950" s="2">
        <v>16.260000000000002</v>
      </c>
      <c r="F950" s="2">
        <v>9.06</v>
      </c>
      <c r="G950" s="2">
        <v>2.1</v>
      </c>
      <c r="K950" s="21">
        <v>31</v>
      </c>
    </row>
    <row r="951" spans="1:39" x14ac:dyDescent="0.3">
      <c r="A951" s="60">
        <v>43447</v>
      </c>
      <c r="B951" s="47">
        <v>0.40488425925925925</v>
      </c>
      <c r="C951" s="2">
        <v>885</v>
      </c>
      <c r="D951" s="2">
        <v>0.57199999999999995</v>
      </c>
      <c r="E951" s="2">
        <v>11.65</v>
      </c>
      <c r="F951" s="2">
        <v>8.52</v>
      </c>
      <c r="G951" s="2">
        <v>4.7</v>
      </c>
      <c r="K951" s="21">
        <v>20</v>
      </c>
    </row>
    <row r="952" spans="1:39" x14ac:dyDescent="0.3">
      <c r="A952" s="60">
        <v>43453</v>
      </c>
      <c r="B952" s="47">
        <v>0.41819444444444448</v>
      </c>
      <c r="C952" s="2">
        <v>733</v>
      </c>
      <c r="D952" s="2">
        <v>0.47639999999999999</v>
      </c>
      <c r="E952" s="2">
        <v>15.43</v>
      </c>
      <c r="F952" s="2">
        <v>8.4</v>
      </c>
      <c r="G952" s="2">
        <v>3.9</v>
      </c>
      <c r="K952" s="21">
        <v>63</v>
      </c>
      <c r="L952" s="31">
        <f>AVERAGE(K948:K952)</f>
        <v>159.4</v>
      </c>
      <c r="M952" s="26">
        <f>GEOMEAN(K948:K952)</f>
        <v>82.431632884386261</v>
      </c>
      <c r="N952" s="25" t="s">
        <v>273</v>
      </c>
    </row>
    <row r="953" spans="1:39" x14ac:dyDescent="0.3">
      <c r="A953" s="60">
        <v>43468</v>
      </c>
      <c r="B953" s="47">
        <v>0.39513888888888887</v>
      </c>
      <c r="C953" s="2">
        <v>654</v>
      </c>
      <c r="D953" s="2">
        <v>0.42509999999999998</v>
      </c>
      <c r="E953" s="2">
        <v>14.29</v>
      </c>
      <c r="F953" s="2">
        <v>7.81</v>
      </c>
      <c r="G953" s="2">
        <v>3.9</v>
      </c>
      <c r="K953" s="21">
        <v>246</v>
      </c>
    </row>
    <row r="954" spans="1:39" x14ac:dyDescent="0.3">
      <c r="A954" s="60">
        <v>43474</v>
      </c>
      <c r="B954" s="3">
        <v>0.40491898148148148</v>
      </c>
      <c r="C954" s="2">
        <v>664</v>
      </c>
      <c r="D954" s="2">
        <v>0.43159999999999998</v>
      </c>
      <c r="E954" s="2">
        <v>24.91</v>
      </c>
      <c r="F954" s="2">
        <v>8.32</v>
      </c>
      <c r="G954" s="2">
        <v>3.8</v>
      </c>
      <c r="K954" s="21">
        <v>657</v>
      </c>
    </row>
    <row r="955" spans="1:39" x14ac:dyDescent="0.3">
      <c r="A955" s="60">
        <v>43480</v>
      </c>
      <c r="B955" s="49">
        <v>0.40516203703703701</v>
      </c>
      <c r="C955" s="2">
        <v>1162</v>
      </c>
      <c r="D955" s="2">
        <v>0.754</v>
      </c>
      <c r="E955" s="2">
        <v>11.96</v>
      </c>
      <c r="F955" s="2">
        <v>7.57</v>
      </c>
      <c r="G955" s="2">
        <v>2.8</v>
      </c>
      <c r="K955" s="48">
        <v>223</v>
      </c>
    </row>
    <row r="956" spans="1:39" x14ac:dyDescent="0.3">
      <c r="A956" s="60">
        <v>43488</v>
      </c>
      <c r="B956" s="47">
        <v>0.39108796296296294</v>
      </c>
      <c r="C956" s="2">
        <v>676</v>
      </c>
      <c r="D956" s="2">
        <v>0.43940000000000001</v>
      </c>
      <c r="E956" s="2">
        <v>17.77</v>
      </c>
      <c r="F956" s="2">
        <v>8.83</v>
      </c>
      <c r="G956" s="2">
        <v>2.2999999999999998</v>
      </c>
      <c r="K956" s="48">
        <v>3654</v>
      </c>
    </row>
    <row r="957" spans="1:39" x14ac:dyDescent="0.3">
      <c r="A957" s="60">
        <v>43493</v>
      </c>
      <c r="B957" s="49">
        <v>0.38480324074074074</v>
      </c>
      <c r="C957" s="2">
        <v>789</v>
      </c>
      <c r="D957" s="2">
        <v>0.51290000000000002</v>
      </c>
      <c r="E957" s="2">
        <v>15.4</v>
      </c>
      <c r="F957" s="2">
        <v>8.67</v>
      </c>
      <c r="G957" s="2">
        <v>1.3</v>
      </c>
      <c r="K957" s="21">
        <v>292</v>
      </c>
      <c r="L957" s="31">
        <f>AVERAGE(K953:K957)</f>
        <v>1014.4</v>
      </c>
      <c r="M957" s="26">
        <f>GEOMEAN(K953:K957)</f>
        <v>521.18432658729466</v>
      </c>
      <c r="N957" s="25" t="s">
        <v>274</v>
      </c>
    </row>
    <row r="958" spans="1:39" x14ac:dyDescent="0.3">
      <c r="A958" s="60">
        <v>43501</v>
      </c>
      <c r="B958" s="49">
        <v>0.39067129629629632</v>
      </c>
      <c r="C958" s="2">
        <v>911</v>
      </c>
      <c r="D958" s="2">
        <v>0.59150000000000003</v>
      </c>
      <c r="E958" s="2">
        <v>14.44</v>
      </c>
      <c r="F958" s="2">
        <v>8.33</v>
      </c>
      <c r="G958" s="2">
        <v>3.2</v>
      </c>
      <c r="K958" s="21">
        <v>571</v>
      </c>
    </row>
    <row r="959" spans="1:39" x14ac:dyDescent="0.3">
      <c r="A959" s="60">
        <v>43508</v>
      </c>
      <c r="B959" s="49">
        <v>0.39509259259259261</v>
      </c>
      <c r="C959" s="2">
        <v>614</v>
      </c>
      <c r="D959" s="2">
        <v>0.39910000000000001</v>
      </c>
      <c r="E959" s="2">
        <v>14.64</v>
      </c>
      <c r="F959" s="2">
        <v>7.88</v>
      </c>
      <c r="G959" s="2">
        <v>3</v>
      </c>
      <c r="K959" s="21">
        <v>1301</v>
      </c>
    </row>
    <row r="960" spans="1:39" x14ac:dyDescent="0.3">
      <c r="A960" s="60">
        <v>43516</v>
      </c>
      <c r="B960" s="47">
        <v>0.40488425925925925</v>
      </c>
      <c r="C960" s="2">
        <v>941</v>
      </c>
      <c r="D960" s="2">
        <v>0.61099999999999999</v>
      </c>
      <c r="E960" s="2">
        <v>15.18</v>
      </c>
      <c r="F960" s="2">
        <v>8.24</v>
      </c>
      <c r="G960" s="2">
        <v>4.0999999999999996</v>
      </c>
      <c r="K960" s="21">
        <v>620</v>
      </c>
    </row>
    <row r="961" spans="1:39" x14ac:dyDescent="0.3">
      <c r="A961" s="60">
        <v>43517</v>
      </c>
      <c r="B961" s="49">
        <v>0.40644675925925927</v>
      </c>
      <c r="C961" s="2">
        <v>614</v>
      </c>
      <c r="D961" s="2">
        <v>0.39910000000000001</v>
      </c>
      <c r="E961" s="2">
        <v>14.74</v>
      </c>
      <c r="F961" s="2">
        <v>9.23</v>
      </c>
      <c r="G961" s="2">
        <v>2.5</v>
      </c>
      <c r="K961" s="48">
        <v>211</v>
      </c>
    </row>
    <row r="962" spans="1:39" x14ac:dyDescent="0.3">
      <c r="A962" s="60">
        <v>43524</v>
      </c>
      <c r="B962" s="49">
        <v>0.46136574074074077</v>
      </c>
      <c r="C962" s="2">
        <v>1013</v>
      </c>
      <c r="D962" s="2">
        <v>0.65649999999999997</v>
      </c>
      <c r="E962" s="2">
        <v>13.25</v>
      </c>
      <c r="F962" s="2">
        <v>7.95</v>
      </c>
      <c r="G962" s="2">
        <v>5</v>
      </c>
      <c r="K962" s="48">
        <v>3873</v>
      </c>
      <c r="L962" s="31">
        <f>AVERAGE(K958:K962)</f>
        <v>1315.2</v>
      </c>
      <c r="M962" s="26">
        <f>GEOMEAN(K958:K962)</f>
        <v>822.48314977974178</v>
      </c>
      <c r="N962" s="25" t="s">
        <v>275</v>
      </c>
    </row>
    <row r="963" spans="1:39" x14ac:dyDescent="0.3">
      <c r="A963" s="60">
        <v>43530</v>
      </c>
      <c r="B963" s="49">
        <v>0.40260416666666665</v>
      </c>
      <c r="C963" s="2">
        <v>1043</v>
      </c>
      <c r="D963" s="2">
        <v>0.67600000000000005</v>
      </c>
      <c r="E963" s="2">
        <v>12.93</v>
      </c>
      <c r="F963" s="2">
        <v>8.09</v>
      </c>
      <c r="G963" s="2">
        <v>1.7</v>
      </c>
      <c r="K963" s="48">
        <v>9804</v>
      </c>
    </row>
    <row r="964" spans="1:39" x14ac:dyDescent="0.3">
      <c r="A964" s="60">
        <v>43535</v>
      </c>
      <c r="B964" s="49">
        <v>0.38260416666666663</v>
      </c>
      <c r="C964" s="2">
        <v>618</v>
      </c>
      <c r="D964" s="2">
        <v>0.4017</v>
      </c>
      <c r="E964" s="2">
        <v>20.02</v>
      </c>
      <c r="F964" s="2">
        <v>7.58</v>
      </c>
      <c r="G964" s="2">
        <v>2.9</v>
      </c>
      <c r="H964" s="2"/>
      <c r="I964" s="2"/>
      <c r="J964" s="2"/>
      <c r="K964" s="48">
        <v>132</v>
      </c>
    </row>
    <row r="965" spans="1:39" x14ac:dyDescent="0.3">
      <c r="A965" s="60">
        <v>43538</v>
      </c>
      <c r="B965" s="47">
        <v>0.40621527777777783</v>
      </c>
      <c r="C965" s="2">
        <v>673</v>
      </c>
      <c r="D965" s="2">
        <v>0.43740000000000001</v>
      </c>
      <c r="E965" s="2">
        <v>12.85</v>
      </c>
      <c r="F965" s="2">
        <v>8.0500000000000007</v>
      </c>
      <c r="G965" s="2">
        <v>6.8</v>
      </c>
      <c r="H965" s="2"/>
      <c r="I965" s="2"/>
      <c r="J965" s="2"/>
      <c r="K965" s="48">
        <v>171</v>
      </c>
    </row>
    <row r="966" spans="1:39" x14ac:dyDescent="0.3">
      <c r="A966" s="60">
        <v>43543</v>
      </c>
      <c r="B966" s="49">
        <v>0.38572916666666668</v>
      </c>
      <c r="C966" s="2">
        <v>889</v>
      </c>
      <c r="D966" s="2">
        <v>0.57850000000000001</v>
      </c>
      <c r="E966" s="2">
        <v>10.76</v>
      </c>
      <c r="F966" s="2">
        <v>7.65</v>
      </c>
      <c r="G966" s="2">
        <v>6.2</v>
      </c>
      <c r="H966" s="2"/>
      <c r="I966" s="2"/>
      <c r="J966" s="2"/>
      <c r="K966" s="48">
        <v>171</v>
      </c>
      <c r="O966" s="4" t="s">
        <v>54</v>
      </c>
      <c r="P966" s="21">
        <v>81.7</v>
      </c>
      <c r="Q966" s="4" t="s">
        <v>54</v>
      </c>
      <c r="R966" s="4" t="s">
        <v>54</v>
      </c>
      <c r="S966" s="4" t="s">
        <v>54</v>
      </c>
      <c r="T966" s="4" t="s">
        <v>54</v>
      </c>
      <c r="U966" s="4" t="s">
        <v>54</v>
      </c>
      <c r="V966" s="4" t="s">
        <v>54</v>
      </c>
      <c r="W966" s="4" t="s">
        <v>54</v>
      </c>
      <c r="X966" s="21">
        <v>108</v>
      </c>
      <c r="Y966" s="4" t="s">
        <v>54</v>
      </c>
      <c r="Z966" s="21">
        <v>2.4</v>
      </c>
      <c r="AA966" s="4" t="s">
        <v>54</v>
      </c>
      <c r="AB966" s="21">
        <v>33</v>
      </c>
      <c r="AC966" s="21">
        <v>0.14000000000000001</v>
      </c>
      <c r="AD966" s="21">
        <v>259</v>
      </c>
      <c r="AE966" s="53" t="s">
        <v>54</v>
      </c>
      <c r="AF966" s="21">
        <v>34.4</v>
      </c>
      <c r="AG966" s="21">
        <v>203</v>
      </c>
      <c r="AH966" s="21">
        <v>71100</v>
      </c>
      <c r="AI966" s="21">
        <v>19900</v>
      </c>
      <c r="AJ966" s="22" t="s">
        <v>52</v>
      </c>
      <c r="AK966" s="21">
        <v>4.7</v>
      </c>
      <c r="AL966" s="22" t="s">
        <v>54</v>
      </c>
      <c r="AM966" s="22" t="s">
        <v>54</v>
      </c>
    </row>
    <row r="967" spans="1:39" x14ac:dyDescent="0.3">
      <c r="A967" s="60">
        <v>43549</v>
      </c>
      <c r="B967" s="49">
        <v>0.40528935185185189</v>
      </c>
      <c r="C967" s="2">
        <v>662</v>
      </c>
      <c r="D967" s="2">
        <v>0.42970000000000003</v>
      </c>
      <c r="E967" s="2">
        <v>11.75</v>
      </c>
      <c r="F967" s="2">
        <v>8.6999999999999993</v>
      </c>
      <c r="G967" s="2">
        <v>7.4</v>
      </c>
      <c r="H967" s="2"/>
      <c r="I967" s="2"/>
      <c r="J967" s="2"/>
      <c r="K967" s="48">
        <v>650</v>
      </c>
      <c r="L967" s="31">
        <f>AVERAGE(K963:K967)</f>
        <v>2185.6</v>
      </c>
      <c r="M967" s="26">
        <f>GEOMEAN(K963:K967)</f>
        <v>476.62471900493114</v>
      </c>
      <c r="N967" s="25" t="s">
        <v>276</v>
      </c>
    </row>
    <row r="968" spans="1:39" x14ac:dyDescent="0.3">
      <c r="A968" s="60">
        <v>43550</v>
      </c>
      <c r="B968" s="6">
        <v>0.39168981481481485</v>
      </c>
      <c r="C968" s="2">
        <v>888</v>
      </c>
      <c r="D968" s="2">
        <v>0.57850000000000001</v>
      </c>
      <c r="E968" s="2">
        <v>11.99</v>
      </c>
      <c r="F968" s="2">
        <v>7.6</v>
      </c>
      <c r="G968" s="2">
        <v>6.6</v>
      </c>
      <c r="H968" s="2"/>
      <c r="I968" s="2"/>
      <c r="J968" s="2"/>
      <c r="K968" s="2"/>
      <c r="O968" s="53" t="s">
        <v>54</v>
      </c>
      <c r="P968" s="2">
        <v>71.2</v>
      </c>
      <c r="Q968" s="4" t="s">
        <v>54</v>
      </c>
      <c r="R968" s="4" t="s">
        <v>54</v>
      </c>
      <c r="S968" s="4" t="s">
        <v>54</v>
      </c>
      <c r="T968" s="4" t="s">
        <v>54</v>
      </c>
      <c r="U968" s="4" t="s">
        <v>54</v>
      </c>
      <c r="V968" s="4" t="s">
        <v>54</v>
      </c>
      <c r="W968" s="4" t="s">
        <v>54</v>
      </c>
      <c r="X968" s="2">
        <v>128</v>
      </c>
      <c r="Y968" s="53" t="s">
        <v>54</v>
      </c>
      <c r="Z968" s="2">
        <v>1.8</v>
      </c>
      <c r="AA968" s="4" t="s">
        <v>54</v>
      </c>
      <c r="AB968" s="2">
        <v>30</v>
      </c>
      <c r="AC968" s="61" t="s">
        <v>54</v>
      </c>
      <c r="AD968" s="2">
        <v>235</v>
      </c>
      <c r="AE968" s="53" t="s">
        <v>54</v>
      </c>
      <c r="AF968" s="21">
        <v>27.3</v>
      </c>
      <c r="AG968" s="2">
        <v>218</v>
      </c>
      <c r="AH968" s="2">
        <v>64600</v>
      </c>
      <c r="AI968" s="2">
        <v>18000</v>
      </c>
      <c r="AJ968" s="22">
        <v>63.305</v>
      </c>
      <c r="AK968" s="2">
        <v>3.1</v>
      </c>
      <c r="AL968" s="62" t="s">
        <v>54</v>
      </c>
      <c r="AM968" s="62" t="s">
        <v>54</v>
      </c>
    </row>
    <row r="969" spans="1:39" x14ac:dyDescent="0.3">
      <c r="A969" s="60">
        <v>43563</v>
      </c>
      <c r="B969" s="49">
        <v>0.3946412037037037</v>
      </c>
      <c r="C969" s="2">
        <v>716</v>
      </c>
      <c r="D969" s="2">
        <v>0.46800000000000003</v>
      </c>
      <c r="E969" s="2">
        <v>11.13</v>
      </c>
      <c r="F969" s="2">
        <v>7.85</v>
      </c>
      <c r="G969" s="2">
        <v>12.1</v>
      </c>
      <c r="H969" s="2"/>
      <c r="I969" s="2"/>
      <c r="J969" s="2"/>
      <c r="K969" s="48">
        <v>10</v>
      </c>
    </row>
    <row r="970" spans="1:39" x14ac:dyDescent="0.3">
      <c r="A970" s="5">
        <v>43570</v>
      </c>
      <c r="B970" s="49">
        <v>0.45262731481481483</v>
      </c>
      <c r="C970" s="2">
        <v>593</v>
      </c>
      <c r="D970" s="2">
        <v>0.38540000000000002</v>
      </c>
      <c r="E970" s="2">
        <v>11.74</v>
      </c>
      <c r="F970" s="2">
        <v>7.87</v>
      </c>
      <c r="G970" s="2">
        <v>11.4</v>
      </c>
      <c r="H970" s="2"/>
      <c r="I970" s="2"/>
      <c r="J970" s="2"/>
      <c r="K970" s="48">
        <v>181</v>
      </c>
    </row>
    <row r="971" spans="1:39" x14ac:dyDescent="0.3">
      <c r="A971" s="63">
        <v>43571</v>
      </c>
      <c r="B971" s="49">
        <v>0.40365740740740735</v>
      </c>
      <c r="C971" s="64">
        <v>641</v>
      </c>
      <c r="D971" s="64">
        <v>0.41660000000000003</v>
      </c>
      <c r="E971" s="64">
        <v>12.11</v>
      </c>
      <c r="F971" s="64">
        <v>8.25</v>
      </c>
      <c r="G971" s="64">
        <v>10.9</v>
      </c>
      <c r="K971" s="21">
        <v>84</v>
      </c>
    </row>
    <row r="972" spans="1:39" x14ac:dyDescent="0.3">
      <c r="A972" s="60">
        <v>43580</v>
      </c>
      <c r="B972" s="3">
        <v>0.39979166666666671</v>
      </c>
      <c r="C972" s="2">
        <v>606</v>
      </c>
      <c r="D972" s="2">
        <v>0.39389999999999997</v>
      </c>
      <c r="E972" s="2">
        <v>10.07</v>
      </c>
      <c r="F972" s="2">
        <v>8.3000000000000007</v>
      </c>
      <c r="G972" s="2">
        <v>12.6</v>
      </c>
      <c r="K972" s="21">
        <v>31</v>
      </c>
    </row>
    <row r="973" spans="1:39" x14ac:dyDescent="0.3">
      <c r="A973" s="60">
        <v>43586</v>
      </c>
      <c r="B973" s="49">
        <v>0.38874999999999998</v>
      </c>
      <c r="C973" s="2">
        <v>656</v>
      </c>
      <c r="D973" s="2">
        <v>0.42899999999999999</v>
      </c>
      <c r="E973" s="2">
        <v>10.039999999999999</v>
      </c>
      <c r="F973" s="2">
        <v>7.84</v>
      </c>
      <c r="G973" s="2">
        <v>14.7</v>
      </c>
      <c r="K973" s="21">
        <v>84</v>
      </c>
      <c r="L973" s="7">
        <f>AVERAGE(K969:K973)</f>
        <v>78</v>
      </c>
      <c r="M973" s="8">
        <f>GEOMEAN(K969:K973)</f>
        <v>52.422746218972819</v>
      </c>
      <c r="N973" s="25" t="s">
        <v>278</v>
      </c>
    </row>
    <row r="974" spans="1:39" x14ac:dyDescent="0.3">
      <c r="A974" s="60">
        <v>43591</v>
      </c>
      <c r="B974" s="3">
        <v>0.40559027777777779</v>
      </c>
      <c r="C974" s="2">
        <v>535</v>
      </c>
      <c r="D974" s="2">
        <v>0.3478</v>
      </c>
      <c r="E974" s="2">
        <v>10.28</v>
      </c>
      <c r="F974" s="2">
        <v>8.98</v>
      </c>
      <c r="G974" s="2">
        <v>14.8</v>
      </c>
      <c r="K974" s="21">
        <v>74</v>
      </c>
    </row>
    <row r="975" spans="1:39" x14ac:dyDescent="0.3">
      <c r="A975" s="60">
        <v>43600</v>
      </c>
      <c r="B975" s="49">
        <v>0.4152777777777778</v>
      </c>
      <c r="C975" s="2">
        <v>516</v>
      </c>
      <c r="D975" s="2">
        <v>0.33539999999999998</v>
      </c>
      <c r="E975" s="2">
        <v>9.8800000000000008</v>
      </c>
      <c r="F975" s="2">
        <v>8.69</v>
      </c>
      <c r="G975" s="2">
        <v>15.2</v>
      </c>
      <c r="K975" s="48">
        <v>10</v>
      </c>
    </row>
    <row r="976" spans="1:39" x14ac:dyDescent="0.3">
      <c r="A976" s="60">
        <v>43605</v>
      </c>
      <c r="B976" s="47">
        <v>0.4214236111111111</v>
      </c>
      <c r="C976" s="2">
        <v>578</v>
      </c>
      <c r="D976" s="2">
        <v>0.37569999999999998</v>
      </c>
      <c r="E976" s="2">
        <v>10.42</v>
      </c>
      <c r="F976" s="2">
        <v>7.95</v>
      </c>
      <c r="G976" s="2">
        <v>16.3</v>
      </c>
      <c r="K976" s="48">
        <v>2224</v>
      </c>
    </row>
    <row r="977" spans="1:39" x14ac:dyDescent="0.3">
      <c r="A977" s="60">
        <v>43607</v>
      </c>
      <c r="B977" s="47">
        <v>0.38902777777777775</v>
      </c>
      <c r="C977" s="2">
        <v>513</v>
      </c>
      <c r="D977" s="2">
        <v>0.33350000000000002</v>
      </c>
      <c r="E977" s="2">
        <v>9.2100000000000009</v>
      </c>
      <c r="F977" s="2">
        <v>8.19</v>
      </c>
      <c r="G977" s="2">
        <v>15.6</v>
      </c>
      <c r="K977" s="21">
        <v>161</v>
      </c>
      <c r="L977" s="7">
        <f>AVERAGE(K973:K977)</f>
        <v>510.6</v>
      </c>
      <c r="M977" s="8">
        <f>GEOMEAN(K973:K977)</f>
        <v>117.35303691439393</v>
      </c>
      <c r="N977" s="25" t="s">
        <v>279</v>
      </c>
    </row>
    <row r="978" spans="1:39" x14ac:dyDescent="0.3">
      <c r="A978" s="60">
        <v>43628</v>
      </c>
      <c r="B978" s="3">
        <v>0.36320601851851847</v>
      </c>
      <c r="C978" s="2">
        <v>624</v>
      </c>
      <c r="D978" s="2">
        <v>0.40300000000000002</v>
      </c>
      <c r="E978" s="2">
        <v>6.47</v>
      </c>
      <c r="F978" s="2">
        <v>8.19</v>
      </c>
      <c r="G978" s="2">
        <v>19.7</v>
      </c>
      <c r="K978" s="21">
        <v>256</v>
      </c>
    </row>
    <row r="979" spans="1:39" x14ac:dyDescent="0.3">
      <c r="A979" s="60">
        <v>43635</v>
      </c>
      <c r="B979" s="47">
        <v>0.38248842592592597</v>
      </c>
      <c r="C979" s="2">
        <v>429.8</v>
      </c>
      <c r="D979" s="2">
        <v>0.27950000000000003</v>
      </c>
      <c r="E979" s="2">
        <v>7.85</v>
      </c>
      <c r="F979" s="2">
        <v>8.01</v>
      </c>
      <c r="G979" s="2">
        <v>21.3</v>
      </c>
      <c r="O979" s="53" t="s">
        <v>54</v>
      </c>
      <c r="P979" s="2">
        <v>53.9</v>
      </c>
      <c r="Q979" s="4" t="s">
        <v>54</v>
      </c>
      <c r="R979" s="4" t="s">
        <v>54</v>
      </c>
      <c r="S979" s="4" t="s">
        <v>54</v>
      </c>
      <c r="T979" s="4" t="s">
        <v>54</v>
      </c>
      <c r="U979" s="4" t="s">
        <v>54</v>
      </c>
      <c r="V979" s="4" t="s">
        <v>54</v>
      </c>
      <c r="W979" s="4" t="s">
        <v>54</v>
      </c>
      <c r="X979" s="2">
        <v>33.9</v>
      </c>
      <c r="Y979" s="53" t="s">
        <v>54</v>
      </c>
      <c r="Z979" s="2">
        <v>0.82</v>
      </c>
      <c r="AA979" s="4" t="s">
        <v>54</v>
      </c>
      <c r="AB979" s="2">
        <v>0.15</v>
      </c>
      <c r="AC979" s="61" t="s">
        <v>54</v>
      </c>
      <c r="AD979" s="2">
        <v>162</v>
      </c>
      <c r="AE979" s="53" t="s">
        <v>54</v>
      </c>
      <c r="AF979" s="21">
        <v>36.299999999999997</v>
      </c>
      <c r="AG979" s="2">
        <v>302</v>
      </c>
      <c r="AH979" s="2">
        <v>41000</v>
      </c>
      <c r="AI979" s="2">
        <v>14000</v>
      </c>
      <c r="AJ979" s="22">
        <v>34.383000000000003</v>
      </c>
      <c r="AK979" s="22" t="s">
        <v>54</v>
      </c>
      <c r="AL979" s="62" t="s">
        <v>54</v>
      </c>
      <c r="AM979" s="62" t="s">
        <v>54</v>
      </c>
    </row>
    <row r="980" spans="1:39" x14ac:dyDescent="0.3">
      <c r="A980" s="60">
        <v>43636</v>
      </c>
      <c r="B980" s="49">
        <v>0.39447916666666666</v>
      </c>
      <c r="C980" s="2">
        <v>425.7</v>
      </c>
      <c r="D980" s="2">
        <v>0.27689999999999998</v>
      </c>
      <c r="E980" s="2">
        <v>7.72</v>
      </c>
      <c r="F980" s="2">
        <v>7.97</v>
      </c>
      <c r="G980" s="2">
        <v>20.9</v>
      </c>
      <c r="K980" s="21">
        <v>2224</v>
      </c>
    </row>
    <row r="981" spans="1:39" x14ac:dyDescent="0.3">
      <c r="A981" s="60">
        <v>43640</v>
      </c>
      <c r="B981" s="47">
        <v>0.39827546296296296</v>
      </c>
      <c r="C981" s="2">
        <v>564</v>
      </c>
      <c r="D981" s="2">
        <v>0.36399999999999999</v>
      </c>
      <c r="E981" s="2">
        <v>6.67</v>
      </c>
      <c r="F981" s="2">
        <v>7.81</v>
      </c>
      <c r="G981" s="2">
        <v>20.8</v>
      </c>
      <c r="K981" s="21">
        <v>238</v>
      </c>
    </row>
    <row r="982" spans="1:39" x14ac:dyDescent="0.3">
      <c r="A982" s="60">
        <v>43642</v>
      </c>
      <c r="B982" s="3">
        <v>0.3913194444444445</v>
      </c>
      <c r="C982" s="2">
        <v>702</v>
      </c>
      <c r="D982" s="2">
        <v>0.45500000000000002</v>
      </c>
      <c r="E982" s="2">
        <v>6.38</v>
      </c>
      <c r="F982" s="2">
        <v>7.68</v>
      </c>
      <c r="G982" s="2">
        <v>21.6</v>
      </c>
      <c r="K982" s="21">
        <v>389</v>
      </c>
      <c r="L982" s="7">
        <f>AVERAGE(K978:K983)</f>
        <v>658</v>
      </c>
      <c r="M982" s="8">
        <f>GEOMEAN(K978:K983)</f>
        <v>395.24872646967253</v>
      </c>
      <c r="N982" s="25" t="s">
        <v>280</v>
      </c>
    </row>
    <row r="983" spans="1:39" x14ac:dyDescent="0.3">
      <c r="A983" s="60">
        <v>43647</v>
      </c>
      <c r="B983" s="49">
        <v>0.41586805555555556</v>
      </c>
      <c r="C983" s="2">
        <v>494</v>
      </c>
      <c r="D983" s="2">
        <v>0.31850000000000001</v>
      </c>
      <c r="E983" s="2">
        <v>8.32</v>
      </c>
      <c r="F983" s="2">
        <v>8.15</v>
      </c>
      <c r="G983" s="2">
        <v>25.9</v>
      </c>
      <c r="K983" s="48">
        <v>183</v>
      </c>
    </row>
    <row r="984" spans="1:39" x14ac:dyDescent="0.3">
      <c r="A984" s="60">
        <v>43657</v>
      </c>
      <c r="B984" s="49">
        <v>0.39128472222222221</v>
      </c>
      <c r="C984" s="2">
        <v>894</v>
      </c>
      <c r="D984" s="2">
        <v>0.57850000000000001</v>
      </c>
      <c r="E984" s="2">
        <v>5.52</v>
      </c>
      <c r="F984" s="2">
        <v>7.87</v>
      </c>
      <c r="G984" s="2">
        <v>24</v>
      </c>
      <c r="K984" s="48">
        <v>3654</v>
      </c>
    </row>
    <row r="985" spans="1:39" x14ac:dyDescent="0.3">
      <c r="A985" s="60">
        <v>43662</v>
      </c>
      <c r="B985" s="47">
        <v>0.4201273148148148</v>
      </c>
      <c r="C985" s="2">
        <v>812</v>
      </c>
      <c r="D985" s="2">
        <v>0.52649999999999997</v>
      </c>
      <c r="E985" s="2">
        <v>7.19</v>
      </c>
      <c r="F985" s="2">
        <v>7.91</v>
      </c>
      <c r="G985" s="2">
        <v>24.1</v>
      </c>
      <c r="K985" s="21">
        <v>41</v>
      </c>
      <c r="O985" s="53" t="s">
        <v>54</v>
      </c>
      <c r="P985" s="2">
        <v>111</v>
      </c>
      <c r="Q985" s="4" t="s">
        <v>54</v>
      </c>
      <c r="R985" s="4" t="s">
        <v>54</v>
      </c>
      <c r="S985" s="4" t="s">
        <v>54</v>
      </c>
      <c r="T985" s="4" t="s">
        <v>54</v>
      </c>
      <c r="U985" s="4" t="s">
        <v>54</v>
      </c>
      <c r="V985" s="4" t="s">
        <v>54</v>
      </c>
      <c r="W985" s="4" t="s">
        <v>54</v>
      </c>
      <c r="X985" s="2">
        <v>95.8</v>
      </c>
      <c r="Y985" s="53" t="s">
        <v>54</v>
      </c>
      <c r="Z985" s="2">
        <v>2.4</v>
      </c>
      <c r="AA985" s="4" t="s">
        <v>54</v>
      </c>
      <c r="AB985" s="2">
        <v>37.9</v>
      </c>
      <c r="AC985" s="61" t="s">
        <v>54</v>
      </c>
      <c r="AD985" s="2">
        <v>284</v>
      </c>
      <c r="AE985" s="53" t="s">
        <v>54</v>
      </c>
      <c r="AF985" s="21">
        <v>74.2</v>
      </c>
      <c r="AG985" s="17" t="s">
        <v>54</v>
      </c>
      <c r="AH985" s="2">
        <v>75400</v>
      </c>
      <c r="AI985" s="2">
        <v>23300</v>
      </c>
      <c r="AJ985" s="22" t="s">
        <v>52</v>
      </c>
      <c r="AK985" s="22" t="s">
        <v>54</v>
      </c>
      <c r="AL985" s="62" t="s">
        <v>54</v>
      </c>
      <c r="AM985" s="62" t="s">
        <v>54</v>
      </c>
    </row>
    <row r="986" spans="1:39" x14ac:dyDescent="0.3">
      <c r="A986" s="60">
        <v>43668</v>
      </c>
      <c r="B986" s="47">
        <v>0.387662037037037</v>
      </c>
      <c r="C986" s="2">
        <v>592</v>
      </c>
      <c r="D986" s="2">
        <v>0.38350000000000001</v>
      </c>
      <c r="E986" s="2">
        <v>5.59</v>
      </c>
      <c r="F986" s="2">
        <v>7.86</v>
      </c>
      <c r="G986" s="2">
        <v>24.8</v>
      </c>
      <c r="K986" s="48">
        <v>5475</v>
      </c>
    </row>
    <row r="987" spans="1:39" x14ac:dyDescent="0.3">
      <c r="A987" s="60">
        <v>43671</v>
      </c>
      <c r="B987" s="49">
        <v>0.40630787037037036</v>
      </c>
      <c r="C987" s="2">
        <v>776</v>
      </c>
      <c r="D987" s="2">
        <v>0.50700000000000001</v>
      </c>
      <c r="E987" s="2">
        <v>6.46</v>
      </c>
      <c r="F987" s="2">
        <v>7.61</v>
      </c>
      <c r="G987" s="2">
        <v>21.6</v>
      </c>
      <c r="K987" s="48">
        <v>197</v>
      </c>
      <c r="L987" s="7">
        <f>AVERAGE(K983:K987)</f>
        <v>1910</v>
      </c>
      <c r="M987" s="8">
        <f>GEOMEAN(K983:K987)</f>
        <v>494.50509185241708</v>
      </c>
      <c r="N987" s="25" t="s">
        <v>281</v>
      </c>
    </row>
    <row r="988" spans="1:39" x14ac:dyDescent="0.3">
      <c r="A988" s="60">
        <v>43682</v>
      </c>
      <c r="B988" s="49">
        <v>0.39156250000000004</v>
      </c>
      <c r="C988" s="2">
        <v>826</v>
      </c>
      <c r="D988" s="2">
        <v>0.53949999999999998</v>
      </c>
      <c r="E988" s="2">
        <v>4.66</v>
      </c>
      <c r="F988" s="2">
        <v>7.56</v>
      </c>
      <c r="G988" s="2">
        <v>22.9</v>
      </c>
      <c r="K988" s="21">
        <v>203</v>
      </c>
    </row>
    <row r="989" spans="1:39" x14ac:dyDescent="0.3">
      <c r="A989" s="60">
        <v>43690</v>
      </c>
      <c r="B989" s="47">
        <v>0.3830324074074074</v>
      </c>
      <c r="C989" s="2">
        <v>801</v>
      </c>
      <c r="D989" s="2">
        <v>0.52</v>
      </c>
      <c r="E989" s="2">
        <v>5.55</v>
      </c>
      <c r="F989" s="2">
        <v>7.58</v>
      </c>
      <c r="G989" s="2">
        <v>22.8</v>
      </c>
      <c r="K989" s="21">
        <v>161</v>
      </c>
    </row>
    <row r="990" spans="1:39" x14ac:dyDescent="0.3">
      <c r="A990" s="60">
        <v>43699</v>
      </c>
      <c r="B990" s="49">
        <v>0.41672453703703699</v>
      </c>
      <c r="C990" s="2">
        <v>489.7</v>
      </c>
      <c r="D990" s="2">
        <v>0.31850000000000001</v>
      </c>
      <c r="E990" s="2">
        <v>6.27</v>
      </c>
      <c r="F990" s="2">
        <v>7.77</v>
      </c>
      <c r="G990" s="2">
        <v>23.4</v>
      </c>
      <c r="K990" s="21">
        <v>6867</v>
      </c>
    </row>
    <row r="991" spans="1:39" x14ac:dyDescent="0.3">
      <c r="A991" s="60">
        <v>43704</v>
      </c>
      <c r="B991" s="47">
        <v>0.40814814814814815</v>
      </c>
      <c r="C991" s="2">
        <v>471.7</v>
      </c>
      <c r="D991" s="2">
        <v>0.30680000000000002</v>
      </c>
      <c r="E991" s="2">
        <v>6.73</v>
      </c>
      <c r="F991" s="2">
        <v>7.97</v>
      </c>
      <c r="G991" s="2">
        <v>21.8</v>
      </c>
      <c r="K991" s="48">
        <v>5172</v>
      </c>
    </row>
    <row r="992" spans="1:39" x14ac:dyDescent="0.3">
      <c r="A992" s="60">
        <v>43706</v>
      </c>
      <c r="B992" s="47">
        <v>0.38453703703703707</v>
      </c>
      <c r="C992" s="2">
        <v>562</v>
      </c>
      <c r="D992" s="2">
        <v>0.36399999999999999</v>
      </c>
      <c r="E992" s="2">
        <v>7.06</v>
      </c>
      <c r="F992" s="2">
        <v>7.8</v>
      </c>
      <c r="G992" s="2">
        <v>21.4</v>
      </c>
      <c r="K992" s="48">
        <v>160</v>
      </c>
      <c r="L992" s="7">
        <f>AVERAGE(K988:K992)</f>
        <v>2512.6</v>
      </c>
      <c r="M992" s="8">
        <f>GEOMEAN(K988:K992)</f>
        <v>714.1237749266644</v>
      </c>
      <c r="N992" s="25" t="s">
        <v>282</v>
      </c>
    </row>
    <row r="993" spans="1:39" x14ac:dyDescent="0.3">
      <c r="A993" s="60">
        <v>43713</v>
      </c>
      <c r="B993" s="47">
        <v>0.39952546296296299</v>
      </c>
      <c r="C993" s="2">
        <v>889</v>
      </c>
      <c r="D993" s="2">
        <v>0.57850000000000001</v>
      </c>
      <c r="E993" s="2">
        <v>6.26</v>
      </c>
      <c r="F993" s="2">
        <v>7.59</v>
      </c>
      <c r="G993" s="2">
        <v>20.6</v>
      </c>
      <c r="K993" s="21">
        <v>1224</v>
      </c>
    </row>
    <row r="994" spans="1:39" x14ac:dyDescent="0.3">
      <c r="A994" s="60">
        <v>43719</v>
      </c>
      <c r="B994" s="49">
        <v>0.4082986111111111</v>
      </c>
      <c r="C994" s="2">
        <v>832</v>
      </c>
      <c r="D994" s="2">
        <v>0.53949999999999998</v>
      </c>
      <c r="E994" s="2">
        <v>5.41</v>
      </c>
      <c r="F994" s="2">
        <v>7.68</v>
      </c>
      <c r="G994" s="2">
        <v>23.2</v>
      </c>
      <c r="K994" s="21">
        <v>31</v>
      </c>
    </row>
    <row r="995" spans="1:39" x14ac:dyDescent="0.3">
      <c r="A995" s="60">
        <v>43725</v>
      </c>
      <c r="B995" s="49">
        <v>0.39849537037037036</v>
      </c>
      <c r="C995" s="2">
        <v>832</v>
      </c>
      <c r="D995" s="2">
        <v>0.53949999999999998</v>
      </c>
      <c r="E995" s="2">
        <v>6.51</v>
      </c>
      <c r="F995" s="2">
        <v>7.7</v>
      </c>
      <c r="G995" s="2">
        <v>21.9</v>
      </c>
      <c r="K995" s="21">
        <v>63</v>
      </c>
    </row>
    <row r="996" spans="1:39" x14ac:dyDescent="0.3">
      <c r="A996" s="60">
        <v>43732</v>
      </c>
      <c r="B996" s="49">
        <v>0.4085300925925926</v>
      </c>
      <c r="C996" s="2">
        <v>727</v>
      </c>
      <c r="D996" s="2">
        <v>0.47449999999999998</v>
      </c>
      <c r="E996" s="2">
        <v>6.71</v>
      </c>
      <c r="F996" s="2">
        <v>7.75</v>
      </c>
      <c r="G996" s="2">
        <v>20.100000000000001</v>
      </c>
      <c r="K996" s="21">
        <v>1017</v>
      </c>
      <c r="L996" s="7">
        <f>AVERAGE(K992:K996)</f>
        <v>499</v>
      </c>
      <c r="M996" s="8">
        <f>GEOMEAN(K992:K996)</f>
        <v>207.96244719009394</v>
      </c>
      <c r="N996" s="25" t="s">
        <v>283</v>
      </c>
    </row>
    <row r="997" spans="1:39" x14ac:dyDescent="0.3">
      <c r="A997" s="60">
        <v>43739</v>
      </c>
      <c r="B997" s="49">
        <v>0.41524305555555557</v>
      </c>
      <c r="C997" s="2">
        <v>816</v>
      </c>
      <c r="D997" s="2">
        <v>0.53300000000000003</v>
      </c>
      <c r="E997" s="2">
        <v>5.43</v>
      </c>
      <c r="F997" s="2">
        <v>8.0299999999999994</v>
      </c>
      <c r="G997" s="2">
        <v>21.8</v>
      </c>
      <c r="K997" s="21">
        <v>110</v>
      </c>
    </row>
    <row r="998" spans="1:39" x14ac:dyDescent="0.3">
      <c r="A998" s="60">
        <v>43746</v>
      </c>
      <c r="B998" s="49">
        <v>0.40504629629629635</v>
      </c>
      <c r="C998" s="2">
        <v>802</v>
      </c>
      <c r="D998" s="2">
        <v>0.52</v>
      </c>
      <c r="E998" s="2">
        <v>6.91</v>
      </c>
      <c r="F998" s="2">
        <v>7.72</v>
      </c>
      <c r="G998" s="2">
        <v>15.8</v>
      </c>
      <c r="K998" s="21">
        <v>228</v>
      </c>
    </row>
    <row r="999" spans="1:39" x14ac:dyDescent="0.3">
      <c r="A999" s="60">
        <v>43748</v>
      </c>
      <c r="B999" s="49">
        <v>0.40778935185185183</v>
      </c>
      <c r="C999" s="2">
        <v>824</v>
      </c>
      <c r="D999" s="2">
        <v>0.53300000000000003</v>
      </c>
      <c r="E999" s="2">
        <v>7.38</v>
      </c>
      <c r="F999" s="2">
        <v>7.39</v>
      </c>
      <c r="G999" s="2">
        <v>17.2</v>
      </c>
      <c r="K999" s="48">
        <v>10</v>
      </c>
    </row>
    <row r="1000" spans="1:39" x14ac:dyDescent="0.3">
      <c r="A1000" s="60">
        <v>43753</v>
      </c>
      <c r="B1000" s="49">
        <v>0.41650462962962959</v>
      </c>
      <c r="C1000" s="2">
        <v>820</v>
      </c>
      <c r="D1000" s="2">
        <v>0.53300000000000003</v>
      </c>
      <c r="E1000" s="2">
        <v>7.61</v>
      </c>
      <c r="F1000" s="2">
        <v>7.94</v>
      </c>
      <c r="G1000" s="2">
        <v>13.1</v>
      </c>
      <c r="H1000" s="2">
        <v>743.9</v>
      </c>
      <c r="I1000" s="2"/>
      <c r="J1000" s="2" t="s">
        <v>464</v>
      </c>
      <c r="K1000" s="21">
        <v>52</v>
      </c>
      <c r="N1000" s="4"/>
      <c r="O1000" s="53" t="s">
        <v>54</v>
      </c>
      <c r="P1000" s="2">
        <v>91</v>
      </c>
      <c r="Q1000" s="4" t="s">
        <v>54</v>
      </c>
      <c r="R1000" s="4" t="s">
        <v>54</v>
      </c>
      <c r="S1000" s="4" t="s">
        <v>54</v>
      </c>
      <c r="T1000" s="4" t="s">
        <v>54</v>
      </c>
      <c r="U1000" s="4" t="s">
        <v>54</v>
      </c>
      <c r="V1000" s="4" t="s">
        <v>54</v>
      </c>
      <c r="W1000" s="4" t="s">
        <v>54</v>
      </c>
      <c r="X1000" s="2">
        <v>100</v>
      </c>
      <c r="Y1000" s="53" t="s">
        <v>54</v>
      </c>
      <c r="Z1000" s="2">
        <v>3</v>
      </c>
      <c r="AA1000" s="4" t="s">
        <v>54</v>
      </c>
      <c r="AB1000" s="2">
        <v>33.9</v>
      </c>
      <c r="AC1000" s="61" t="s">
        <v>54</v>
      </c>
      <c r="AD1000" s="2">
        <v>240</v>
      </c>
      <c r="AE1000" s="53" t="s">
        <v>54</v>
      </c>
      <c r="AF1000" s="21">
        <v>57.2</v>
      </c>
      <c r="AG1000" s="17" t="s">
        <v>54</v>
      </c>
      <c r="AH1000" s="2">
        <v>62900</v>
      </c>
      <c r="AI1000" s="2">
        <v>20100</v>
      </c>
      <c r="AJ1000" s="22" t="s">
        <v>52</v>
      </c>
      <c r="AK1000" s="22">
        <v>7.2</v>
      </c>
      <c r="AL1000" s="62" t="s">
        <v>54</v>
      </c>
      <c r="AM1000" s="62" t="s">
        <v>54</v>
      </c>
    </row>
    <row r="1001" spans="1:39" x14ac:dyDescent="0.3">
      <c r="A1001" s="60">
        <v>43759</v>
      </c>
      <c r="B1001" s="49">
        <v>0.44152777777777774</v>
      </c>
      <c r="C1001" s="2">
        <v>813</v>
      </c>
      <c r="D1001" s="2">
        <v>0.52649999999999997</v>
      </c>
      <c r="E1001" s="2">
        <v>7.91</v>
      </c>
      <c r="F1001" s="2">
        <v>7.85</v>
      </c>
      <c r="G1001" s="2">
        <v>14.9</v>
      </c>
      <c r="K1001" s="21">
        <v>20</v>
      </c>
      <c r="L1001" s="7">
        <f>AVERAGE(K997:K1000)</f>
        <v>100</v>
      </c>
      <c r="M1001" s="8">
        <f>GEOMEAN(K997:K1000)</f>
        <v>60.094222266109185</v>
      </c>
      <c r="N1001" s="17" t="s">
        <v>286</v>
      </c>
    </row>
    <row r="1002" spans="1:39" x14ac:dyDescent="0.3">
      <c r="A1002" s="60">
        <v>43776</v>
      </c>
      <c r="B1002" s="49">
        <v>0.40762731481481485</v>
      </c>
      <c r="C1002" s="2">
        <v>841</v>
      </c>
      <c r="D1002" s="2">
        <v>0.54600000000000004</v>
      </c>
      <c r="E1002" s="2">
        <v>8.9700000000000006</v>
      </c>
      <c r="F1002" s="2">
        <v>7.85</v>
      </c>
      <c r="G1002" s="2">
        <v>9.8000000000000007</v>
      </c>
      <c r="K1002" s="21">
        <v>12997</v>
      </c>
    </row>
    <row r="1003" spans="1:39" x14ac:dyDescent="0.3">
      <c r="A1003" s="60">
        <v>43782</v>
      </c>
      <c r="B1003" s="49">
        <v>0.40986111111111106</v>
      </c>
      <c r="C1003" s="2">
        <v>864</v>
      </c>
      <c r="D1003" s="2">
        <v>0.56159999999999999</v>
      </c>
      <c r="E1003" s="2">
        <v>12.4</v>
      </c>
      <c r="F1003" s="2">
        <v>8.26</v>
      </c>
      <c r="G1003" s="2">
        <v>2.1</v>
      </c>
      <c r="K1003" s="21">
        <v>1951</v>
      </c>
    </row>
    <row r="1004" spans="1:39" x14ac:dyDescent="0.3">
      <c r="A1004" s="60">
        <v>43788</v>
      </c>
      <c r="B1004" s="49">
        <v>0.38179398148148147</v>
      </c>
      <c r="C1004" s="2">
        <v>812</v>
      </c>
      <c r="D1004" s="2">
        <v>0.52649999999999997</v>
      </c>
      <c r="E1004" s="2">
        <v>15.12</v>
      </c>
      <c r="F1004" s="2">
        <v>8.32</v>
      </c>
      <c r="G1004" s="2">
        <v>6.6</v>
      </c>
      <c r="K1004" s="21">
        <v>110</v>
      </c>
    </row>
    <row r="1005" spans="1:39" x14ac:dyDescent="0.3">
      <c r="A1005" s="60">
        <v>43790</v>
      </c>
      <c r="B1005" s="49">
        <v>0.38476851851851851</v>
      </c>
      <c r="C1005" s="2">
        <v>890</v>
      </c>
      <c r="D1005" s="2">
        <v>0.57850000000000001</v>
      </c>
      <c r="E1005" s="2">
        <v>9.67</v>
      </c>
      <c r="F1005" s="2">
        <v>8.17</v>
      </c>
      <c r="G1005" s="2">
        <v>8.1</v>
      </c>
      <c r="K1005" s="21">
        <v>8164</v>
      </c>
    </row>
    <row r="1006" spans="1:39" x14ac:dyDescent="0.3">
      <c r="A1006" s="60">
        <v>43794</v>
      </c>
      <c r="B1006" s="49">
        <v>0.41024305555555557</v>
      </c>
      <c r="C1006" s="2">
        <v>786</v>
      </c>
      <c r="D1006" s="2">
        <v>0.51349999999999996</v>
      </c>
      <c r="E1006" s="2">
        <v>11.55</v>
      </c>
      <c r="F1006" s="2">
        <v>8.02</v>
      </c>
      <c r="G1006" s="2">
        <v>6.8</v>
      </c>
      <c r="K1006" s="21">
        <v>638</v>
      </c>
      <c r="L1006" s="7">
        <f>AVERAGE(K1002:K1006)</f>
        <v>4772</v>
      </c>
      <c r="M1006" s="8">
        <f>GEOMEAN(K1002:K1006)</f>
        <v>1707.8249330045714</v>
      </c>
      <c r="N1006" s="25" t="s">
        <v>287</v>
      </c>
    </row>
    <row r="1007" spans="1:39" x14ac:dyDescent="0.3">
      <c r="A1007" s="60">
        <v>43802</v>
      </c>
      <c r="B1007" s="49">
        <v>0.39622685185185186</v>
      </c>
      <c r="C1007" s="2">
        <v>626</v>
      </c>
      <c r="D1007" s="2">
        <v>0.40689999999999998</v>
      </c>
      <c r="E1007" s="2">
        <v>12.97</v>
      </c>
      <c r="F1007" s="2">
        <v>7.92</v>
      </c>
      <c r="G1007" s="2">
        <v>5</v>
      </c>
      <c r="K1007" s="21">
        <v>135</v>
      </c>
    </row>
    <row r="1008" spans="1:39" x14ac:dyDescent="0.3">
      <c r="A1008" s="60">
        <v>43803</v>
      </c>
      <c r="B1008" s="47">
        <v>0.39158564814814811</v>
      </c>
      <c r="C1008" s="2">
        <v>812</v>
      </c>
      <c r="D1008" s="2">
        <v>0.52649999999999997</v>
      </c>
      <c r="E1008" s="2">
        <v>12.08</v>
      </c>
      <c r="F1008" s="2">
        <v>8.01</v>
      </c>
      <c r="G1008" s="2">
        <v>5.5</v>
      </c>
      <c r="O1008" s="53" t="s">
        <v>54</v>
      </c>
      <c r="P1008" s="2">
        <v>83.8</v>
      </c>
      <c r="Q1008" s="4" t="s">
        <v>54</v>
      </c>
      <c r="R1008" s="4" t="s">
        <v>54</v>
      </c>
      <c r="S1008" s="4" t="s">
        <v>54</v>
      </c>
      <c r="T1008" s="4" t="s">
        <v>54</v>
      </c>
      <c r="U1008" s="4" t="s">
        <v>54</v>
      </c>
      <c r="V1008" s="4" t="s">
        <v>54</v>
      </c>
      <c r="W1008" s="4" t="s">
        <v>54</v>
      </c>
      <c r="X1008" s="2">
        <v>102</v>
      </c>
      <c r="Y1008" s="53" t="s">
        <v>54</v>
      </c>
      <c r="Z1008" s="2">
        <v>2.2000000000000002</v>
      </c>
      <c r="AA1008" s="4" t="s">
        <v>54</v>
      </c>
      <c r="AB1008" s="4" t="s">
        <v>54</v>
      </c>
      <c r="AC1008" s="61">
        <v>0.19</v>
      </c>
      <c r="AD1008" s="2">
        <v>253</v>
      </c>
      <c r="AE1008" s="53" t="s">
        <v>54</v>
      </c>
      <c r="AF1008" s="21">
        <v>44.9</v>
      </c>
      <c r="AG1008" s="17">
        <v>207</v>
      </c>
      <c r="AH1008" s="2">
        <v>69100</v>
      </c>
      <c r="AI1008" s="2">
        <v>19400</v>
      </c>
      <c r="AJ1008" s="22" t="s">
        <v>52</v>
      </c>
      <c r="AK1008" s="22">
        <v>5.4</v>
      </c>
      <c r="AL1008" s="62" t="s">
        <v>54</v>
      </c>
      <c r="AM1008" s="62" t="s">
        <v>54</v>
      </c>
    </row>
    <row r="1009" spans="1:14" x14ac:dyDescent="0.3">
      <c r="A1009" s="60">
        <v>43808</v>
      </c>
      <c r="B1009" s="49">
        <v>0.41027777777777774</v>
      </c>
      <c r="C1009" s="2">
        <v>641</v>
      </c>
      <c r="D1009" s="2">
        <v>0.41660000000000003</v>
      </c>
      <c r="E1009" s="2">
        <v>12.13</v>
      </c>
      <c r="F1009" s="2">
        <v>8.24</v>
      </c>
      <c r="G1009" s="2">
        <v>6.9</v>
      </c>
      <c r="K1009" s="21">
        <v>119</v>
      </c>
    </row>
    <row r="1010" spans="1:14" x14ac:dyDescent="0.3">
      <c r="A1010" s="60">
        <v>43810</v>
      </c>
      <c r="B1010" s="49">
        <v>0.38953703703703701</v>
      </c>
      <c r="C1010" s="2">
        <v>757</v>
      </c>
      <c r="D1010" s="2">
        <v>0.49209999999999998</v>
      </c>
      <c r="E1010" s="2">
        <v>13.34</v>
      </c>
      <c r="F1010" s="2">
        <v>8.17</v>
      </c>
      <c r="G1010" s="2">
        <v>2.4</v>
      </c>
      <c r="K1010" s="21">
        <v>1664</v>
      </c>
    </row>
    <row r="1011" spans="1:14" x14ac:dyDescent="0.3">
      <c r="A1011" s="60">
        <v>43815</v>
      </c>
      <c r="B1011" s="49">
        <v>0.40400462962962963</v>
      </c>
      <c r="C1011" s="2">
        <v>862</v>
      </c>
      <c r="D1011" s="2">
        <v>0.55900000000000005</v>
      </c>
      <c r="E1011" s="2">
        <v>13.35</v>
      </c>
      <c r="F1011" s="2">
        <v>8.19</v>
      </c>
      <c r="G1011" s="2">
        <v>4</v>
      </c>
      <c r="K1011" s="65">
        <v>121</v>
      </c>
    </row>
    <row r="1012" spans="1:14" x14ac:dyDescent="0.3">
      <c r="A1012" s="60">
        <v>43818</v>
      </c>
      <c r="B1012" s="49">
        <v>0.39141203703703703</v>
      </c>
      <c r="C1012" s="2">
        <v>1377</v>
      </c>
      <c r="D1012" s="2">
        <v>0.89700000000000002</v>
      </c>
      <c r="E1012" s="2">
        <v>13.98</v>
      </c>
      <c r="F1012" s="2">
        <v>8.1999999999999993</v>
      </c>
      <c r="G1012" s="2">
        <v>0.8</v>
      </c>
      <c r="K1012" s="21">
        <v>24192</v>
      </c>
      <c r="L1012" s="7">
        <f>AVERAGE(K1007:K1012)</f>
        <v>5246.2</v>
      </c>
      <c r="M1012" s="8">
        <f>GEOMEAN(K1007:K1012)</f>
        <v>600.75616906424489</v>
      </c>
      <c r="N1012" s="25" t="s">
        <v>288</v>
      </c>
    </row>
    <row r="1013" spans="1:14" x14ac:dyDescent="0.3">
      <c r="A1013" s="60">
        <v>43836</v>
      </c>
      <c r="B1013" s="49">
        <v>0.40289351851851851</v>
      </c>
      <c r="C1013" s="2">
        <v>738</v>
      </c>
      <c r="D1013" s="2">
        <v>0.47970000000000002</v>
      </c>
      <c r="E1013" s="2">
        <v>14.31</v>
      </c>
      <c r="F1013" s="2">
        <v>8.06</v>
      </c>
      <c r="G1013" s="2">
        <v>3.7</v>
      </c>
      <c r="K1013" s="21">
        <v>145</v>
      </c>
    </row>
    <row r="1014" spans="1:14" x14ac:dyDescent="0.3">
      <c r="A1014" s="60">
        <v>43838</v>
      </c>
      <c r="B1014" s="49">
        <v>0.39106481481481481</v>
      </c>
      <c r="C1014" s="2">
        <v>669</v>
      </c>
      <c r="D1014" s="2">
        <v>0.43490000000000001</v>
      </c>
      <c r="E1014" s="2">
        <v>13.68</v>
      </c>
      <c r="F1014" s="2">
        <v>7.88</v>
      </c>
      <c r="G1014" s="2">
        <v>3.5</v>
      </c>
      <c r="K1014" s="21">
        <v>909</v>
      </c>
    </row>
    <row r="1015" spans="1:14" x14ac:dyDescent="0.3">
      <c r="A1015" s="60">
        <v>43845</v>
      </c>
      <c r="B1015" s="49">
        <v>0.43447916666666669</v>
      </c>
      <c r="C1015" s="2">
        <v>533</v>
      </c>
      <c r="D1015" s="2">
        <v>0.34639999999999999</v>
      </c>
      <c r="E1015" s="2">
        <v>12.65</v>
      </c>
      <c r="F1015" s="2">
        <v>7.81</v>
      </c>
      <c r="G1015" s="2">
        <v>6.5</v>
      </c>
      <c r="K1015" s="21">
        <v>638</v>
      </c>
    </row>
    <row r="1016" spans="1:14" x14ac:dyDescent="0.3">
      <c r="A1016" s="60">
        <v>43853</v>
      </c>
      <c r="B1016" s="49">
        <v>0.39216435185185183</v>
      </c>
      <c r="C1016" s="2">
        <v>766</v>
      </c>
      <c r="D1016" s="2">
        <v>0.49790000000000001</v>
      </c>
      <c r="E1016" s="2">
        <v>12.23</v>
      </c>
      <c r="F1016" s="2">
        <v>7.78</v>
      </c>
      <c r="G1016" s="2">
        <v>4.2</v>
      </c>
      <c r="K1016" s="21">
        <v>4352</v>
      </c>
    </row>
    <row r="1017" spans="1:14" x14ac:dyDescent="0.3">
      <c r="A1017" s="60">
        <v>43858</v>
      </c>
      <c r="B1017" s="49">
        <v>0.39743055555555556</v>
      </c>
      <c r="C1017" s="2">
        <v>607</v>
      </c>
      <c r="D1017" s="2">
        <v>0.39460000000000001</v>
      </c>
      <c r="E1017" s="2">
        <v>14.35</v>
      </c>
      <c r="F1017" s="2">
        <v>7.85</v>
      </c>
      <c r="G1017" s="2">
        <v>3.8</v>
      </c>
      <c r="K1017" s="21">
        <v>110</v>
      </c>
      <c r="L1017" s="7">
        <f>AVERAGE(K1013:K1017)</f>
        <v>1230.8</v>
      </c>
      <c r="M1017" s="8">
        <f>GEOMEAN(K1013:K1017)</f>
        <v>525.97708905225761</v>
      </c>
      <c r="N1017" s="25" t="s">
        <v>289</v>
      </c>
    </row>
    <row r="1018" spans="1:14" x14ac:dyDescent="0.3">
      <c r="A1018" s="60">
        <v>43865</v>
      </c>
      <c r="B1018" s="49">
        <v>0.41989583333333336</v>
      </c>
      <c r="C1018" s="2">
        <v>612</v>
      </c>
      <c r="D1018" s="2">
        <v>0.39779999999999999</v>
      </c>
      <c r="E1018" s="2">
        <v>12.7</v>
      </c>
      <c r="F1018" s="2">
        <v>8.1300000000000008</v>
      </c>
      <c r="G1018" s="2">
        <v>6.3</v>
      </c>
      <c r="K1018" s="21">
        <v>63</v>
      </c>
      <c r="M1018" s="21"/>
      <c r="N1018" s="21"/>
    </row>
    <row r="1019" spans="1:14" x14ac:dyDescent="0.3">
      <c r="A1019" s="60">
        <v>43872</v>
      </c>
      <c r="B1019" s="49">
        <v>0.41364583333333332</v>
      </c>
      <c r="C1019" s="2">
        <v>537</v>
      </c>
      <c r="D1019" s="2">
        <v>0.34899999999999998</v>
      </c>
      <c r="E1019" s="2">
        <v>15.15</v>
      </c>
      <c r="F1019" s="2">
        <v>8.1199999999999992</v>
      </c>
      <c r="G1019" s="2">
        <v>3.1</v>
      </c>
      <c r="K1019" s="21">
        <v>235</v>
      </c>
    </row>
    <row r="1020" spans="1:14" x14ac:dyDescent="0.3">
      <c r="A1020" s="60">
        <v>43881</v>
      </c>
      <c r="B1020" s="49">
        <v>0.39637731481481481</v>
      </c>
      <c r="C1020" s="2">
        <v>523</v>
      </c>
      <c r="D1020" s="2">
        <v>0.34</v>
      </c>
      <c r="E1020" s="2">
        <v>16.03</v>
      </c>
      <c r="F1020" s="2">
        <v>8.0299999999999994</v>
      </c>
      <c r="G1020" s="2">
        <v>2.2000000000000002</v>
      </c>
      <c r="K1020" s="21">
        <v>96</v>
      </c>
    </row>
    <row r="1021" spans="1:14" x14ac:dyDescent="0.3">
      <c r="A1021" s="60">
        <v>43885</v>
      </c>
      <c r="B1021" s="49">
        <v>0.44305555555555554</v>
      </c>
      <c r="C1021" s="2">
        <v>567</v>
      </c>
      <c r="D1021" s="2">
        <v>0.36849999999999999</v>
      </c>
      <c r="E1021" s="2">
        <v>15.18</v>
      </c>
      <c r="F1021" s="2">
        <v>8.17</v>
      </c>
      <c r="G1021" s="2">
        <v>3.8</v>
      </c>
      <c r="K1021" s="21">
        <v>86</v>
      </c>
      <c r="L1021" s="7">
        <f>AVERAGE(K1018:K1022)</f>
        <v>104.2</v>
      </c>
      <c r="M1021" s="8">
        <f>GEOMEAN(K1018:K1022)</f>
        <v>87.094832957423563</v>
      </c>
      <c r="N1021" s="25" t="s">
        <v>290</v>
      </c>
    </row>
    <row r="1022" spans="1:14" x14ac:dyDescent="0.3">
      <c r="A1022" s="60">
        <v>43894</v>
      </c>
      <c r="B1022" s="49">
        <v>0.40126157407407409</v>
      </c>
      <c r="C1022" s="2">
        <v>591</v>
      </c>
      <c r="D1022" s="2">
        <v>0.38419999999999999</v>
      </c>
      <c r="E1022" s="2">
        <v>13.84</v>
      </c>
      <c r="F1022" s="2">
        <v>8.27</v>
      </c>
      <c r="G1022" s="2">
        <v>4.3</v>
      </c>
      <c r="K1022" s="66">
        <v>41</v>
      </c>
    </row>
    <row r="1023" spans="1:14" x14ac:dyDescent="0.3">
      <c r="A1023" s="60">
        <v>43899</v>
      </c>
      <c r="B1023" s="3">
        <v>0.38199074074074074</v>
      </c>
      <c r="C1023" s="2">
        <v>682</v>
      </c>
      <c r="D1023" s="2">
        <v>0.44330000000000003</v>
      </c>
      <c r="E1023" s="2">
        <v>15.09</v>
      </c>
      <c r="F1023" s="2">
        <v>8.1199999999999992</v>
      </c>
      <c r="G1023" s="2">
        <v>6.3</v>
      </c>
      <c r="K1023" s="66">
        <v>84</v>
      </c>
    </row>
    <row r="1024" spans="1:14" x14ac:dyDescent="0.3">
      <c r="A1024" s="67">
        <v>43902</v>
      </c>
      <c r="B1024" s="49">
        <v>0.4241435185185185</v>
      </c>
      <c r="C1024" s="2">
        <v>719</v>
      </c>
      <c r="D1024" s="2">
        <v>0.46739999999999998</v>
      </c>
      <c r="E1024" s="2">
        <v>9.76</v>
      </c>
      <c r="F1024" s="2">
        <v>7.81</v>
      </c>
      <c r="G1024" s="2">
        <v>7.7</v>
      </c>
      <c r="K1024" s="66">
        <v>160</v>
      </c>
    </row>
    <row r="1025" spans="1:39" x14ac:dyDescent="0.3">
      <c r="A1025" s="60">
        <v>43907</v>
      </c>
      <c r="B1025" s="49">
        <v>0.40356481481481482</v>
      </c>
      <c r="C1025" s="2">
        <v>722</v>
      </c>
      <c r="D1025" s="2">
        <v>0.46929999999999999</v>
      </c>
      <c r="E1025" s="2">
        <v>12.17</v>
      </c>
      <c r="F1025" s="2">
        <v>7.88</v>
      </c>
      <c r="G1025" s="2">
        <v>7</v>
      </c>
      <c r="K1025" s="66">
        <v>85</v>
      </c>
      <c r="O1025" s="53" t="s">
        <v>54</v>
      </c>
      <c r="P1025" s="21">
        <v>65.599999999999994</v>
      </c>
      <c r="Q1025" s="4" t="s">
        <v>54</v>
      </c>
      <c r="R1025" s="4" t="s">
        <v>54</v>
      </c>
      <c r="S1025" s="4" t="s">
        <v>54</v>
      </c>
      <c r="T1025" s="4" t="s">
        <v>54</v>
      </c>
      <c r="U1025" s="4" t="s">
        <v>54</v>
      </c>
      <c r="V1025" s="4" t="s">
        <v>54</v>
      </c>
      <c r="W1025" s="4" t="s">
        <v>54</v>
      </c>
      <c r="X1025" s="21">
        <v>80.099999999999994</v>
      </c>
      <c r="Y1025" s="53" t="s">
        <v>54</v>
      </c>
      <c r="Z1025" s="21">
        <v>2.1</v>
      </c>
      <c r="AA1025" s="4" t="s">
        <v>54</v>
      </c>
      <c r="AB1025" s="21">
        <v>28.3</v>
      </c>
      <c r="AC1025" s="61" t="s">
        <v>54</v>
      </c>
      <c r="AD1025" s="21">
        <v>238</v>
      </c>
      <c r="AE1025" s="53" t="s">
        <v>54</v>
      </c>
      <c r="AF1025" s="21">
        <v>23.3</v>
      </c>
      <c r="AG1025" s="17" t="s">
        <v>54</v>
      </c>
      <c r="AH1025" s="21">
        <v>65300</v>
      </c>
      <c r="AI1025" s="21">
        <v>18200</v>
      </c>
      <c r="AJ1025" s="22" t="s">
        <v>52</v>
      </c>
      <c r="AK1025" s="21">
        <v>3</v>
      </c>
      <c r="AL1025" s="62" t="s">
        <v>54</v>
      </c>
      <c r="AM1025" s="62" t="s">
        <v>54</v>
      </c>
    </row>
    <row r="1026" spans="1:39" x14ac:dyDescent="0.3">
      <c r="A1026" s="60">
        <v>43913</v>
      </c>
      <c r="B1026" s="49">
        <v>0.42417824074074079</v>
      </c>
      <c r="C1026" s="2">
        <v>664</v>
      </c>
      <c r="D1026" s="2">
        <v>0.43159999999999998</v>
      </c>
      <c r="E1026" s="2">
        <v>12.02</v>
      </c>
      <c r="F1026" s="2">
        <v>8.01</v>
      </c>
      <c r="G1026" s="2">
        <v>7.2</v>
      </c>
      <c r="K1026" s="66">
        <v>231</v>
      </c>
      <c r="L1026" s="7">
        <f>AVERAGE(K1022:K1026)</f>
        <v>120.2</v>
      </c>
      <c r="M1026" s="8">
        <f>GEOMEAN(K1022:K1026)</f>
        <v>101.58809261031587</v>
      </c>
      <c r="N1026" s="25" t="s">
        <v>291</v>
      </c>
    </row>
    <row r="1027" spans="1:39" x14ac:dyDescent="0.3">
      <c r="A1027" s="60">
        <v>43922</v>
      </c>
      <c r="B1027" s="49">
        <v>0.37778935185185186</v>
      </c>
      <c r="C1027" s="2">
        <v>625</v>
      </c>
      <c r="D1027" s="2">
        <v>0.40629999999999999</v>
      </c>
      <c r="E1027" s="2">
        <v>11.28</v>
      </c>
      <c r="F1027" s="2">
        <v>8</v>
      </c>
      <c r="G1027" s="2">
        <v>10</v>
      </c>
      <c r="K1027" s="66">
        <v>379</v>
      </c>
    </row>
    <row r="1028" spans="1:39" x14ac:dyDescent="0.3">
      <c r="A1028" s="60">
        <v>43927</v>
      </c>
      <c r="B1028" s="49">
        <v>0.41767361111111106</v>
      </c>
      <c r="C1028" s="2">
        <v>617</v>
      </c>
      <c r="D1028" s="2">
        <v>0.40100000000000002</v>
      </c>
      <c r="E1028" s="2">
        <v>10.96</v>
      </c>
      <c r="F1028" s="2">
        <v>8.4</v>
      </c>
      <c r="G1028" s="2">
        <v>11.8</v>
      </c>
      <c r="K1028" s="21">
        <v>52</v>
      </c>
    </row>
    <row r="1029" spans="1:39" x14ac:dyDescent="0.3">
      <c r="A1029" s="60">
        <v>43935</v>
      </c>
      <c r="B1029" s="49">
        <v>0.39461805555555557</v>
      </c>
      <c r="C1029" s="2">
        <v>649</v>
      </c>
      <c r="D1029" s="2">
        <v>0.42180000000000001</v>
      </c>
      <c r="E1029" s="2">
        <v>11.19</v>
      </c>
      <c r="F1029" s="2">
        <v>8.0399999999999991</v>
      </c>
      <c r="G1029" s="2">
        <v>9.6999999999999993</v>
      </c>
      <c r="K1029" s="21">
        <v>10</v>
      </c>
    </row>
    <row r="1030" spans="1:39" x14ac:dyDescent="0.3">
      <c r="A1030" s="60">
        <v>43944</v>
      </c>
      <c r="B1030" s="49">
        <v>0.42062500000000003</v>
      </c>
      <c r="C1030" s="2">
        <v>809</v>
      </c>
      <c r="D1030" s="2">
        <v>0.52649999999999997</v>
      </c>
      <c r="E1030" s="2">
        <v>10.34</v>
      </c>
      <c r="F1030" s="2">
        <v>7.95</v>
      </c>
      <c r="G1030" s="2">
        <v>14.1</v>
      </c>
      <c r="K1030" s="21">
        <v>52</v>
      </c>
    </row>
    <row r="1031" spans="1:39" x14ac:dyDescent="0.3">
      <c r="A1031" s="60">
        <v>43948</v>
      </c>
      <c r="B1031" s="49">
        <v>0.43332175925925925</v>
      </c>
      <c r="C1031" s="2">
        <v>587</v>
      </c>
      <c r="D1031" s="2">
        <v>0.38150000000000001</v>
      </c>
      <c r="E1031" s="2">
        <v>11.27</v>
      </c>
      <c r="F1031" s="2">
        <v>8.36</v>
      </c>
      <c r="G1031" s="2">
        <v>11.5</v>
      </c>
      <c r="K1031" s="21">
        <v>41</v>
      </c>
      <c r="L1031" s="7">
        <f>AVERAGE(K1024:K1032)</f>
        <v>120.44444444444444</v>
      </c>
      <c r="M1031" s="8">
        <f>GEOMEAN(K1027:K1031)</f>
        <v>53.050068717233884</v>
      </c>
      <c r="N1031" s="25" t="s">
        <v>292</v>
      </c>
    </row>
    <row r="1032" spans="1:39" x14ac:dyDescent="0.3">
      <c r="A1032" s="5">
        <v>43958</v>
      </c>
      <c r="B1032" s="3">
        <v>0.46226851851851852</v>
      </c>
      <c r="C1032" s="2">
        <v>847</v>
      </c>
      <c r="D1032" s="2">
        <v>0.55249999999999999</v>
      </c>
      <c r="E1032" s="2">
        <v>9.99</v>
      </c>
      <c r="F1032" s="2">
        <v>7.9</v>
      </c>
      <c r="G1032" s="2">
        <v>14.6</v>
      </c>
      <c r="K1032" s="21">
        <v>74</v>
      </c>
    </row>
    <row r="1033" spans="1:39" x14ac:dyDescent="0.3">
      <c r="A1033" s="5">
        <v>43964</v>
      </c>
      <c r="B1033" s="49">
        <v>0.42762731481481481</v>
      </c>
      <c r="C1033" s="2">
        <v>751</v>
      </c>
      <c r="D1033" s="2">
        <v>0.48749999999999999</v>
      </c>
      <c r="E1033" s="2">
        <v>9.23</v>
      </c>
      <c r="F1033" s="2">
        <v>7.92</v>
      </c>
      <c r="G1033" s="2">
        <v>13.4</v>
      </c>
      <c r="K1033" s="21">
        <v>86</v>
      </c>
    </row>
    <row r="1034" spans="1:39" x14ac:dyDescent="0.3">
      <c r="A1034" s="5">
        <v>43971</v>
      </c>
      <c r="B1034" s="49">
        <v>0.35366898148148151</v>
      </c>
      <c r="C1034" s="2">
        <v>585</v>
      </c>
      <c r="D1034" s="2">
        <v>0.38019999999999998</v>
      </c>
      <c r="E1034" s="2">
        <v>7.06</v>
      </c>
      <c r="F1034" s="2">
        <v>7.88</v>
      </c>
      <c r="G1034" s="2">
        <v>15.9</v>
      </c>
      <c r="K1034" s="21">
        <v>563</v>
      </c>
    </row>
    <row r="1035" spans="1:39" x14ac:dyDescent="0.3">
      <c r="A1035" s="5">
        <v>43972</v>
      </c>
      <c r="B1035" s="49">
        <v>0.42368055555555556</v>
      </c>
      <c r="C1035" s="2">
        <v>597</v>
      </c>
      <c r="D1035" s="2">
        <v>0.3881</v>
      </c>
      <c r="E1035" s="2">
        <v>8.59</v>
      </c>
      <c r="F1035" s="2">
        <v>8.16</v>
      </c>
      <c r="G1035" s="2">
        <v>15.6</v>
      </c>
      <c r="K1035" s="21">
        <v>272</v>
      </c>
    </row>
    <row r="1036" spans="1:39" x14ac:dyDescent="0.3">
      <c r="A1036" s="5">
        <v>43978</v>
      </c>
      <c r="B1036" s="3">
        <v>0.39811342592592597</v>
      </c>
      <c r="C1036" s="2">
        <v>822</v>
      </c>
      <c r="D1036" s="2">
        <v>0.53300000000000003</v>
      </c>
      <c r="E1036" s="2">
        <v>6.14</v>
      </c>
      <c r="F1036" s="2">
        <v>7.89</v>
      </c>
      <c r="G1036" s="2">
        <v>21</v>
      </c>
      <c r="K1036" s="21">
        <v>63</v>
      </c>
      <c r="L1036" s="7">
        <f>AVERAGE(K1029:K1037)</f>
        <v>134.77777777777777</v>
      </c>
      <c r="M1036" s="8">
        <f>GEOMEAN(K1032:K1036)</f>
        <v>143.75719952233908</v>
      </c>
      <c r="N1036" s="25" t="s">
        <v>293</v>
      </c>
    </row>
    <row r="1037" spans="1:39" x14ac:dyDescent="0.3">
      <c r="A1037" s="5">
        <v>43991</v>
      </c>
      <c r="B1037" s="49">
        <v>0.47890046296296296</v>
      </c>
      <c r="C1037" s="2">
        <v>883</v>
      </c>
      <c r="D1037" s="2">
        <v>0.57199999999999995</v>
      </c>
      <c r="E1037" s="2">
        <v>9.24</v>
      </c>
      <c r="F1037" s="2">
        <v>7.69</v>
      </c>
      <c r="G1037" s="2">
        <v>23.4</v>
      </c>
      <c r="K1037" s="21">
        <v>52</v>
      </c>
    </row>
    <row r="1038" spans="1:39" x14ac:dyDescent="0.3">
      <c r="A1038" s="5">
        <v>43992</v>
      </c>
      <c r="B1038" s="49">
        <v>0.40182870370370366</v>
      </c>
      <c r="C1038" s="2">
        <v>897</v>
      </c>
      <c r="D1038" s="2">
        <v>0.58499999999999996</v>
      </c>
      <c r="E1038" s="2">
        <v>6.37</v>
      </c>
      <c r="F1038" s="2">
        <v>7.79</v>
      </c>
      <c r="G1038" s="2">
        <v>23</v>
      </c>
      <c r="K1038" s="21">
        <v>259</v>
      </c>
    </row>
    <row r="1039" spans="1:39" x14ac:dyDescent="0.3">
      <c r="A1039" s="5">
        <v>44000</v>
      </c>
      <c r="B1039" s="49">
        <v>0.38339120370370372</v>
      </c>
      <c r="C1039" s="2">
        <v>835</v>
      </c>
      <c r="D1039" s="2">
        <v>0.54600000000000004</v>
      </c>
      <c r="E1039" s="2">
        <v>6.84</v>
      </c>
      <c r="F1039" s="2">
        <v>7.58</v>
      </c>
      <c r="G1039" s="2">
        <v>21.4</v>
      </c>
      <c r="K1039" s="21">
        <v>158</v>
      </c>
    </row>
    <row r="1040" spans="1:39" x14ac:dyDescent="0.3">
      <c r="A1040" s="5">
        <v>44006</v>
      </c>
      <c r="B1040" s="3">
        <v>0.39900462962962963</v>
      </c>
      <c r="C1040" s="2">
        <v>682</v>
      </c>
      <c r="D1040" s="2">
        <v>0.442</v>
      </c>
      <c r="E1040" s="2">
        <v>5.83</v>
      </c>
      <c r="F1040" s="2">
        <v>7.65</v>
      </c>
      <c r="G1040" s="2">
        <v>21.3</v>
      </c>
      <c r="K1040" s="21">
        <v>1012</v>
      </c>
    </row>
    <row r="1041" spans="1:39" x14ac:dyDescent="0.3">
      <c r="A1041" s="5">
        <v>44011</v>
      </c>
      <c r="B1041" s="3">
        <v>0.35952546296296295</v>
      </c>
      <c r="C1041" s="2">
        <v>567</v>
      </c>
      <c r="D1041" s="2">
        <v>0.3705</v>
      </c>
      <c r="E1041" s="2">
        <v>9.34</v>
      </c>
      <c r="F1041" s="2">
        <v>8.0399999999999991</v>
      </c>
      <c r="G1041" s="2">
        <v>23.8</v>
      </c>
      <c r="K1041" s="21">
        <v>616</v>
      </c>
      <c r="L1041" s="7">
        <f>AVERAGE(K1037:K1041)</f>
        <v>419.4</v>
      </c>
      <c r="M1041" s="8">
        <f>GEOMEAN(K1037:K1041)</f>
        <v>265.79345583434531</v>
      </c>
      <c r="N1041" s="25" t="s">
        <v>294</v>
      </c>
    </row>
    <row r="1042" spans="1:39" x14ac:dyDescent="0.3">
      <c r="A1042" s="5">
        <v>44019</v>
      </c>
      <c r="B1042" s="49">
        <v>0.39792824074074074</v>
      </c>
      <c r="C1042" s="2">
        <v>623</v>
      </c>
      <c r="D1042" s="2">
        <v>0.40300000000000002</v>
      </c>
      <c r="E1042" s="2">
        <v>5.82</v>
      </c>
      <c r="F1042" s="2">
        <v>7.87</v>
      </c>
      <c r="G1042" s="2">
        <v>25.5</v>
      </c>
      <c r="K1042" s="21">
        <v>2851</v>
      </c>
    </row>
    <row r="1043" spans="1:39" x14ac:dyDescent="0.3">
      <c r="A1043" s="68">
        <v>44020</v>
      </c>
      <c r="B1043" s="69">
        <v>0.40644675925925927</v>
      </c>
      <c r="C1043" s="70">
        <v>668</v>
      </c>
      <c r="D1043" s="70">
        <v>0.4355</v>
      </c>
      <c r="E1043" s="70">
        <v>4.63</v>
      </c>
      <c r="F1043" s="70">
        <v>7.19</v>
      </c>
      <c r="G1043" s="70">
        <v>24.8</v>
      </c>
      <c r="K1043" s="21">
        <v>496</v>
      </c>
    </row>
    <row r="1044" spans="1:39" x14ac:dyDescent="0.3">
      <c r="A1044" s="5">
        <v>44028</v>
      </c>
      <c r="B1044" s="49">
        <v>0.43216435185185187</v>
      </c>
      <c r="C1044" s="2">
        <v>648</v>
      </c>
      <c r="D1044" s="2">
        <v>0.42249999999999999</v>
      </c>
      <c r="E1044" s="2">
        <v>5.65</v>
      </c>
      <c r="F1044" s="2">
        <v>7.74</v>
      </c>
      <c r="G1044" s="2">
        <v>23.7</v>
      </c>
      <c r="K1044" s="21">
        <v>96</v>
      </c>
    </row>
    <row r="1045" spans="1:39" x14ac:dyDescent="0.3">
      <c r="A1045" s="5">
        <v>44032</v>
      </c>
      <c r="B1045" s="49">
        <v>0.41795138888888889</v>
      </c>
      <c r="C1045" s="2">
        <v>521</v>
      </c>
      <c r="D1045" s="2">
        <v>0.33800000000000002</v>
      </c>
      <c r="E1045" s="2">
        <v>6.6</v>
      </c>
      <c r="F1045" s="2">
        <v>7.96</v>
      </c>
      <c r="G1045" s="2">
        <v>23.6</v>
      </c>
      <c r="K1045" s="21">
        <v>3255</v>
      </c>
    </row>
    <row r="1046" spans="1:39" x14ac:dyDescent="0.3">
      <c r="A1046" s="5">
        <v>44042</v>
      </c>
      <c r="B1046" s="49">
        <v>0.4533564814814815</v>
      </c>
      <c r="C1046" s="2">
        <v>714</v>
      </c>
      <c r="D1046" s="2">
        <v>0.46150000000000002</v>
      </c>
      <c r="E1046" s="2">
        <v>5.53</v>
      </c>
      <c r="F1046" s="2">
        <v>7.73</v>
      </c>
      <c r="G1046" s="2">
        <v>24.7</v>
      </c>
      <c r="K1046" s="21">
        <v>97</v>
      </c>
      <c r="L1046" s="7">
        <f>AVERAGE(K1042:K1046)</f>
        <v>1359</v>
      </c>
      <c r="M1046" s="8">
        <f>GEOMEAN(K1043:K1047)</f>
        <v>316.42560446233904</v>
      </c>
      <c r="N1046" s="25" t="s">
        <v>295</v>
      </c>
      <c r="O1046" s="21">
        <v>2</v>
      </c>
      <c r="P1046" s="21">
        <v>77.8</v>
      </c>
      <c r="Q1046" s="4" t="s">
        <v>54</v>
      </c>
      <c r="R1046" s="4" t="s">
        <v>54</v>
      </c>
      <c r="S1046" s="4" t="s">
        <v>54</v>
      </c>
      <c r="T1046" s="4" t="s">
        <v>54</v>
      </c>
      <c r="U1046" s="4" t="s">
        <v>54</v>
      </c>
      <c r="V1046" s="4" t="s">
        <v>54</v>
      </c>
      <c r="W1046" s="4" t="s">
        <v>54</v>
      </c>
      <c r="X1046" s="21">
        <v>87.2</v>
      </c>
      <c r="Y1046" s="21">
        <v>0.32</v>
      </c>
      <c r="Z1046" s="21">
        <v>2.4</v>
      </c>
      <c r="AA1046" s="21">
        <v>0.36</v>
      </c>
      <c r="AB1046" s="21">
        <v>32.9</v>
      </c>
      <c r="AC1046" s="21">
        <v>0.13</v>
      </c>
      <c r="AD1046" s="21">
        <v>223</v>
      </c>
      <c r="AE1046" s="53" t="s">
        <v>54</v>
      </c>
      <c r="AF1046" s="21">
        <v>42.2</v>
      </c>
      <c r="AG1046" s="17" t="s">
        <v>54</v>
      </c>
      <c r="AH1046" s="21">
        <v>56500</v>
      </c>
      <c r="AI1046" s="21">
        <v>19900</v>
      </c>
      <c r="AJ1046" s="22" t="s">
        <v>52</v>
      </c>
      <c r="AK1046" s="21">
        <v>5.6</v>
      </c>
      <c r="AL1046" s="62" t="s">
        <v>54</v>
      </c>
      <c r="AM1046" s="62" t="s">
        <v>54</v>
      </c>
    </row>
    <row r="1047" spans="1:39" x14ac:dyDescent="0.3">
      <c r="A1047" s="5">
        <v>44048</v>
      </c>
      <c r="B1047" s="49">
        <v>0.38777777777777778</v>
      </c>
      <c r="C1047" s="2">
        <v>559</v>
      </c>
      <c r="D1047" s="2">
        <v>0.36399999999999999</v>
      </c>
      <c r="E1047" s="2">
        <v>7.32</v>
      </c>
      <c r="F1047" s="2">
        <v>8.18</v>
      </c>
      <c r="G1047" s="2">
        <v>22.1</v>
      </c>
      <c r="K1047" s="21">
        <v>211</v>
      </c>
    </row>
    <row r="1048" spans="1:39" x14ac:dyDescent="0.3">
      <c r="A1048" s="5">
        <v>44055</v>
      </c>
      <c r="B1048" s="49">
        <v>0.39608796296296295</v>
      </c>
      <c r="C1048" s="2">
        <v>579</v>
      </c>
      <c r="D1048" s="2">
        <v>0.377</v>
      </c>
      <c r="E1048" s="2">
        <v>6.44</v>
      </c>
      <c r="F1048" s="2">
        <v>8.31</v>
      </c>
      <c r="G1048" s="2">
        <v>23.8</v>
      </c>
      <c r="K1048" s="21">
        <v>350</v>
      </c>
    </row>
    <row r="1049" spans="1:39" x14ac:dyDescent="0.3">
      <c r="A1049" s="5">
        <v>44060</v>
      </c>
      <c r="B1049" s="49">
        <v>0.40091435185185187</v>
      </c>
      <c r="C1049" s="2">
        <v>812</v>
      </c>
      <c r="D1049" s="2">
        <v>0.52649999999999997</v>
      </c>
      <c r="E1049" s="2">
        <v>7.17</v>
      </c>
      <c r="F1049" s="2">
        <v>7.95</v>
      </c>
      <c r="G1049" s="2">
        <v>22.7</v>
      </c>
      <c r="K1049" s="21">
        <v>52</v>
      </c>
    </row>
    <row r="1050" spans="1:39" x14ac:dyDescent="0.3">
      <c r="A1050" s="5">
        <v>44068</v>
      </c>
      <c r="B1050" s="49">
        <v>0.39281250000000001</v>
      </c>
      <c r="C1050" s="2">
        <v>875</v>
      </c>
      <c r="D1050" s="2">
        <v>0.57199999999999995</v>
      </c>
      <c r="E1050" s="2">
        <v>6.31</v>
      </c>
      <c r="F1050" s="2">
        <v>7.91</v>
      </c>
      <c r="G1050" s="2">
        <v>24</v>
      </c>
      <c r="K1050" s="21">
        <v>228</v>
      </c>
    </row>
    <row r="1051" spans="1:39" x14ac:dyDescent="0.3">
      <c r="A1051" s="5">
        <v>44074</v>
      </c>
      <c r="B1051" s="49">
        <v>0.403287037037037</v>
      </c>
      <c r="C1051" s="2">
        <v>885</v>
      </c>
      <c r="D1051" s="2">
        <v>0.57199999999999995</v>
      </c>
      <c r="E1051" s="2">
        <v>6.16</v>
      </c>
      <c r="F1051" s="2">
        <v>7.67</v>
      </c>
      <c r="G1051" s="2">
        <v>20.8</v>
      </c>
      <c r="K1051" s="21">
        <v>10</v>
      </c>
      <c r="L1051" s="7">
        <f>AVERAGE(K1047:K1051)</f>
        <v>170.2</v>
      </c>
      <c r="M1051" s="8">
        <f>GEOMEAN(K1049:K1053)</f>
        <v>75.83581348942613</v>
      </c>
      <c r="N1051" s="25" t="s">
        <v>296</v>
      </c>
    </row>
    <row r="1052" spans="1:39" x14ac:dyDescent="0.3">
      <c r="A1052" s="5">
        <v>44075</v>
      </c>
      <c r="B1052" s="49">
        <v>0.39825231481481477</v>
      </c>
      <c r="C1052" s="2">
        <v>891</v>
      </c>
      <c r="D1052" s="2">
        <v>0.57850000000000001</v>
      </c>
      <c r="E1052" s="2">
        <v>7.54</v>
      </c>
      <c r="F1052" s="2">
        <v>7.65</v>
      </c>
      <c r="G1052" s="2">
        <v>22.2</v>
      </c>
      <c r="K1052" s="21">
        <v>86</v>
      </c>
    </row>
    <row r="1053" spans="1:39" x14ac:dyDescent="0.3">
      <c r="A1053" s="5">
        <v>44084</v>
      </c>
      <c r="B1053" s="49">
        <v>0.39250000000000002</v>
      </c>
      <c r="C1053" s="2">
        <v>964</v>
      </c>
      <c r="D1053" s="2">
        <v>0.624</v>
      </c>
      <c r="E1053" s="2">
        <v>5.54</v>
      </c>
      <c r="F1053" s="2">
        <v>7.66</v>
      </c>
      <c r="G1053" s="2">
        <v>22</v>
      </c>
      <c r="K1053" s="21">
        <v>246</v>
      </c>
    </row>
    <row r="1054" spans="1:39" x14ac:dyDescent="0.3">
      <c r="A1054" s="5">
        <v>44090</v>
      </c>
      <c r="B1054" s="49">
        <v>0.39373842592592595</v>
      </c>
      <c r="C1054" s="2">
        <v>989</v>
      </c>
      <c r="D1054" s="2">
        <v>0.64349999999999996</v>
      </c>
      <c r="E1054" s="2">
        <v>6.25</v>
      </c>
      <c r="F1054" s="2">
        <v>7.47</v>
      </c>
      <c r="G1054" s="2">
        <v>18</v>
      </c>
      <c r="K1054" s="21">
        <v>63</v>
      </c>
    </row>
    <row r="1055" spans="1:39" x14ac:dyDescent="0.3">
      <c r="A1055" s="5">
        <v>44095</v>
      </c>
      <c r="B1055" s="49">
        <v>0.3973842592592593</v>
      </c>
      <c r="C1055" s="2">
        <v>904</v>
      </c>
      <c r="D1055" s="2">
        <v>0.58499999999999996</v>
      </c>
      <c r="E1055" s="2">
        <v>8.1300000000000008</v>
      </c>
      <c r="F1055" s="2">
        <v>7.67</v>
      </c>
      <c r="G1055" s="2">
        <v>15</v>
      </c>
      <c r="K1055" s="21">
        <v>31</v>
      </c>
    </row>
    <row r="1056" spans="1:39" x14ac:dyDescent="0.3">
      <c r="A1056" s="5">
        <v>44103</v>
      </c>
      <c r="B1056" s="49">
        <v>0.41060185185185188</v>
      </c>
      <c r="C1056" s="2">
        <v>895</v>
      </c>
      <c r="D1056" s="2">
        <v>0.58499999999999996</v>
      </c>
      <c r="E1056" s="2">
        <v>6.75</v>
      </c>
      <c r="F1056" s="2">
        <v>7.67</v>
      </c>
      <c r="G1056" s="2">
        <v>15.1</v>
      </c>
      <c r="K1056" s="21">
        <v>41</v>
      </c>
      <c r="L1056" s="7">
        <f>AVERAGE(K1052:K1056)</f>
        <v>93.4</v>
      </c>
      <c r="M1056" s="8">
        <f>GEOMEAN(K1053:K1057)</f>
        <v>90.664301341151059</v>
      </c>
      <c r="N1056" s="25" t="s">
        <v>297</v>
      </c>
    </row>
    <row r="1057" spans="1:39" x14ac:dyDescent="0.3">
      <c r="A1057" s="5">
        <v>44105</v>
      </c>
      <c r="B1057" s="3">
        <v>0.39564814814814814</v>
      </c>
      <c r="C1057" s="2">
        <v>953</v>
      </c>
      <c r="D1057" s="2">
        <v>0.61750000000000005</v>
      </c>
      <c r="E1057" s="2">
        <v>7.05</v>
      </c>
      <c r="F1057" s="2">
        <v>7.84</v>
      </c>
      <c r="G1057" s="2">
        <v>13.8</v>
      </c>
      <c r="K1057" s="21">
        <v>311</v>
      </c>
    </row>
    <row r="1058" spans="1:39" x14ac:dyDescent="0.3">
      <c r="A1058" s="5">
        <v>44111</v>
      </c>
      <c r="B1058" s="49">
        <v>0.41710648148148149</v>
      </c>
      <c r="C1058" s="2">
        <v>942</v>
      </c>
      <c r="D1058" s="2">
        <v>0.61099999999999999</v>
      </c>
      <c r="E1058" s="2">
        <v>7.82</v>
      </c>
      <c r="F1058" s="2">
        <v>7.58</v>
      </c>
      <c r="G1058" s="2">
        <v>14.6</v>
      </c>
      <c r="K1058" s="21">
        <v>41</v>
      </c>
    </row>
    <row r="1059" spans="1:39" x14ac:dyDescent="0.3">
      <c r="A1059" s="5">
        <v>44117</v>
      </c>
      <c r="B1059" s="49">
        <v>0.41988425925925926</v>
      </c>
      <c r="C1059" s="2">
        <v>879</v>
      </c>
      <c r="D1059" s="2">
        <v>0.57199999999999995</v>
      </c>
      <c r="E1059" s="2">
        <v>747</v>
      </c>
      <c r="F1059" s="2">
        <v>7.81</v>
      </c>
      <c r="G1059" s="2">
        <v>15.2</v>
      </c>
      <c r="K1059" s="21">
        <v>73</v>
      </c>
      <c r="O1059" s="53" t="s">
        <v>54</v>
      </c>
      <c r="P1059" s="21">
        <v>92.2</v>
      </c>
      <c r="Q1059" s="4" t="s">
        <v>54</v>
      </c>
      <c r="R1059" s="4" t="s">
        <v>54</v>
      </c>
      <c r="S1059" s="4" t="s">
        <v>54</v>
      </c>
      <c r="T1059" s="4" t="s">
        <v>54</v>
      </c>
      <c r="U1059" s="4" t="s">
        <v>54</v>
      </c>
      <c r="V1059" s="4" t="s">
        <v>54</v>
      </c>
      <c r="W1059" s="4" t="s">
        <v>54</v>
      </c>
      <c r="X1059" s="21">
        <v>108</v>
      </c>
      <c r="Y1059" s="53" t="s">
        <v>54</v>
      </c>
      <c r="Z1059" s="21">
        <v>4.2</v>
      </c>
      <c r="AA1059" s="21">
        <v>0.38</v>
      </c>
      <c r="AB1059" s="21">
        <v>41.8</v>
      </c>
      <c r="AC1059" s="21">
        <v>0.14000000000000001</v>
      </c>
      <c r="AD1059" s="21">
        <v>267</v>
      </c>
      <c r="AE1059" s="53" t="s">
        <v>54</v>
      </c>
      <c r="AF1059" s="21">
        <v>46.8</v>
      </c>
      <c r="AG1059" s="17" t="s">
        <v>54</v>
      </c>
      <c r="AH1059" s="21">
        <v>70200</v>
      </c>
      <c r="AI1059" s="21">
        <v>22200</v>
      </c>
      <c r="AJ1059" s="22" t="s">
        <v>52</v>
      </c>
      <c r="AK1059" s="21">
        <v>5.0999999999999996</v>
      </c>
      <c r="AL1059" s="62" t="s">
        <v>54</v>
      </c>
      <c r="AM1059" s="62" t="s">
        <v>54</v>
      </c>
    </row>
    <row r="1060" spans="1:39" x14ac:dyDescent="0.3">
      <c r="A1060" s="5">
        <v>44126</v>
      </c>
      <c r="B1060" s="49">
        <v>0.39260416666666664</v>
      </c>
      <c r="C1060" s="2">
        <v>432.9</v>
      </c>
      <c r="D1060" s="2">
        <v>0.28149999999999997</v>
      </c>
      <c r="E1060" s="2">
        <v>8.5</v>
      </c>
      <c r="F1060" s="2">
        <v>7.84</v>
      </c>
      <c r="G1060" s="2">
        <v>14.8</v>
      </c>
      <c r="K1060" s="21">
        <v>4352</v>
      </c>
    </row>
    <row r="1061" spans="1:39" x14ac:dyDescent="0.3">
      <c r="A1061" s="5">
        <v>44130</v>
      </c>
      <c r="B1061" s="49">
        <v>0.38990740740740737</v>
      </c>
      <c r="C1061" s="2">
        <v>710</v>
      </c>
      <c r="D1061" s="2">
        <v>0.46150000000000002</v>
      </c>
      <c r="E1061" s="2">
        <v>8.7100000000000009</v>
      </c>
      <c r="F1061" s="2">
        <v>7.82</v>
      </c>
      <c r="G1061" s="2">
        <v>12.3</v>
      </c>
      <c r="K1061" s="21">
        <v>134</v>
      </c>
      <c r="L1061" s="7">
        <f>AVERAGE(K1057:K1061)</f>
        <v>982.2</v>
      </c>
      <c r="M1061" s="8">
        <f>GEOMEAN(K1058:K1062)</f>
        <v>284.45460196364161</v>
      </c>
      <c r="N1061" s="25" t="s">
        <v>298</v>
      </c>
    </row>
    <row r="1062" spans="1:39" x14ac:dyDescent="0.3">
      <c r="A1062" s="5">
        <v>44140</v>
      </c>
      <c r="B1062" s="49">
        <v>0.43292824074074071</v>
      </c>
      <c r="C1062" s="2">
        <v>722</v>
      </c>
      <c r="D1062" s="2">
        <v>0.46800000000000003</v>
      </c>
      <c r="E1062" s="2">
        <v>10.39</v>
      </c>
      <c r="F1062" s="2">
        <v>7.86</v>
      </c>
      <c r="G1062" s="2">
        <v>11.700000000000001</v>
      </c>
      <c r="K1062" s="21">
        <v>1067</v>
      </c>
    </row>
    <row r="1063" spans="1:39" x14ac:dyDescent="0.3">
      <c r="A1063" s="5">
        <v>44147</v>
      </c>
      <c r="B1063" s="49">
        <v>0.38480324074074074</v>
      </c>
      <c r="C1063" s="2">
        <v>671</v>
      </c>
      <c r="D1063" s="2">
        <v>0.43619999999999998</v>
      </c>
      <c r="E1063" s="2">
        <v>9.42</v>
      </c>
      <c r="F1063" s="2">
        <v>7.7</v>
      </c>
      <c r="G1063" s="2">
        <v>9.7000000000000011</v>
      </c>
      <c r="K1063" s="21">
        <v>1313</v>
      </c>
    </row>
    <row r="1064" spans="1:39" x14ac:dyDescent="0.3">
      <c r="A1064" s="5">
        <v>44152</v>
      </c>
      <c r="B1064" s="49">
        <v>0.38856481481481481</v>
      </c>
      <c r="C1064" s="2">
        <v>622</v>
      </c>
      <c r="D1064" s="2">
        <v>0.40429999999999999</v>
      </c>
      <c r="E1064" s="2">
        <v>11.54</v>
      </c>
      <c r="F1064" s="2">
        <v>8.0299999999999994</v>
      </c>
      <c r="G1064" s="2">
        <v>8.1999999999999993</v>
      </c>
      <c r="K1064" s="21">
        <v>292</v>
      </c>
    </row>
    <row r="1065" spans="1:39" x14ac:dyDescent="0.3">
      <c r="A1065" s="5">
        <v>44158</v>
      </c>
      <c r="B1065" s="49">
        <v>0.40483796296296298</v>
      </c>
      <c r="C1065" s="2">
        <v>571</v>
      </c>
      <c r="D1065" s="2">
        <v>0.37109999999999999</v>
      </c>
      <c r="E1065" s="2">
        <v>12.17</v>
      </c>
      <c r="F1065" s="2">
        <v>8.09</v>
      </c>
      <c r="G1065" s="2">
        <v>8.1</v>
      </c>
      <c r="K1065" s="21">
        <v>216</v>
      </c>
    </row>
    <row r="1066" spans="1:39" x14ac:dyDescent="0.3">
      <c r="A1066" s="5">
        <v>44165</v>
      </c>
      <c r="B1066" s="49">
        <v>0.39479166666666665</v>
      </c>
      <c r="C1066" s="2">
        <v>622</v>
      </c>
      <c r="D1066" s="2">
        <v>0.40429999999999999</v>
      </c>
      <c r="E1066" s="2">
        <v>12.02</v>
      </c>
      <c r="F1066" s="2">
        <v>7.85</v>
      </c>
      <c r="G1066" s="2">
        <v>7.1000000000000005</v>
      </c>
      <c r="K1066" s="21">
        <v>41</v>
      </c>
      <c r="L1066" s="7">
        <f>AVERAGE(K1062:K1066)</f>
        <v>585.79999999999995</v>
      </c>
      <c r="M1066" s="8">
        <f>GEOMEAN(K1063:K1067)</f>
        <v>425.46204781356693</v>
      </c>
      <c r="N1066" s="25" t="s">
        <v>299</v>
      </c>
    </row>
    <row r="1067" spans="1:39" x14ac:dyDescent="0.3">
      <c r="A1067" s="5">
        <v>44167</v>
      </c>
      <c r="B1067" s="49">
        <v>0.39614583333333336</v>
      </c>
      <c r="C1067" s="2">
        <v>747</v>
      </c>
      <c r="D1067" s="2">
        <v>0.48549999999999999</v>
      </c>
      <c r="E1067" s="2">
        <v>11.83</v>
      </c>
      <c r="F1067" s="2">
        <v>7.79</v>
      </c>
      <c r="G1067" s="2">
        <v>4.5000000000000009</v>
      </c>
      <c r="K1067" s="21">
        <v>4106</v>
      </c>
    </row>
    <row r="1068" spans="1:39" x14ac:dyDescent="0.3">
      <c r="A1068" s="5">
        <v>44172</v>
      </c>
      <c r="B1068" s="49">
        <v>0.39609953703703704</v>
      </c>
      <c r="C1068" s="2">
        <v>825</v>
      </c>
      <c r="D1068" s="2">
        <v>0.53300000000000003</v>
      </c>
      <c r="E1068" s="2">
        <v>11.66</v>
      </c>
      <c r="F1068" s="2">
        <v>7.84</v>
      </c>
      <c r="G1068" s="2">
        <v>5.9999999999999982</v>
      </c>
      <c r="K1068" s="21">
        <v>63</v>
      </c>
    </row>
    <row r="1069" spans="1:39" x14ac:dyDescent="0.3">
      <c r="A1069" s="5">
        <v>44179</v>
      </c>
      <c r="B1069" s="49">
        <v>0.42835648148148148</v>
      </c>
      <c r="C1069" s="2">
        <v>615</v>
      </c>
      <c r="D1069" s="2">
        <v>0.39979999999999999</v>
      </c>
      <c r="E1069" s="2">
        <v>13.45</v>
      </c>
      <c r="F1069" s="2">
        <v>8.23</v>
      </c>
      <c r="G1069" s="2">
        <v>5</v>
      </c>
      <c r="K1069" s="21">
        <v>74</v>
      </c>
    </row>
    <row r="1070" spans="1:39" x14ac:dyDescent="0.3">
      <c r="A1070" s="5">
        <v>44182</v>
      </c>
      <c r="B1070" s="49">
        <v>0.42250000000000004</v>
      </c>
      <c r="C1070" s="2">
        <v>896</v>
      </c>
      <c r="D1070" s="2">
        <v>0.58499999999999996</v>
      </c>
      <c r="E1070" s="2">
        <v>12.37</v>
      </c>
      <c r="F1070" s="2">
        <v>8.06</v>
      </c>
      <c r="G1070" s="2">
        <v>4.4000000000000012</v>
      </c>
      <c r="K1070" s="21">
        <v>631</v>
      </c>
    </row>
    <row r="1071" spans="1:39" x14ac:dyDescent="0.3">
      <c r="A1071" s="5">
        <v>44193</v>
      </c>
      <c r="B1071" s="49">
        <v>0.41186342592592595</v>
      </c>
      <c r="C1071" s="2">
        <v>594</v>
      </c>
      <c r="D1071" s="2">
        <v>0.3861</v>
      </c>
      <c r="E1071" s="2">
        <v>14.32</v>
      </c>
      <c r="F1071" s="2">
        <v>8.2799999999999994</v>
      </c>
      <c r="G1071" s="2">
        <v>3.0999999999999988</v>
      </c>
      <c r="K1071" s="21">
        <v>86</v>
      </c>
      <c r="L1071" s="7">
        <f>AVERAGE(K1067:K1071)</f>
        <v>992</v>
      </c>
      <c r="M1071" s="8">
        <f>GEOMEAN(K1068:K1072)</f>
        <v>153.87600121097472</v>
      </c>
      <c r="N1071" s="25" t="s">
        <v>300</v>
      </c>
    </row>
    <row r="1072" spans="1:39" x14ac:dyDescent="0.3">
      <c r="A1072" s="5">
        <v>44201</v>
      </c>
      <c r="B1072" s="49">
        <v>0.42216435185185186</v>
      </c>
      <c r="C1072" s="2">
        <v>794</v>
      </c>
      <c r="D1072" s="2">
        <v>0.5161</v>
      </c>
      <c r="E1072" s="2">
        <v>13.16</v>
      </c>
      <c r="F1072" s="2">
        <v>7.64</v>
      </c>
      <c r="G1072" s="2">
        <v>3.5999999999999983</v>
      </c>
      <c r="K1072" s="21">
        <v>341</v>
      </c>
    </row>
    <row r="1073" spans="1:39" x14ac:dyDescent="0.3">
      <c r="A1073" s="5">
        <v>44207</v>
      </c>
      <c r="B1073" s="49">
        <v>0.40560185185185182</v>
      </c>
      <c r="C1073" s="2">
        <v>686</v>
      </c>
      <c r="D1073" s="2">
        <v>0.44590000000000002</v>
      </c>
      <c r="E1073" s="2">
        <v>14.99</v>
      </c>
      <c r="F1073" s="2">
        <v>7.96</v>
      </c>
      <c r="G1073" s="2">
        <v>1.8000000000000012</v>
      </c>
      <c r="H1073" s="2">
        <v>751.4</v>
      </c>
      <c r="I1073" s="2"/>
      <c r="J1073" s="2" t="s">
        <v>464</v>
      </c>
      <c r="K1073" s="21">
        <v>52</v>
      </c>
      <c r="L1073" s="2"/>
    </row>
    <row r="1074" spans="1:39" x14ac:dyDescent="0.3">
      <c r="A1074" s="5">
        <v>44210</v>
      </c>
      <c r="B1074" s="49">
        <v>0.4145833333333333</v>
      </c>
      <c r="C1074" s="57">
        <v>919</v>
      </c>
      <c r="D1074" s="57">
        <v>0.59799999999999998</v>
      </c>
      <c r="E1074" s="57">
        <v>13.55</v>
      </c>
      <c r="F1074" s="57">
        <v>7.84</v>
      </c>
      <c r="G1074" s="57">
        <v>4.8</v>
      </c>
      <c r="K1074" s="21">
        <v>464</v>
      </c>
    </row>
    <row r="1075" spans="1:39" x14ac:dyDescent="0.3">
      <c r="A1075" s="5">
        <v>44217</v>
      </c>
      <c r="B1075" s="3">
        <v>0.40866898148148145</v>
      </c>
      <c r="C1075" s="2">
        <v>744</v>
      </c>
      <c r="D1075" s="2">
        <v>0.48359999999999997</v>
      </c>
      <c r="E1075" s="2">
        <v>22.07</v>
      </c>
      <c r="F1075" s="2">
        <v>8.0299999999999994</v>
      </c>
      <c r="G1075" s="2">
        <v>2.2000000000000006</v>
      </c>
      <c r="K1075" s="21">
        <v>443</v>
      </c>
    </row>
    <row r="1076" spans="1:39" x14ac:dyDescent="0.3">
      <c r="A1076" s="5">
        <v>44222</v>
      </c>
      <c r="B1076" s="49">
        <v>0.42004629629629631</v>
      </c>
      <c r="C1076" s="2">
        <v>1118</v>
      </c>
      <c r="D1076" s="2">
        <v>0.72799999999999998</v>
      </c>
      <c r="E1076" s="2">
        <v>13.22</v>
      </c>
      <c r="F1076" s="2">
        <v>7.9</v>
      </c>
      <c r="G1076" s="2">
        <v>3.8000000000000016</v>
      </c>
      <c r="K1076" s="21">
        <v>3654</v>
      </c>
      <c r="L1076" s="7">
        <f>AVERAGE(K1072:K1076)</f>
        <v>990.8</v>
      </c>
      <c r="M1076" s="8">
        <f>GEOMEAN(K1073:K1077)</f>
        <v>409.54640861630554</v>
      </c>
      <c r="N1076" s="25" t="s">
        <v>301</v>
      </c>
    </row>
    <row r="1077" spans="1:39" x14ac:dyDescent="0.3">
      <c r="A1077" s="5">
        <v>44236</v>
      </c>
      <c r="B1077" s="49">
        <v>0.42150462962962965</v>
      </c>
      <c r="C1077" s="2">
        <v>1075</v>
      </c>
      <c r="D1077" s="2">
        <v>0.70199999999999996</v>
      </c>
      <c r="E1077" s="2">
        <v>16.149999999999999</v>
      </c>
      <c r="F1077" s="2">
        <v>7.09</v>
      </c>
      <c r="G1077" s="2">
        <v>1.7000000000000013</v>
      </c>
      <c r="K1077" s="21">
        <v>295</v>
      </c>
    </row>
    <row r="1078" spans="1:39" x14ac:dyDescent="0.3">
      <c r="A1078" s="5">
        <v>44242</v>
      </c>
      <c r="B1078" s="3">
        <v>0.40618055555555554</v>
      </c>
      <c r="C1078" s="2">
        <v>1023</v>
      </c>
      <c r="D1078" s="2">
        <v>0.66300000000000003</v>
      </c>
      <c r="E1078" s="2">
        <v>16.37</v>
      </c>
      <c r="F1078" s="2">
        <v>7.64</v>
      </c>
      <c r="G1078" s="2">
        <v>0.19999999999999968</v>
      </c>
      <c r="H1078" s="2">
        <v>748.7</v>
      </c>
      <c r="K1078" s="21">
        <v>74</v>
      </c>
    </row>
    <row r="1079" spans="1:39" x14ac:dyDescent="0.3">
      <c r="A1079" s="5">
        <v>44245</v>
      </c>
      <c r="B1079" s="3">
        <v>0.39215277777777779</v>
      </c>
      <c r="C1079" s="2">
        <v>781</v>
      </c>
      <c r="D1079" s="2">
        <v>0.50770000000000004</v>
      </c>
      <c r="E1079" s="2">
        <v>17.88</v>
      </c>
      <c r="F1079" s="2">
        <v>8.23</v>
      </c>
      <c r="G1079" s="2">
        <v>0</v>
      </c>
      <c r="K1079" s="21">
        <v>86</v>
      </c>
    </row>
    <row r="1080" spans="1:39" x14ac:dyDescent="0.3">
      <c r="A1080" s="71">
        <v>44251</v>
      </c>
      <c r="B1080" s="72">
        <v>0.37105324074074075</v>
      </c>
      <c r="C1080" s="73">
        <v>1132</v>
      </c>
      <c r="D1080" s="73">
        <v>0.73450000000000004</v>
      </c>
      <c r="E1080" s="73">
        <v>16.13</v>
      </c>
      <c r="F1080" s="73">
        <v>8.16</v>
      </c>
      <c r="G1080" s="73">
        <v>2.5</v>
      </c>
      <c r="K1080" s="21">
        <v>2098</v>
      </c>
    </row>
    <row r="1081" spans="1:39" x14ac:dyDescent="0.3">
      <c r="A1081" s="71">
        <v>44252</v>
      </c>
      <c r="B1081" s="45">
        <v>0.40026620370370369</v>
      </c>
      <c r="C1081" s="45">
        <v>822</v>
      </c>
      <c r="D1081" s="45">
        <v>0.53369999999999995</v>
      </c>
      <c r="E1081" s="45">
        <v>15.47</v>
      </c>
      <c r="F1081" s="45">
        <v>8.15</v>
      </c>
      <c r="G1081" s="45">
        <v>2.3000000000000003</v>
      </c>
      <c r="K1081" s="21">
        <v>110</v>
      </c>
      <c r="L1081" s="7">
        <f>AVERAGE(K1077:K1081)</f>
        <v>532.6</v>
      </c>
      <c r="M1081" s="8">
        <f>GEOMEAN(K1077:K1081)</f>
        <v>212.49566329001394</v>
      </c>
      <c r="N1081" s="25" t="s">
        <v>303</v>
      </c>
    </row>
    <row r="1082" spans="1:39" x14ac:dyDescent="0.3">
      <c r="A1082" s="5">
        <v>44258</v>
      </c>
      <c r="B1082" s="3" t="s">
        <v>465</v>
      </c>
      <c r="C1082" s="2"/>
      <c r="D1082" s="2"/>
      <c r="E1082" s="2"/>
      <c r="F1082" s="2"/>
      <c r="G1082" s="2"/>
    </row>
    <row r="1083" spans="1:39" x14ac:dyDescent="0.3">
      <c r="A1083" s="5">
        <v>44266</v>
      </c>
      <c r="B1083" s="49">
        <v>0.40674768518518517</v>
      </c>
      <c r="C1083" s="2">
        <v>367.9</v>
      </c>
      <c r="D1083" s="2">
        <v>0.2392</v>
      </c>
      <c r="E1083" s="2">
        <v>11.52</v>
      </c>
      <c r="F1083" s="2">
        <v>7.62</v>
      </c>
      <c r="G1083" s="2">
        <v>10.299999999999999</v>
      </c>
      <c r="K1083" s="21">
        <v>30</v>
      </c>
    </row>
    <row r="1084" spans="1:39" x14ac:dyDescent="0.3">
      <c r="A1084" s="9">
        <v>44271</v>
      </c>
      <c r="B1084" s="3">
        <v>0.37145833333333328</v>
      </c>
      <c r="C1084" s="2">
        <v>742</v>
      </c>
      <c r="D1084" s="2">
        <v>0.48230000000000001</v>
      </c>
      <c r="E1084" s="2">
        <v>13.42</v>
      </c>
      <c r="F1084" s="2">
        <v>7.69</v>
      </c>
      <c r="G1084" s="2">
        <v>5.5999999999999988</v>
      </c>
      <c r="K1084" s="21">
        <v>4352</v>
      </c>
      <c r="O1084" s="53" t="s">
        <v>54</v>
      </c>
      <c r="P1084" s="21">
        <v>47.4</v>
      </c>
      <c r="Q1084" s="4" t="s">
        <v>54</v>
      </c>
      <c r="R1084" s="4" t="s">
        <v>54</v>
      </c>
      <c r="S1084" s="4" t="s">
        <v>54</v>
      </c>
      <c r="T1084" s="4" t="s">
        <v>54</v>
      </c>
      <c r="U1084" s="4" t="s">
        <v>54</v>
      </c>
      <c r="V1084" s="4" t="s">
        <v>54</v>
      </c>
      <c r="W1084" s="4" t="s">
        <v>54</v>
      </c>
      <c r="X1084" s="22" t="s">
        <v>84</v>
      </c>
      <c r="Y1084" s="22" t="s">
        <v>84</v>
      </c>
      <c r="Z1084" s="22" t="s">
        <v>84</v>
      </c>
      <c r="AA1084" s="22" t="s">
        <v>84</v>
      </c>
      <c r="AB1084" s="22" t="s">
        <v>84</v>
      </c>
      <c r="AC1084" s="22" t="s">
        <v>84</v>
      </c>
      <c r="AD1084" s="21">
        <v>174</v>
      </c>
      <c r="AE1084" s="22" t="s">
        <v>84</v>
      </c>
      <c r="AF1084" s="21">
        <v>42.9</v>
      </c>
      <c r="AG1084" s="21">
        <v>466</v>
      </c>
      <c r="AH1084" s="21">
        <v>50100</v>
      </c>
      <c r="AI1084" s="21">
        <v>11900</v>
      </c>
      <c r="AJ1084" s="22" t="s">
        <v>84</v>
      </c>
      <c r="AK1084" s="21">
        <v>3.6</v>
      </c>
      <c r="AL1084" s="62" t="s">
        <v>54</v>
      </c>
      <c r="AM1084" s="62" t="s">
        <v>54</v>
      </c>
    </row>
    <row r="1085" spans="1:39" x14ac:dyDescent="0.3">
      <c r="A1085" s="5">
        <v>44277</v>
      </c>
      <c r="B1085" s="2" t="s">
        <v>304</v>
      </c>
      <c r="K1085" s="21">
        <v>201</v>
      </c>
    </row>
    <row r="1086" spans="1:39" x14ac:dyDescent="0.3">
      <c r="A1086" s="5">
        <v>44284</v>
      </c>
      <c r="B1086" s="49">
        <v>0.41965277777777782</v>
      </c>
      <c r="C1086" s="2">
        <v>582</v>
      </c>
      <c r="D1086" s="2">
        <v>0.37830000000000003</v>
      </c>
      <c r="E1086" s="2">
        <v>11.54</v>
      </c>
      <c r="F1086" s="2">
        <v>7.74</v>
      </c>
      <c r="G1086" s="2">
        <v>9.3000000000000007</v>
      </c>
      <c r="K1086" s="21">
        <v>85</v>
      </c>
      <c r="L1086" s="7">
        <f>AVERAGE(K1082:K1086)</f>
        <v>1167</v>
      </c>
      <c r="M1086" s="8">
        <f>GEOMEAN(K1082:K1086)</f>
        <v>217.32329503158221</v>
      </c>
      <c r="N1086" s="25" t="s">
        <v>305</v>
      </c>
    </row>
    <row r="1087" spans="1:39" x14ac:dyDescent="0.3">
      <c r="A1087" s="5">
        <v>44287</v>
      </c>
      <c r="B1087" s="49">
        <v>0.40309027777777778</v>
      </c>
      <c r="C1087" s="2">
        <v>639</v>
      </c>
      <c r="D1087" s="2">
        <v>0.41539999999999999</v>
      </c>
      <c r="E1087" s="2">
        <v>13.01</v>
      </c>
      <c r="F1087" s="2">
        <v>7.67</v>
      </c>
      <c r="G1087" s="2">
        <v>7.9999999999999991</v>
      </c>
      <c r="K1087" s="21">
        <v>51</v>
      </c>
    </row>
    <row r="1088" spans="1:39" x14ac:dyDescent="0.3">
      <c r="A1088" s="5">
        <v>44292</v>
      </c>
      <c r="B1088" s="49">
        <v>0.41519675925925931</v>
      </c>
      <c r="C1088" s="2">
        <v>884</v>
      </c>
      <c r="D1088" s="2">
        <v>0.57199999999999995</v>
      </c>
      <c r="E1088" s="2">
        <v>10.34</v>
      </c>
      <c r="F1088" s="2">
        <v>7.84</v>
      </c>
      <c r="G1088" s="2">
        <v>14.4</v>
      </c>
      <c r="K1088" s="21">
        <v>51</v>
      </c>
    </row>
    <row r="1089" spans="1:39" x14ac:dyDescent="0.3">
      <c r="A1089" s="5">
        <v>44300</v>
      </c>
      <c r="B1089" s="49">
        <v>0.4065509259259259</v>
      </c>
      <c r="C1089" s="2">
        <v>621</v>
      </c>
      <c r="D1089" s="2">
        <v>0.40360000000000001</v>
      </c>
      <c r="E1089" s="2">
        <v>10.77</v>
      </c>
      <c r="F1089" s="2">
        <v>8.08</v>
      </c>
      <c r="G1089" s="2">
        <v>12.799999999999999</v>
      </c>
      <c r="K1089" s="21">
        <v>203</v>
      </c>
    </row>
    <row r="1090" spans="1:39" x14ac:dyDescent="0.3">
      <c r="A1090" s="5">
        <v>44308</v>
      </c>
      <c r="B1090" s="49">
        <v>0.41700231481481481</v>
      </c>
      <c r="C1090" s="2">
        <v>787</v>
      </c>
      <c r="D1090" s="2">
        <v>0.51349999999999996</v>
      </c>
      <c r="E1090" s="2">
        <v>11.07</v>
      </c>
      <c r="F1090" s="2">
        <v>7.48</v>
      </c>
      <c r="G1090" s="2">
        <v>9.8000000000000007</v>
      </c>
      <c r="K1090" s="21">
        <v>256</v>
      </c>
    </row>
    <row r="1091" spans="1:39" x14ac:dyDescent="0.3">
      <c r="A1091" s="5">
        <v>44312</v>
      </c>
      <c r="B1091" s="49">
        <v>0.42787037037037035</v>
      </c>
      <c r="C1091" s="2">
        <v>924</v>
      </c>
      <c r="D1091" s="2">
        <v>0.59799999999999998</v>
      </c>
      <c r="E1091" s="2">
        <v>9.4600000000000009</v>
      </c>
      <c r="F1091" s="2">
        <v>7.85</v>
      </c>
      <c r="G1091" s="2">
        <v>13.499999999999998</v>
      </c>
      <c r="K1091" s="21">
        <v>41</v>
      </c>
      <c r="L1091" s="7">
        <f>AVERAGE(K1087:K1091)</f>
        <v>120.4</v>
      </c>
      <c r="M1091" s="8">
        <f>GEOMEAN(K1087:K1091)</f>
        <v>88.865265433300522</v>
      </c>
      <c r="N1091" s="25" t="s">
        <v>306</v>
      </c>
    </row>
    <row r="1092" spans="1:39" x14ac:dyDescent="0.3">
      <c r="A1092" s="5">
        <v>44319</v>
      </c>
      <c r="B1092" s="49">
        <v>0.42113425925925929</v>
      </c>
      <c r="C1092" s="2">
        <v>651</v>
      </c>
      <c r="D1092" s="2">
        <v>0.42249999999999999</v>
      </c>
      <c r="E1092" s="2">
        <v>8.25</v>
      </c>
      <c r="F1092" s="2">
        <v>8.02</v>
      </c>
      <c r="G1092" s="2">
        <v>16.099999999999998</v>
      </c>
      <c r="K1092" s="21">
        <v>1145</v>
      </c>
    </row>
    <row r="1093" spans="1:39" x14ac:dyDescent="0.3">
      <c r="A1093" s="5">
        <v>44328</v>
      </c>
      <c r="B1093" s="49">
        <v>0.41047453703703707</v>
      </c>
      <c r="C1093" s="2">
        <v>740</v>
      </c>
      <c r="D1093" s="2">
        <v>0.48099999999999998</v>
      </c>
      <c r="E1093" s="2">
        <v>9.31</v>
      </c>
      <c r="F1093" s="2">
        <v>7.79</v>
      </c>
      <c r="G1093" s="2">
        <v>12.7</v>
      </c>
      <c r="K1093" s="21">
        <v>135</v>
      </c>
    </row>
    <row r="1094" spans="1:39" x14ac:dyDescent="0.3">
      <c r="A1094" s="5">
        <v>44333</v>
      </c>
      <c r="B1094" s="49">
        <v>0.43030092592592589</v>
      </c>
      <c r="C1094" s="2">
        <v>587</v>
      </c>
      <c r="D1094" s="2">
        <v>0.38150000000000001</v>
      </c>
      <c r="E1094" s="2">
        <v>11.43</v>
      </c>
      <c r="F1094" s="2">
        <v>8.0299999999999994</v>
      </c>
      <c r="G1094" s="2">
        <v>15.399999999999999</v>
      </c>
      <c r="K1094" s="21">
        <v>576</v>
      </c>
    </row>
    <row r="1095" spans="1:39" x14ac:dyDescent="0.3">
      <c r="A1095" s="5">
        <v>44336</v>
      </c>
      <c r="B1095" s="49">
        <v>0.43270833333333331</v>
      </c>
      <c r="C1095" s="2">
        <v>702</v>
      </c>
      <c r="D1095" s="2">
        <v>0.45500000000000002</v>
      </c>
      <c r="E1095" s="2">
        <v>7.76</v>
      </c>
      <c r="F1095" s="2">
        <v>8.0399999999999991</v>
      </c>
      <c r="G1095" s="2">
        <v>18.899999999999999</v>
      </c>
      <c r="K1095" s="21">
        <v>10</v>
      </c>
    </row>
    <row r="1096" spans="1:39" x14ac:dyDescent="0.3">
      <c r="A1096" s="5">
        <v>44342</v>
      </c>
      <c r="B1096" s="49">
        <v>0.41951388888888891</v>
      </c>
      <c r="C1096" s="2">
        <v>933</v>
      </c>
      <c r="D1096" s="2">
        <v>0.60450000000000004</v>
      </c>
      <c r="E1096" s="2">
        <v>6.24</v>
      </c>
      <c r="F1096" s="2">
        <v>7.35</v>
      </c>
      <c r="G1096" s="2">
        <v>21.3</v>
      </c>
      <c r="K1096" s="21">
        <v>189</v>
      </c>
      <c r="L1096" s="7">
        <f>AVERAGE(K1092:K1096)</f>
        <v>411</v>
      </c>
      <c r="M1096" s="8">
        <f>GEOMEAN(K1092:K1096)</f>
        <v>175.87524221534284</v>
      </c>
      <c r="N1096" s="25" t="s">
        <v>307</v>
      </c>
    </row>
    <row r="1097" spans="1:39" x14ac:dyDescent="0.3">
      <c r="A1097" s="5">
        <v>44356</v>
      </c>
      <c r="B1097" s="49">
        <v>0.41918981481481482</v>
      </c>
      <c r="C1097" s="2">
        <v>769</v>
      </c>
      <c r="D1097" s="2">
        <v>0.50049999999999994</v>
      </c>
      <c r="E1097" s="2">
        <v>5.7</v>
      </c>
      <c r="F1097" s="2">
        <v>7.32</v>
      </c>
      <c r="G1097" s="2">
        <v>21.7</v>
      </c>
      <c r="K1097" s="21">
        <v>933</v>
      </c>
    </row>
    <row r="1098" spans="1:39" x14ac:dyDescent="0.3">
      <c r="A1098" s="5">
        <v>44362</v>
      </c>
      <c r="B1098" s="49">
        <v>0.41589120370370369</v>
      </c>
      <c r="C1098" s="2">
        <v>883</v>
      </c>
      <c r="D1098" s="2">
        <v>0.57199999999999995</v>
      </c>
      <c r="E1098" s="2">
        <v>7</v>
      </c>
      <c r="F1098" s="2">
        <v>7.75</v>
      </c>
      <c r="G1098" s="2">
        <v>21.5</v>
      </c>
      <c r="K1098" s="21">
        <v>259</v>
      </c>
    </row>
    <row r="1099" spans="1:39" x14ac:dyDescent="0.3">
      <c r="A1099" s="5">
        <v>44364</v>
      </c>
      <c r="B1099" s="49">
        <v>0.39571759259259259</v>
      </c>
      <c r="C1099" s="2">
        <v>55.7</v>
      </c>
      <c r="D1099" s="2">
        <v>3.6400000000000002E-2</v>
      </c>
      <c r="E1099" s="2">
        <v>8.51</v>
      </c>
      <c r="F1099" s="2">
        <v>7.81</v>
      </c>
      <c r="G1099" s="2">
        <v>20.900000000000002</v>
      </c>
      <c r="K1099" s="21">
        <v>259</v>
      </c>
    </row>
    <row r="1100" spans="1:39" x14ac:dyDescent="0.3">
      <c r="A1100" s="5">
        <v>44370</v>
      </c>
      <c r="B1100" s="49">
        <v>0.39621527777777782</v>
      </c>
      <c r="C1100" s="2">
        <v>806</v>
      </c>
      <c r="D1100" s="2">
        <v>0.52649999999999997</v>
      </c>
      <c r="E1100" s="2">
        <v>6.69</v>
      </c>
      <c r="F1100" s="2">
        <v>7.71</v>
      </c>
      <c r="G1100" s="2">
        <v>19.699999999999996</v>
      </c>
      <c r="K1100" s="21">
        <v>211</v>
      </c>
    </row>
    <row r="1101" spans="1:39" x14ac:dyDescent="0.3">
      <c r="A1101" s="5">
        <v>44375</v>
      </c>
      <c r="B1101" s="49">
        <v>0.42422453703703705</v>
      </c>
      <c r="C1101" s="2">
        <v>640</v>
      </c>
      <c r="D1101" s="2">
        <v>0.41599999999999998</v>
      </c>
      <c r="E1101" s="2">
        <v>7.38</v>
      </c>
      <c r="F1101" s="2">
        <v>7.68</v>
      </c>
      <c r="G1101" s="2">
        <v>23.200000000000003</v>
      </c>
      <c r="K1101" s="21">
        <v>820</v>
      </c>
      <c r="L1101" s="7">
        <f>AVERAGE(K1097:K1101)</f>
        <v>496.4</v>
      </c>
      <c r="M1101" s="8">
        <f>GEOMEAN(K1097:K1101)</f>
        <v>404.49717785282837</v>
      </c>
      <c r="N1101" s="25" t="s">
        <v>308</v>
      </c>
    </row>
    <row r="1102" spans="1:39" x14ac:dyDescent="0.3">
      <c r="A1102" s="9">
        <v>44384</v>
      </c>
      <c r="B1102" s="49">
        <v>0.33276620370370369</v>
      </c>
      <c r="C1102" s="2">
        <v>769</v>
      </c>
      <c r="D1102" s="2">
        <v>0.50049999999999994</v>
      </c>
      <c r="E1102" s="2">
        <v>5.95</v>
      </c>
      <c r="F1102" s="2">
        <v>7.76</v>
      </c>
      <c r="G1102" s="2">
        <v>25.599999999999998</v>
      </c>
      <c r="K1102" s="21">
        <v>1267</v>
      </c>
      <c r="O1102" s="53" t="s">
        <v>54</v>
      </c>
      <c r="P1102" s="21">
        <v>74.099999999999994</v>
      </c>
      <c r="Q1102" s="4" t="s">
        <v>54</v>
      </c>
      <c r="R1102" s="4" t="s">
        <v>54</v>
      </c>
      <c r="S1102" s="4" t="s">
        <v>54</v>
      </c>
      <c r="T1102" s="4" t="s">
        <v>54</v>
      </c>
      <c r="U1102" s="4" t="s">
        <v>54</v>
      </c>
      <c r="V1102" s="4" t="s">
        <v>54</v>
      </c>
      <c r="W1102" s="4" t="s">
        <v>54</v>
      </c>
      <c r="X1102" s="22">
        <v>99</v>
      </c>
      <c r="Y1102" s="22" t="s">
        <v>54</v>
      </c>
      <c r="Z1102" s="22">
        <v>2.2000000000000002</v>
      </c>
      <c r="AA1102" s="22" t="s">
        <v>54</v>
      </c>
      <c r="AB1102" s="22">
        <v>35</v>
      </c>
      <c r="AC1102" s="22" t="s">
        <v>54</v>
      </c>
      <c r="AD1102" s="21">
        <v>243</v>
      </c>
      <c r="AE1102" s="22" t="s">
        <v>54</v>
      </c>
      <c r="AF1102" s="21">
        <v>46.6</v>
      </c>
      <c r="AG1102" s="21" t="s">
        <v>54</v>
      </c>
      <c r="AH1102" s="21">
        <v>64800</v>
      </c>
      <c r="AI1102" s="21">
        <v>19800</v>
      </c>
      <c r="AJ1102" s="22" t="s">
        <v>54</v>
      </c>
      <c r="AK1102" s="21">
        <v>5</v>
      </c>
      <c r="AL1102" s="62" t="s">
        <v>54</v>
      </c>
      <c r="AM1102" s="62" t="s">
        <v>54</v>
      </c>
    </row>
    <row r="1103" spans="1:39" x14ac:dyDescent="0.3">
      <c r="A1103" s="9">
        <v>44389</v>
      </c>
      <c r="B1103" s="49">
        <v>0.43285879629629626</v>
      </c>
      <c r="C1103" s="2">
        <v>575</v>
      </c>
      <c r="D1103" s="2">
        <v>0.3705</v>
      </c>
      <c r="E1103" s="2">
        <v>6.42</v>
      </c>
      <c r="F1103" s="2">
        <v>8.2200000000000006</v>
      </c>
      <c r="G1103" s="2">
        <v>24.6</v>
      </c>
      <c r="K1103" s="21">
        <v>377</v>
      </c>
    </row>
    <row r="1104" spans="1:39" x14ac:dyDescent="0.3">
      <c r="A1104" s="9">
        <v>44392</v>
      </c>
      <c r="B1104" s="49">
        <v>0.40668981481481481</v>
      </c>
      <c r="C1104" s="2">
        <v>628</v>
      </c>
      <c r="D1104" s="2">
        <v>0.40949999999999998</v>
      </c>
      <c r="E1104" s="2">
        <v>6.84</v>
      </c>
      <c r="F1104" s="2">
        <v>7.94</v>
      </c>
      <c r="G1104" s="2">
        <v>25.2</v>
      </c>
      <c r="K1104" s="21">
        <v>169</v>
      </c>
    </row>
    <row r="1105" spans="1:39" x14ac:dyDescent="0.3">
      <c r="A1105" s="9">
        <v>44396</v>
      </c>
      <c r="B1105" s="49">
        <v>0.34069444444444441</v>
      </c>
      <c r="C1105" s="2">
        <v>569</v>
      </c>
      <c r="D1105" s="2">
        <v>0.3705</v>
      </c>
      <c r="E1105" s="2">
        <v>6.97</v>
      </c>
      <c r="F1105" s="2">
        <v>7.81</v>
      </c>
      <c r="G1105" s="2">
        <v>24</v>
      </c>
      <c r="K1105" s="21">
        <v>145</v>
      </c>
    </row>
    <row r="1106" spans="1:39" x14ac:dyDescent="0.3">
      <c r="A1106" s="9">
        <v>44406</v>
      </c>
      <c r="B1106" s="49">
        <v>0.3772800925925926</v>
      </c>
      <c r="C1106" s="2">
        <v>773</v>
      </c>
      <c r="D1106" s="2">
        <v>0.50049999999999994</v>
      </c>
      <c r="E1106" s="2">
        <v>5.39</v>
      </c>
      <c r="F1106" s="2">
        <v>7.55</v>
      </c>
      <c r="G1106" s="2">
        <v>24</v>
      </c>
      <c r="K1106" s="21">
        <v>63</v>
      </c>
      <c r="L1106" s="7">
        <f>AVERAGE(K1102:K1105)</f>
        <v>489.5</v>
      </c>
      <c r="M1106" s="8">
        <f>GEOMEAN(K1102:K1105)</f>
        <v>328.92218606731149</v>
      </c>
      <c r="N1106" s="25" t="s">
        <v>309</v>
      </c>
    </row>
    <row r="1107" spans="1:39" x14ac:dyDescent="0.3">
      <c r="A1107" s="9">
        <v>44412</v>
      </c>
      <c r="B1107" s="49">
        <v>0.40300925925925929</v>
      </c>
      <c r="C1107" s="2">
        <v>848</v>
      </c>
      <c r="D1107" s="2">
        <v>0.55249999999999999</v>
      </c>
      <c r="E1107" s="2">
        <v>8.36</v>
      </c>
      <c r="F1107" s="2">
        <v>7.68</v>
      </c>
      <c r="G1107" s="2">
        <v>20.399999999999999</v>
      </c>
      <c r="K1107" s="21">
        <v>74</v>
      </c>
    </row>
    <row r="1108" spans="1:39" x14ac:dyDescent="0.3">
      <c r="A1108" s="9">
        <v>44419</v>
      </c>
      <c r="B1108" s="49">
        <v>0.40098379629629632</v>
      </c>
      <c r="C1108" s="2">
        <v>450.3</v>
      </c>
      <c r="D1108" s="2">
        <v>0.29249999999999998</v>
      </c>
      <c r="E1108" s="2">
        <v>6.05</v>
      </c>
      <c r="F1108" s="2">
        <v>7.56</v>
      </c>
      <c r="G1108" s="2">
        <v>24.299999999999997</v>
      </c>
      <c r="K1108" s="21">
        <v>41</v>
      </c>
    </row>
    <row r="1109" spans="1:39" x14ac:dyDescent="0.3">
      <c r="A1109" s="9">
        <v>44424</v>
      </c>
      <c r="B1109" s="49">
        <v>0.41422453703703704</v>
      </c>
      <c r="C1109" s="2">
        <v>901</v>
      </c>
      <c r="D1109" s="2">
        <v>0.58499999999999996</v>
      </c>
      <c r="E1109" s="2">
        <v>5.84</v>
      </c>
      <c r="F1109" s="2">
        <v>7.74</v>
      </c>
      <c r="G1109" s="2">
        <v>22.9</v>
      </c>
      <c r="K1109" s="21">
        <v>41</v>
      </c>
    </row>
    <row r="1110" spans="1:39" x14ac:dyDescent="0.3">
      <c r="A1110" s="9">
        <v>44427</v>
      </c>
      <c r="B1110" s="49">
        <v>0.4150578703703704</v>
      </c>
      <c r="C1110" s="2">
        <v>975</v>
      </c>
      <c r="D1110" s="2">
        <v>0.63049999999999995</v>
      </c>
      <c r="E1110" s="2">
        <v>4.95</v>
      </c>
      <c r="F1110" s="2">
        <v>7.39</v>
      </c>
      <c r="G1110" s="2">
        <v>22.7</v>
      </c>
      <c r="K1110" s="21">
        <v>120</v>
      </c>
    </row>
    <row r="1111" spans="1:39" x14ac:dyDescent="0.3">
      <c r="A1111" s="9">
        <v>44438</v>
      </c>
      <c r="B1111" s="49">
        <v>0.40880787037037036</v>
      </c>
      <c r="C1111" s="2">
        <v>891</v>
      </c>
      <c r="D1111" s="2">
        <v>0.57850000000000001</v>
      </c>
      <c r="E1111" s="2">
        <v>6.24</v>
      </c>
      <c r="F1111" s="2">
        <v>7.46</v>
      </c>
      <c r="G1111" s="2">
        <v>24.099999999999998</v>
      </c>
      <c r="K1111" s="21">
        <v>74</v>
      </c>
      <c r="L1111" s="7">
        <f>AVERAGE(K1107:K1110)</f>
        <v>69</v>
      </c>
      <c r="M1111" s="8">
        <f>GEOMEAN(K1107:K1110)</f>
        <v>62.157733457067408</v>
      </c>
      <c r="N1111" s="25" t="s">
        <v>310</v>
      </c>
    </row>
    <row r="1112" spans="1:39" x14ac:dyDescent="0.3">
      <c r="A1112" s="9">
        <v>44440</v>
      </c>
      <c r="B1112" s="49">
        <v>0.39141203703703703</v>
      </c>
      <c r="C1112" s="2">
        <v>881</v>
      </c>
      <c r="D1112" s="2">
        <v>0.57199999999999995</v>
      </c>
      <c r="E1112" s="2">
        <v>6.21</v>
      </c>
      <c r="F1112" s="2">
        <v>7.64</v>
      </c>
      <c r="G1112" s="2">
        <v>21.999999999999996</v>
      </c>
      <c r="K1112" s="21">
        <v>51</v>
      </c>
    </row>
    <row r="1113" spans="1:39" x14ac:dyDescent="0.3">
      <c r="A1113" s="9">
        <v>44453</v>
      </c>
      <c r="B1113" s="49">
        <v>0.4085300925925926</v>
      </c>
      <c r="C1113" s="2">
        <v>906</v>
      </c>
      <c r="D1113" s="2">
        <v>0.59150000000000003</v>
      </c>
      <c r="E1113" s="2">
        <v>5.49</v>
      </c>
      <c r="F1113" s="2">
        <v>7.42</v>
      </c>
      <c r="G1113" s="2">
        <v>21.799999999999997</v>
      </c>
      <c r="K1113" s="21">
        <v>31</v>
      </c>
    </row>
    <row r="1114" spans="1:39" x14ac:dyDescent="0.3">
      <c r="A1114" s="9">
        <v>44455</v>
      </c>
      <c r="B1114" s="49">
        <v>0.40468750000000003</v>
      </c>
      <c r="C1114" s="2">
        <v>744</v>
      </c>
      <c r="D1114" s="2">
        <v>0.48099999999999998</v>
      </c>
      <c r="E1114" s="2">
        <v>5.14</v>
      </c>
      <c r="F1114" s="2">
        <v>7.76</v>
      </c>
      <c r="G1114" s="2">
        <v>20.999999999999996</v>
      </c>
      <c r="K1114" s="21">
        <v>1723</v>
      </c>
    </row>
    <row r="1115" spans="1:39" x14ac:dyDescent="0.3">
      <c r="A1115" s="9">
        <v>44459</v>
      </c>
      <c r="B1115" s="49">
        <v>0.39430555555555552</v>
      </c>
      <c r="C1115" s="2">
        <v>635</v>
      </c>
      <c r="D1115" s="2">
        <v>0.40949999999999998</v>
      </c>
      <c r="E1115" s="2">
        <v>6.69</v>
      </c>
      <c r="F1115" s="2">
        <v>7.92</v>
      </c>
      <c r="G1115" s="2">
        <v>24.4</v>
      </c>
      <c r="K1115" s="21">
        <v>187</v>
      </c>
    </row>
    <row r="1116" spans="1:39" x14ac:dyDescent="0.3">
      <c r="A1116" s="9">
        <v>44467</v>
      </c>
      <c r="B1116" s="49">
        <v>0.40285879629629634</v>
      </c>
      <c r="C1116" s="2">
        <v>662</v>
      </c>
      <c r="D1116" s="2">
        <v>0.42899999999999999</v>
      </c>
      <c r="E1116" s="2">
        <v>7.6</v>
      </c>
      <c r="F1116" s="2">
        <v>7.79</v>
      </c>
      <c r="G1116" s="2">
        <v>20.999999999999996</v>
      </c>
      <c r="K1116" s="21">
        <v>161</v>
      </c>
      <c r="L1116" s="7">
        <f>AVERAGE(K1112:K1116)</f>
        <v>430.6</v>
      </c>
      <c r="M1116" s="8">
        <f>GEOMEAN(K1112:K1116)</f>
        <v>152.3270129852408</v>
      </c>
      <c r="N1116" s="25" t="s">
        <v>311</v>
      </c>
    </row>
    <row r="1117" spans="1:39" x14ac:dyDescent="0.3">
      <c r="A1117" s="9">
        <v>44473</v>
      </c>
      <c r="B1117" s="49">
        <v>0.42756944444444445</v>
      </c>
      <c r="C1117" s="2">
        <v>708</v>
      </c>
      <c r="D1117" s="2">
        <v>0.46150000000000002</v>
      </c>
      <c r="E1117" s="2">
        <v>5.91</v>
      </c>
      <c r="F1117" s="2">
        <v>7.63</v>
      </c>
      <c r="G1117" s="2">
        <v>19.699999999999996</v>
      </c>
      <c r="K1117" s="21">
        <v>1046</v>
      </c>
    </row>
    <row r="1118" spans="1:39" x14ac:dyDescent="0.3">
      <c r="A1118" s="9">
        <v>44476</v>
      </c>
      <c r="B1118" s="49">
        <v>0.40168981481481486</v>
      </c>
      <c r="C1118" s="2">
        <v>193.1</v>
      </c>
      <c r="D1118" s="2">
        <v>0.1255</v>
      </c>
      <c r="E1118" s="2">
        <v>7.89</v>
      </c>
      <c r="F1118" s="2">
        <v>7.8</v>
      </c>
      <c r="G1118" s="2">
        <v>19.899999999999995</v>
      </c>
      <c r="K1118" s="21">
        <v>12033</v>
      </c>
    </row>
    <row r="1119" spans="1:39" x14ac:dyDescent="0.3">
      <c r="A1119" s="9">
        <v>44481</v>
      </c>
      <c r="B1119" s="49">
        <v>0.39880787037037035</v>
      </c>
      <c r="C1119" s="2">
        <v>528</v>
      </c>
      <c r="D1119" s="2">
        <v>0.34320000000000001</v>
      </c>
      <c r="E1119" s="2">
        <v>6.6</v>
      </c>
      <c r="F1119" s="2">
        <v>7.71</v>
      </c>
      <c r="G1119" s="2">
        <v>19.299999999999997</v>
      </c>
      <c r="K1119" s="21">
        <v>2282</v>
      </c>
      <c r="O1119" s="53" t="s">
        <v>54</v>
      </c>
      <c r="P1119" s="21">
        <v>56.7</v>
      </c>
      <c r="Q1119" s="4" t="s">
        <v>54</v>
      </c>
      <c r="R1119" s="4" t="s">
        <v>54</v>
      </c>
      <c r="S1119" s="4" t="s">
        <v>54</v>
      </c>
      <c r="T1119" s="4" t="s">
        <v>54</v>
      </c>
      <c r="U1119" s="4" t="s">
        <v>54</v>
      </c>
      <c r="V1119" s="4" t="s">
        <v>54</v>
      </c>
      <c r="W1119" s="4" t="s">
        <v>54</v>
      </c>
      <c r="X1119" s="22">
        <v>69.7</v>
      </c>
      <c r="Y1119" s="22" t="s">
        <v>54</v>
      </c>
      <c r="Z1119" s="22">
        <v>1.1000000000000001</v>
      </c>
      <c r="AA1119" s="22" t="s">
        <v>54</v>
      </c>
      <c r="AB1119" s="22">
        <v>22</v>
      </c>
      <c r="AC1119" s="22" t="s">
        <v>54</v>
      </c>
      <c r="AD1119" s="21">
        <v>160</v>
      </c>
      <c r="AE1119" s="22" t="s">
        <v>54</v>
      </c>
      <c r="AF1119" s="21">
        <v>37.5</v>
      </c>
      <c r="AG1119" s="21" t="s">
        <v>54</v>
      </c>
      <c r="AH1119" s="21">
        <v>41200</v>
      </c>
      <c r="AI1119" s="21">
        <v>13900</v>
      </c>
      <c r="AJ1119" s="22" t="s">
        <v>54</v>
      </c>
      <c r="AK1119" s="21">
        <v>3.5</v>
      </c>
      <c r="AL1119" s="62" t="s">
        <v>54</v>
      </c>
      <c r="AM1119" s="62" t="s">
        <v>54</v>
      </c>
    </row>
    <row r="1120" spans="1:39" x14ac:dyDescent="0.3">
      <c r="A1120" s="9">
        <v>44490</v>
      </c>
      <c r="B1120" s="49">
        <v>0.41385416666666663</v>
      </c>
      <c r="C1120" s="2">
        <v>650</v>
      </c>
      <c r="D1120" s="2">
        <v>0.42249999999999999</v>
      </c>
      <c r="E1120" s="2">
        <v>7.26</v>
      </c>
      <c r="F1120" s="2">
        <v>7.76</v>
      </c>
      <c r="G1120" s="2">
        <v>18.600000000000001</v>
      </c>
      <c r="K1120" s="21">
        <v>85</v>
      </c>
    </row>
    <row r="1121" spans="1:14" x14ac:dyDescent="0.3">
      <c r="A1121" s="9">
        <v>44494</v>
      </c>
      <c r="B1121" s="49">
        <v>0.40031250000000002</v>
      </c>
      <c r="C1121" s="2">
        <v>446</v>
      </c>
      <c r="D1121" s="2">
        <v>0.28989999999999999</v>
      </c>
      <c r="E1121" s="2">
        <v>9.26</v>
      </c>
      <c r="F1121" s="2">
        <v>7.66</v>
      </c>
      <c r="G1121" s="2">
        <v>16.3</v>
      </c>
      <c r="K1121" s="21">
        <v>3448</v>
      </c>
      <c r="L1121" s="7">
        <f>AVERAGE(K1117:K1121)</f>
        <v>3778.8</v>
      </c>
      <c r="M1121" s="8">
        <f>GEOMEAN(K1117:K1121)</f>
        <v>1531.2337217639908</v>
      </c>
      <c r="N1121" s="25" t="s">
        <v>312</v>
      </c>
    </row>
    <row r="1122" spans="1:14" x14ac:dyDescent="0.3">
      <c r="A1122" s="9">
        <v>44501</v>
      </c>
      <c r="B1122" s="49">
        <v>0.4067708333333333</v>
      </c>
      <c r="C1122" s="2">
        <v>548</v>
      </c>
      <c r="D1122" s="2">
        <v>0.35620000000000002</v>
      </c>
      <c r="E1122" s="2">
        <v>10.32</v>
      </c>
      <c r="F1122" s="2">
        <v>7.7</v>
      </c>
      <c r="G1122" s="2">
        <v>11.9</v>
      </c>
      <c r="K1122" s="21">
        <v>63</v>
      </c>
    </row>
    <row r="1123" spans="1:14" x14ac:dyDescent="0.3">
      <c r="A1123" s="9">
        <v>44511</v>
      </c>
      <c r="B1123" s="49">
        <v>0.4152777777777778</v>
      </c>
      <c r="C1123" s="2">
        <v>599</v>
      </c>
      <c r="D1123" s="2">
        <v>0.38929999999999998</v>
      </c>
      <c r="E1123" s="2">
        <v>11.24</v>
      </c>
      <c r="F1123" s="2">
        <v>7.7</v>
      </c>
      <c r="G1123" s="2">
        <v>11.8</v>
      </c>
      <c r="K1123" s="21">
        <v>216</v>
      </c>
    </row>
    <row r="1124" spans="1:14" x14ac:dyDescent="0.3">
      <c r="A1124" s="9">
        <v>44516</v>
      </c>
      <c r="B1124" s="49">
        <v>0.41679398148148145</v>
      </c>
      <c r="C1124" s="2">
        <v>616</v>
      </c>
      <c r="D1124" s="2">
        <v>0.40039999999999998</v>
      </c>
      <c r="E1124" s="2">
        <v>11.93</v>
      </c>
      <c r="F1124" s="2">
        <v>7.74</v>
      </c>
      <c r="G1124" s="2">
        <v>7.9</v>
      </c>
      <c r="K1124" s="21">
        <v>278</v>
      </c>
    </row>
    <row r="1125" spans="1:14" x14ac:dyDescent="0.3">
      <c r="A1125" s="9">
        <v>44522</v>
      </c>
      <c r="B1125" s="3">
        <v>0.39374999999999999</v>
      </c>
      <c r="C1125" s="2">
        <v>574</v>
      </c>
      <c r="D1125" s="2">
        <v>0.37319999999999998</v>
      </c>
      <c r="E1125" s="2">
        <v>12.05</v>
      </c>
      <c r="F1125" s="2">
        <v>7.87</v>
      </c>
      <c r="G1125" s="2">
        <v>6.4</v>
      </c>
      <c r="H1125" s="2">
        <v>750.1</v>
      </c>
      <c r="K1125" s="21">
        <v>228</v>
      </c>
    </row>
    <row r="1126" spans="1:14" x14ac:dyDescent="0.3">
      <c r="A1126" s="9">
        <v>44530</v>
      </c>
      <c r="B1126" s="47">
        <v>0.39627314814814812</v>
      </c>
      <c r="C1126" s="2">
        <v>748</v>
      </c>
      <c r="D1126" s="2">
        <v>0.48620000000000002</v>
      </c>
      <c r="E1126" s="2">
        <v>13.12</v>
      </c>
      <c r="F1126" s="2">
        <v>7.57</v>
      </c>
      <c r="G1126" s="2">
        <v>5.7</v>
      </c>
      <c r="H1126" s="2">
        <v>750.2</v>
      </c>
      <c r="K1126" s="21">
        <v>85</v>
      </c>
      <c r="L1126" s="7">
        <f>AVERAGE(K1122:K1126)</f>
        <v>174</v>
      </c>
      <c r="M1126" s="8">
        <f>GEOMEAN(K1122:K1126)</f>
        <v>148.94933679905844</v>
      </c>
      <c r="N1126" s="25" t="s">
        <v>313</v>
      </c>
    </row>
    <row r="1127" spans="1:14" x14ac:dyDescent="0.3">
      <c r="A1127" s="9">
        <v>44536</v>
      </c>
      <c r="B1127" s="3">
        <v>0.41375000000000001</v>
      </c>
      <c r="C1127" s="2">
        <v>529</v>
      </c>
      <c r="D1127" s="2">
        <v>0.34410000000000002</v>
      </c>
      <c r="E1127" s="2">
        <v>11.79</v>
      </c>
      <c r="F1127" s="2">
        <v>8.17</v>
      </c>
      <c r="G1127" s="2">
        <v>7</v>
      </c>
      <c r="H1127" s="2">
        <v>750.4</v>
      </c>
      <c r="K1127" s="21">
        <v>2014</v>
      </c>
      <c r="L1127" s="2"/>
      <c r="M1127" s="8"/>
      <c r="N1127" s="4"/>
    </row>
    <row r="1128" spans="1:14" x14ac:dyDescent="0.3">
      <c r="A1128" s="9">
        <v>44539</v>
      </c>
      <c r="B1128" s="47">
        <v>0.4143634259259259</v>
      </c>
      <c r="C1128" s="2">
        <v>619</v>
      </c>
      <c r="D1128" s="2">
        <v>0.40239999999999998</v>
      </c>
      <c r="E1128" s="2">
        <v>17.64</v>
      </c>
      <c r="F1128" s="2">
        <v>8</v>
      </c>
      <c r="G1128" s="2">
        <v>4.4000000000000004</v>
      </c>
      <c r="H1128" s="2">
        <v>750.4</v>
      </c>
      <c r="K1128" s="21">
        <v>249</v>
      </c>
      <c r="L1128" s="2"/>
      <c r="M1128" s="8"/>
      <c r="N1128" s="4"/>
    </row>
    <row r="1129" spans="1:14" x14ac:dyDescent="0.3">
      <c r="A1129" s="9">
        <v>44543</v>
      </c>
      <c r="B1129" s="47">
        <v>0.4183796296296296</v>
      </c>
      <c r="C1129" s="2">
        <v>727</v>
      </c>
      <c r="D1129" s="2">
        <v>0.47249999999999998</v>
      </c>
      <c r="E1129" s="2">
        <v>19.27</v>
      </c>
      <c r="F1129" s="2">
        <v>7.68</v>
      </c>
      <c r="G1129" s="2">
        <v>5.3</v>
      </c>
      <c r="H1129" s="2">
        <v>748.3</v>
      </c>
      <c r="K1129" s="21">
        <v>313</v>
      </c>
      <c r="L1129" s="2"/>
      <c r="M1129" s="8"/>
      <c r="N1129" s="4"/>
    </row>
    <row r="1130" spans="1:14" x14ac:dyDescent="0.3">
      <c r="A1130" s="9">
        <v>44557</v>
      </c>
      <c r="B1130" s="47">
        <v>0.39318287037037036</v>
      </c>
      <c r="C1130" s="2">
        <v>601</v>
      </c>
      <c r="D1130" s="2">
        <v>0.39069999999999999</v>
      </c>
      <c r="E1130" s="2">
        <v>13.49</v>
      </c>
      <c r="F1130" s="2">
        <v>7.9</v>
      </c>
      <c r="G1130" s="2">
        <v>7.1</v>
      </c>
      <c r="H1130" s="2">
        <v>748.2</v>
      </c>
      <c r="K1130" s="21">
        <v>586</v>
      </c>
      <c r="L1130" s="2"/>
      <c r="M1130" s="8"/>
      <c r="N1130" s="4"/>
    </row>
    <row r="1131" spans="1:14" x14ac:dyDescent="0.3">
      <c r="A1131" s="9">
        <v>44559</v>
      </c>
      <c r="B1131" s="3">
        <v>0.41653935185185187</v>
      </c>
      <c r="C1131" s="2">
        <v>549</v>
      </c>
      <c r="D1131" s="2">
        <v>0.35720000000000002</v>
      </c>
      <c r="E1131" s="2">
        <v>13.08</v>
      </c>
      <c r="F1131" s="2">
        <v>8.5399999999999991</v>
      </c>
      <c r="G1131" s="2">
        <v>6.3</v>
      </c>
      <c r="K1131" s="21">
        <v>345</v>
      </c>
      <c r="L1131" s="7">
        <f>AVERAGE(K1127:K1131)</f>
        <v>701.4</v>
      </c>
      <c r="M1131" s="8">
        <f>GEOMEAN(K1127:K1131)</f>
        <v>501.53814853802805</v>
      </c>
      <c r="N1131" s="25" t="s">
        <v>314</v>
      </c>
    </row>
    <row r="1132" spans="1:14" x14ac:dyDescent="0.3">
      <c r="A1132" s="9">
        <v>44564</v>
      </c>
      <c r="B1132" s="49">
        <v>0.40865740740740741</v>
      </c>
      <c r="C1132" s="2">
        <v>616</v>
      </c>
      <c r="D1132" s="2">
        <v>0.40039999999999998</v>
      </c>
      <c r="E1132" s="2">
        <v>14.42</v>
      </c>
      <c r="F1132" s="2">
        <v>7.79</v>
      </c>
      <c r="G1132" s="2">
        <v>4.9000000000000004</v>
      </c>
      <c r="K1132" s="21">
        <v>2098</v>
      </c>
    </row>
    <row r="1133" spans="1:14" x14ac:dyDescent="0.3">
      <c r="A1133" s="9">
        <v>44573</v>
      </c>
      <c r="B1133" s="49">
        <v>0.39550925925925928</v>
      </c>
      <c r="C1133" s="2">
        <v>809</v>
      </c>
      <c r="D1133" s="2">
        <v>0.52590000000000003</v>
      </c>
      <c r="E1133" s="2">
        <v>11.93</v>
      </c>
      <c r="F1133" s="2">
        <v>7.66</v>
      </c>
      <c r="G1133" s="2">
        <v>2.9</v>
      </c>
      <c r="K1133" s="21">
        <v>576</v>
      </c>
    </row>
    <row r="1134" spans="1:14" x14ac:dyDescent="0.3">
      <c r="A1134" s="9">
        <v>44579</v>
      </c>
      <c r="B1134" s="49">
        <v>0.39339120370370373</v>
      </c>
      <c r="C1134" s="2">
        <v>364.2</v>
      </c>
      <c r="D1134" s="2">
        <v>0.2366</v>
      </c>
      <c r="E1134" s="2">
        <v>14.28</v>
      </c>
      <c r="F1134" s="2">
        <v>7.39</v>
      </c>
      <c r="G1134" s="2">
        <v>1.6</v>
      </c>
      <c r="H1134" s="2">
        <v>763.4</v>
      </c>
      <c r="K1134" s="21">
        <v>41</v>
      </c>
    </row>
    <row r="1135" spans="1:14" x14ac:dyDescent="0.3">
      <c r="A1135" s="9">
        <v>44585</v>
      </c>
      <c r="B1135" s="49">
        <v>0.40792824074074074</v>
      </c>
      <c r="C1135" s="2">
        <v>900</v>
      </c>
      <c r="D1135" s="2">
        <v>0.58499999999999996</v>
      </c>
      <c r="E1135" s="2">
        <v>17</v>
      </c>
      <c r="F1135" s="2">
        <v>7.53</v>
      </c>
      <c r="G1135" s="2">
        <v>2.8</v>
      </c>
      <c r="H1135" s="2">
        <v>763.1</v>
      </c>
      <c r="K1135" s="21">
        <v>95</v>
      </c>
    </row>
    <row r="1136" spans="1:14" x14ac:dyDescent="0.3">
      <c r="A1136" s="9">
        <v>44588</v>
      </c>
      <c r="B1136" s="49">
        <v>0.40315972222222224</v>
      </c>
      <c r="C1136" s="2">
        <v>1000</v>
      </c>
      <c r="D1136" s="2">
        <v>0.65</v>
      </c>
      <c r="E1136" s="2">
        <v>14.5</v>
      </c>
      <c r="F1136" s="2">
        <v>7.74</v>
      </c>
      <c r="G1136" s="2">
        <v>1.3</v>
      </c>
      <c r="H1136" s="2">
        <v>762.4</v>
      </c>
      <c r="K1136" s="21">
        <v>12997</v>
      </c>
      <c r="L1136" s="7">
        <f>AVERAGE(K1132:K1136)</f>
        <v>3161.4</v>
      </c>
      <c r="M1136" s="8">
        <f>GEOMEAN(K1132:K1136)</f>
        <v>571.89422314514377</v>
      </c>
      <c r="N1136" s="25" t="s">
        <v>315</v>
      </c>
    </row>
    <row r="1137" spans="1:39" x14ac:dyDescent="0.3">
      <c r="A1137" s="9">
        <v>44599</v>
      </c>
      <c r="B1137" s="49">
        <v>0.40383101851851855</v>
      </c>
      <c r="C1137" s="2">
        <v>699</v>
      </c>
      <c r="D1137" s="2">
        <v>0.45440000000000003</v>
      </c>
      <c r="E1137" s="2">
        <v>14.9</v>
      </c>
      <c r="F1137" s="2">
        <v>7.99</v>
      </c>
      <c r="G1137" s="2">
        <v>1.2</v>
      </c>
      <c r="H1137" s="2">
        <v>762</v>
      </c>
      <c r="K1137" s="21">
        <v>52</v>
      </c>
    </row>
    <row r="1138" spans="1:39" x14ac:dyDescent="0.3">
      <c r="A1138" s="9">
        <v>44602</v>
      </c>
      <c r="B1138" s="49">
        <v>0.3973842592592593</v>
      </c>
      <c r="C1138" s="2">
        <v>998</v>
      </c>
      <c r="D1138" s="2">
        <v>0.65</v>
      </c>
      <c r="E1138" s="2">
        <v>13.91</v>
      </c>
      <c r="F1138" s="2">
        <v>7.83</v>
      </c>
      <c r="G1138" s="2">
        <v>3.4</v>
      </c>
      <c r="H1138" s="2">
        <v>760.1</v>
      </c>
      <c r="K1138" s="21">
        <v>158</v>
      </c>
    </row>
    <row r="1139" spans="1:39" x14ac:dyDescent="0.3">
      <c r="A1139" s="9">
        <v>44608</v>
      </c>
      <c r="B1139" s="49">
        <v>0.40400462962962963</v>
      </c>
      <c r="C1139" s="2">
        <v>937</v>
      </c>
      <c r="D1139" s="2">
        <v>0.61099999999999999</v>
      </c>
      <c r="E1139" s="2">
        <v>12.75</v>
      </c>
      <c r="F1139" s="2">
        <v>7.69</v>
      </c>
      <c r="G1139" s="2">
        <v>5</v>
      </c>
      <c r="H1139" s="2">
        <v>759.5</v>
      </c>
      <c r="K1139" s="21">
        <v>288</v>
      </c>
    </row>
    <row r="1140" spans="1:39" x14ac:dyDescent="0.3">
      <c r="A1140" s="9">
        <v>44613</v>
      </c>
      <c r="B1140" s="49">
        <v>0.4029861111111111</v>
      </c>
      <c r="C1140" s="2">
        <v>468.1</v>
      </c>
      <c r="D1140" s="2">
        <v>0.30420000000000003</v>
      </c>
      <c r="E1140" s="2">
        <v>15.56</v>
      </c>
      <c r="F1140" s="2">
        <v>7.9</v>
      </c>
      <c r="G1140" s="2">
        <v>3.2</v>
      </c>
      <c r="K1140" s="21">
        <v>426</v>
      </c>
    </row>
    <row r="1141" spans="1:39" x14ac:dyDescent="0.3">
      <c r="A1141" s="9">
        <v>44616</v>
      </c>
      <c r="B1141" s="49">
        <v>0.44026620370370373</v>
      </c>
      <c r="C1141" s="2">
        <v>511</v>
      </c>
      <c r="D1141" s="2">
        <v>0.33210000000000001</v>
      </c>
      <c r="E1141" s="2">
        <v>16.88</v>
      </c>
      <c r="F1141" s="2">
        <v>7.64</v>
      </c>
      <c r="G1141" s="2">
        <v>2.2999999999999998</v>
      </c>
      <c r="K1141" s="21">
        <v>301</v>
      </c>
      <c r="L1141" s="7">
        <f>AVERAGE(K1137:K1141)</f>
        <v>245</v>
      </c>
      <c r="M1141" s="8">
        <f>GEOMEAN(K1137:K1141)</f>
        <v>197.8817774043352</v>
      </c>
      <c r="N1141" s="25" t="s">
        <v>316</v>
      </c>
    </row>
    <row r="1142" spans="1:39" x14ac:dyDescent="0.3">
      <c r="A1142" s="9">
        <v>44621</v>
      </c>
      <c r="B1142" s="49">
        <v>0.41214120370370372</v>
      </c>
      <c r="C1142" s="2">
        <v>648</v>
      </c>
      <c r="D1142" s="2">
        <v>0.42120000000000002</v>
      </c>
      <c r="E1142" s="2">
        <v>13.55</v>
      </c>
      <c r="F1142" s="2">
        <v>7.83</v>
      </c>
      <c r="G1142" s="2">
        <v>5.2</v>
      </c>
      <c r="K1142" s="21">
        <v>175</v>
      </c>
    </row>
    <row r="1143" spans="1:39" x14ac:dyDescent="0.3">
      <c r="A1143" s="9">
        <v>44630</v>
      </c>
      <c r="B1143" s="10">
        <v>0.43344907407407413</v>
      </c>
      <c r="C1143" s="2">
        <v>707</v>
      </c>
      <c r="D1143" s="2">
        <v>0.45900000000000002</v>
      </c>
      <c r="E1143" s="2">
        <v>10.71</v>
      </c>
      <c r="F1143" s="2">
        <v>8.5500000000000007</v>
      </c>
      <c r="G1143" s="2">
        <v>6.9</v>
      </c>
      <c r="K1143" s="21">
        <v>374</v>
      </c>
    </row>
    <row r="1144" spans="1:39" x14ac:dyDescent="0.3">
      <c r="A1144" s="9">
        <v>44636</v>
      </c>
      <c r="B1144" s="49">
        <v>0.32938657407407407</v>
      </c>
      <c r="C1144" s="2">
        <v>660</v>
      </c>
      <c r="D1144" s="2">
        <v>0.42899999999999999</v>
      </c>
      <c r="E1144" s="2">
        <v>12.8</v>
      </c>
      <c r="F1144" s="2">
        <v>7.71</v>
      </c>
      <c r="K1144" s="21">
        <v>171</v>
      </c>
      <c r="O1144" s="53" t="s">
        <v>54</v>
      </c>
      <c r="P1144" s="21">
        <v>64.3</v>
      </c>
      <c r="Q1144" s="4" t="s">
        <v>54</v>
      </c>
      <c r="R1144" s="4" t="s">
        <v>54</v>
      </c>
      <c r="S1144" s="4" t="s">
        <v>54</v>
      </c>
      <c r="T1144" s="4" t="s">
        <v>54</v>
      </c>
      <c r="U1144" s="4" t="s">
        <v>54</v>
      </c>
      <c r="V1144" s="4" t="s">
        <v>54</v>
      </c>
      <c r="W1144" s="4" t="s">
        <v>54</v>
      </c>
      <c r="X1144" s="21">
        <v>66.5</v>
      </c>
      <c r="Y1144" s="53" t="s">
        <v>54</v>
      </c>
      <c r="Z1144" s="21">
        <v>1.5</v>
      </c>
      <c r="AA1144" s="4" t="s">
        <v>54</v>
      </c>
      <c r="AB1144" s="21">
        <v>23.4</v>
      </c>
      <c r="AC1144" s="61" t="s">
        <v>54</v>
      </c>
      <c r="AD1144" s="21">
        <v>280</v>
      </c>
      <c r="AE1144" s="53" t="s">
        <v>54</v>
      </c>
      <c r="AF1144" s="21">
        <v>35.299999999999997</v>
      </c>
      <c r="AG1144" s="21">
        <v>325</v>
      </c>
      <c r="AH1144" s="21">
        <v>85000</v>
      </c>
      <c r="AI1144" s="21">
        <v>16400</v>
      </c>
      <c r="AJ1144" s="22" t="s">
        <v>84</v>
      </c>
      <c r="AK1144" s="22" t="s">
        <v>54</v>
      </c>
      <c r="AL1144" s="62" t="s">
        <v>54</v>
      </c>
      <c r="AM1144" s="62" t="s">
        <v>54</v>
      </c>
    </row>
    <row r="1145" spans="1:39" x14ac:dyDescent="0.3">
      <c r="A1145" s="9">
        <v>44649</v>
      </c>
      <c r="B1145" s="3" t="s">
        <v>466</v>
      </c>
      <c r="C1145" s="2">
        <v>841</v>
      </c>
      <c r="D1145" s="2">
        <v>0.54600000000000004</v>
      </c>
      <c r="E1145" s="2">
        <v>11.74</v>
      </c>
      <c r="F1145" s="2">
        <v>7.99</v>
      </c>
      <c r="G1145" s="2">
        <v>7.6</v>
      </c>
      <c r="K1145" s="21">
        <v>583</v>
      </c>
    </row>
    <row r="1146" spans="1:39" x14ac:dyDescent="0.3">
      <c r="A1146" s="9">
        <v>44651</v>
      </c>
      <c r="B1146" s="49">
        <v>0.42806712962962962</v>
      </c>
      <c r="C1146" s="2">
        <v>499.9</v>
      </c>
      <c r="D1146" s="2">
        <v>0.32500000000000001</v>
      </c>
      <c r="E1146" s="2">
        <v>12.34</v>
      </c>
      <c r="F1146" s="2">
        <v>8.34</v>
      </c>
      <c r="G1146" s="2">
        <v>8.9</v>
      </c>
      <c r="K1146" s="21">
        <v>199</v>
      </c>
      <c r="L1146" s="7">
        <f>AVERAGE(K1142:K1146)</f>
        <v>300.39999999999998</v>
      </c>
      <c r="M1146" s="8">
        <f>GEOMEAN(K1142:K1146)</f>
        <v>264.65827559704093</v>
      </c>
      <c r="N1146" s="25" t="s">
        <v>318</v>
      </c>
    </row>
    <row r="1147" spans="1:39" x14ac:dyDescent="0.3">
      <c r="A1147" s="9">
        <v>44655</v>
      </c>
      <c r="B1147" s="49">
        <v>0.39403935185185185</v>
      </c>
      <c r="C1147" s="2">
        <v>622</v>
      </c>
      <c r="D1147" s="2">
        <v>0.40429999999999999</v>
      </c>
      <c r="E1147" s="2">
        <v>11.46</v>
      </c>
      <c r="F1147" s="2">
        <v>8.11</v>
      </c>
      <c r="G1147" s="2">
        <v>9.5</v>
      </c>
      <c r="K1147" s="21">
        <v>52</v>
      </c>
    </row>
    <row r="1148" spans="1:39" x14ac:dyDescent="0.3">
      <c r="A1148" s="9">
        <v>44663</v>
      </c>
      <c r="B1148" s="49">
        <v>0.4137615740740741</v>
      </c>
      <c r="C1148" s="2">
        <v>568</v>
      </c>
      <c r="D1148" s="2">
        <v>0.36919999999999997</v>
      </c>
      <c r="E1148" s="2">
        <v>11</v>
      </c>
      <c r="F1148" s="2">
        <v>7.66</v>
      </c>
      <c r="G1148" s="2">
        <v>10.4</v>
      </c>
      <c r="K1148" s="21">
        <v>439</v>
      </c>
    </row>
    <row r="1149" spans="1:39" x14ac:dyDescent="0.3">
      <c r="A1149" s="9">
        <v>44669</v>
      </c>
      <c r="B1149" s="2" t="s">
        <v>467</v>
      </c>
      <c r="C1149" s="2">
        <v>376.9</v>
      </c>
      <c r="D1149" s="2">
        <v>0.245</v>
      </c>
      <c r="E1149" s="2">
        <v>10.48</v>
      </c>
      <c r="F1149" s="2">
        <v>8.23</v>
      </c>
      <c r="G1149" s="2">
        <v>10.199999999999999</v>
      </c>
      <c r="K1149" s="21">
        <v>160</v>
      </c>
    </row>
    <row r="1150" spans="1:39" x14ac:dyDescent="0.3">
      <c r="A1150" s="9">
        <v>44672</v>
      </c>
      <c r="B1150" s="2" t="s">
        <v>468</v>
      </c>
      <c r="C1150" s="2">
        <v>753</v>
      </c>
      <c r="D1150" s="2">
        <v>0.48899999999999999</v>
      </c>
      <c r="E1150" s="2">
        <v>12.15</v>
      </c>
      <c r="F1150" s="2">
        <v>8.64</v>
      </c>
      <c r="G1150" s="2">
        <v>11.8</v>
      </c>
      <c r="K1150" s="21">
        <v>142</v>
      </c>
    </row>
    <row r="1151" spans="1:39" x14ac:dyDescent="0.3">
      <c r="A1151" s="9">
        <v>44678</v>
      </c>
      <c r="B1151" s="49">
        <v>0.38194444444444442</v>
      </c>
      <c r="C1151" s="2">
        <v>826</v>
      </c>
      <c r="D1151" s="2">
        <v>0.53949999999999998</v>
      </c>
      <c r="E1151" s="2">
        <v>13.84</v>
      </c>
      <c r="F1151" s="2">
        <v>7.58</v>
      </c>
      <c r="G1151" s="2">
        <v>11.8</v>
      </c>
      <c r="K1151" s="21">
        <v>226</v>
      </c>
      <c r="L1151" s="7">
        <f>AVERAGE(K1147:K1151)</f>
        <v>203.8</v>
      </c>
      <c r="M1151" s="8">
        <f>GEOMEAN(K1147:K1151)</f>
        <v>163.6051332896987</v>
      </c>
      <c r="N1151" s="25" t="s">
        <v>321</v>
      </c>
    </row>
    <row r="1152" spans="1:39" x14ac:dyDescent="0.3">
      <c r="A1152" s="9">
        <v>44683</v>
      </c>
      <c r="B1152" s="49">
        <v>0.39322916666666669</v>
      </c>
      <c r="C1152" s="2">
        <v>569</v>
      </c>
      <c r="D1152" s="2">
        <v>0.36980000000000002</v>
      </c>
      <c r="E1152" s="2">
        <v>11.09</v>
      </c>
      <c r="F1152" s="2">
        <v>8.06</v>
      </c>
      <c r="G1152" s="2">
        <v>14.3</v>
      </c>
      <c r="K1152" s="21">
        <v>226</v>
      </c>
    </row>
    <row r="1153" spans="1:39" x14ac:dyDescent="0.3">
      <c r="A1153" s="9">
        <v>44690</v>
      </c>
      <c r="B1153" s="49">
        <v>0.40371527777777777</v>
      </c>
      <c r="C1153" s="2">
        <v>597</v>
      </c>
      <c r="D1153" s="2">
        <v>0.3881</v>
      </c>
      <c r="E1153" s="2">
        <v>9.4700000000000006</v>
      </c>
      <c r="F1153" s="2">
        <v>7.74</v>
      </c>
      <c r="G1153" s="2">
        <v>14.8</v>
      </c>
      <c r="K1153" s="21">
        <v>169</v>
      </c>
    </row>
    <row r="1154" spans="1:39" x14ac:dyDescent="0.3">
      <c r="A1154" s="9">
        <v>44693</v>
      </c>
      <c r="B1154" s="49">
        <v>0.42401620370370369</v>
      </c>
      <c r="C1154" s="2">
        <v>585</v>
      </c>
      <c r="D1154" s="2">
        <v>0.377</v>
      </c>
      <c r="E1154" s="2">
        <v>10.94</v>
      </c>
      <c r="F1154" s="2">
        <v>7.63</v>
      </c>
      <c r="G1154" s="2">
        <v>17.8</v>
      </c>
      <c r="K1154" s="21">
        <v>86</v>
      </c>
    </row>
    <row r="1155" spans="1:39" x14ac:dyDescent="0.3">
      <c r="A1155" s="9">
        <v>44699</v>
      </c>
      <c r="B1155" s="49">
        <v>0.40952546296296299</v>
      </c>
      <c r="C1155" s="2">
        <v>563</v>
      </c>
      <c r="D1155" s="2">
        <v>0.36399999999999999</v>
      </c>
      <c r="E1155" s="2">
        <v>10.3</v>
      </c>
      <c r="F1155" s="2">
        <v>7.62</v>
      </c>
      <c r="G1155" s="2">
        <v>20.100000000000001</v>
      </c>
      <c r="H1155" s="2">
        <v>740.8</v>
      </c>
      <c r="I1155" s="2" t="s">
        <v>464</v>
      </c>
      <c r="J1155" s="2"/>
      <c r="K1155" s="21">
        <v>63</v>
      </c>
    </row>
    <row r="1156" spans="1:39" x14ac:dyDescent="0.3">
      <c r="A1156" s="9">
        <v>44706</v>
      </c>
      <c r="B1156" s="49">
        <v>0.3918402777777778</v>
      </c>
      <c r="C1156" s="2">
        <v>731</v>
      </c>
      <c r="D1156" s="2">
        <v>0.47449999999999998</v>
      </c>
      <c r="E1156" s="2">
        <v>7.99</v>
      </c>
      <c r="F1156" s="2">
        <v>7.38</v>
      </c>
      <c r="G1156" s="2">
        <v>18.8</v>
      </c>
      <c r="H1156" s="2">
        <v>740.6</v>
      </c>
      <c r="I1156" s="2" t="s">
        <v>447</v>
      </c>
      <c r="J1156" s="2"/>
      <c r="K1156" s="21">
        <v>588</v>
      </c>
      <c r="L1156" s="7">
        <f>AVERAGE(K1152:K1156)</f>
        <v>226.4</v>
      </c>
      <c r="M1156" s="8">
        <f>GEOMEAN(K1152:K1156)</f>
        <v>164.83229069214153</v>
      </c>
      <c r="N1156" s="25" t="s">
        <v>322</v>
      </c>
    </row>
    <row r="1157" spans="1:39" x14ac:dyDescent="0.3">
      <c r="A1157" s="9">
        <v>44725</v>
      </c>
      <c r="B1157" s="10">
        <v>0.40611111111111109</v>
      </c>
      <c r="C1157" s="2">
        <v>676</v>
      </c>
      <c r="D1157" s="2">
        <v>0.43909999999999999</v>
      </c>
      <c r="E1157" s="2">
        <v>5.42</v>
      </c>
      <c r="F1157" s="2">
        <v>8.1300000000000008</v>
      </c>
      <c r="G1157" s="2">
        <v>22.8</v>
      </c>
      <c r="H1157" s="2">
        <v>740</v>
      </c>
      <c r="I1157" s="2" t="s">
        <v>379</v>
      </c>
      <c r="J1157" s="2"/>
      <c r="K1157" s="21">
        <v>318</v>
      </c>
    </row>
    <row r="1158" spans="1:39" x14ac:dyDescent="0.3">
      <c r="A1158" s="9">
        <v>44735</v>
      </c>
      <c r="B1158" s="49">
        <v>0.43807870370370372</v>
      </c>
      <c r="C1158" s="2">
        <v>877</v>
      </c>
      <c r="D1158" s="2">
        <v>0.57199999999999995</v>
      </c>
      <c r="E1158" s="2">
        <v>7.56</v>
      </c>
      <c r="F1158" s="2">
        <v>7.37</v>
      </c>
      <c r="G1158" s="2">
        <v>23.5</v>
      </c>
      <c r="H1158" s="2">
        <v>739.3</v>
      </c>
      <c r="I1158" s="2" t="s">
        <v>367</v>
      </c>
      <c r="J1158" s="2"/>
      <c r="K1158" s="21">
        <v>256</v>
      </c>
    </row>
    <row r="1159" spans="1:39" x14ac:dyDescent="0.3">
      <c r="A1159" s="9">
        <v>44739</v>
      </c>
      <c r="B1159" s="49">
        <v>0.37707175925925923</v>
      </c>
      <c r="C1159" s="2">
        <v>878</v>
      </c>
      <c r="D1159" s="2">
        <v>0.57199999999999995</v>
      </c>
      <c r="E1159" s="2">
        <v>7.09</v>
      </c>
      <c r="F1159" s="2">
        <v>7.61</v>
      </c>
      <c r="G1159" s="2">
        <v>21.9</v>
      </c>
      <c r="H1159" s="2">
        <v>737.6</v>
      </c>
      <c r="I1159" s="2" t="s">
        <v>352</v>
      </c>
      <c r="J1159" s="2"/>
      <c r="K1159" s="21">
        <v>240</v>
      </c>
    </row>
    <row r="1160" spans="1:39" x14ac:dyDescent="0.3">
      <c r="A1160" s="9">
        <v>44742</v>
      </c>
      <c r="B1160" s="49">
        <v>0.40390046296296295</v>
      </c>
      <c r="C1160" s="2">
        <v>165.3</v>
      </c>
      <c r="D1160" s="2">
        <v>0.10730000000000001</v>
      </c>
      <c r="E1160" s="2">
        <v>7.81</v>
      </c>
      <c r="F1160" s="2">
        <v>7.72</v>
      </c>
      <c r="G1160" s="2">
        <v>23.3</v>
      </c>
      <c r="H1160" s="2">
        <v>737</v>
      </c>
      <c r="I1160" s="2" t="s">
        <v>285</v>
      </c>
      <c r="J1160" s="2"/>
      <c r="K1160" s="21">
        <v>201</v>
      </c>
      <c r="L1160" s="7">
        <f>AVERAGE(K1156:K1160)</f>
        <v>320.60000000000002</v>
      </c>
      <c r="M1160" s="8">
        <f>GEOMEAN(K1156:K1160)</f>
        <v>296.95479484582341</v>
      </c>
      <c r="N1160" s="25" t="s">
        <v>323</v>
      </c>
    </row>
    <row r="1161" spans="1:39" x14ac:dyDescent="0.3">
      <c r="A1161" s="9">
        <v>44748</v>
      </c>
      <c r="B1161" s="49">
        <v>0.38170138888888888</v>
      </c>
      <c r="C1161" s="2">
        <v>896</v>
      </c>
      <c r="D1161" s="2">
        <v>0.58499999999999996</v>
      </c>
      <c r="E1161" s="2">
        <v>6.45</v>
      </c>
      <c r="F1161" s="2">
        <v>7.5</v>
      </c>
      <c r="G1161" s="2">
        <v>25.7</v>
      </c>
      <c r="K1161" s="21">
        <v>676</v>
      </c>
      <c r="O1161" s="53" t="s">
        <v>54</v>
      </c>
      <c r="P1161" s="21">
        <v>106</v>
      </c>
      <c r="Q1161" s="4" t="s">
        <v>54</v>
      </c>
      <c r="R1161" s="4" t="s">
        <v>54</v>
      </c>
      <c r="S1161" s="4" t="s">
        <v>54</v>
      </c>
      <c r="T1161" s="4" t="s">
        <v>54</v>
      </c>
      <c r="U1161" s="4" t="s">
        <v>54</v>
      </c>
      <c r="V1161" s="4" t="s">
        <v>54</v>
      </c>
      <c r="W1161" s="4" t="s">
        <v>54</v>
      </c>
      <c r="X1161" s="21">
        <v>103</v>
      </c>
      <c r="Y1161" s="53" t="s">
        <v>54</v>
      </c>
      <c r="Z1161" s="21">
        <v>2.2000000000000002</v>
      </c>
      <c r="AA1161" s="4" t="s">
        <v>54</v>
      </c>
      <c r="AB1161" s="21">
        <v>41.6</v>
      </c>
      <c r="AC1161" s="61" t="s">
        <v>54</v>
      </c>
      <c r="AD1161" s="21">
        <v>292</v>
      </c>
      <c r="AE1161" s="53" t="s">
        <v>54</v>
      </c>
      <c r="AF1161" s="21">
        <v>71.900000000000006</v>
      </c>
      <c r="AG1161" s="17" t="s">
        <v>54</v>
      </c>
      <c r="AH1161" s="21">
        <v>76100</v>
      </c>
      <c r="AI1161" s="21">
        <v>24800</v>
      </c>
      <c r="AJ1161" s="22" t="s">
        <v>84</v>
      </c>
      <c r="AK1161" s="21">
        <v>10.5</v>
      </c>
      <c r="AL1161" s="62" t="s">
        <v>54</v>
      </c>
      <c r="AM1161" s="62" t="s">
        <v>54</v>
      </c>
    </row>
    <row r="1162" spans="1:39" x14ac:dyDescent="0.3">
      <c r="A1162" s="9">
        <v>44756</v>
      </c>
      <c r="B1162" s="49">
        <v>0.42490740740740746</v>
      </c>
      <c r="C1162" s="2">
        <v>836</v>
      </c>
      <c r="D1162" s="2">
        <v>0.54600000000000004</v>
      </c>
      <c r="E1162" s="2">
        <v>7.45</v>
      </c>
      <c r="F1162" s="2">
        <v>7.65</v>
      </c>
      <c r="G1162" s="2">
        <v>23</v>
      </c>
      <c r="K1162" s="21">
        <v>1565</v>
      </c>
    </row>
    <row r="1163" spans="1:39" x14ac:dyDescent="0.3">
      <c r="A1163" s="9">
        <v>44760</v>
      </c>
      <c r="B1163" s="2"/>
      <c r="C1163" s="2" t="s">
        <v>324</v>
      </c>
      <c r="K1163" s="21">
        <v>5794</v>
      </c>
    </row>
    <row r="1164" spans="1:39" x14ac:dyDescent="0.3">
      <c r="A1164" s="9">
        <v>44762</v>
      </c>
      <c r="B1164" s="49">
        <v>0.36989583333333331</v>
      </c>
      <c r="C1164" s="2">
        <v>803</v>
      </c>
      <c r="D1164" s="2">
        <v>0.52</v>
      </c>
      <c r="E1164" s="2">
        <v>3.88</v>
      </c>
      <c r="F1164" s="2">
        <v>7.55</v>
      </c>
      <c r="G1164" s="2">
        <v>25</v>
      </c>
      <c r="K1164" s="21">
        <v>474</v>
      </c>
    </row>
    <row r="1165" spans="1:39" x14ac:dyDescent="0.3">
      <c r="A1165" s="9">
        <v>44767</v>
      </c>
      <c r="B1165" s="49">
        <v>0.39016203703703706</v>
      </c>
      <c r="C1165" s="2">
        <v>889</v>
      </c>
      <c r="D1165" s="2">
        <v>0.57850000000000001</v>
      </c>
      <c r="E1165" s="2">
        <v>6.47</v>
      </c>
      <c r="F1165" s="2">
        <v>7.68</v>
      </c>
      <c r="G1165" s="2">
        <v>24.5</v>
      </c>
      <c r="K1165" s="21">
        <v>341</v>
      </c>
      <c r="L1165" s="7">
        <f>AVERAGE(K1161:K1165)</f>
        <v>1770</v>
      </c>
      <c r="M1165" s="8">
        <f>GEOMEAN(K1161:K1165)</f>
        <v>998.14687144981599</v>
      </c>
      <c r="N1165" s="25" t="s">
        <v>325</v>
      </c>
    </row>
    <row r="1166" spans="1:39" x14ac:dyDescent="0.3">
      <c r="A1166" s="9">
        <v>44775</v>
      </c>
      <c r="B1166" s="49">
        <v>0.40097222222222223</v>
      </c>
      <c r="C1166" s="2">
        <v>654</v>
      </c>
      <c r="D1166" s="2">
        <v>0.42249999999999999</v>
      </c>
      <c r="E1166" s="2">
        <v>5.37</v>
      </c>
      <c r="F1166" s="2">
        <v>7.64</v>
      </c>
      <c r="G1166" s="2">
        <v>25</v>
      </c>
      <c r="K1166" s="21">
        <v>6488</v>
      </c>
    </row>
    <row r="1167" spans="1:39" x14ac:dyDescent="0.3">
      <c r="A1167" s="9">
        <v>44784</v>
      </c>
      <c r="B1167" s="10">
        <v>0.42954861111111109</v>
      </c>
      <c r="C1167" s="2">
        <v>779</v>
      </c>
      <c r="D1167" s="2">
        <v>0.50700000000000001</v>
      </c>
      <c r="E1167" s="2">
        <v>5.0599999999999996</v>
      </c>
      <c r="F1167" s="2">
        <v>7.63</v>
      </c>
      <c r="G1167" s="2">
        <v>23.2</v>
      </c>
      <c r="K1167" s="21">
        <v>393</v>
      </c>
    </row>
    <row r="1168" spans="1:39" x14ac:dyDescent="0.3">
      <c r="A1168" s="9">
        <v>44789</v>
      </c>
      <c r="B1168" s="10">
        <v>0.44700231481481478</v>
      </c>
      <c r="C1168" s="2">
        <v>972</v>
      </c>
      <c r="D1168" s="2">
        <v>0.63200000000000001</v>
      </c>
      <c r="E1168" s="2">
        <v>6.64</v>
      </c>
      <c r="F1168" s="2">
        <v>7.7</v>
      </c>
      <c r="G1168" s="2">
        <v>21.9</v>
      </c>
      <c r="K1168" s="21">
        <v>109</v>
      </c>
    </row>
    <row r="1169" spans="1:39" x14ac:dyDescent="0.3">
      <c r="A1169" s="9">
        <v>44795</v>
      </c>
      <c r="B1169" s="49">
        <v>0.3832638888888889</v>
      </c>
      <c r="C1169" s="2">
        <v>869</v>
      </c>
      <c r="D1169" s="2">
        <v>0.5655</v>
      </c>
      <c r="E1169" s="2">
        <v>6.28</v>
      </c>
      <c r="F1169" s="2">
        <v>7.45</v>
      </c>
      <c r="G1169" s="2">
        <v>23.2</v>
      </c>
      <c r="K1169" s="21">
        <v>63</v>
      </c>
    </row>
    <row r="1170" spans="1:39" x14ac:dyDescent="0.3">
      <c r="A1170" s="9">
        <v>44804</v>
      </c>
      <c r="B1170" s="49">
        <v>0.38995370370370369</v>
      </c>
      <c r="C1170" s="2">
        <v>567</v>
      </c>
      <c r="D1170" s="2">
        <v>0.3705</v>
      </c>
      <c r="E1170" s="2">
        <v>6.99</v>
      </c>
      <c r="F1170" s="2">
        <v>7.97</v>
      </c>
      <c r="G1170" s="2">
        <v>22.5</v>
      </c>
      <c r="K1170" s="21">
        <v>1178</v>
      </c>
      <c r="L1170" s="7">
        <f>AVERAGE(K1166:K1170)</f>
        <v>1646.2</v>
      </c>
      <c r="M1170" s="8">
        <f>GEOMEAN(K1166:K1170)</f>
        <v>460.13275059489985</v>
      </c>
      <c r="N1170" s="25" t="s">
        <v>326</v>
      </c>
    </row>
    <row r="1171" spans="1:39" x14ac:dyDescent="0.3">
      <c r="A1171" s="9">
        <v>44812</v>
      </c>
      <c r="B1171" s="49">
        <v>0.41965277777777782</v>
      </c>
      <c r="C1171" s="2">
        <v>927</v>
      </c>
      <c r="D1171" s="2">
        <v>0.60450000000000004</v>
      </c>
      <c r="E1171" s="2">
        <v>4.84</v>
      </c>
      <c r="F1171" s="2">
        <v>7.6</v>
      </c>
      <c r="G1171" s="2">
        <v>21.8</v>
      </c>
      <c r="K1171" s="21">
        <v>285</v>
      </c>
    </row>
    <row r="1172" spans="1:39" x14ac:dyDescent="0.3">
      <c r="A1172" s="9">
        <v>44817</v>
      </c>
      <c r="B1172" s="49">
        <v>0.3946412037037037</v>
      </c>
      <c r="C1172" s="2">
        <v>593</v>
      </c>
      <c r="D1172" s="2">
        <v>0.38350000000000001</v>
      </c>
      <c r="E1172" s="2">
        <v>8.66</v>
      </c>
      <c r="F1172" s="2">
        <v>7.86</v>
      </c>
      <c r="G1172" s="2">
        <v>21</v>
      </c>
      <c r="K1172" s="21">
        <v>228</v>
      </c>
    </row>
    <row r="1173" spans="1:39" x14ac:dyDescent="0.3">
      <c r="A1173" s="9">
        <v>44823</v>
      </c>
      <c r="B1173" s="49">
        <v>0.42340277777777779</v>
      </c>
      <c r="C1173" s="2">
        <v>673</v>
      </c>
      <c r="D1173" s="2">
        <v>0.4355</v>
      </c>
      <c r="E1173" s="2">
        <v>5.85</v>
      </c>
      <c r="F1173" s="2">
        <v>7.81</v>
      </c>
      <c r="G1173" s="2">
        <v>23.8</v>
      </c>
      <c r="K1173" s="21">
        <v>1723</v>
      </c>
    </row>
    <row r="1174" spans="1:39" x14ac:dyDescent="0.3">
      <c r="A1174" s="9">
        <v>44826</v>
      </c>
      <c r="B1174" s="3">
        <v>0.42872685185185189</v>
      </c>
      <c r="C1174" s="2">
        <v>368.7</v>
      </c>
      <c r="D1174" s="2">
        <v>0.23960000000000001</v>
      </c>
      <c r="E1174" s="2">
        <v>6.56</v>
      </c>
      <c r="F1174" s="2">
        <v>7.55</v>
      </c>
      <c r="G1174" s="2">
        <v>20.6</v>
      </c>
      <c r="K1174" s="21">
        <v>63</v>
      </c>
    </row>
    <row r="1175" spans="1:39" x14ac:dyDescent="0.3">
      <c r="A1175" s="9">
        <v>44831</v>
      </c>
      <c r="B1175" s="10">
        <v>0.4022337962962963</v>
      </c>
      <c r="C1175" s="2">
        <v>863</v>
      </c>
      <c r="D1175" s="2">
        <v>0.56100000000000005</v>
      </c>
      <c r="E1175" s="2">
        <v>7.52</v>
      </c>
      <c r="F1175" s="2">
        <v>7.99</v>
      </c>
      <c r="G1175" s="2">
        <v>15.9</v>
      </c>
      <c r="K1175" s="21">
        <v>52</v>
      </c>
      <c r="L1175" s="7">
        <f>AVERAGE(K1171:K1175)</f>
        <v>470.2</v>
      </c>
      <c r="M1175" s="8">
        <f>GEOMEAN(K1171:K1175)</f>
        <v>205.53310136049885</v>
      </c>
      <c r="N1175" s="25" t="s">
        <v>327</v>
      </c>
    </row>
    <row r="1176" spans="1:39" x14ac:dyDescent="0.3">
      <c r="A1176" s="9">
        <v>44838</v>
      </c>
      <c r="B1176" s="10">
        <v>0.41638888888888892</v>
      </c>
      <c r="C1176" s="2">
        <v>443.6</v>
      </c>
      <c r="D1176" s="2">
        <v>0.28839999999999999</v>
      </c>
      <c r="E1176" s="2">
        <v>8.75</v>
      </c>
      <c r="F1176" s="2">
        <v>7.56</v>
      </c>
      <c r="G1176" s="2">
        <v>14</v>
      </c>
      <c r="K1176" s="21">
        <v>120</v>
      </c>
    </row>
    <row r="1177" spans="1:39" x14ac:dyDescent="0.3">
      <c r="A1177" s="9">
        <v>44846</v>
      </c>
      <c r="B1177" s="49">
        <v>0.4183101851851852</v>
      </c>
      <c r="C1177" s="2">
        <v>905</v>
      </c>
      <c r="D1177" s="2">
        <v>0.59150000000000003</v>
      </c>
      <c r="E1177" s="2">
        <v>8.35</v>
      </c>
      <c r="F1177" s="2">
        <v>7.41</v>
      </c>
      <c r="G1177" s="2">
        <v>15.5</v>
      </c>
      <c r="K1177" s="21">
        <v>10</v>
      </c>
    </row>
    <row r="1178" spans="1:39" x14ac:dyDescent="0.3">
      <c r="A1178" s="9">
        <v>44851</v>
      </c>
      <c r="B1178" s="49">
        <v>0.40598379629629627</v>
      </c>
      <c r="C1178" s="2">
        <v>881</v>
      </c>
      <c r="D1178" s="2">
        <v>0.57199999999999995</v>
      </c>
      <c r="E1178" s="2">
        <v>8.6199999999999992</v>
      </c>
      <c r="F1178" s="2">
        <v>7.38</v>
      </c>
      <c r="G1178" s="2">
        <v>11</v>
      </c>
      <c r="K1178" s="7">
        <v>10</v>
      </c>
    </row>
    <row r="1179" spans="1:39" x14ac:dyDescent="0.3">
      <c r="A1179" s="9">
        <v>44854</v>
      </c>
      <c r="B1179" s="49">
        <v>0.42174768518518518</v>
      </c>
      <c r="C1179" s="2">
        <v>908</v>
      </c>
      <c r="D1179" s="2">
        <v>0.59150000000000003</v>
      </c>
      <c r="E1179" s="2">
        <v>15.04</v>
      </c>
      <c r="F1179" s="2">
        <v>7.44</v>
      </c>
      <c r="G1179" s="2">
        <v>8.8000000000000007</v>
      </c>
      <c r="K1179" s="21">
        <v>10</v>
      </c>
    </row>
    <row r="1180" spans="1:39" x14ac:dyDescent="0.3">
      <c r="A1180" s="9">
        <v>44859</v>
      </c>
      <c r="B1180" s="49">
        <v>0.40968749999999998</v>
      </c>
      <c r="C1180" s="2">
        <v>930</v>
      </c>
      <c r="D1180" s="2">
        <v>0.60450000000000004</v>
      </c>
      <c r="E1180" s="2">
        <v>10.29</v>
      </c>
      <c r="F1180" s="2">
        <v>7.37</v>
      </c>
      <c r="G1180" s="2">
        <v>14.6</v>
      </c>
      <c r="K1180" s="21">
        <v>52</v>
      </c>
      <c r="L1180" s="7">
        <f>AVERAGE(K1176:K1180)</f>
        <v>40.4</v>
      </c>
      <c r="M1180" s="8">
        <f>GEOMEAN(K1176:K1180)</f>
        <v>22.857931028231217</v>
      </c>
      <c r="N1180" s="25" t="s">
        <v>328</v>
      </c>
    </row>
    <row r="1181" spans="1:39" x14ac:dyDescent="0.3">
      <c r="A1181" s="9">
        <v>44866</v>
      </c>
      <c r="B1181" s="49">
        <v>0.40849537037037037</v>
      </c>
      <c r="C1181" s="2">
        <v>759</v>
      </c>
      <c r="D1181" s="2">
        <v>0.49399999999999999</v>
      </c>
      <c r="E1181" s="2">
        <v>9.18</v>
      </c>
      <c r="F1181" s="2">
        <v>7.59</v>
      </c>
      <c r="G1181" s="2">
        <v>13.7</v>
      </c>
      <c r="K1181" s="21">
        <v>464</v>
      </c>
    </row>
    <row r="1182" spans="1:39" x14ac:dyDescent="0.3">
      <c r="A1182" s="9">
        <v>44874</v>
      </c>
      <c r="B1182" s="49" t="s">
        <v>329</v>
      </c>
      <c r="C1182" s="9"/>
      <c r="D1182" s="2"/>
      <c r="E1182" s="2"/>
      <c r="F1182" s="2"/>
      <c r="G1182" s="2"/>
      <c r="K1182" s="21">
        <v>41</v>
      </c>
      <c r="O1182" s="53" t="s">
        <v>54</v>
      </c>
      <c r="P1182" s="21">
        <v>98.5</v>
      </c>
      <c r="Q1182" s="4" t="s">
        <v>54</v>
      </c>
      <c r="R1182" s="4" t="s">
        <v>54</v>
      </c>
      <c r="S1182" s="4" t="s">
        <v>54</v>
      </c>
      <c r="T1182" s="4" t="s">
        <v>54</v>
      </c>
      <c r="U1182" s="4" t="s">
        <v>54</v>
      </c>
      <c r="V1182" s="4" t="s">
        <v>54</v>
      </c>
      <c r="W1182" s="4" t="s">
        <v>54</v>
      </c>
      <c r="X1182" s="21">
        <v>121</v>
      </c>
      <c r="Y1182" s="53" t="s">
        <v>54</v>
      </c>
      <c r="Z1182" s="21">
        <v>4.5</v>
      </c>
      <c r="AA1182" s="4" t="s">
        <v>54</v>
      </c>
      <c r="AB1182" s="21">
        <v>45.9</v>
      </c>
      <c r="AC1182" s="61">
        <v>0.85</v>
      </c>
      <c r="AD1182" s="21">
        <v>303</v>
      </c>
      <c r="AE1182" s="53" t="s">
        <v>54</v>
      </c>
      <c r="AF1182" s="21">
        <v>36.5</v>
      </c>
      <c r="AG1182" s="17" t="s">
        <v>54</v>
      </c>
      <c r="AH1182" s="21">
        <v>81700</v>
      </c>
      <c r="AI1182" s="21">
        <v>24000</v>
      </c>
      <c r="AJ1182" s="22" t="s">
        <v>84</v>
      </c>
      <c r="AK1182" s="21">
        <v>11.6</v>
      </c>
      <c r="AL1182" s="62" t="s">
        <v>54</v>
      </c>
      <c r="AM1182" s="62" t="s">
        <v>54</v>
      </c>
    </row>
    <row r="1183" spans="1:39" x14ac:dyDescent="0.3">
      <c r="A1183" s="9">
        <v>44879</v>
      </c>
      <c r="B1183" s="49">
        <v>0.40189814814814812</v>
      </c>
      <c r="C1183" s="2">
        <v>885</v>
      </c>
      <c r="D1183" s="2">
        <v>0.57199999999999995</v>
      </c>
      <c r="E1183" s="2">
        <v>14</v>
      </c>
      <c r="F1183" s="2">
        <v>7.71</v>
      </c>
      <c r="G1183" s="2">
        <v>6.4</v>
      </c>
      <c r="K1183" s="21">
        <v>31</v>
      </c>
    </row>
    <row r="1184" spans="1:39" x14ac:dyDescent="0.3">
      <c r="A1184" s="9">
        <v>44886</v>
      </c>
      <c r="B1184" s="49">
        <v>0.38900462962962962</v>
      </c>
      <c r="C1184" s="2">
        <v>918</v>
      </c>
      <c r="D1184" s="2">
        <v>0.59799999999999998</v>
      </c>
      <c r="E1184" s="2">
        <v>13.94</v>
      </c>
      <c r="F1184" s="2">
        <v>7.96</v>
      </c>
      <c r="G1184" s="2">
        <v>2.4</v>
      </c>
      <c r="K1184" s="21">
        <v>145</v>
      </c>
    </row>
    <row r="1185" spans="1:14" x14ac:dyDescent="0.3">
      <c r="A1185" s="9">
        <v>44895</v>
      </c>
      <c r="B1185" s="49">
        <v>0.36916666666666664</v>
      </c>
      <c r="C1185" s="2">
        <v>812</v>
      </c>
      <c r="D1185" s="2">
        <v>0.52649999999999997</v>
      </c>
      <c r="E1185" s="2">
        <v>11.13</v>
      </c>
      <c r="F1185" s="2">
        <v>7.76</v>
      </c>
      <c r="G1185" s="2">
        <v>7.2</v>
      </c>
      <c r="K1185" s="21">
        <v>275</v>
      </c>
      <c r="L1185" s="7">
        <f>AVERAGE(K1181:K1185)</f>
        <v>191.2</v>
      </c>
      <c r="M1185" s="8">
        <f>GEOMEAN(K1181:K1185)</f>
        <v>118.65139412419077</v>
      </c>
      <c r="N1185" s="25" t="s">
        <v>330</v>
      </c>
    </row>
    <row r="1186" spans="1:14" x14ac:dyDescent="0.3">
      <c r="A1186" s="9">
        <v>44900</v>
      </c>
      <c r="B1186" s="49">
        <v>0.40138888888888885</v>
      </c>
      <c r="C1186" s="2">
        <v>918</v>
      </c>
      <c r="D1186" s="2">
        <v>0.59799999999999998</v>
      </c>
      <c r="E1186" s="2">
        <v>13.61</v>
      </c>
      <c r="F1186" s="2">
        <v>8.01</v>
      </c>
      <c r="G1186" s="2">
        <v>4</v>
      </c>
      <c r="K1186" s="21">
        <v>63</v>
      </c>
    </row>
    <row r="1187" spans="1:14" x14ac:dyDescent="0.3">
      <c r="A1187" s="9">
        <v>44907</v>
      </c>
      <c r="B1187" s="10">
        <v>0.49193287037037042</v>
      </c>
      <c r="C1187" s="2">
        <v>556</v>
      </c>
      <c r="D1187" s="2">
        <v>0.36130000000000001</v>
      </c>
      <c r="E1187" s="2">
        <v>11.34</v>
      </c>
      <c r="F1187" s="2">
        <v>8.33</v>
      </c>
      <c r="G1187" s="2">
        <v>7.8</v>
      </c>
      <c r="K1187" s="21">
        <v>96</v>
      </c>
    </row>
    <row r="1188" spans="1:14" x14ac:dyDescent="0.3">
      <c r="A1188" s="9">
        <v>44909</v>
      </c>
      <c r="B1188" s="49">
        <v>0.3729513888888889</v>
      </c>
      <c r="C1188" s="2">
        <v>917</v>
      </c>
      <c r="D1188" s="2">
        <v>0.59799999999999998</v>
      </c>
      <c r="E1188" s="2">
        <v>11.43</v>
      </c>
      <c r="F1188" s="2">
        <v>7.87</v>
      </c>
      <c r="G1188" s="2">
        <v>7</v>
      </c>
      <c r="K1188" s="21">
        <v>17329</v>
      </c>
    </row>
    <row r="1189" spans="1:14" x14ac:dyDescent="0.3">
      <c r="A1189" s="9">
        <v>44914</v>
      </c>
      <c r="B1189" s="49">
        <v>0.38011574074074073</v>
      </c>
      <c r="C1189" s="2">
        <v>853</v>
      </c>
      <c r="D1189" s="2">
        <v>0.5544</v>
      </c>
      <c r="E1189" s="2">
        <v>15.46</v>
      </c>
      <c r="F1189" s="2">
        <v>8.02</v>
      </c>
      <c r="G1189" s="2">
        <v>2.2999999999999998</v>
      </c>
      <c r="K1189" s="21">
        <v>74</v>
      </c>
    </row>
    <row r="1190" spans="1:14" x14ac:dyDescent="0.3">
      <c r="A1190" s="9">
        <v>44923</v>
      </c>
      <c r="B1190" s="49">
        <v>0.39013888888888887</v>
      </c>
      <c r="C1190" s="2">
        <v>871</v>
      </c>
      <c r="D1190" s="2">
        <v>0.56610000000000005</v>
      </c>
      <c r="E1190" s="2">
        <v>13.51</v>
      </c>
      <c r="F1190" s="2">
        <v>7.96</v>
      </c>
      <c r="G1190" s="2">
        <v>1.3</v>
      </c>
      <c r="K1190" s="66">
        <v>24192</v>
      </c>
      <c r="L1190" s="7">
        <f>AVERAGE(K1186:K1190)</f>
        <v>8350.7999999999993</v>
      </c>
      <c r="M1190" s="8">
        <f>GEOMEAN(K1186:K1190)</f>
        <v>715.5792778851411</v>
      </c>
      <c r="N1190" s="25" t="s">
        <v>331</v>
      </c>
    </row>
    <row r="1191" spans="1:14" x14ac:dyDescent="0.3">
      <c r="A1191" s="9">
        <v>44931</v>
      </c>
      <c r="B1191" s="49">
        <v>0.43525462962962963</v>
      </c>
      <c r="C1191" s="2">
        <v>765</v>
      </c>
      <c r="D1191" s="2">
        <v>0.49719999999999998</v>
      </c>
      <c r="E1191" s="2">
        <v>14.55</v>
      </c>
      <c r="F1191" s="2">
        <v>7.91</v>
      </c>
      <c r="G1191" s="2">
        <v>3.9</v>
      </c>
      <c r="K1191" s="21">
        <v>185</v>
      </c>
    </row>
    <row r="1192" spans="1:14" x14ac:dyDescent="0.3">
      <c r="A1192" s="9">
        <v>44936</v>
      </c>
      <c r="B1192" s="3">
        <v>0.47230324074074076</v>
      </c>
      <c r="C1192" s="2">
        <v>65.7</v>
      </c>
      <c r="D1192" s="2">
        <v>4.2700000000000002E-2</v>
      </c>
      <c r="E1192" s="2">
        <v>14.23</v>
      </c>
      <c r="F1192" s="2">
        <v>3.5</v>
      </c>
      <c r="G1192" s="2">
        <v>8.19</v>
      </c>
      <c r="K1192" s="21">
        <v>650</v>
      </c>
    </row>
    <row r="1193" spans="1:14" x14ac:dyDescent="0.3">
      <c r="A1193" s="9">
        <v>44945</v>
      </c>
      <c r="B1193" s="49">
        <v>0.41081018518518514</v>
      </c>
      <c r="C1193" s="2">
        <v>695</v>
      </c>
      <c r="D1193" s="2">
        <v>0.45179999999999998</v>
      </c>
      <c r="E1193" s="2">
        <v>16.48</v>
      </c>
      <c r="F1193" s="2">
        <v>7.98</v>
      </c>
      <c r="G1193" s="2">
        <v>5.3</v>
      </c>
      <c r="K1193" s="21">
        <v>2187</v>
      </c>
    </row>
    <row r="1194" spans="1:14" x14ac:dyDescent="0.3">
      <c r="A1194" s="9">
        <v>44950</v>
      </c>
      <c r="B1194" s="49">
        <v>0.37965277777777778</v>
      </c>
      <c r="C1194" s="2">
        <v>933</v>
      </c>
      <c r="D1194" s="2">
        <v>0.60450000000000004</v>
      </c>
      <c r="E1194" s="2">
        <v>20.52</v>
      </c>
      <c r="F1194" s="2">
        <v>7.62</v>
      </c>
      <c r="G1194" s="2">
        <v>3.5</v>
      </c>
    </row>
    <row r="1195" spans="1:14" x14ac:dyDescent="0.3">
      <c r="A1195" s="9">
        <v>44957</v>
      </c>
      <c r="B1195" s="49">
        <v>0.41521990740740744</v>
      </c>
      <c r="C1195" s="2">
        <v>821</v>
      </c>
      <c r="D1195" s="2">
        <v>0.53369999999999995</v>
      </c>
      <c r="E1195" s="2">
        <v>15.41</v>
      </c>
      <c r="F1195" s="2">
        <v>8.33</v>
      </c>
      <c r="G1195" s="2">
        <v>1.3</v>
      </c>
      <c r="K1195" s="21">
        <v>30</v>
      </c>
      <c r="L1195" s="7">
        <f>AVERAGE(K1191:K1195)</f>
        <v>763</v>
      </c>
      <c r="M1195" s="8">
        <f>GEOMEAN(K1191:K1195)</f>
        <v>298.03260628296749</v>
      </c>
      <c r="N1195" s="25" t="s">
        <v>332</v>
      </c>
    </row>
    <row r="1196" spans="1:14" x14ac:dyDescent="0.3">
      <c r="A1196" s="9">
        <v>44964</v>
      </c>
      <c r="B1196" s="10">
        <v>0.46299768518518519</v>
      </c>
      <c r="C1196" s="2">
        <v>452.5</v>
      </c>
      <c r="D1196" s="2">
        <v>0.29409999999999997</v>
      </c>
      <c r="E1196" s="2">
        <v>10.51</v>
      </c>
      <c r="F1196" s="2">
        <v>7.92</v>
      </c>
      <c r="G1196" s="2">
        <v>6.7</v>
      </c>
      <c r="K1196" s="21">
        <v>41</v>
      </c>
    </row>
    <row r="1197" spans="1:14" x14ac:dyDescent="0.3">
      <c r="A1197" s="9">
        <v>44972</v>
      </c>
      <c r="B1197" s="49">
        <v>0.39795138888888887</v>
      </c>
      <c r="C1197" s="2">
        <v>759</v>
      </c>
      <c r="D1197" s="2">
        <v>0.49330000000000002</v>
      </c>
      <c r="E1197" s="2">
        <v>13.47</v>
      </c>
      <c r="F1197" s="2">
        <v>8.4</v>
      </c>
      <c r="G1197" s="2">
        <v>6</v>
      </c>
      <c r="K1197" s="21">
        <v>86</v>
      </c>
    </row>
    <row r="1198" spans="1:14" x14ac:dyDescent="0.3">
      <c r="A1198" s="9">
        <v>44977</v>
      </c>
      <c r="B1198" s="10">
        <v>0.48074074074074075</v>
      </c>
      <c r="C1198" s="2">
        <v>857</v>
      </c>
      <c r="D1198" s="2">
        <v>0.55700000000000005</v>
      </c>
      <c r="E1198" s="2">
        <v>12.7</v>
      </c>
      <c r="F1198" s="2">
        <v>8.31</v>
      </c>
      <c r="G1198" s="2">
        <v>6.9</v>
      </c>
      <c r="K1198" s="21">
        <v>146</v>
      </c>
    </row>
    <row r="1199" spans="1:14" x14ac:dyDescent="0.3">
      <c r="A1199" s="9">
        <v>44980</v>
      </c>
      <c r="B1199" s="10">
        <v>0.52822916666666664</v>
      </c>
      <c r="C1199" s="2">
        <v>408.4</v>
      </c>
      <c r="D1199" s="2">
        <v>0.26550000000000001</v>
      </c>
      <c r="E1199" s="2">
        <v>13.81</v>
      </c>
      <c r="F1199" s="2">
        <v>8.31</v>
      </c>
      <c r="G1199" s="2">
        <v>8.1999999999999993</v>
      </c>
      <c r="K1199" s="21">
        <v>435</v>
      </c>
    </row>
    <row r="1200" spans="1:14" x14ac:dyDescent="0.3">
      <c r="A1200" s="9">
        <v>44984</v>
      </c>
      <c r="B1200" s="10">
        <v>0.45872685185185186</v>
      </c>
      <c r="C1200" s="2">
        <v>342.4</v>
      </c>
      <c r="D1200" s="2">
        <v>0.22259999999999999</v>
      </c>
      <c r="E1200" s="2">
        <v>11.61</v>
      </c>
      <c r="F1200" s="2">
        <v>8.26</v>
      </c>
      <c r="G1200" s="2">
        <v>8.1999999999999993</v>
      </c>
      <c r="K1200" s="21">
        <v>30</v>
      </c>
      <c r="L1200" s="7">
        <f>AVERAGE(K1196:K1200)</f>
        <v>147.6</v>
      </c>
      <c r="M1200" s="8">
        <f>GEOMEAN(K1196:K1200)</f>
        <v>92.352601798252934</v>
      </c>
      <c r="N1200" s="25" t="s">
        <v>333</v>
      </c>
    </row>
    <row r="1201" spans="1:39" x14ac:dyDescent="0.3">
      <c r="A1201" s="9">
        <v>44993</v>
      </c>
      <c r="B1201" s="49">
        <v>0.41549768518518521</v>
      </c>
      <c r="C1201" s="74">
        <v>649</v>
      </c>
      <c r="D1201" s="74">
        <v>0.42180000000000001</v>
      </c>
      <c r="E1201" s="74">
        <v>16.25</v>
      </c>
      <c r="F1201" s="74">
        <v>8.35</v>
      </c>
      <c r="G1201" s="74">
        <v>7.1</v>
      </c>
      <c r="K1201" s="21">
        <v>175</v>
      </c>
    </row>
    <row r="1202" spans="1:39" x14ac:dyDescent="0.3">
      <c r="A1202" s="9">
        <v>44998</v>
      </c>
      <c r="B1202" s="49">
        <v>0.37925925925925924</v>
      </c>
      <c r="C1202" s="2">
        <v>702</v>
      </c>
      <c r="D1202" s="2">
        <v>0.45629999999999998</v>
      </c>
      <c r="E1202" s="2">
        <v>24.8</v>
      </c>
      <c r="F1202" s="2">
        <v>7.86</v>
      </c>
      <c r="G1202" s="2">
        <v>6.8</v>
      </c>
      <c r="K1202" s="21">
        <v>323</v>
      </c>
    </row>
    <row r="1203" spans="1:39" x14ac:dyDescent="0.3">
      <c r="A1203" s="9">
        <v>45001</v>
      </c>
      <c r="B1203" s="49">
        <v>0.4145833333333333</v>
      </c>
      <c r="C1203" s="2">
        <v>644</v>
      </c>
      <c r="D1203" s="2">
        <v>0.41860000000000003</v>
      </c>
      <c r="E1203" s="2">
        <v>13.53</v>
      </c>
      <c r="F1203" s="2">
        <v>7.87</v>
      </c>
      <c r="G1203" s="2">
        <v>7.7</v>
      </c>
      <c r="K1203" s="21">
        <v>602</v>
      </c>
    </row>
    <row r="1204" spans="1:39" x14ac:dyDescent="0.3">
      <c r="A1204" s="9">
        <v>45007</v>
      </c>
      <c r="B1204" s="10">
        <v>0.44782407407407404</v>
      </c>
      <c r="C1204" s="2">
        <v>530</v>
      </c>
      <c r="D1204" s="2">
        <v>0.34429999999999999</v>
      </c>
      <c r="E1204" s="2">
        <v>10.14</v>
      </c>
      <c r="F1204" s="2">
        <v>8.06</v>
      </c>
      <c r="G1204" s="2">
        <v>8.8000000000000007</v>
      </c>
      <c r="K1204" s="21">
        <v>1137</v>
      </c>
    </row>
    <row r="1205" spans="1:39" x14ac:dyDescent="0.3">
      <c r="A1205" s="9">
        <v>45012</v>
      </c>
      <c r="B1205" s="10">
        <v>0.44685185185185183</v>
      </c>
      <c r="C1205" s="2">
        <v>398.7</v>
      </c>
      <c r="D1205" s="2">
        <v>0.25919999999999999</v>
      </c>
      <c r="E1205" s="2">
        <v>12.04</v>
      </c>
      <c r="F1205" s="2">
        <v>8.6300000000000008</v>
      </c>
      <c r="G1205" s="2">
        <v>8.6999999999999993</v>
      </c>
      <c r="K1205" s="21">
        <v>259</v>
      </c>
      <c r="L1205" s="7">
        <f>AVERAGE(K1201:K1205)</f>
        <v>499.2</v>
      </c>
      <c r="M1205" s="8">
        <f>GEOMEAN(K1201:K1205)</f>
        <v>398.27170951415411</v>
      </c>
      <c r="N1205" s="25" t="s">
        <v>334</v>
      </c>
      <c r="O1205" s="53" t="s">
        <v>54</v>
      </c>
      <c r="P1205" s="21">
        <v>54.8</v>
      </c>
      <c r="Q1205" s="4" t="s">
        <v>54</v>
      </c>
      <c r="R1205" s="4" t="s">
        <v>54</v>
      </c>
      <c r="S1205" s="4" t="s">
        <v>54</v>
      </c>
      <c r="T1205" s="4" t="s">
        <v>54</v>
      </c>
      <c r="U1205" s="4" t="s">
        <v>54</v>
      </c>
      <c r="V1205" s="4" t="s">
        <v>54</v>
      </c>
      <c r="W1205" s="4" t="s">
        <v>54</v>
      </c>
      <c r="X1205" s="21">
        <v>57.5</v>
      </c>
      <c r="Y1205" s="53" t="s">
        <v>54</v>
      </c>
      <c r="Z1205" s="21">
        <v>1.5</v>
      </c>
      <c r="AA1205" s="4" t="s">
        <v>54</v>
      </c>
      <c r="AB1205" s="21">
        <v>24.3</v>
      </c>
      <c r="AC1205" s="61" t="s">
        <v>54</v>
      </c>
      <c r="AD1205" s="21">
        <v>260</v>
      </c>
      <c r="AE1205" s="53" t="s">
        <v>54</v>
      </c>
      <c r="AF1205" s="21">
        <v>80.900000000000006</v>
      </c>
      <c r="AG1205" s="17" t="s">
        <v>54</v>
      </c>
      <c r="AH1205" s="21">
        <v>74200</v>
      </c>
      <c r="AI1205" s="21">
        <v>18100</v>
      </c>
      <c r="AJ1205" s="22" t="s">
        <v>84</v>
      </c>
      <c r="AK1205" s="21" t="s">
        <v>54</v>
      </c>
      <c r="AL1205" s="62" t="s">
        <v>54</v>
      </c>
      <c r="AM1205" s="62" t="s">
        <v>54</v>
      </c>
    </row>
    <row r="1206" spans="1:39" x14ac:dyDescent="0.3">
      <c r="A1206" s="9">
        <v>45019</v>
      </c>
      <c r="B1206" s="49">
        <v>0.41226851851851848</v>
      </c>
      <c r="C1206" s="2">
        <v>624</v>
      </c>
      <c r="D1206" s="2">
        <v>0.40560000000000002</v>
      </c>
      <c r="E1206" s="2">
        <v>10.79</v>
      </c>
      <c r="F1206" s="2">
        <v>8.3000000000000007</v>
      </c>
      <c r="G1206" s="2">
        <v>9</v>
      </c>
      <c r="K1206" s="21">
        <v>41</v>
      </c>
    </row>
    <row r="1207" spans="1:39" x14ac:dyDescent="0.3">
      <c r="A1207" s="9">
        <v>45028</v>
      </c>
      <c r="B1207" s="49">
        <v>0.39170138888888889</v>
      </c>
      <c r="C1207" s="2">
        <v>394.1</v>
      </c>
      <c r="D1207" s="2">
        <v>0.25609999999999999</v>
      </c>
      <c r="E1207" s="2">
        <v>10.1</v>
      </c>
      <c r="F1207" s="2">
        <v>7.9</v>
      </c>
      <c r="G1207" s="2">
        <v>14.6</v>
      </c>
      <c r="K1207" s="21">
        <v>158</v>
      </c>
    </row>
    <row r="1208" spans="1:39" x14ac:dyDescent="0.3">
      <c r="A1208" s="9">
        <v>45033</v>
      </c>
      <c r="B1208" s="10">
        <v>0.43289351851851854</v>
      </c>
      <c r="C1208" s="2">
        <v>333.7</v>
      </c>
      <c r="D1208" s="2">
        <v>0.21690000000000001</v>
      </c>
      <c r="E1208" s="2">
        <v>10.029999999999999</v>
      </c>
      <c r="F1208" s="2">
        <v>8.41</v>
      </c>
      <c r="G1208" s="2">
        <v>11.9</v>
      </c>
      <c r="K1208" s="21">
        <v>404</v>
      </c>
    </row>
    <row r="1209" spans="1:39" x14ac:dyDescent="0.3">
      <c r="A1209" s="9">
        <v>45036</v>
      </c>
      <c r="B1209" s="10">
        <v>0.45270833333333332</v>
      </c>
      <c r="C1209" s="2">
        <v>1020</v>
      </c>
      <c r="D1209" s="2">
        <v>0.66300000000000003</v>
      </c>
      <c r="E1209" s="2">
        <v>7.2</v>
      </c>
      <c r="F1209" s="2">
        <v>7.67</v>
      </c>
      <c r="G1209" s="2">
        <v>16</v>
      </c>
      <c r="K1209" s="21">
        <v>74</v>
      </c>
    </row>
    <row r="1210" spans="1:39" x14ac:dyDescent="0.3">
      <c r="A1210" s="9">
        <v>45041</v>
      </c>
      <c r="B1210" s="49">
        <v>0.38851851851851849</v>
      </c>
      <c r="C1210" s="2">
        <v>859</v>
      </c>
      <c r="D1210" s="2">
        <v>0.55900000000000005</v>
      </c>
      <c r="E1210" s="2">
        <v>8.48</v>
      </c>
      <c r="F1210" s="2">
        <v>7.81</v>
      </c>
      <c r="G1210" s="2">
        <v>10.7</v>
      </c>
      <c r="K1210" s="21">
        <v>144</v>
      </c>
      <c r="L1210" s="7">
        <f>AVERAGE(K1206:K1210)</f>
        <v>164.2</v>
      </c>
      <c r="M1210" s="8">
        <f>GEOMEAN(K1206:K1210)</f>
        <v>122.76746947878013</v>
      </c>
      <c r="N1210" s="25" t="s">
        <v>336</v>
      </c>
    </row>
    <row r="1211" spans="1:39" x14ac:dyDescent="0.3">
      <c r="A1211" s="9">
        <v>45050</v>
      </c>
      <c r="B1211" s="49">
        <v>0.42178240740740741</v>
      </c>
      <c r="C1211" s="2">
        <v>649</v>
      </c>
      <c r="D1211" s="2">
        <v>0.42180000000000001</v>
      </c>
      <c r="E1211" s="2">
        <v>13.06</v>
      </c>
      <c r="F1211" s="2">
        <v>7.89</v>
      </c>
      <c r="G1211" s="2">
        <v>12.4</v>
      </c>
      <c r="K1211" s="21">
        <v>10</v>
      </c>
    </row>
    <row r="1212" spans="1:39" x14ac:dyDescent="0.3">
      <c r="A1212" s="9">
        <v>45054</v>
      </c>
      <c r="B1212" s="49">
        <v>0.3933680555555556</v>
      </c>
      <c r="C1212" s="2">
        <v>464.1</v>
      </c>
      <c r="D1212" s="2">
        <v>0.30159999999999998</v>
      </c>
      <c r="E1212" s="2">
        <v>8.9499999999999993</v>
      </c>
      <c r="F1212" s="2">
        <v>8.11</v>
      </c>
      <c r="G1212" s="2">
        <v>15.7</v>
      </c>
      <c r="K1212" s="21">
        <v>479</v>
      </c>
    </row>
    <row r="1213" spans="1:39" x14ac:dyDescent="0.3">
      <c r="A1213" s="9">
        <v>45064</v>
      </c>
      <c r="B1213" s="10">
        <v>0.47677083333333337</v>
      </c>
      <c r="C1213" s="2">
        <v>493</v>
      </c>
      <c r="D1213" s="2">
        <v>0.32050000000000001</v>
      </c>
      <c r="E1213" s="2">
        <v>8.48</v>
      </c>
      <c r="F1213" s="2">
        <v>7.69</v>
      </c>
      <c r="G1213" s="2">
        <v>17.5</v>
      </c>
      <c r="K1213" s="21">
        <v>41</v>
      </c>
    </row>
    <row r="1214" spans="1:39" x14ac:dyDescent="0.3">
      <c r="A1214" s="9">
        <v>45070</v>
      </c>
      <c r="B1214" s="49">
        <v>0.41555555555555551</v>
      </c>
      <c r="C1214" s="2">
        <v>872</v>
      </c>
      <c r="D1214" s="2">
        <v>0.5655</v>
      </c>
      <c r="E1214" s="2">
        <v>8.33</v>
      </c>
      <c r="F1214" s="2">
        <v>7.37</v>
      </c>
      <c r="G1214" s="2">
        <v>20.3</v>
      </c>
      <c r="K1214" s="21">
        <v>249</v>
      </c>
    </row>
    <row r="1215" spans="1:39" x14ac:dyDescent="0.3">
      <c r="A1215" s="9">
        <v>45077</v>
      </c>
      <c r="B1215" s="49">
        <v>0.39819444444444446</v>
      </c>
      <c r="C1215" s="2">
        <v>920</v>
      </c>
      <c r="D1215" s="2">
        <v>0.59799999999999998</v>
      </c>
      <c r="E1215" s="2">
        <v>9.75</v>
      </c>
      <c r="F1215" s="2">
        <v>8.34</v>
      </c>
      <c r="G1215" s="2">
        <v>22.5</v>
      </c>
      <c r="K1215" s="21">
        <v>189</v>
      </c>
      <c r="L1215" s="7">
        <f>AVERAGE(K1211:K1215)</f>
        <v>193.6</v>
      </c>
      <c r="M1215" s="8">
        <f>GEOMEAN(K1211:K1215)</f>
        <v>98.436486562289659</v>
      </c>
      <c r="N1215" s="25" t="s">
        <v>337</v>
      </c>
    </row>
    <row r="1216" spans="1:39" x14ac:dyDescent="0.3">
      <c r="A1216" s="9">
        <v>45089</v>
      </c>
      <c r="B1216" s="10">
        <v>0.43890046296296298</v>
      </c>
      <c r="C1216" s="2">
        <v>6.2</v>
      </c>
      <c r="D1216" s="2">
        <v>4.1000000000000003E-3</v>
      </c>
      <c r="E1216" s="2">
        <v>6.43</v>
      </c>
      <c r="F1216" s="2">
        <v>7.7</v>
      </c>
      <c r="G1216" s="2">
        <v>18.2</v>
      </c>
      <c r="K1216" s="66">
        <v>24192</v>
      </c>
    </row>
    <row r="1217" spans="1:39" x14ac:dyDescent="0.3">
      <c r="A1217" s="9">
        <v>45092</v>
      </c>
      <c r="B1217" s="10">
        <v>0.4718518518518518</v>
      </c>
      <c r="C1217" s="2">
        <v>19.3</v>
      </c>
      <c r="D1217" s="2">
        <v>1.2500000000000001E-2</v>
      </c>
      <c r="E1217" s="2">
        <v>5.92</v>
      </c>
      <c r="F1217" s="2">
        <v>7.63</v>
      </c>
      <c r="G1217" s="2">
        <v>20.8</v>
      </c>
      <c r="K1217" s="21">
        <v>211</v>
      </c>
    </row>
    <row r="1218" spans="1:39" x14ac:dyDescent="0.3">
      <c r="A1218" s="9">
        <v>45098</v>
      </c>
      <c r="B1218" s="49">
        <v>0.39557870370370374</v>
      </c>
      <c r="C1218" s="2">
        <v>903</v>
      </c>
      <c r="D1218" s="2">
        <v>0.58499999999999996</v>
      </c>
      <c r="E1218" s="2">
        <v>5.78</v>
      </c>
      <c r="F1218" s="2">
        <v>7.55</v>
      </c>
      <c r="G1218" s="2">
        <v>23.1</v>
      </c>
      <c r="K1218" s="21">
        <v>794</v>
      </c>
    </row>
    <row r="1219" spans="1:39" x14ac:dyDescent="0.3">
      <c r="A1219" s="9">
        <v>45099</v>
      </c>
      <c r="B1219" s="49">
        <v>0.46875</v>
      </c>
      <c r="C1219" s="2">
        <v>866</v>
      </c>
      <c r="D1219" s="2">
        <v>0.5655</v>
      </c>
      <c r="E1219" s="2">
        <v>5.79</v>
      </c>
      <c r="F1219" s="2">
        <v>7.73</v>
      </c>
      <c r="G1219" s="2">
        <v>23.7</v>
      </c>
      <c r="H1219" s="2"/>
      <c r="I1219" s="2"/>
      <c r="J1219" s="2"/>
      <c r="K1219" s="21">
        <v>397</v>
      </c>
    </row>
    <row r="1220" spans="1:39" x14ac:dyDescent="0.3">
      <c r="A1220" s="9">
        <v>45103</v>
      </c>
      <c r="B1220" s="49">
        <v>0.39733796296296298</v>
      </c>
      <c r="C1220" s="2">
        <v>457.2</v>
      </c>
      <c r="D1220" s="2">
        <v>0.29699999999999999</v>
      </c>
      <c r="E1220" s="2">
        <v>2.75</v>
      </c>
      <c r="F1220" s="2">
        <v>7.59</v>
      </c>
      <c r="G1220" s="2">
        <v>22.6</v>
      </c>
      <c r="H1220" s="2"/>
      <c r="I1220" s="2"/>
      <c r="J1220" s="2"/>
      <c r="K1220" s="21">
        <v>733</v>
      </c>
      <c r="L1220" s="7">
        <f>AVERAGE(K1216:K1220)</f>
        <v>5265.4</v>
      </c>
      <c r="M1220" s="8">
        <f>GEOMEAN(K1216:K1220)</f>
        <v>1033.5555956651992</v>
      </c>
      <c r="N1220" s="25" t="s">
        <v>338</v>
      </c>
    </row>
    <row r="1221" spans="1:39" x14ac:dyDescent="0.3">
      <c r="A1221" s="9">
        <v>45110</v>
      </c>
      <c r="B1221" s="10">
        <v>0.46057870370370368</v>
      </c>
      <c r="C1221" s="2">
        <v>8.5</v>
      </c>
      <c r="D1221" s="2">
        <v>5.4999999999999997E-3</v>
      </c>
      <c r="E1221" s="2">
        <v>4.0999999999999996</v>
      </c>
      <c r="F1221" s="2">
        <v>7.64</v>
      </c>
      <c r="G1221" s="2">
        <v>23.6</v>
      </c>
      <c r="H1221" s="2">
        <v>734.5</v>
      </c>
      <c r="I1221" s="2" t="s">
        <v>464</v>
      </c>
      <c r="J1221" s="2"/>
      <c r="K1221" s="21">
        <v>1178</v>
      </c>
    </row>
    <row r="1222" spans="1:39" x14ac:dyDescent="0.3">
      <c r="A1222" s="9">
        <v>45113</v>
      </c>
      <c r="B1222" s="49">
        <v>0.45372685185185185</v>
      </c>
      <c r="C1222" s="2">
        <v>945</v>
      </c>
      <c r="D1222" s="2">
        <v>0.61099999999999999</v>
      </c>
      <c r="E1222" s="2">
        <v>3.3</v>
      </c>
      <c r="F1222" s="2">
        <v>7.64</v>
      </c>
      <c r="G1222" s="2">
        <v>25</v>
      </c>
      <c r="H1222" s="2">
        <v>734.2</v>
      </c>
      <c r="I1222" s="2" t="s">
        <v>447</v>
      </c>
      <c r="J1222" s="2"/>
      <c r="K1222" s="21">
        <v>231</v>
      </c>
    </row>
    <row r="1223" spans="1:39" x14ac:dyDescent="0.3">
      <c r="A1223" s="9">
        <v>45119</v>
      </c>
      <c r="B1223" s="49">
        <v>0.37709490740740742</v>
      </c>
      <c r="C1223" s="2">
        <v>831</v>
      </c>
      <c r="D1223" s="2">
        <v>0.53949999999999998</v>
      </c>
      <c r="E1223" s="2">
        <v>6.68</v>
      </c>
      <c r="F1223" s="2">
        <v>10.95</v>
      </c>
      <c r="G1223" s="2">
        <v>24</v>
      </c>
      <c r="H1223" s="2">
        <v>733.8</v>
      </c>
      <c r="I1223" s="2" t="s">
        <v>379</v>
      </c>
      <c r="J1223" s="2"/>
      <c r="K1223" s="21">
        <v>158</v>
      </c>
      <c r="O1223" s="53">
        <v>3.1</v>
      </c>
      <c r="P1223" s="21">
        <v>90.3</v>
      </c>
      <c r="Q1223" s="4" t="s">
        <v>54</v>
      </c>
      <c r="R1223" s="4" t="s">
        <v>54</v>
      </c>
      <c r="S1223" s="4" t="s">
        <v>54</v>
      </c>
      <c r="T1223" s="4" t="s">
        <v>54</v>
      </c>
      <c r="U1223" s="4" t="s">
        <v>54</v>
      </c>
      <c r="V1223" s="4" t="s">
        <v>54</v>
      </c>
      <c r="W1223" s="4" t="s">
        <v>54</v>
      </c>
      <c r="X1223" s="21">
        <v>101</v>
      </c>
      <c r="Y1223" s="53" t="s">
        <v>54</v>
      </c>
      <c r="Z1223" s="21">
        <v>2.8</v>
      </c>
      <c r="AA1223" s="4" t="s">
        <v>54</v>
      </c>
      <c r="AB1223" s="21">
        <v>37.299999999999997</v>
      </c>
      <c r="AC1223" s="61">
        <v>0.61</v>
      </c>
      <c r="AD1223" s="21">
        <v>255</v>
      </c>
      <c r="AE1223" s="53" t="s">
        <v>54</v>
      </c>
      <c r="AF1223" s="21">
        <v>68.3</v>
      </c>
      <c r="AG1223" s="17" t="s">
        <v>54</v>
      </c>
      <c r="AH1223" s="21">
        <v>68200</v>
      </c>
      <c r="AI1223" s="21">
        <v>20500</v>
      </c>
      <c r="AJ1223" s="22" t="s">
        <v>84</v>
      </c>
      <c r="AK1223" s="21">
        <v>7.8</v>
      </c>
      <c r="AL1223" s="62" t="s">
        <v>54</v>
      </c>
      <c r="AM1223" s="62" t="s">
        <v>54</v>
      </c>
    </row>
    <row r="1224" spans="1:39" x14ac:dyDescent="0.3">
      <c r="A1224" s="9">
        <v>45125</v>
      </c>
      <c r="B1224" s="10">
        <v>0.37829861111111113</v>
      </c>
      <c r="C1224" s="2">
        <v>348.1</v>
      </c>
      <c r="D1224" s="2">
        <v>0.22620000000000001</v>
      </c>
      <c r="E1224" s="2">
        <v>6.63</v>
      </c>
      <c r="F1224" s="2">
        <v>7.56</v>
      </c>
      <c r="G1224" s="2">
        <v>21.6</v>
      </c>
      <c r="H1224" s="2">
        <v>733.3</v>
      </c>
      <c r="I1224" s="2" t="s">
        <v>367</v>
      </c>
      <c r="J1224" s="2"/>
      <c r="K1224" s="21">
        <v>6867</v>
      </c>
    </row>
    <row r="1225" spans="1:39" x14ac:dyDescent="0.3">
      <c r="A1225" s="9">
        <v>45134</v>
      </c>
      <c r="B1225" s="49">
        <v>0.40464120370370371</v>
      </c>
      <c r="C1225" s="2">
        <v>799</v>
      </c>
      <c r="D1225" s="2">
        <v>0.52</v>
      </c>
      <c r="E1225" s="2">
        <v>8.89</v>
      </c>
      <c r="F1225" s="2">
        <v>7.72</v>
      </c>
      <c r="G1225" s="2">
        <v>25.6</v>
      </c>
      <c r="H1225" s="2">
        <v>731.7</v>
      </c>
      <c r="I1225" s="2" t="s">
        <v>352</v>
      </c>
      <c r="J1225" s="2"/>
      <c r="K1225" s="21">
        <v>613</v>
      </c>
      <c r="L1225" s="7">
        <f>AVERAGE(K1221:K1225)</f>
        <v>1809.4</v>
      </c>
      <c r="M1225" s="8">
        <f>GEOMEAN(K1221:K1225)</f>
        <v>710.44158717042137</v>
      </c>
      <c r="N1225" s="25" t="s">
        <v>339</v>
      </c>
    </row>
    <row r="1226" spans="1:39" x14ac:dyDescent="0.3">
      <c r="A1226" s="9">
        <v>45140</v>
      </c>
      <c r="B1226" s="49">
        <v>0.40605324074074073</v>
      </c>
      <c r="C1226" s="2">
        <v>859</v>
      </c>
      <c r="D1226" s="2">
        <v>0.55900000000000005</v>
      </c>
      <c r="E1226" s="2">
        <v>6.02</v>
      </c>
      <c r="F1226" s="2">
        <v>7.36</v>
      </c>
      <c r="G1226" s="2">
        <v>22.3</v>
      </c>
      <c r="K1226" s="21">
        <v>399</v>
      </c>
    </row>
    <row r="1227" spans="1:39" x14ac:dyDescent="0.3">
      <c r="A1227" s="9">
        <v>45152</v>
      </c>
      <c r="B1227" s="49">
        <v>0.37420138888888888</v>
      </c>
      <c r="C1227" s="2">
        <v>730</v>
      </c>
      <c r="D1227" s="2">
        <v>0.47449999999999998</v>
      </c>
      <c r="E1227" s="2">
        <v>6.44</v>
      </c>
      <c r="F1227" s="2">
        <v>7.75</v>
      </c>
      <c r="G1227" s="2">
        <v>24.3</v>
      </c>
      <c r="K1227" s="21">
        <v>1106</v>
      </c>
    </row>
    <row r="1228" spans="1:39" x14ac:dyDescent="0.3">
      <c r="A1228" s="9">
        <v>45155</v>
      </c>
      <c r="B1228" s="49">
        <v>0.42487268518518517</v>
      </c>
      <c r="C1228" s="2">
        <v>735</v>
      </c>
      <c r="D1228" s="2">
        <v>0.48099999999999998</v>
      </c>
      <c r="E1228" s="2">
        <v>6.05</v>
      </c>
      <c r="F1228" s="2">
        <v>7.73</v>
      </c>
      <c r="G1228" s="2">
        <v>21.7</v>
      </c>
      <c r="K1228" s="21">
        <v>148</v>
      </c>
    </row>
    <row r="1229" spans="1:39" x14ac:dyDescent="0.3">
      <c r="A1229" s="9">
        <v>45161</v>
      </c>
      <c r="B1229" s="49">
        <v>0.4052546296296296</v>
      </c>
      <c r="C1229" s="2">
        <v>878</v>
      </c>
      <c r="D1229" s="2">
        <v>0.57199999999999995</v>
      </c>
      <c r="E1229" s="2">
        <v>5.63</v>
      </c>
      <c r="F1229" s="2">
        <v>7.52</v>
      </c>
      <c r="G1229" s="2">
        <v>25.5</v>
      </c>
      <c r="K1229" s="21">
        <v>96</v>
      </c>
    </row>
    <row r="1230" spans="1:39" x14ac:dyDescent="0.3">
      <c r="A1230" s="9">
        <v>45168</v>
      </c>
      <c r="B1230" s="34">
        <v>0.39956018518518516</v>
      </c>
      <c r="C1230" s="2">
        <v>875</v>
      </c>
      <c r="D1230" s="2">
        <v>0.57199999999999995</v>
      </c>
      <c r="E1230" s="2">
        <v>5.8</v>
      </c>
      <c r="F1230" s="2">
        <v>7.47</v>
      </c>
      <c r="G1230" s="2">
        <v>20.7</v>
      </c>
      <c r="K1230" s="21">
        <v>61</v>
      </c>
      <c r="L1230" s="7">
        <f>AVERAGE(K1226:K1230)</f>
        <v>362</v>
      </c>
      <c r="M1230" s="8">
        <f>GEOMEAN(K1226:K1230)</f>
        <v>207.26127297812616</v>
      </c>
      <c r="N1230" s="25" t="s">
        <v>340</v>
      </c>
    </row>
    <row r="1231" spans="1:39" x14ac:dyDescent="0.3">
      <c r="A1231" s="5">
        <v>45175</v>
      </c>
      <c r="B1231" s="11" t="s">
        <v>469</v>
      </c>
      <c r="C1231" s="2">
        <v>686</v>
      </c>
      <c r="D1231" s="2">
        <v>0.44850000000000001</v>
      </c>
      <c r="E1231" s="2">
        <v>3.97</v>
      </c>
      <c r="F1231" s="2">
        <v>7.77</v>
      </c>
      <c r="G1231" s="2">
        <v>24.4</v>
      </c>
      <c r="K1231" s="21">
        <v>24192</v>
      </c>
    </row>
    <row r="1232" spans="1:39" x14ac:dyDescent="0.3">
      <c r="A1232" s="5">
        <v>45182</v>
      </c>
      <c r="B1232" s="12">
        <v>0.3916782407407407</v>
      </c>
      <c r="C1232" s="2">
        <v>904</v>
      </c>
      <c r="D1232" s="2">
        <v>0.58499999999999996</v>
      </c>
      <c r="E1232" s="2">
        <v>6.81</v>
      </c>
      <c r="F1232" s="2">
        <v>7.45</v>
      </c>
      <c r="G1232" s="2">
        <v>18.399999999999999</v>
      </c>
      <c r="K1232" s="21">
        <v>74</v>
      </c>
    </row>
    <row r="1233" spans="1:39" x14ac:dyDescent="0.3">
      <c r="A1233" s="5">
        <v>45188</v>
      </c>
      <c r="B1233" s="12">
        <v>0.48807870370370371</v>
      </c>
      <c r="C1233" s="2">
        <v>767</v>
      </c>
      <c r="D1233" s="2">
        <v>0.50049999999999994</v>
      </c>
      <c r="E1233" s="2">
        <v>6.66</v>
      </c>
      <c r="F1233" s="2">
        <v>7.61</v>
      </c>
      <c r="G1233" s="2">
        <v>19.7</v>
      </c>
      <c r="K1233" s="21">
        <v>1019</v>
      </c>
    </row>
    <row r="1234" spans="1:39" x14ac:dyDescent="0.3">
      <c r="A1234" s="5">
        <v>45190</v>
      </c>
      <c r="B1234" s="13">
        <v>0.41460648148148144</v>
      </c>
      <c r="C1234" s="2">
        <v>943</v>
      </c>
      <c r="D1234" s="2">
        <v>0.61099999999999999</v>
      </c>
      <c r="E1234" s="2">
        <v>5.97</v>
      </c>
      <c r="F1234" s="2">
        <v>6.73</v>
      </c>
      <c r="G1234" s="2">
        <v>19.600000000000001</v>
      </c>
      <c r="K1234" s="21">
        <v>909</v>
      </c>
    </row>
    <row r="1235" spans="1:39" x14ac:dyDescent="0.3">
      <c r="A1235" s="5">
        <v>45197</v>
      </c>
      <c r="B1235" s="13">
        <v>0.42250000000000004</v>
      </c>
      <c r="C1235" s="2">
        <v>633</v>
      </c>
      <c r="D1235" s="2">
        <v>0.40949999999999998</v>
      </c>
      <c r="E1235" s="2">
        <v>6.09</v>
      </c>
      <c r="F1235" s="2">
        <v>7.33</v>
      </c>
      <c r="G1235" s="2">
        <v>19.8</v>
      </c>
      <c r="K1235" s="21">
        <v>15531</v>
      </c>
      <c r="L1235" s="7">
        <f>AVERAGE(K1231:K1235)</f>
        <v>8345</v>
      </c>
      <c r="M1235" s="8">
        <f>GEOMEAN(K1231:K1235)</f>
        <v>1914.9974327833272</v>
      </c>
      <c r="N1235" s="25" t="s">
        <v>342</v>
      </c>
    </row>
    <row r="1236" spans="1:39" x14ac:dyDescent="0.3">
      <c r="A1236" s="9">
        <v>45204</v>
      </c>
      <c r="B1236" s="49">
        <v>0.41292824074074069</v>
      </c>
      <c r="C1236" s="2">
        <v>864</v>
      </c>
      <c r="D1236" s="2">
        <v>0.55900000000000005</v>
      </c>
      <c r="E1236" s="2">
        <v>6.16</v>
      </c>
      <c r="F1236" s="2">
        <v>7.23</v>
      </c>
      <c r="G1236" s="2">
        <v>20.3</v>
      </c>
      <c r="K1236" s="21">
        <v>134</v>
      </c>
    </row>
    <row r="1237" spans="1:39" x14ac:dyDescent="0.3">
      <c r="A1237" s="9">
        <v>45216</v>
      </c>
      <c r="B1237" s="47">
        <v>0.3888888888888889</v>
      </c>
      <c r="C1237" s="2">
        <v>827</v>
      </c>
      <c r="D1237" s="2">
        <v>0.53949999999999998</v>
      </c>
      <c r="E1237" s="2">
        <v>6.7</v>
      </c>
      <c r="F1237" s="2">
        <v>7.71</v>
      </c>
      <c r="G1237" s="2">
        <v>15.1</v>
      </c>
      <c r="K1237" s="21">
        <v>62</v>
      </c>
    </row>
    <row r="1238" spans="1:39" x14ac:dyDescent="0.3">
      <c r="A1238" s="9">
        <v>45224</v>
      </c>
      <c r="B1238" s="10">
        <v>0.4941550925925926</v>
      </c>
      <c r="C1238" s="2">
        <v>897</v>
      </c>
      <c r="D1238" s="2">
        <v>0.58499999999999996</v>
      </c>
      <c r="E1238" s="2">
        <v>6.14</v>
      </c>
      <c r="F1238" s="2">
        <v>7.66</v>
      </c>
      <c r="G1238" s="2">
        <v>17</v>
      </c>
      <c r="K1238" s="21">
        <v>185</v>
      </c>
    </row>
    <row r="1239" spans="1:39" x14ac:dyDescent="0.3">
      <c r="A1239" s="9">
        <v>45225</v>
      </c>
      <c r="B1239" s="10">
        <v>0.39788194444444441</v>
      </c>
      <c r="C1239" s="2">
        <v>515</v>
      </c>
      <c r="D1239" s="2">
        <v>0.3347</v>
      </c>
      <c r="E1239" s="2">
        <v>8.82</v>
      </c>
      <c r="F1239" s="2">
        <v>7.94</v>
      </c>
      <c r="G1239" s="2">
        <v>16.7</v>
      </c>
      <c r="K1239" s="21">
        <v>538</v>
      </c>
    </row>
    <row r="1240" spans="1:39" x14ac:dyDescent="0.3">
      <c r="A1240" s="9">
        <v>45229</v>
      </c>
      <c r="B1240" s="3">
        <v>0.49417824074074074</v>
      </c>
      <c r="C1240" s="2">
        <v>529</v>
      </c>
      <c r="D1240" s="2">
        <v>0.34379999999999999</v>
      </c>
      <c r="E1240" s="2">
        <v>8.09</v>
      </c>
      <c r="F1240" s="2">
        <v>7.59</v>
      </c>
      <c r="G1240" s="2">
        <v>11.9</v>
      </c>
      <c r="K1240" s="21">
        <v>5172</v>
      </c>
      <c r="L1240" s="7">
        <f>AVERAGE(K1236:K1240)</f>
        <v>1218.2</v>
      </c>
      <c r="M1240" s="8">
        <f>GEOMEAN(K1236:K1240)</f>
        <v>335.90912498426184</v>
      </c>
      <c r="N1240" s="25" t="s">
        <v>343</v>
      </c>
    </row>
    <row r="1241" spans="1:39" x14ac:dyDescent="0.3">
      <c r="A1241" s="9">
        <v>45231</v>
      </c>
      <c r="B1241" s="3">
        <v>0.47896990740740741</v>
      </c>
      <c r="C1241" s="2">
        <v>806</v>
      </c>
      <c r="D1241" s="2">
        <v>0.52649999999999997</v>
      </c>
      <c r="E1241" s="2">
        <v>11.07</v>
      </c>
      <c r="F1241" s="2">
        <v>7.63</v>
      </c>
      <c r="G1241" s="2">
        <v>9.6</v>
      </c>
      <c r="K1241" s="21">
        <v>63</v>
      </c>
    </row>
    <row r="1242" spans="1:39" x14ac:dyDescent="0.3">
      <c r="A1242" s="9">
        <v>45236</v>
      </c>
      <c r="B1242" s="3">
        <v>0.45511574074074074</v>
      </c>
      <c r="C1242" s="2">
        <v>916</v>
      </c>
      <c r="D1242" s="2">
        <v>0.59799999999999998</v>
      </c>
      <c r="E1242" s="2">
        <v>11.45</v>
      </c>
      <c r="F1242" s="2">
        <v>7.38</v>
      </c>
      <c r="G1242" s="2">
        <v>11.1</v>
      </c>
      <c r="K1242" s="21">
        <v>882</v>
      </c>
    </row>
    <row r="1243" spans="1:39" x14ac:dyDescent="0.3">
      <c r="A1243" s="9">
        <v>45245</v>
      </c>
      <c r="B1243" s="10">
        <v>0.5398263888888889</v>
      </c>
      <c r="C1243" s="2">
        <v>993</v>
      </c>
      <c r="D1243" s="2">
        <v>0.64500000000000002</v>
      </c>
      <c r="E1243" s="2">
        <v>8.89</v>
      </c>
      <c r="F1243" s="2">
        <v>7.62</v>
      </c>
      <c r="G1243" s="2">
        <v>9.1999999999999993</v>
      </c>
      <c r="K1243" s="21">
        <v>189</v>
      </c>
      <c r="O1243" s="53" t="s">
        <v>54</v>
      </c>
      <c r="P1243" s="21">
        <v>95.2</v>
      </c>
      <c r="Q1243" s="4" t="s">
        <v>54</v>
      </c>
      <c r="R1243" s="4" t="s">
        <v>54</v>
      </c>
      <c r="S1243" s="4" t="s">
        <v>54</v>
      </c>
      <c r="T1243" s="4" t="s">
        <v>54</v>
      </c>
      <c r="U1243" s="4" t="s">
        <v>54</v>
      </c>
      <c r="V1243" s="4" t="s">
        <v>54</v>
      </c>
      <c r="W1243" s="4" t="s">
        <v>54</v>
      </c>
      <c r="X1243" s="21">
        <v>136</v>
      </c>
      <c r="Y1243" s="53" t="s">
        <v>54</v>
      </c>
      <c r="Z1243" s="21">
        <v>3.1</v>
      </c>
      <c r="AA1243" s="4" t="s">
        <v>54</v>
      </c>
      <c r="AB1243" s="21">
        <v>48.1</v>
      </c>
      <c r="AC1243" s="61" t="s">
        <v>54</v>
      </c>
      <c r="AD1243" s="21">
        <v>280</v>
      </c>
      <c r="AE1243" s="53" t="s">
        <v>54</v>
      </c>
      <c r="AF1243" s="21">
        <v>42.4</v>
      </c>
      <c r="AG1243" s="17">
        <v>205</v>
      </c>
      <c r="AH1243" s="21">
        <v>71000</v>
      </c>
      <c r="AI1243" s="21">
        <v>25000</v>
      </c>
      <c r="AJ1243" s="22" t="s">
        <v>84</v>
      </c>
      <c r="AK1243" s="21">
        <v>7.1</v>
      </c>
      <c r="AL1243" s="62" t="s">
        <v>54</v>
      </c>
      <c r="AM1243" s="62" t="s">
        <v>54</v>
      </c>
    </row>
    <row r="1244" spans="1:39" x14ac:dyDescent="0.3">
      <c r="A1244" s="9">
        <v>45251</v>
      </c>
      <c r="B1244" s="10">
        <v>0.39045138888888892</v>
      </c>
      <c r="C1244" s="2">
        <v>668</v>
      </c>
      <c r="D1244" s="2">
        <v>0.43409999999999999</v>
      </c>
      <c r="E1244" s="2">
        <v>8.7100000000000009</v>
      </c>
      <c r="F1244" s="2">
        <v>7.5</v>
      </c>
      <c r="G1244" s="2">
        <v>10.3</v>
      </c>
      <c r="K1244" s="21">
        <v>305</v>
      </c>
    </row>
    <row r="1245" spans="1:39" x14ac:dyDescent="0.3">
      <c r="A1245" s="75">
        <v>45259</v>
      </c>
      <c r="B1245" s="10">
        <v>0.40780092592592593</v>
      </c>
      <c r="C1245" s="2">
        <v>945</v>
      </c>
      <c r="D1245" s="2">
        <v>0.61399999999999999</v>
      </c>
      <c r="E1245" s="2">
        <v>17.899999999999999</v>
      </c>
      <c r="F1245" s="2">
        <v>7.39</v>
      </c>
      <c r="G1245" s="2">
        <v>2.5</v>
      </c>
      <c r="K1245" s="21">
        <v>723</v>
      </c>
      <c r="L1245" s="7">
        <f>AVERAGE(K1241:K1245)</f>
        <v>432.4</v>
      </c>
      <c r="M1245" s="8">
        <f>GEOMEAN(K1241:K1245)</f>
        <v>297.12679272825159</v>
      </c>
      <c r="N1245" s="25" t="s">
        <v>344</v>
      </c>
    </row>
    <row r="1246" spans="1:39" x14ac:dyDescent="0.3">
      <c r="A1246" s="75">
        <v>45265</v>
      </c>
      <c r="B1246" s="3">
        <v>45265.485289351855</v>
      </c>
      <c r="C1246" s="2">
        <v>971</v>
      </c>
      <c r="D1246" s="2">
        <v>0.63049999999999995</v>
      </c>
      <c r="E1246" s="2">
        <v>15.5</v>
      </c>
      <c r="F1246" s="2">
        <v>7.54</v>
      </c>
      <c r="G1246" s="2">
        <v>7.8</v>
      </c>
      <c r="H1246" s="2">
        <v>742.2</v>
      </c>
      <c r="I1246" s="2" t="s">
        <v>464</v>
      </c>
      <c r="J1246" s="2"/>
      <c r="K1246" s="21">
        <v>197</v>
      </c>
    </row>
    <row r="1247" spans="1:39" x14ac:dyDescent="0.3">
      <c r="A1247" s="75">
        <v>45271</v>
      </c>
      <c r="B1247" s="49">
        <v>0.42267361111111112</v>
      </c>
      <c r="C1247" s="2">
        <v>966</v>
      </c>
      <c r="D1247" s="2">
        <v>0.63049999999999995</v>
      </c>
      <c r="E1247" s="2">
        <v>15.36</v>
      </c>
      <c r="F1247" s="2">
        <v>7.35</v>
      </c>
      <c r="G1247" s="2">
        <v>6.3</v>
      </c>
      <c r="H1247" s="2">
        <v>738.8</v>
      </c>
      <c r="I1247" s="2" t="s">
        <v>352</v>
      </c>
      <c r="J1247" s="2"/>
      <c r="K1247" s="21">
        <v>15531</v>
      </c>
    </row>
    <row r="1248" spans="1:39" x14ac:dyDescent="0.3">
      <c r="A1248" s="75">
        <v>45274</v>
      </c>
      <c r="B1248" s="10">
        <v>0.37245370370370368</v>
      </c>
      <c r="C1248" s="2">
        <v>1058</v>
      </c>
      <c r="D1248" s="2">
        <v>0.68799999999999994</v>
      </c>
      <c r="E1248" s="2">
        <v>10.65</v>
      </c>
      <c r="F1248" s="2">
        <v>7.54</v>
      </c>
      <c r="G1248" s="2">
        <v>4.2</v>
      </c>
      <c r="H1248" s="2">
        <v>738.1</v>
      </c>
      <c r="I1248" s="2" t="s">
        <v>285</v>
      </c>
      <c r="J1248" s="2"/>
      <c r="K1248" s="21">
        <v>776</v>
      </c>
    </row>
    <row r="1249" spans="1:39" x14ac:dyDescent="0.3">
      <c r="A1249" s="75">
        <v>45279</v>
      </c>
      <c r="B1249" s="49">
        <v>0.41736111111111113</v>
      </c>
      <c r="C1249" s="2">
        <v>822</v>
      </c>
      <c r="D1249" s="2">
        <v>0.5343</v>
      </c>
      <c r="E1249" s="2">
        <v>10.56</v>
      </c>
      <c r="F1249" s="2">
        <v>7.77</v>
      </c>
      <c r="G1249" s="2">
        <v>2.7</v>
      </c>
      <c r="K1249" s="21">
        <v>6294</v>
      </c>
    </row>
    <row r="1250" spans="1:39" x14ac:dyDescent="0.3">
      <c r="A1250" s="75">
        <v>45287</v>
      </c>
      <c r="B1250" s="10">
        <v>0.3972222222222222</v>
      </c>
      <c r="C1250" s="2">
        <v>883</v>
      </c>
      <c r="D1250" s="2">
        <v>0.57199999999999995</v>
      </c>
      <c r="E1250" s="2">
        <v>10.19</v>
      </c>
      <c r="F1250" s="2">
        <v>7.61</v>
      </c>
      <c r="G1250" s="2">
        <v>7.5</v>
      </c>
      <c r="H1250" s="2">
        <v>742.4</v>
      </c>
      <c r="I1250" s="2" t="s">
        <v>464</v>
      </c>
      <c r="J1250" s="2"/>
      <c r="K1250" s="21">
        <v>110</v>
      </c>
      <c r="L1250" s="7">
        <f>AVERAGE(K1246:K1250)</f>
        <v>4581.6000000000004</v>
      </c>
      <c r="M1250" s="8">
        <f>GEOMEAN(K1246:K1250)</f>
        <v>1104.5092521275656</v>
      </c>
      <c r="N1250" s="25" t="s">
        <v>345</v>
      </c>
    </row>
    <row r="1251" spans="1:39" x14ac:dyDescent="0.3">
      <c r="A1251" s="75">
        <v>45295</v>
      </c>
      <c r="B1251" s="49">
        <v>0.41390046296296296</v>
      </c>
      <c r="C1251" s="2">
        <v>1001</v>
      </c>
      <c r="D1251" s="2">
        <v>0.65</v>
      </c>
      <c r="E1251" s="2">
        <v>13.35</v>
      </c>
      <c r="F1251" s="2">
        <v>7.79</v>
      </c>
      <c r="G1251" s="2">
        <v>4.4000000000000004</v>
      </c>
      <c r="H1251" s="2">
        <v>742.3</v>
      </c>
      <c r="I1251" s="2" t="s">
        <v>447</v>
      </c>
      <c r="J1251" s="2"/>
      <c r="K1251" s="21">
        <v>121</v>
      </c>
    </row>
    <row r="1252" spans="1:39" x14ac:dyDescent="0.3">
      <c r="A1252" s="75">
        <v>45300</v>
      </c>
      <c r="B1252" s="4" t="s">
        <v>487</v>
      </c>
      <c r="C1252" s="2">
        <v>802</v>
      </c>
      <c r="D1252" s="2">
        <v>0.52129999999999999</v>
      </c>
      <c r="E1252" s="2">
        <v>11.93</v>
      </c>
      <c r="F1252" s="2">
        <v>7.94</v>
      </c>
      <c r="G1252" s="2">
        <v>3.9</v>
      </c>
      <c r="H1252" s="2">
        <v>741.8</v>
      </c>
      <c r="I1252" s="2" t="s">
        <v>379</v>
      </c>
      <c r="J1252" s="2"/>
      <c r="K1252" s="21">
        <v>6131</v>
      </c>
    </row>
    <row r="1253" spans="1:39" x14ac:dyDescent="0.3">
      <c r="A1253" s="75">
        <v>45313</v>
      </c>
      <c r="B1253" s="10">
        <v>0.38724537037037038</v>
      </c>
      <c r="C1253" s="2">
        <v>997</v>
      </c>
      <c r="D1253" s="2">
        <v>0.64800000000000002</v>
      </c>
      <c r="E1253" s="2">
        <v>13.52</v>
      </c>
      <c r="F1253" s="2">
        <v>8.02</v>
      </c>
      <c r="G1253" s="2">
        <v>0.4</v>
      </c>
      <c r="H1253" s="2">
        <v>741.3</v>
      </c>
      <c r="I1253" s="2" t="s">
        <v>367</v>
      </c>
      <c r="J1253" s="2"/>
      <c r="K1253" s="21">
        <v>1191</v>
      </c>
    </row>
    <row r="1254" spans="1:39" x14ac:dyDescent="0.3">
      <c r="A1254" s="75">
        <v>45316</v>
      </c>
      <c r="B1254" s="10">
        <v>0.44216435185185188</v>
      </c>
      <c r="C1254" s="2">
        <v>950</v>
      </c>
      <c r="D1254" s="2">
        <v>0.61699999999999999</v>
      </c>
      <c r="E1254" s="2">
        <v>12.41</v>
      </c>
      <c r="F1254" s="2">
        <v>8.74</v>
      </c>
      <c r="G1254" s="2">
        <v>3</v>
      </c>
      <c r="H1254" s="2">
        <v>739.5</v>
      </c>
      <c r="I1254" s="2" t="s">
        <v>352</v>
      </c>
      <c r="J1254" s="2"/>
      <c r="K1254" s="21">
        <v>754</v>
      </c>
    </row>
    <row r="1255" spans="1:39" x14ac:dyDescent="0.3">
      <c r="A1255" s="75">
        <v>45321</v>
      </c>
      <c r="B1255" s="88">
        <v>0.43732638888888892</v>
      </c>
      <c r="C1255" s="2">
        <v>806</v>
      </c>
      <c r="D1255" s="2">
        <v>0.52400000000000002</v>
      </c>
      <c r="E1255" s="2">
        <v>13.2</v>
      </c>
      <c r="F1255" s="2">
        <v>8.7100000000000009</v>
      </c>
      <c r="G1255" s="2">
        <v>2.2000000000000002</v>
      </c>
      <c r="H1255" s="2">
        <v>738.8</v>
      </c>
      <c r="I1255" s="2" t="s">
        <v>285</v>
      </c>
      <c r="J1255" s="2"/>
      <c r="K1255" s="21">
        <v>435</v>
      </c>
      <c r="L1255" s="7">
        <f>AVERAGE(K1251:K1255)</f>
        <v>1726.4</v>
      </c>
      <c r="M1255" s="8">
        <f>GEOMEAN(K1251:K1255)</f>
        <v>780.58070194540971</v>
      </c>
      <c r="N1255" s="25" t="s">
        <v>470</v>
      </c>
    </row>
    <row r="1256" spans="1:39" x14ac:dyDescent="0.3">
      <c r="A1256" s="75">
        <v>45327</v>
      </c>
      <c r="B1256" s="3">
        <v>45327.503252314818</v>
      </c>
      <c r="C1256" s="2">
        <v>812</v>
      </c>
      <c r="D1256" s="2">
        <v>0.52780000000000005</v>
      </c>
      <c r="E1256" s="2">
        <v>15.42</v>
      </c>
      <c r="F1256" s="2">
        <v>8.06</v>
      </c>
      <c r="G1256" s="2">
        <v>4.4000000000000004</v>
      </c>
      <c r="K1256" s="21">
        <v>631</v>
      </c>
      <c r="L1256" s="2"/>
      <c r="M1256" s="8"/>
      <c r="N1256" s="4"/>
    </row>
    <row r="1257" spans="1:39" x14ac:dyDescent="0.3">
      <c r="A1257" s="75">
        <v>45330</v>
      </c>
      <c r="B1257" s="10">
        <v>0.42422453703703705</v>
      </c>
      <c r="C1257" s="2">
        <v>809</v>
      </c>
      <c r="D1257" s="2">
        <v>0.52600000000000002</v>
      </c>
      <c r="E1257" s="2">
        <v>12.69</v>
      </c>
      <c r="F1257" s="2">
        <v>8.14</v>
      </c>
      <c r="G1257" s="2">
        <v>5.0999999999999996</v>
      </c>
      <c r="K1257" s="21">
        <v>241</v>
      </c>
      <c r="L1257" s="2"/>
      <c r="M1257" s="8"/>
      <c r="N1257" s="4"/>
    </row>
    <row r="1258" spans="1:39" x14ac:dyDescent="0.3">
      <c r="A1258" s="75">
        <v>45336</v>
      </c>
      <c r="B1258" s="10">
        <v>0.41775462962962967</v>
      </c>
      <c r="C1258" s="2">
        <v>291.8</v>
      </c>
      <c r="D1258" s="2">
        <v>0.18959999999999999</v>
      </c>
      <c r="E1258" s="2">
        <v>10.27</v>
      </c>
      <c r="F1258" s="2">
        <v>7.9</v>
      </c>
      <c r="G1258" s="2">
        <v>5.8</v>
      </c>
      <c r="K1258" s="21">
        <v>218</v>
      </c>
      <c r="L1258" s="2"/>
      <c r="M1258" s="8"/>
      <c r="N1258" s="4"/>
    </row>
    <row r="1259" spans="1:39" x14ac:dyDescent="0.3">
      <c r="A1259" s="75">
        <v>45344</v>
      </c>
      <c r="B1259" s="49">
        <v>0.41003472222222226</v>
      </c>
      <c r="C1259" s="2">
        <v>315.39999999999998</v>
      </c>
      <c r="D1259" s="2">
        <v>0.20469999999999999</v>
      </c>
      <c r="E1259" s="2">
        <v>11.4</v>
      </c>
      <c r="F1259" s="2">
        <v>7.6</v>
      </c>
      <c r="G1259" s="2">
        <v>8.8000000000000007</v>
      </c>
      <c r="K1259" s="21">
        <v>41</v>
      </c>
      <c r="L1259" s="2"/>
      <c r="M1259" s="8"/>
      <c r="N1259" s="4"/>
    </row>
    <row r="1260" spans="1:39" x14ac:dyDescent="0.3">
      <c r="A1260" s="75">
        <v>45349</v>
      </c>
      <c r="B1260" s="3">
        <v>45349.488032407404</v>
      </c>
      <c r="C1260" s="2">
        <v>1061</v>
      </c>
      <c r="D1260" s="2">
        <v>0.68899999999999995</v>
      </c>
      <c r="E1260" s="2">
        <v>11.7</v>
      </c>
      <c r="F1260" s="2">
        <v>7.78</v>
      </c>
      <c r="G1260" s="2">
        <v>11.9</v>
      </c>
      <c r="K1260" s="21">
        <v>41</v>
      </c>
      <c r="L1260" s="7">
        <f>AVERAGE(K1256:K1260)</f>
        <v>234.4</v>
      </c>
      <c r="M1260" s="8">
        <f>GEOMEAN(K1256:K1260)</f>
        <v>140.99837964686273</v>
      </c>
      <c r="N1260" s="25" t="s">
        <v>472</v>
      </c>
    </row>
    <row r="1261" spans="1:39" x14ac:dyDescent="0.3">
      <c r="A1261" s="75">
        <v>45357</v>
      </c>
      <c r="B1261" s="10">
        <v>0.4102662037037037</v>
      </c>
      <c r="C1261" s="2">
        <v>778</v>
      </c>
      <c r="D1261" s="2">
        <v>0.50600000000000001</v>
      </c>
      <c r="E1261" s="2">
        <v>12.06</v>
      </c>
      <c r="F1261" s="2">
        <v>8.35</v>
      </c>
      <c r="G1261" s="2">
        <v>8.6</v>
      </c>
      <c r="K1261" s="21">
        <v>62</v>
      </c>
      <c r="L1261" s="2"/>
      <c r="M1261" s="8"/>
      <c r="N1261" s="4"/>
    </row>
    <row r="1262" spans="1:39" x14ac:dyDescent="0.3">
      <c r="A1262" s="75">
        <v>45364</v>
      </c>
      <c r="B1262" s="10">
        <v>0.39874999999999999</v>
      </c>
      <c r="C1262" s="2">
        <v>866</v>
      </c>
      <c r="D1262" s="2">
        <v>0.56299999999999994</v>
      </c>
      <c r="E1262" s="2">
        <v>11.08</v>
      </c>
      <c r="F1262" s="2">
        <v>8.01</v>
      </c>
      <c r="G1262" s="2">
        <v>9.4</v>
      </c>
      <c r="K1262" s="21">
        <v>1904</v>
      </c>
      <c r="L1262" s="2"/>
      <c r="M1262" s="8"/>
      <c r="N1262" s="4"/>
      <c r="O1262" s="53" t="s">
        <v>54</v>
      </c>
      <c r="P1262" s="21">
        <v>68.7</v>
      </c>
      <c r="Q1262" s="4" t="s">
        <v>54</v>
      </c>
      <c r="R1262" s="4" t="s">
        <v>54</v>
      </c>
      <c r="S1262" s="4" t="s">
        <v>54</v>
      </c>
      <c r="T1262" s="4" t="s">
        <v>54</v>
      </c>
      <c r="U1262" s="4" t="s">
        <v>54</v>
      </c>
      <c r="V1262" s="4" t="s">
        <v>54</v>
      </c>
      <c r="W1262" s="4" t="s">
        <v>54</v>
      </c>
      <c r="X1262" s="21">
        <v>120</v>
      </c>
      <c r="Y1262" s="53" t="s">
        <v>54</v>
      </c>
      <c r="Z1262" s="21">
        <v>1.9</v>
      </c>
      <c r="AA1262" s="4" t="s">
        <v>54</v>
      </c>
      <c r="AB1262" s="21">
        <v>40.299999999999997</v>
      </c>
      <c r="AC1262" s="61">
        <v>0.17</v>
      </c>
      <c r="AD1262" s="21">
        <v>250</v>
      </c>
      <c r="AE1262" s="53" t="s">
        <v>54</v>
      </c>
      <c r="AF1262" s="21">
        <v>43.9</v>
      </c>
      <c r="AG1262" s="17" t="s">
        <v>54</v>
      </c>
      <c r="AH1262" s="21">
        <v>67400</v>
      </c>
      <c r="AI1262" s="21">
        <v>19900</v>
      </c>
      <c r="AJ1262" s="22" t="s">
        <v>84</v>
      </c>
      <c r="AK1262" s="21">
        <v>4.2</v>
      </c>
      <c r="AL1262" s="62" t="s">
        <v>54</v>
      </c>
      <c r="AM1262" s="62" t="s">
        <v>54</v>
      </c>
    </row>
    <row r="1263" spans="1:39" x14ac:dyDescent="0.3">
      <c r="A1263" s="75">
        <v>45369</v>
      </c>
      <c r="B1263" s="10">
        <v>0.47443287037037035</v>
      </c>
      <c r="C1263" s="2">
        <v>764</v>
      </c>
      <c r="D1263" s="2">
        <v>0.497</v>
      </c>
      <c r="E1263" s="2">
        <v>13.15</v>
      </c>
      <c r="F1263" s="2">
        <v>8.5399999999999991</v>
      </c>
      <c r="G1263" s="2">
        <v>7.9</v>
      </c>
      <c r="K1263" s="21">
        <v>417</v>
      </c>
      <c r="L1263" s="2"/>
      <c r="M1263" s="8"/>
      <c r="N1263" s="4"/>
    </row>
    <row r="1264" spans="1:39" x14ac:dyDescent="0.3">
      <c r="A1264" s="75">
        <v>45372</v>
      </c>
      <c r="B1264" s="3">
        <v>45372.445925925924</v>
      </c>
      <c r="C1264" s="2">
        <v>1086</v>
      </c>
      <c r="D1264" s="2">
        <v>0.70850000000000002</v>
      </c>
      <c r="E1264" s="2">
        <v>12.91</v>
      </c>
      <c r="F1264" s="2">
        <v>7.61</v>
      </c>
      <c r="G1264" s="2">
        <v>9.5</v>
      </c>
      <c r="K1264" s="21">
        <v>2014</v>
      </c>
      <c r="L1264" s="2"/>
      <c r="M1264" s="8"/>
      <c r="N1264" s="4"/>
    </row>
    <row r="1265" spans="1:14" x14ac:dyDescent="0.3">
      <c r="A1265" s="75">
        <v>45378</v>
      </c>
      <c r="B1265" s="49">
        <v>0.39649305555555553</v>
      </c>
      <c r="C1265" s="2">
        <v>927</v>
      </c>
      <c r="D1265" s="2">
        <v>0.60450000000000004</v>
      </c>
      <c r="E1265" s="2">
        <v>8.52</v>
      </c>
      <c r="F1265" s="2">
        <v>7.67</v>
      </c>
      <c r="G1265" s="2">
        <v>10.9</v>
      </c>
      <c r="K1265" s="21">
        <v>275</v>
      </c>
      <c r="L1265" s="7">
        <f>AVERAGE(K1261:K1265)</f>
        <v>934.4</v>
      </c>
      <c r="M1265" s="8">
        <f>GEOMEAN(K1261:K1265)</f>
        <v>486.53867682879707</v>
      </c>
      <c r="N1265" s="25" t="s">
        <v>473</v>
      </c>
    </row>
    <row r="1266" spans="1:14" x14ac:dyDescent="0.3">
      <c r="A1266" s="75">
        <v>45383</v>
      </c>
      <c r="B1266" s="10">
        <v>0.40965277777777775</v>
      </c>
      <c r="C1266" s="2">
        <v>969</v>
      </c>
      <c r="D1266" s="2">
        <v>0.63</v>
      </c>
      <c r="E1266" s="2">
        <v>8.3800000000000008</v>
      </c>
      <c r="F1266" s="2">
        <v>7.59</v>
      </c>
      <c r="G1266" s="2">
        <v>14.2</v>
      </c>
      <c r="K1266" s="21">
        <v>10</v>
      </c>
    </row>
    <row r="1267" spans="1:14" x14ac:dyDescent="0.3">
      <c r="A1267" s="75">
        <v>45391</v>
      </c>
      <c r="B1267" s="3">
        <v>0.46884259259259259</v>
      </c>
      <c r="C1267" s="2">
        <v>717</v>
      </c>
      <c r="D1267" s="2">
        <v>0.46600000000000003</v>
      </c>
      <c r="E1267" s="2">
        <v>12.5</v>
      </c>
      <c r="F1267" s="2">
        <v>8.18</v>
      </c>
      <c r="G1267" s="2">
        <v>12.3</v>
      </c>
      <c r="K1267" s="21">
        <v>52</v>
      </c>
    </row>
    <row r="1268" spans="1:14" x14ac:dyDescent="0.3">
      <c r="A1268" s="75">
        <v>45399</v>
      </c>
      <c r="B1268" s="10">
        <v>0.40177083333333335</v>
      </c>
      <c r="C1268" s="2">
        <v>636</v>
      </c>
      <c r="D1268" s="2">
        <v>0.41370000000000001</v>
      </c>
      <c r="E1268" s="2">
        <v>9.5299999999999994</v>
      </c>
      <c r="F1268" s="2">
        <v>7.9</v>
      </c>
      <c r="G1268" s="2">
        <v>15.4</v>
      </c>
      <c r="K1268" s="21">
        <v>262</v>
      </c>
    </row>
    <row r="1269" spans="1:14" x14ac:dyDescent="0.3">
      <c r="A1269" s="9">
        <v>45407</v>
      </c>
      <c r="B1269" s="10">
        <v>0.42363425925925924</v>
      </c>
      <c r="C1269" s="2">
        <v>823</v>
      </c>
      <c r="D1269" s="2">
        <v>0.53300000000000003</v>
      </c>
      <c r="E1269" s="2">
        <v>10.050000000000001</v>
      </c>
      <c r="F1269" s="2">
        <v>7.42</v>
      </c>
      <c r="G1269" s="2">
        <v>12.3</v>
      </c>
      <c r="K1269" s="21">
        <v>158</v>
      </c>
    </row>
    <row r="1270" spans="1:14" s="57" customFormat="1" x14ac:dyDescent="0.3">
      <c r="A1270" s="9">
        <v>45411</v>
      </c>
      <c r="B1270" s="10">
        <v>0.42395833333333333</v>
      </c>
      <c r="C1270" s="2">
        <v>795</v>
      </c>
      <c r="D1270" s="2">
        <v>0.51700000000000002</v>
      </c>
      <c r="E1270" s="2">
        <v>7.8</v>
      </c>
      <c r="F1270" s="2">
        <v>7.82</v>
      </c>
      <c r="G1270" s="2">
        <v>17.2</v>
      </c>
      <c r="H1270" s="2">
        <v>742.6</v>
      </c>
      <c r="I1270" s="2" t="s">
        <v>464</v>
      </c>
      <c r="K1270" s="21">
        <v>31</v>
      </c>
      <c r="L1270" s="7">
        <f>AVERAGE(K1266:K1270)</f>
        <v>102.6</v>
      </c>
      <c r="M1270" s="8">
        <f>GEOMEAN(K1267:K1271)</f>
        <v>91.668268892373732</v>
      </c>
      <c r="N1270" s="25" t="s">
        <v>474</v>
      </c>
    </row>
    <row r="1271" spans="1:14" x14ac:dyDescent="0.3">
      <c r="A1271" s="9">
        <v>45414</v>
      </c>
      <c r="B1271" s="10">
        <v>0.38481481481481483</v>
      </c>
      <c r="C1271" s="2">
        <v>653</v>
      </c>
      <c r="D1271" s="2">
        <v>424.1</v>
      </c>
      <c r="E1271" s="2">
        <v>8.93</v>
      </c>
      <c r="F1271" s="2">
        <v>7.93</v>
      </c>
      <c r="G1271" s="2">
        <v>18.3</v>
      </c>
      <c r="K1271" s="21">
        <v>97</v>
      </c>
      <c r="L1271" s="2"/>
      <c r="M1271" s="8"/>
      <c r="N1271" s="4"/>
    </row>
    <row r="1272" spans="1:14" x14ac:dyDescent="0.3">
      <c r="A1272" s="9">
        <v>45418</v>
      </c>
      <c r="B1272" s="47">
        <v>0.4039814814814815</v>
      </c>
      <c r="C1272" s="2">
        <v>797</v>
      </c>
      <c r="D1272" s="2">
        <v>0.51800000000000002</v>
      </c>
      <c r="E1272" s="2">
        <v>6.57</v>
      </c>
      <c r="F1272" s="2">
        <v>7.57</v>
      </c>
      <c r="G1272" s="2">
        <v>18.3</v>
      </c>
      <c r="K1272" s="21">
        <v>201</v>
      </c>
      <c r="L1272" s="2"/>
      <c r="M1272" s="8"/>
      <c r="N1272" s="4"/>
    </row>
    <row r="1273" spans="1:14" x14ac:dyDescent="0.3">
      <c r="A1273" s="9">
        <v>45427</v>
      </c>
      <c r="B1273" s="47">
        <v>0.46466435185185184</v>
      </c>
      <c r="C1273" s="2">
        <v>509</v>
      </c>
      <c r="D1273" s="2">
        <v>330.9</v>
      </c>
      <c r="E1273" s="2">
        <v>7.83</v>
      </c>
      <c r="F1273" s="2">
        <v>8.16</v>
      </c>
      <c r="G1273" s="2">
        <v>19</v>
      </c>
      <c r="K1273" s="21">
        <v>3654</v>
      </c>
      <c r="L1273" s="2"/>
      <c r="M1273" s="8"/>
      <c r="N1273" s="4"/>
    </row>
    <row r="1274" spans="1:14" x14ac:dyDescent="0.3">
      <c r="A1274" s="9">
        <v>45435.407569444447</v>
      </c>
      <c r="B1274" s="10">
        <v>0.40756944444444443</v>
      </c>
      <c r="C1274" s="2">
        <v>645</v>
      </c>
      <c r="D1274" s="2">
        <v>0.42249999999999999</v>
      </c>
      <c r="E1274" s="2">
        <v>7.04</v>
      </c>
      <c r="F1274" s="2">
        <v>7.6</v>
      </c>
      <c r="G1274" s="2">
        <v>20.100000000000001</v>
      </c>
      <c r="K1274" s="21">
        <v>259</v>
      </c>
      <c r="L1274" s="2"/>
      <c r="M1274" s="8"/>
      <c r="N1274" s="4"/>
    </row>
    <row r="1275" spans="1:14" x14ac:dyDescent="0.3">
      <c r="A1275" s="9">
        <v>45442</v>
      </c>
      <c r="B1275" s="3">
        <v>0.42630787037037038</v>
      </c>
      <c r="C1275" s="2">
        <v>640</v>
      </c>
      <c r="D1275" s="2">
        <v>0.41570000000000001</v>
      </c>
      <c r="E1275" s="2">
        <v>7.11</v>
      </c>
      <c r="F1275" s="2">
        <v>7.76</v>
      </c>
      <c r="G1275" s="2">
        <v>19</v>
      </c>
      <c r="K1275" s="21">
        <v>5794</v>
      </c>
      <c r="L1275" s="7">
        <f>AVERAGE(K1271:K1275)</f>
        <v>2001</v>
      </c>
      <c r="M1275" s="8">
        <f>GEOMEAN(K1272:K1276)</f>
        <v>891.87206910911289</v>
      </c>
      <c r="N1275" s="25" t="s">
        <v>475</v>
      </c>
    </row>
    <row r="1276" spans="1:14" x14ac:dyDescent="0.3">
      <c r="A1276" s="9">
        <v>45448</v>
      </c>
      <c r="B1276" s="10">
        <v>0.38598379629629631</v>
      </c>
      <c r="C1276" s="2">
        <v>767</v>
      </c>
      <c r="D1276" s="2">
        <v>0.498</v>
      </c>
      <c r="E1276" s="2">
        <v>7.02</v>
      </c>
      <c r="F1276" s="2">
        <v>7.73</v>
      </c>
      <c r="G1276" s="2">
        <v>21.3</v>
      </c>
      <c r="K1276" s="21">
        <v>512</v>
      </c>
    </row>
    <row r="1277" spans="1:14" x14ac:dyDescent="0.3">
      <c r="A1277" s="9">
        <v>45453</v>
      </c>
      <c r="B1277" s="3">
        <v>0.42563657407407407</v>
      </c>
      <c r="C1277" s="2">
        <v>753</v>
      </c>
      <c r="D1277" s="2">
        <v>0.48899999999999999</v>
      </c>
      <c r="E1277" s="2">
        <v>6.69</v>
      </c>
      <c r="F1277" s="2">
        <v>7.75</v>
      </c>
      <c r="G1277" s="2">
        <v>18.5</v>
      </c>
      <c r="K1277" s="21">
        <v>616</v>
      </c>
    </row>
    <row r="1278" spans="1:14" x14ac:dyDescent="0.3">
      <c r="A1278" s="9">
        <v>45463</v>
      </c>
      <c r="B1278" s="49">
        <v>0.41849537037037038</v>
      </c>
      <c r="C1278" s="2">
        <v>1033</v>
      </c>
      <c r="D1278" s="2">
        <v>0.66949999999999998</v>
      </c>
      <c r="E1278" s="2">
        <v>6.01</v>
      </c>
      <c r="F1278" s="2">
        <v>7.77</v>
      </c>
      <c r="G1278" s="2">
        <v>24.5</v>
      </c>
      <c r="K1278" s="21">
        <v>712</v>
      </c>
    </row>
    <row r="1279" spans="1:14" x14ac:dyDescent="0.3">
      <c r="A1279" s="9">
        <v>45467</v>
      </c>
      <c r="B1279" s="10">
        <v>0.40636574074074072</v>
      </c>
      <c r="C1279" s="2">
        <v>764</v>
      </c>
      <c r="D1279" s="2">
        <v>0.497</v>
      </c>
      <c r="E1279" s="2">
        <v>4.3</v>
      </c>
      <c r="F1279" s="2">
        <v>7.7</v>
      </c>
      <c r="G1279" s="2">
        <v>22.9</v>
      </c>
      <c r="K1279" s="21">
        <v>2187</v>
      </c>
    </row>
    <row r="1280" spans="1:14" x14ac:dyDescent="0.3">
      <c r="A1280" s="9">
        <v>45470</v>
      </c>
      <c r="B1280" s="10">
        <v>0.50039351851851854</v>
      </c>
      <c r="C1280" s="2">
        <v>796</v>
      </c>
      <c r="D1280" s="2">
        <v>0.51700000000000002</v>
      </c>
      <c r="E1280" s="2">
        <v>7.61</v>
      </c>
      <c r="F1280" s="2">
        <v>7.9</v>
      </c>
      <c r="G1280" s="2">
        <v>22.6</v>
      </c>
      <c r="K1280" s="21">
        <v>8664</v>
      </c>
      <c r="L1280" s="7">
        <f>AVERAGE(K1276:K1280)</f>
        <v>2538.1999999999998</v>
      </c>
      <c r="M1280" s="8">
        <f>GEOMEAN(K1276:K1280)</f>
        <v>1335.9173145421166</v>
      </c>
      <c r="N1280" s="25" t="s">
        <v>476</v>
      </c>
    </row>
    <row r="1281" spans="1:39" x14ac:dyDescent="0.3">
      <c r="A1281" s="9">
        <v>45476</v>
      </c>
      <c r="B1281" s="3">
        <v>0.46962962962962962</v>
      </c>
      <c r="C1281" s="2">
        <v>826</v>
      </c>
      <c r="D1281" s="2">
        <v>0.53700000000000003</v>
      </c>
      <c r="E1281" s="2">
        <v>7.39</v>
      </c>
      <c r="F1281" s="2">
        <v>7.69</v>
      </c>
      <c r="G1281" s="2">
        <v>23.3</v>
      </c>
      <c r="K1281" s="21">
        <v>10</v>
      </c>
    </row>
    <row r="1282" spans="1:39" x14ac:dyDescent="0.3">
      <c r="A1282" s="9">
        <v>45481</v>
      </c>
      <c r="B1282" s="3">
        <v>0.39379629629629631</v>
      </c>
      <c r="C1282" s="2">
        <v>734</v>
      </c>
      <c r="D1282" s="2">
        <v>0.47449999999999998</v>
      </c>
      <c r="E1282" s="2">
        <v>4.74</v>
      </c>
      <c r="F1282" s="2">
        <v>7.67</v>
      </c>
      <c r="G1282" s="2">
        <v>25</v>
      </c>
      <c r="K1282" s="21">
        <v>241</v>
      </c>
    </row>
    <row r="1283" spans="1:39" x14ac:dyDescent="0.3">
      <c r="A1283" s="75">
        <v>45489</v>
      </c>
      <c r="B1283" s="3">
        <v>45489.381435185183</v>
      </c>
      <c r="C1283" s="2">
        <v>505</v>
      </c>
      <c r="D1283" s="2">
        <v>0.32829999999999998</v>
      </c>
      <c r="E1283" s="2">
        <v>6.24</v>
      </c>
      <c r="F1283" s="2">
        <v>7.78</v>
      </c>
      <c r="G1283" s="2">
        <v>24.4</v>
      </c>
      <c r="K1283" s="21">
        <v>2613</v>
      </c>
      <c r="O1283" s="53" t="s">
        <v>54</v>
      </c>
      <c r="P1283" s="21">
        <v>52.1</v>
      </c>
      <c r="Q1283" s="4" t="s">
        <v>54</v>
      </c>
      <c r="R1283" s="4" t="s">
        <v>54</v>
      </c>
      <c r="S1283" s="4" t="s">
        <v>54</v>
      </c>
      <c r="T1283" s="4" t="s">
        <v>54</v>
      </c>
      <c r="U1283" s="4" t="s">
        <v>54</v>
      </c>
      <c r="V1283" s="4" t="s">
        <v>54</v>
      </c>
      <c r="W1283" s="4" t="s">
        <v>54</v>
      </c>
      <c r="X1283" s="21">
        <v>60.3</v>
      </c>
      <c r="Y1283" s="53" t="s">
        <v>54</v>
      </c>
      <c r="Z1283" s="21">
        <v>0.75</v>
      </c>
      <c r="AA1283" s="4" t="s">
        <v>54</v>
      </c>
      <c r="AB1283" s="21">
        <v>23.1</v>
      </c>
      <c r="AC1283" s="61" t="s">
        <v>54</v>
      </c>
      <c r="AD1283" s="21">
        <v>158</v>
      </c>
      <c r="AE1283" s="53" t="s">
        <v>54</v>
      </c>
      <c r="AF1283" s="21">
        <v>47.6</v>
      </c>
      <c r="AG1283" s="21">
        <v>213</v>
      </c>
      <c r="AH1283" s="21">
        <v>38200</v>
      </c>
      <c r="AI1283" s="21">
        <v>15200</v>
      </c>
      <c r="AJ1283" s="22" t="s">
        <v>52</v>
      </c>
      <c r="AK1283" s="21">
        <v>3.5</v>
      </c>
      <c r="AL1283" s="62" t="s">
        <v>54</v>
      </c>
      <c r="AM1283" s="62" t="s">
        <v>54</v>
      </c>
    </row>
    <row r="1284" spans="1:39" x14ac:dyDescent="0.3">
      <c r="A1284" s="9">
        <v>45495</v>
      </c>
      <c r="B1284" s="49">
        <v>0.39864583333333331</v>
      </c>
      <c r="C1284" s="2">
        <v>803</v>
      </c>
      <c r="D1284" s="2">
        <v>0.52</v>
      </c>
      <c r="E1284" s="2">
        <v>6.51</v>
      </c>
      <c r="F1284" s="2">
        <v>7.72</v>
      </c>
      <c r="G1284" s="2">
        <v>23.5</v>
      </c>
      <c r="K1284" s="21">
        <v>146</v>
      </c>
    </row>
    <row r="1285" spans="1:39" x14ac:dyDescent="0.3">
      <c r="A1285" s="9">
        <v>45504</v>
      </c>
      <c r="B1285" s="49">
        <v>0.40688657407407408</v>
      </c>
      <c r="C1285" s="2">
        <v>792</v>
      </c>
      <c r="D1285" s="2">
        <v>0.51500000000000001</v>
      </c>
      <c r="E1285" s="2">
        <v>3.96</v>
      </c>
      <c r="F1285" s="2">
        <v>7.53</v>
      </c>
      <c r="G1285" s="2">
        <v>23.7</v>
      </c>
      <c r="K1285" s="21">
        <v>132</v>
      </c>
      <c r="L1285" s="7">
        <f>AVERAGE(K1281:K1285)</f>
        <v>628.4</v>
      </c>
      <c r="M1285" s="8">
        <f>GEOMEAN(K1281:K1285)</f>
        <v>164.74667107493204</v>
      </c>
      <c r="N1285" s="25" t="s">
        <v>477</v>
      </c>
    </row>
    <row r="1286" spans="1:39" x14ac:dyDescent="0.3">
      <c r="A1286" s="9">
        <v>45511</v>
      </c>
      <c r="B1286" s="10">
        <v>0.41775462962962961</v>
      </c>
      <c r="C1286" s="2">
        <v>710</v>
      </c>
      <c r="D1286" s="2">
        <v>0.46200000000000002</v>
      </c>
      <c r="E1286" s="2">
        <v>5.13</v>
      </c>
      <c r="F1286" s="2">
        <v>7.67</v>
      </c>
      <c r="G1286" s="2">
        <v>23.6</v>
      </c>
      <c r="H1286" s="2">
        <v>740.8</v>
      </c>
      <c r="K1286" s="21">
        <v>323</v>
      </c>
    </row>
    <row r="1287" spans="1:39" x14ac:dyDescent="0.3">
      <c r="A1287" s="9">
        <v>45516</v>
      </c>
      <c r="B1287" s="10">
        <v>0.43537037037037035</v>
      </c>
      <c r="C1287" s="2">
        <v>868</v>
      </c>
      <c r="D1287" s="2">
        <v>0.56399999999999995</v>
      </c>
      <c r="E1287" s="2">
        <v>6.3</v>
      </c>
      <c r="F1287" s="2">
        <v>7.73</v>
      </c>
      <c r="G1287" s="2">
        <v>20.100000000000001</v>
      </c>
      <c r="H1287" s="2">
        <v>741.3</v>
      </c>
      <c r="K1287" s="21">
        <v>97</v>
      </c>
    </row>
    <row r="1288" spans="1:39" x14ac:dyDescent="0.3">
      <c r="A1288" s="9">
        <v>45519</v>
      </c>
      <c r="B1288" s="49">
        <v>0.40517361111111111</v>
      </c>
      <c r="C1288" s="2">
        <v>916</v>
      </c>
      <c r="D1288" s="2">
        <v>0.59799999999999998</v>
      </c>
      <c r="E1288" s="2">
        <v>5.71</v>
      </c>
      <c r="F1288" s="2">
        <v>7.55</v>
      </c>
      <c r="G1288" s="2">
        <v>22.7</v>
      </c>
      <c r="H1288" s="2">
        <v>740</v>
      </c>
      <c r="K1288" s="21">
        <v>231</v>
      </c>
    </row>
    <row r="1289" spans="1:39" x14ac:dyDescent="0.3">
      <c r="A1289" s="9">
        <v>45524</v>
      </c>
      <c r="B1289" s="49">
        <v>0.39300925925925928</v>
      </c>
      <c r="C1289" s="2">
        <v>665</v>
      </c>
      <c r="D1289" s="2">
        <v>0.4355</v>
      </c>
      <c r="E1289" s="2">
        <v>6.27</v>
      </c>
      <c r="F1289" s="2">
        <v>7.5</v>
      </c>
      <c r="G1289" s="2">
        <v>21.8</v>
      </c>
      <c r="H1289" s="2">
        <v>739.7</v>
      </c>
      <c r="K1289" s="21">
        <v>644</v>
      </c>
    </row>
    <row r="1290" spans="1:39" x14ac:dyDescent="0.3">
      <c r="A1290" s="9">
        <v>45532</v>
      </c>
      <c r="B1290" s="10">
        <v>0.40918981481481481</v>
      </c>
      <c r="C1290" s="2">
        <v>926</v>
      </c>
      <c r="D1290" s="2">
        <v>0.60199999999999998</v>
      </c>
      <c r="E1290" s="2">
        <v>4.28</v>
      </c>
      <c r="F1290" s="2">
        <v>7.66</v>
      </c>
      <c r="G1290" s="2">
        <v>23.6</v>
      </c>
      <c r="H1290" s="2">
        <v>738.6</v>
      </c>
      <c r="K1290" s="21">
        <v>355</v>
      </c>
      <c r="L1290" s="7">
        <f>AVERAGE(K1286:K1290)</f>
        <v>330</v>
      </c>
      <c r="M1290" s="8">
        <f>GEOMEAN(K1286:K1290)</f>
        <v>277.80502134851889</v>
      </c>
      <c r="N1290" s="25" t="s">
        <v>478</v>
      </c>
    </row>
    <row r="1291" spans="1:39" x14ac:dyDescent="0.3">
      <c r="A1291" s="9">
        <v>45540</v>
      </c>
      <c r="B1291" s="10">
        <v>0.43089120370370371</v>
      </c>
      <c r="C1291" s="2">
        <v>864</v>
      </c>
      <c r="D1291" s="2">
        <v>0.56200000000000006</v>
      </c>
      <c r="E1291" s="2">
        <v>4.7699999999999996</v>
      </c>
      <c r="F1291" s="2">
        <v>7.64</v>
      </c>
      <c r="G1291" s="2">
        <v>20.7</v>
      </c>
      <c r="H1291" s="2">
        <v>737.9</v>
      </c>
      <c r="K1291" s="21">
        <v>10</v>
      </c>
    </row>
    <row r="1292" spans="1:39" x14ac:dyDescent="0.3">
      <c r="A1292" s="9">
        <v>45544</v>
      </c>
      <c r="B1292" s="10">
        <v>0.41351851851851851</v>
      </c>
      <c r="C1292" s="2">
        <v>868</v>
      </c>
      <c r="D1292" s="2">
        <v>0.56399999999999995</v>
      </c>
      <c r="E1292" s="2">
        <v>7.7</v>
      </c>
      <c r="F1292" s="2">
        <v>7.7</v>
      </c>
      <c r="G1292" s="2">
        <v>16</v>
      </c>
      <c r="K1292" s="21">
        <v>110</v>
      </c>
    </row>
    <row r="1293" spans="1:39" x14ac:dyDescent="0.3">
      <c r="A1293" s="9">
        <v>45553</v>
      </c>
      <c r="B1293" s="3">
        <v>45553.398842592593</v>
      </c>
      <c r="C1293" s="2">
        <v>915</v>
      </c>
      <c r="D1293" s="2">
        <v>0.59799999999999998</v>
      </c>
      <c r="E1293" s="2">
        <v>5.66</v>
      </c>
      <c r="F1293" s="2">
        <v>7.72</v>
      </c>
      <c r="G1293" s="2">
        <v>19.7</v>
      </c>
      <c r="K1293" s="21">
        <v>156</v>
      </c>
    </row>
    <row r="1294" spans="1:39" x14ac:dyDescent="0.3">
      <c r="A1294" s="9">
        <v>45558</v>
      </c>
      <c r="B1294" s="3">
        <v>45558.515717592592</v>
      </c>
      <c r="C1294" s="2">
        <v>730</v>
      </c>
      <c r="D1294" s="2">
        <v>0.47449999999999998</v>
      </c>
      <c r="E1294" s="2">
        <v>6.05</v>
      </c>
      <c r="F1294" s="2">
        <v>7.67</v>
      </c>
      <c r="G1294" s="2">
        <v>21.4</v>
      </c>
      <c r="K1294" s="21">
        <v>9804</v>
      </c>
    </row>
    <row r="1295" spans="1:39" x14ac:dyDescent="0.3">
      <c r="A1295" s="9">
        <v>45561</v>
      </c>
      <c r="B1295" s="3">
        <v>45561.424953703703</v>
      </c>
      <c r="C1295" s="2">
        <v>849</v>
      </c>
      <c r="D1295" s="2">
        <v>0.55249999999999999</v>
      </c>
      <c r="E1295" s="2">
        <v>7.27</v>
      </c>
      <c r="F1295" s="2">
        <v>7.28</v>
      </c>
      <c r="G1295" s="2">
        <v>20.399999999999999</v>
      </c>
      <c r="K1295" s="21">
        <v>52</v>
      </c>
      <c r="L1295" s="7">
        <f>AVERAGE(K1291:K1295)</f>
        <v>2026.4</v>
      </c>
      <c r="M1295" s="8">
        <f>GEOMEAN(K1291:K1295)</f>
        <v>154.30670085197286</v>
      </c>
      <c r="N1295" s="25" t="s">
        <v>479</v>
      </c>
    </row>
    <row r="1296" spans="1:39" x14ac:dyDescent="0.3">
      <c r="A1296" s="9">
        <v>45566</v>
      </c>
      <c r="B1296" s="10">
        <v>0.40076388888888886</v>
      </c>
      <c r="C1296" s="2">
        <v>680</v>
      </c>
      <c r="D1296" s="2">
        <v>0.442</v>
      </c>
      <c r="E1296" s="2">
        <v>6.45</v>
      </c>
      <c r="F1296" s="2">
        <v>7.72</v>
      </c>
      <c r="G1296" s="2">
        <v>19.600000000000001</v>
      </c>
      <c r="K1296" s="21">
        <v>350</v>
      </c>
    </row>
    <row r="1297" spans="1:39" x14ac:dyDescent="0.3">
      <c r="A1297" s="9">
        <v>45574</v>
      </c>
      <c r="B1297" s="10">
        <v>0.42844907407407407</v>
      </c>
      <c r="C1297" s="2">
        <v>875</v>
      </c>
      <c r="D1297" s="2">
        <v>0.56899999999999995</v>
      </c>
      <c r="E1297" s="2">
        <v>6.93</v>
      </c>
      <c r="F1297" s="2">
        <v>7.74</v>
      </c>
      <c r="G1297" s="2">
        <v>15</v>
      </c>
      <c r="K1297" s="21">
        <v>30</v>
      </c>
    </row>
    <row r="1298" spans="1:39" x14ac:dyDescent="0.3">
      <c r="A1298" s="9">
        <v>45580</v>
      </c>
      <c r="B1298" s="47">
        <v>0.5058449074074074</v>
      </c>
      <c r="C1298" s="2">
        <v>889</v>
      </c>
      <c r="D1298" s="2">
        <v>0.57850000000000001</v>
      </c>
      <c r="E1298" s="2">
        <v>10.8</v>
      </c>
      <c r="F1298" s="2">
        <v>7.67</v>
      </c>
      <c r="G1298" s="2">
        <v>14.2</v>
      </c>
      <c r="K1298" s="21">
        <v>52</v>
      </c>
    </row>
    <row r="1299" spans="1:39" x14ac:dyDescent="0.3">
      <c r="A1299" s="9">
        <v>45586</v>
      </c>
      <c r="B1299" s="49">
        <v>0.41366898148148146</v>
      </c>
      <c r="C1299" s="2">
        <v>924</v>
      </c>
      <c r="D1299" s="2">
        <v>0.59799999999999998</v>
      </c>
      <c r="E1299" s="2">
        <v>7.88</v>
      </c>
      <c r="F1299" s="2">
        <v>7.54</v>
      </c>
      <c r="G1299" s="2">
        <v>13.3</v>
      </c>
      <c r="K1299" s="21">
        <v>108</v>
      </c>
    </row>
    <row r="1300" spans="1:39" x14ac:dyDescent="0.3">
      <c r="A1300" s="9">
        <v>45596</v>
      </c>
      <c r="B1300" s="10">
        <v>0.43912037037037038</v>
      </c>
      <c r="C1300" s="2">
        <v>980</v>
      </c>
      <c r="D1300" s="2">
        <v>0.63700000000000001</v>
      </c>
      <c r="E1300" s="2">
        <v>5.89</v>
      </c>
      <c r="F1300" s="2">
        <v>7.61</v>
      </c>
      <c r="G1300" s="2">
        <v>16.399999999999999</v>
      </c>
      <c r="K1300" s="21">
        <v>73</v>
      </c>
      <c r="L1300" s="7">
        <f>AVERAGE(K1296:K1300)</f>
        <v>122.6</v>
      </c>
      <c r="M1300" s="8">
        <f>GEOMEAN(K1296:K1300)</f>
        <v>84.486603607035335</v>
      </c>
      <c r="N1300" s="25" t="s">
        <v>480</v>
      </c>
    </row>
    <row r="1301" spans="1:39" x14ac:dyDescent="0.3">
      <c r="A1301" s="9">
        <v>45600</v>
      </c>
      <c r="B1301" s="10">
        <v>0.45949074074074076</v>
      </c>
      <c r="C1301" s="2">
        <v>896</v>
      </c>
      <c r="D1301" s="2">
        <v>0.58299999999999996</v>
      </c>
      <c r="E1301" s="2">
        <v>7.96</v>
      </c>
      <c r="F1301" s="2">
        <v>7.72</v>
      </c>
      <c r="G1301" s="2">
        <v>14.7</v>
      </c>
      <c r="K1301" s="21">
        <v>75</v>
      </c>
      <c r="L1301" s="2"/>
      <c r="M1301" s="8"/>
      <c r="N1301" s="4"/>
    </row>
    <row r="1302" spans="1:39" x14ac:dyDescent="0.3">
      <c r="A1302" s="9">
        <v>45602</v>
      </c>
      <c r="B1302" s="10">
        <v>0.44692129629629629</v>
      </c>
      <c r="C1302" s="2">
        <v>360.8</v>
      </c>
      <c r="D1302" s="2">
        <v>0.23449999999999999</v>
      </c>
      <c r="E1302" s="2">
        <v>8.33</v>
      </c>
      <c r="F1302" s="2">
        <v>7.89</v>
      </c>
      <c r="G1302" s="2">
        <v>16.100000000000001</v>
      </c>
      <c r="K1302" s="66">
        <v>24192</v>
      </c>
      <c r="L1302" s="2"/>
      <c r="M1302" s="8"/>
      <c r="N1302" s="4"/>
      <c r="O1302" s="53" t="s">
        <v>54</v>
      </c>
      <c r="P1302" s="21">
        <v>40.299999999999997</v>
      </c>
      <c r="Q1302" s="4" t="s">
        <v>54</v>
      </c>
      <c r="R1302" s="4" t="s">
        <v>54</v>
      </c>
      <c r="S1302" s="4" t="s">
        <v>54</v>
      </c>
      <c r="T1302" s="4" t="s">
        <v>54</v>
      </c>
      <c r="U1302" s="4" t="s">
        <v>54</v>
      </c>
      <c r="V1302" s="4" t="s">
        <v>54</v>
      </c>
      <c r="W1302" s="4" t="s">
        <v>54</v>
      </c>
      <c r="X1302" s="21">
        <v>45</v>
      </c>
      <c r="Y1302" s="53" t="s">
        <v>54</v>
      </c>
      <c r="Z1302" s="21" t="s">
        <v>54</v>
      </c>
      <c r="AA1302" s="4" t="s">
        <v>54</v>
      </c>
      <c r="AB1302" s="21">
        <v>15.8</v>
      </c>
      <c r="AC1302" s="61" t="s">
        <v>54</v>
      </c>
      <c r="AD1302" s="21">
        <v>108</v>
      </c>
      <c r="AE1302" s="53" t="s">
        <v>54</v>
      </c>
      <c r="AF1302" s="21">
        <v>45.3</v>
      </c>
      <c r="AG1302" s="21">
        <v>508</v>
      </c>
      <c r="AH1302" s="21">
        <v>29200</v>
      </c>
      <c r="AI1302" s="21">
        <v>8400</v>
      </c>
      <c r="AJ1302" s="22" t="s">
        <v>52</v>
      </c>
      <c r="AK1302" s="21" t="s">
        <v>54</v>
      </c>
      <c r="AL1302" s="62" t="s">
        <v>54</v>
      </c>
      <c r="AM1302" s="62" t="s">
        <v>54</v>
      </c>
    </row>
    <row r="1303" spans="1:39" x14ac:dyDescent="0.3">
      <c r="A1303" s="9">
        <v>45609</v>
      </c>
      <c r="B1303" s="10">
        <v>0.45020833333333332</v>
      </c>
      <c r="C1303" s="2">
        <v>739</v>
      </c>
      <c r="D1303" s="2">
        <v>0.48</v>
      </c>
      <c r="E1303" s="2">
        <v>9.09</v>
      </c>
      <c r="F1303" s="2">
        <v>7.65</v>
      </c>
      <c r="G1303" s="2">
        <v>9.5</v>
      </c>
      <c r="K1303" s="21">
        <v>613</v>
      </c>
      <c r="L1303" s="2"/>
      <c r="M1303" s="8"/>
      <c r="N1303" s="4"/>
    </row>
    <row r="1304" spans="1:39" x14ac:dyDescent="0.3">
      <c r="A1304" s="9">
        <v>45614</v>
      </c>
      <c r="B1304" s="49">
        <v>0.48435185185185187</v>
      </c>
      <c r="C1304" s="2">
        <v>774</v>
      </c>
      <c r="D1304" s="2">
        <v>0.50049999999999994</v>
      </c>
      <c r="E1304" s="2">
        <v>14.32</v>
      </c>
      <c r="F1304" s="2">
        <v>7.76</v>
      </c>
      <c r="G1304" s="2">
        <v>13.8</v>
      </c>
      <c r="K1304" s="21">
        <v>307</v>
      </c>
      <c r="L1304" s="2"/>
      <c r="M1304" s="8"/>
      <c r="N1304" s="4"/>
    </row>
    <row r="1305" spans="1:39" x14ac:dyDescent="0.3">
      <c r="A1305" s="9">
        <v>45616</v>
      </c>
      <c r="B1305" s="10">
        <v>0.40866898148148151</v>
      </c>
      <c r="C1305" s="2">
        <v>729</v>
      </c>
      <c r="D1305" s="2">
        <v>474</v>
      </c>
      <c r="E1305" s="2">
        <v>7.11</v>
      </c>
      <c r="F1305" s="2">
        <v>7.25</v>
      </c>
      <c r="G1305" s="2">
        <v>12.6</v>
      </c>
      <c r="K1305" s="21">
        <v>703</v>
      </c>
      <c r="L1305" s="7">
        <f>AVERAGE(K1301:K1305)</f>
        <v>5178</v>
      </c>
      <c r="M1305" s="8">
        <f>GEOMEAN(K1301:K1305)</f>
        <v>751.72231483624682</v>
      </c>
      <c r="N1305" s="25" t="s">
        <v>481</v>
      </c>
    </row>
    <row r="1306" spans="1:39" x14ac:dyDescent="0.3">
      <c r="A1306" s="9">
        <v>45628</v>
      </c>
      <c r="B1306" s="10">
        <v>0.48219907407407409</v>
      </c>
      <c r="C1306" s="2">
        <v>834</v>
      </c>
      <c r="D1306" s="2">
        <v>0.54200000000000004</v>
      </c>
      <c r="E1306" s="2">
        <v>13.53</v>
      </c>
      <c r="F1306" s="2">
        <v>7.91</v>
      </c>
      <c r="G1306" s="2">
        <v>1.9</v>
      </c>
      <c r="K1306" s="21">
        <v>987</v>
      </c>
      <c r="L1306" s="2"/>
      <c r="M1306" s="8"/>
      <c r="N1306" s="4"/>
    </row>
    <row r="1307" spans="1:39" x14ac:dyDescent="0.3">
      <c r="A1307" s="9">
        <v>45630</v>
      </c>
      <c r="B1307" s="10">
        <v>4.5763888888888889E-2</v>
      </c>
      <c r="C1307" s="2">
        <v>910</v>
      </c>
      <c r="D1307" s="2">
        <v>0.59199999999999997</v>
      </c>
      <c r="E1307" s="2">
        <v>13.4</v>
      </c>
      <c r="F1307" s="2">
        <v>7.82</v>
      </c>
      <c r="G1307" s="2">
        <v>3</v>
      </c>
      <c r="K1307" s="21">
        <v>1918</v>
      </c>
      <c r="L1307" s="2"/>
      <c r="M1307" s="8"/>
      <c r="N1307" s="4"/>
    </row>
    <row r="1308" spans="1:39" x14ac:dyDescent="0.3">
      <c r="A1308" s="9">
        <v>45636</v>
      </c>
      <c r="B1308" s="10">
        <v>0.39748842592592593</v>
      </c>
      <c r="C1308" s="2">
        <v>1012</v>
      </c>
      <c r="D1308" s="2">
        <v>0.65800000000000003</v>
      </c>
      <c r="E1308" s="2">
        <v>10.56</v>
      </c>
      <c r="F1308" s="2">
        <v>8.02</v>
      </c>
      <c r="G1308" s="2">
        <v>7</v>
      </c>
      <c r="K1308" s="21">
        <v>1597</v>
      </c>
      <c r="L1308" s="2"/>
      <c r="M1308" s="8"/>
      <c r="N1308" s="4"/>
    </row>
    <row r="1309" spans="1:39" x14ac:dyDescent="0.3">
      <c r="A1309" s="9">
        <v>45642.416747685187</v>
      </c>
      <c r="B1309" s="10">
        <v>0.41674768518518518</v>
      </c>
      <c r="C1309" s="2">
        <v>691</v>
      </c>
      <c r="D1309" s="2">
        <v>0.4491</v>
      </c>
      <c r="E1309" s="2">
        <v>13.5</v>
      </c>
      <c r="F1309" s="2">
        <v>7.94</v>
      </c>
      <c r="G1309" s="2">
        <v>5.4</v>
      </c>
      <c r="K1309" s="21">
        <v>426</v>
      </c>
      <c r="L1309" s="2"/>
      <c r="M1309" s="8"/>
      <c r="N1309" s="4"/>
    </row>
    <row r="1310" spans="1:39" x14ac:dyDescent="0.3">
      <c r="A1310" s="9">
        <v>45645</v>
      </c>
      <c r="B1310" s="10">
        <v>0.44231481481481483</v>
      </c>
      <c r="C1310" s="2">
        <v>736</v>
      </c>
      <c r="D1310" s="2">
        <v>0.47799999999999998</v>
      </c>
      <c r="E1310" s="2">
        <v>13.79</v>
      </c>
      <c r="F1310" s="2">
        <v>8.59</v>
      </c>
      <c r="G1310" s="2">
        <v>4.2</v>
      </c>
      <c r="K1310" s="21">
        <v>173</v>
      </c>
      <c r="L1310" s="7">
        <f>AVERAGE(K1306:K1310)</f>
        <v>1020.2</v>
      </c>
      <c r="M1310" s="8">
        <f>GEOMEAN(K1306:K1310)</f>
        <v>740.6026723060935</v>
      </c>
      <c r="N1310" s="25" t="s">
        <v>482</v>
      </c>
    </row>
  </sheetData>
  <conditionalFormatting sqref="K1:K771">
    <cfRule type="cellIs" dxfId="207" priority="17" stopIfTrue="1" operator="greaterThanOrEqual">
      <formula>235</formula>
    </cfRule>
  </conditionalFormatting>
  <conditionalFormatting sqref="K1:K880 K882:K891 K893:K926 K928:K937 K944:K1000 K1006:K1027 K1029:K1038 K1040:K1073 K1080:K1157 K1159:K1177 K1179:K1189 K1191:K1215">
    <cfRule type="cellIs" dxfId="206" priority="15" stopIfTrue="1" operator="greaterThan">
      <formula>235</formula>
    </cfRule>
  </conditionalFormatting>
  <conditionalFormatting sqref="K1:K926 K928:K941 K943:K1000 K1006:K1027 K1029:K1038 K1040:K1073 K1080:K1157 K1159:K1177 K1179:K1189 K1191:K1215">
    <cfRule type="cellIs" dxfId="205" priority="16" stopIfTrue="1" operator="greaterThanOrEqual">
      <formula>235</formula>
    </cfRule>
  </conditionalFormatting>
  <conditionalFormatting sqref="K1:K1022">
    <cfRule type="cellIs" dxfId="204" priority="14" stopIfTrue="1" operator="greaterThanOrEqual">
      <formula>235</formula>
    </cfRule>
  </conditionalFormatting>
  <conditionalFormatting sqref="K773:K821 K823:K861 K866:K880 K882:K891 K893:K926 K928:K937 K944:K1000 K1006:K1027 K1029:K1038 K1040:K1073 K1080:K1157 K1159:K1177 K1179:K1189 K1191:K1215">
    <cfRule type="cellIs" dxfId="203" priority="18" stopIfTrue="1" operator="greaterThanOrEqual">
      <formula>235</formula>
    </cfRule>
  </conditionalFormatting>
  <conditionalFormatting sqref="K1190">
    <cfRule type="cellIs" dxfId="202" priority="11" stopIfTrue="1" operator="greaterThanOrEqual">
      <formula>235</formula>
    </cfRule>
    <cfRule type="cellIs" dxfId="201" priority="12" stopIfTrue="1" operator="greaterThanOrEqual">
      <formula>235</formula>
    </cfRule>
  </conditionalFormatting>
  <conditionalFormatting sqref="K1216:K1290 K1292:K1301 K1303:K65543">
    <cfRule type="cellIs" dxfId="200" priority="5" stopIfTrue="1" operator="greaterThanOrEqual">
      <formula>235</formula>
    </cfRule>
    <cfRule type="cellIs" dxfId="199" priority="6" stopIfTrue="1" operator="greaterThanOrEqual">
      <formula>235</formula>
    </cfRule>
  </conditionalFormatting>
  <conditionalFormatting sqref="K1217:K1290 K1292:K1301 K1303:K65543">
    <cfRule type="cellIs" dxfId="198" priority="4" stopIfTrue="1" operator="greaterThan">
      <formula>235</formula>
    </cfRule>
  </conditionalFormatting>
  <conditionalFormatting sqref="K1302">
    <cfRule type="cellIs" dxfId="197" priority="1" stopIfTrue="1" operator="greaterThanOrEqual">
      <formula>235</formula>
    </cfRule>
    <cfRule type="cellIs" dxfId="196" priority="2" stopIfTrue="1" operator="greaterThanOrEqual">
      <formula>235</formula>
    </cfRule>
  </conditionalFormatting>
  <conditionalFormatting sqref="L1 N988:N991 N993:N995 N997:N1000 N1007:N1010 N1013:N1016 N1020 N1024:N1025 N1027:N1030 N1032:N1035 N1037:N1040 N1042:N1045 N1048:N1050 N1053:N1055 N1057 N1059:N1060 N1062:N1065 N1067:N1070 N1072:N1075 N1077:N1080 N1082 N1084:N1085 N1087:N1090 N1092:N1095 N1097:N1100 N1102:N1105 N1107:N1110 N1112:N1115 N1117:N1120 N1122:N1125 N1132:N1135 A1135 N1137:N1140 N1142 N1149:N1150 N1152:N1155 N1157:N1159 N1161:N1164 N1166:N1169 N1171:N1174 N1176:N1179 N1181:N1184 N1186:N1189 N1191:N1194 N1196:N1199 N1201:N1204 N1206:N1209 N1211:N1214 N1216:N1219 N1221:N1224 N1226:N1229 N1231:N1234 N1236:N1239 N1241:N1244 N1246:N1249 N1311:N65543">
    <cfRule type="cellIs" dxfId="195" priority="19" stopIfTrue="1" operator="greaterThanOrEqual">
      <formula>235</formula>
    </cfRule>
  </conditionalFormatting>
  <conditionalFormatting sqref="M1:M65543">
    <cfRule type="cellIs" dxfId="194" priority="3" stopIfTrue="1" operator="greaterThanOrEqual">
      <formula>125</formula>
    </cfRule>
  </conditionalFormatting>
  <conditionalFormatting sqref="N2:N986">
    <cfRule type="cellIs" dxfId="193" priority="13" stopIfTrue="1" operator="greaterThanOrEqual">
      <formula>235</formula>
    </cfRule>
  </conditionalFormatting>
  <conditionalFormatting sqref="N1251:N1254 N1266:N1269 N1276:N1279 N1281:N1284 N1286:N1289 N1291:N1294 N1296:N1299">
    <cfRule type="cellIs" dxfId="192" priority="7" stopIfTrue="1" operator="greaterThanOrEqual">
      <formula>235</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8C8E1-E5C1-40EC-82B3-F04C29CAB1DE}">
  <dimension ref="A1:AL365"/>
  <sheetViews>
    <sheetView zoomScale="75" zoomScaleNormal="75" workbookViewId="0">
      <pane ySplit="3" topLeftCell="A356" activePane="bottomLeft" state="frozen"/>
      <selection pane="bottomLeft" activeCell="A366" sqref="A366"/>
    </sheetView>
  </sheetViews>
  <sheetFormatPr defaultRowHeight="14" x14ac:dyDescent="0.3"/>
  <cols>
    <col min="1" max="1" width="10.453125" style="4" customWidth="1"/>
    <col min="2" max="7" width="8.7265625" style="2"/>
    <col min="8" max="10" width="0" style="2" hidden="1" customWidth="1"/>
    <col min="11" max="13" width="8.7265625" style="2"/>
    <col min="14" max="14" width="8.7265625" style="4"/>
    <col min="15" max="16384" width="8.7265625" style="2"/>
  </cols>
  <sheetData>
    <row r="1" spans="1:38" s="15" customFormat="1" x14ac:dyDescent="0.3">
      <c r="A1" s="14" t="s">
        <v>444</v>
      </c>
      <c r="E1" s="16" t="s">
        <v>445</v>
      </c>
      <c r="K1" s="15" t="s">
        <v>446</v>
      </c>
      <c r="M1" s="18"/>
      <c r="N1" s="19"/>
      <c r="O1" s="22">
        <v>39.750480000000003</v>
      </c>
      <c r="P1" s="17">
        <v>-86.207689999999999</v>
      </c>
      <c r="R1" s="19"/>
      <c r="S1" s="19"/>
      <c r="T1" s="19"/>
      <c r="U1" s="19"/>
      <c r="V1" s="19"/>
      <c r="W1" s="19"/>
    </row>
    <row r="2" spans="1:38"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20"/>
      <c r="O2" s="21" t="s">
        <v>16</v>
      </c>
      <c r="P2" s="21" t="s">
        <v>17</v>
      </c>
      <c r="Q2" s="21" t="s">
        <v>18</v>
      </c>
      <c r="R2" s="22" t="s">
        <v>19</v>
      </c>
      <c r="S2" s="22" t="s">
        <v>20</v>
      </c>
      <c r="T2" s="22" t="s">
        <v>21</v>
      </c>
      <c r="U2" s="22" t="s">
        <v>22</v>
      </c>
      <c r="V2" s="22" t="s">
        <v>23</v>
      </c>
      <c r="W2" s="22" t="s">
        <v>24</v>
      </c>
      <c r="X2" s="21" t="s">
        <v>25</v>
      </c>
      <c r="Y2" s="21" t="s">
        <v>26</v>
      </c>
      <c r="Z2" s="21" t="s">
        <v>27</v>
      </c>
      <c r="AA2" s="21" t="s">
        <v>28</v>
      </c>
      <c r="AB2" s="21" t="s">
        <v>29</v>
      </c>
      <c r="AC2" s="21" t="s">
        <v>30</v>
      </c>
      <c r="AD2" s="21" t="s">
        <v>31</v>
      </c>
      <c r="AE2" s="21" t="s">
        <v>32</v>
      </c>
      <c r="AF2" s="15" t="s">
        <v>33</v>
      </c>
      <c r="AG2" s="15" t="s">
        <v>34</v>
      </c>
      <c r="AH2" s="15" t="s">
        <v>37</v>
      </c>
      <c r="AI2" s="15" t="s">
        <v>38</v>
      </c>
      <c r="AJ2" s="15" t="s">
        <v>39</v>
      </c>
      <c r="AK2" s="15" t="s">
        <v>40</v>
      </c>
      <c r="AL2" s="15" t="s">
        <v>41</v>
      </c>
    </row>
    <row r="3" spans="1:38" s="15" customFormat="1" x14ac:dyDescent="0.3">
      <c r="A3" s="19"/>
      <c r="B3" s="19" t="s">
        <v>42</v>
      </c>
      <c r="C3" s="19" t="s">
        <v>43</v>
      </c>
      <c r="D3" s="19" t="s">
        <v>44</v>
      </c>
      <c r="E3" s="19" t="s">
        <v>45</v>
      </c>
      <c r="F3" s="19" t="s">
        <v>46</v>
      </c>
      <c r="G3" s="19" t="s">
        <v>47</v>
      </c>
      <c r="H3" s="19" t="s">
        <v>48</v>
      </c>
      <c r="I3" s="19" t="s">
        <v>49</v>
      </c>
      <c r="J3" s="19" t="s">
        <v>50</v>
      </c>
      <c r="K3" s="15" t="s">
        <v>51</v>
      </c>
      <c r="M3" s="18"/>
      <c r="N3" s="20"/>
      <c r="R3" s="19"/>
      <c r="S3" s="19"/>
      <c r="T3" s="19"/>
      <c r="U3" s="19"/>
      <c r="V3" s="19"/>
      <c r="W3" s="19"/>
    </row>
    <row r="4" spans="1:38" x14ac:dyDescent="0.3">
      <c r="A4" s="60">
        <v>43419</v>
      </c>
      <c r="B4" s="49">
        <v>0.4392476851851852</v>
      </c>
      <c r="C4" s="2">
        <v>857</v>
      </c>
      <c r="D4" s="2">
        <v>0.55900000000000005</v>
      </c>
      <c r="E4" s="2">
        <v>12.3</v>
      </c>
      <c r="F4" s="2">
        <v>7.68</v>
      </c>
      <c r="G4" s="2">
        <v>4.8</v>
      </c>
      <c r="H4" s="21"/>
      <c r="I4" s="21"/>
      <c r="J4" s="21"/>
      <c r="K4" s="21">
        <v>14136</v>
      </c>
      <c r="L4" s="21"/>
      <c r="M4" s="24"/>
      <c r="N4" s="17"/>
    </row>
    <row r="5" spans="1:38" x14ac:dyDescent="0.3">
      <c r="A5" s="60">
        <v>43423</v>
      </c>
      <c r="B5" s="47">
        <v>0.40600694444444446</v>
      </c>
      <c r="C5" s="2">
        <v>649</v>
      </c>
      <c r="D5" s="2">
        <v>0.42180000000000001</v>
      </c>
      <c r="E5" s="2">
        <v>12.67</v>
      </c>
      <c r="F5" s="2">
        <v>8.5</v>
      </c>
      <c r="G5" s="2">
        <v>6.7</v>
      </c>
      <c r="H5" s="21"/>
      <c r="I5" s="21"/>
      <c r="J5" s="21"/>
      <c r="K5" s="21">
        <v>269</v>
      </c>
      <c r="L5" s="21"/>
      <c r="M5" s="24"/>
      <c r="N5" s="17"/>
    </row>
    <row r="6" spans="1:38" x14ac:dyDescent="0.3">
      <c r="A6" s="60">
        <v>43433</v>
      </c>
      <c r="B6" s="47">
        <v>0.40563657407407411</v>
      </c>
      <c r="C6" s="2">
        <v>710</v>
      </c>
      <c r="D6" s="2">
        <v>0.46079999999999999</v>
      </c>
      <c r="E6" s="2">
        <v>13.56</v>
      </c>
      <c r="F6" s="2">
        <v>8</v>
      </c>
      <c r="G6" s="2">
        <v>4.5999999999999996</v>
      </c>
      <c r="H6" s="21"/>
      <c r="I6" s="21"/>
      <c r="J6" s="21"/>
      <c r="K6" s="21">
        <v>265</v>
      </c>
      <c r="L6" s="31">
        <f>AVERAGE(K4:K6)</f>
        <v>4890</v>
      </c>
      <c r="M6" s="26">
        <f>GEOMEAN(K4:K6)</f>
        <v>1002.5550528117498</v>
      </c>
      <c r="N6" s="25" t="s">
        <v>272</v>
      </c>
    </row>
    <row r="7" spans="1:38" x14ac:dyDescent="0.3">
      <c r="A7" s="60">
        <v>43439</v>
      </c>
      <c r="B7" s="49">
        <v>0.39476851851851852</v>
      </c>
      <c r="C7" s="2">
        <v>1482</v>
      </c>
      <c r="D7" s="2">
        <v>0.96199999999999997</v>
      </c>
      <c r="E7" s="2">
        <v>12.49</v>
      </c>
      <c r="F7" s="2">
        <v>7.69</v>
      </c>
      <c r="G7" s="2">
        <v>4.8</v>
      </c>
      <c r="H7" s="21"/>
      <c r="I7" s="21"/>
      <c r="J7" s="21"/>
      <c r="K7" s="21">
        <v>462</v>
      </c>
      <c r="L7" s="21"/>
      <c r="M7" s="24"/>
      <c r="N7" s="17"/>
    </row>
    <row r="8" spans="1:38" x14ac:dyDescent="0.3">
      <c r="A8" s="60">
        <v>43445</v>
      </c>
      <c r="B8" s="49">
        <v>0.43640046296296298</v>
      </c>
      <c r="C8" s="2">
        <v>678</v>
      </c>
      <c r="D8" s="2">
        <v>0.44069999999999998</v>
      </c>
      <c r="E8" s="2">
        <v>14.71</v>
      </c>
      <c r="F8" s="2">
        <v>8.7100000000000009</v>
      </c>
      <c r="G8" s="2">
        <v>1.9</v>
      </c>
      <c r="H8" s="21"/>
      <c r="I8" s="21"/>
      <c r="J8" s="21"/>
      <c r="K8" s="21">
        <v>52</v>
      </c>
      <c r="L8" s="21"/>
      <c r="M8" s="24"/>
      <c r="N8" s="17"/>
    </row>
    <row r="9" spans="1:38" x14ac:dyDescent="0.3">
      <c r="A9" s="60">
        <v>43447</v>
      </c>
      <c r="B9" s="47">
        <v>0.41258101851851853</v>
      </c>
      <c r="C9" s="2">
        <v>878</v>
      </c>
      <c r="D9" s="2">
        <v>0.57199999999999995</v>
      </c>
      <c r="E9" s="2">
        <v>11.96</v>
      </c>
      <c r="F9" s="2">
        <v>8.1</v>
      </c>
      <c r="G9" s="2">
        <v>3.9</v>
      </c>
      <c r="H9" s="21"/>
      <c r="I9" s="21"/>
      <c r="J9" s="21"/>
      <c r="K9" s="21">
        <v>74</v>
      </c>
      <c r="L9" s="21"/>
      <c r="M9" s="24"/>
      <c r="N9" s="17"/>
    </row>
    <row r="10" spans="1:38" x14ac:dyDescent="0.3">
      <c r="A10" s="60">
        <v>43453</v>
      </c>
      <c r="B10" s="47">
        <v>0.42725694444444445</v>
      </c>
      <c r="C10" s="2">
        <v>708</v>
      </c>
      <c r="D10" s="2">
        <v>0.4602</v>
      </c>
      <c r="E10" s="2">
        <v>14.04</v>
      </c>
      <c r="F10" s="2">
        <v>8.32</v>
      </c>
      <c r="G10" s="2">
        <v>3.5</v>
      </c>
      <c r="H10" s="21"/>
      <c r="I10" s="21"/>
      <c r="J10" s="21"/>
      <c r="K10" s="21">
        <v>85</v>
      </c>
      <c r="L10" s="31">
        <f>AVERAGE(K6:K10)</f>
        <v>187.6</v>
      </c>
      <c r="M10" s="26">
        <f>GEOMEAN(K6:K10)</f>
        <v>131.98007405578042</v>
      </c>
      <c r="N10" s="25" t="s">
        <v>273</v>
      </c>
    </row>
    <row r="11" spans="1:38" x14ac:dyDescent="0.3">
      <c r="A11" s="60">
        <v>43468</v>
      </c>
      <c r="B11" s="47">
        <v>0.40216435185185184</v>
      </c>
      <c r="C11" s="2">
        <v>639</v>
      </c>
      <c r="D11" s="2">
        <v>0.41539999999999999</v>
      </c>
      <c r="E11" s="2">
        <v>13.72</v>
      </c>
      <c r="F11" s="2">
        <v>8.11</v>
      </c>
      <c r="G11" s="2">
        <v>3.8</v>
      </c>
      <c r="K11" s="21">
        <v>122</v>
      </c>
    </row>
    <row r="12" spans="1:38" x14ac:dyDescent="0.3">
      <c r="A12" s="60">
        <v>43474</v>
      </c>
      <c r="B12" s="3">
        <v>0.41107638888888887</v>
      </c>
      <c r="C12" s="2">
        <v>658</v>
      </c>
      <c r="D12" s="2">
        <v>0.42770000000000002</v>
      </c>
      <c r="E12" s="2">
        <v>14.82</v>
      </c>
      <c r="F12" s="2">
        <v>8.2799999999999994</v>
      </c>
      <c r="G12" s="2">
        <v>3.8</v>
      </c>
      <c r="K12" s="21">
        <v>573</v>
      </c>
    </row>
    <row r="13" spans="1:38" x14ac:dyDescent="0.3">
      <c r="A13" s="60">
        <v>43480</v>
      </c>
      <c r="B13" s="49">
        <v>0.41063657407407406</v>
      </c>
      <c r="C13" s="2">
        <v>1161</v>
      </c>
      <c r="D13" s="2">
        <v>0.754</v>
      </c>
      <c r="E13" s="2">
        <v>12.79</v>
      </c>
      <c r="F13" s="2">
        <v>7.64</v>
      </c>
      <c r="G13" s="2">
        <v>2.4</v>
      </c>
      <c r="K13" s="48">
        <v>246</v>
      </c>
    </row>
    <row r="14" spans="1:38" x14ac:dyDescent="0.3">
      <c r="A14" s="60">
        <v>43488</v>
      </c>
      <c r="B14" s="47">
        <v>0.39847222222222217</v>
      </c>
      <c r="C14" s="2">
        <v>655</v>
      </c>
      <c r="D14" s="2">
        <v>0.42570000000000002</v>
      </c>
      <c r="E14" s="2">
        <v>18.63</v>
      </c>
      <c r="F14" s="2">
        <v>8.7200000000000006</v>
      </c>
      <c r="G14" s="2">
        <v>2.2999999999999998</v>
      </c>
      <c r="K14" s="48">
        <v>2613</v>
      </c>
    </row>
    <row r="15" spans="1:38" x14ac:dyDescent="0.3">
      <c r="A15" s="60">
        <v>43493</v>
      </c>
      <c r="B15" s="49">
        <v>0.39112268518518517</v>
      </c>
      <c r="C15" s="2">
        <v>798</v>
      </c>
      <c r="D15" s="2">
        <v>0.51870000000000005</v>
      </c>
      <c r="E15" s="2">
        <v>14.02</v>
      </c>
      <c r="F15" s="2">
        <v>8.48</v>
      </c>
      <c r="G15" s="2">
        <v>1.3</v>
      </c>
      <c r="K15" s="21">
        <v>305</v>
      </c>
      <c r="L15" s="31">
        <f>AVERAGE(K11:K15)</f>
        <v>771.8</v>
      </c>
      <c r="M15" s="26">
        <f>GEOMEAN(K11:K15)</f>
        <v>424.0116231312706</v>
      </c>
      <c r="N15" s="25" t="s">
        <v>274</v>
      </c>
    </row>
    <row r="16" spans="1:38" x14ac:dyDescent="0.3">
      <c r="A16" s="60">
        <v>43501</v>
      </c>
      <c r="B16" s="49">
        <v>0.39805555555555555</v>
      </c>
      <c r="C16" s="2">
        <v>895</v>
      </c>
      <c r="D16" s="2">
        <v>0.57850000000000001</v>
      </c>
      <c r="E16" s="2">
        <v>14.23</v>
      </c>
      <c r="F16" s="2">
        <v>8.3699999999999992</v>
      </c>
      <c r="G16" s="2">
        <v>2.8</v>
      </c>
      <c r="K16" s="2">
        <v>341</v>
      </c>
    </row>
    <row r="17" spans="1:38" x14ac:dyDescent="0.3">
      <c r="A17" s="60">
        <v>43508</v>
      </c>
      <c r="B17" s="49">
        <v>0.40120370370370373</v>
      </c>
      <c r="C17" s="2">
        <v>616</v>
      </c>
      <c r="D17" s="2">
        <v>0.40039999999999998</v>
      </c>
      <c r="E17" s="2">
        <v>13.54</v>
      </c>
      <c r="F17" s="2">
        <v>7.7</v>
      </c>
      <c r="G17" s="2">
        <v>2.9</v>
      </c>
      <c r="K17" s="2">
        <v>1918</v>
      </c>
    </row>
    <row r="18" spans="1:38" x14ac:dyDescent="0.3">
      <c r="A18" s="60">
        <v>43516</v>
      </c>
      <c r="B18" s="47">
        <v>0.41092592592592592</v>
      </c>
      <c r="C18" s="2">
        <v>951</v>
      </c>
      <c r="D18" s="2">
        <v>0.61750000000000005</v>
      </c>
      <c r="E18" s="2">
        <v>14.06</v>
      </c>
      <c r="F18" s="2">
        <v>8.19</v>
      </c>
      <c r="G18" s="2">
        <v>3.5</v>
      </c>
      <c r="K18" s="2">
        <v>862</v>
      </c>
    </row>
    <row r="19" spans="1:38" x14ac:dyDescent="0.3">
      <c r="A19" s="60">
        <v>43517</v>
      </c>
      <c r="B19" s="49">
        <v>0.41487268518518516</v>
      </c>
      <c r="C19" s="2">
        <v>635</v>
      </c>
      <c r="D19" s="2">
        <v>0.4128</v>
      </c>
      <c r="E19" s="2">
        <v>14.53</v>
      </c>
      <c r="F19" s="2">
        <v>8.81</v>
      </c>
      <c r="G19" s="2">
        <v>2.2000000000000002</v>
      </c>
      <c r="K19" s="48">
        <v>160</v>
      </c>
    </row>
    <row r="20" spans="1:38" x14ac:dyDescent="0.3">
      <c r="A20" s="60">
        <v>43524</v>
      </c>
      <c r="B20" s="49">
        <v>0.46702546296296293</v>
      </c>
      <c r="C20" s="2">
        <v>917</v>
      </c>
      <c r="D20" s="2">
        <v>0.59799999999999998</v>
      </c>
      <c r="E20" s="2">
        <v>14.84</v>
      </c>
      <c r="F20" s="2">
        <v>8.0399999999999991</v>
      </c>
      <c r="G20" s="2">
        <v>4.5999999999999996</v>
      </c>
      <c r="K20" s="48">
        <v>4352</v>
      </c>
      <c r="L20" s="31">
        <f>AVERAGE(K16:K20)</f>
        <v>1526.6</v>
      </c>
      <c r="M20" s="26">
        <f>GEOMEAN(K16:K20)</f>
        <v>829.43779962155429</v>
      </c>
      <c r="N20" s="25" t="s">
        <v>275</v>
      </c>
    </row>
    <row r="21" spans="1:38" x14ac:dyDescent="0.3">
      <c r="A21" s="60">
        <v>43530</v>
      </c>
      <c r="B21" s="49">
        <v>0.40959490740740739</v>
      </c>
      <c r="C21" s="2">
        <v>1025</v>
      </c>
      <c r="D21" s="2">
        <v>0.66949999999999998</v>
      </c>
      <c r="E21" s="2">
        <v>13.97</v>
      </c>
      <c r="F21" s="2">
        <v>8.0299999999999994</v>
      </c>
      <c r="G21" s="2">
        <v>0.8</v>
      </c>
      <c r="K21" s="48">
        <v>14136</v>
      </c>
    </row>
    <row r="22" spans="1:38" x14ac:dyDescent="0.3">
      <c r="A22" s="60">
        <v>43535</v>
      </c>
      <c r="B22" s="49">
        <v>0.38858796296296294</v>
      </c>
      <c r="C22" s="2">
        <v>611</v>
      </c>
      <c r="D22" s="2">
        <v>0.39710000000000001</v>
      </c>
      <c r="E22" s="2">
        <v>16.79</v>
      </c>
      <c r="F22" s="2">
        <v>8.15</v>
      </c>
      <c r="G22" s="2">
        <v>2.9</v>
      </c>
      <c r="K22" s="48">
        <v>85</v>
      </c>
    </row>
    <row r="23" spans="1:38" x14ac:dyDescent="0.3">
      <c r="A23" s="60">
        <v>43538</v>
      </c>
      <c r="B23" s="47">
        <v>0.41186342592592595</v>
      </c>
      <c r="C23" s="2">
        <v>672</v>
      </c>
      <c r="D23" s="2">
        <v>0.43680000000000002</v>
      </c>
      <c r="E23" s="2">
        <v>12.51</v>
      </c>
      <c r="F23" s="2">
        <v>8.0399999999999991</v>
      </c>
      <c r="G23" s="2">
        <v>6.2</v>
      </c>
      <c r="K23" s="48">
        <v>185</v>
      </c>
    </row>
    <row r="24" spans="1:38" x14ac:dyDescent="0.3">
      <c r="A24" s="60">
        <v>43543</v>
      </c>
      <c r="B24" s="49">
        <v>0.39333333333333331</v>
      </c>
      <c r="C24" s="2">
        <v>826</v>
      </c>
      <c r="D24" s="2">
        <v>0.53949999999999998</v>
      </c>
      <c r="E24" s="2">
        <v>11.79</v>
      </c>
      <c r="F24" s="2">
        <v>7.5</v>
      </c>
      <c r="G24" s="2">
        <v>5.6</v>
      </c>
      <c r="K24" s="48">
        <v>314</v>
      </c>
      <c r="O24" s="4" t="s">
        <v>54</v>
      </c>
      <c r="P24" s="2">
        <v>79.7</v>
      </c>
      <c r="Q24" s="4" t="s">
        <v>54</v>
      </c>
      <c r="R24" s="4" t="s">
        <v>54</v>
      </c>
      <c r="S24" s="4" t="s">
        <v>54</v>
      </c>
      <c r="T24" s="4" t="s">
        <v>54</v>
      </c>
      <c r="U24" s="4" t="s">
        <v>54</v>
      </c>
      <c r="V24" s="4" t="s">
        <v>54</v>
      </c>
      <c r="W24" s="4" t="s">
        <v>54</v>
      </c>
      <c r="X24" s="2">
        <v>109</v>
      </c>
      <c r="Y24" s="4" t="s">
        <v>54</v>
      </c>
      <c r="Z24" s="2">
        <v>2.4</v>
      </c>
      <c r="AA24" s="4" t="s">
        <v>54</v>
      </c>
      <c r="AB24" s="2">
        <v>31.1</v>
      </c>
      <c r="AC24" s="76" t="s">
        <v>54</v>
      </c>
      <c r="AD24" s="2">
        <v>266</v>
      </c>
      <c r="AE24" s="53" t="s">
        <v>54</v>
      </c>
      <c r="AF24" s="2">
        <v>37.6</v>
      </c>
      <c r="AG24" s="2">
        <v>251</v>
      </c>
      <c r="AH24" s="2">
        <v>73100</v>
      </c>
      <c r="AI24" s="2">
        <v>20200</v>
      </c>
      <c r="AJ24" s="2">
        <v>4.3</v>
      </c>
      <c r="AK24" s="22" t="s">
        <v>54</v>
      </c>
      <c r="AL24" s="22" t="s">
        <v>54</v>
      </c>
    </row>
    <row r="25" spans="1:38" x14ac:dyDescent="0.3">
      <c r="A25" s="60">
        <v>43549</v>
      </c>
      <c r="B25" s="49">
        <v>0.41159722222222223</v>
      </c>
      <c r="C25" s="2">
        <v>648</v>
      </c>
      <c r="D25" s="2">
        <v>0.42120000000000002</v>
      </c>
      <c r="E25" s="2">
        <v>12.47</v>
      </c>
      <c r="F25" s="2">
        <v>8.3699999999999992</v>
      </c>
      <c r="G25" s="2">
        <v>6.6</v>
      </c>
      <c r="K25" s="48">
        <v>259</v>
      </c>
      <c r="L25" s="31">
        <f>AVERAGE(K21:K25)</f>
        <v>2995.8</v>
      </c>
      <c r="M25" s="26">
        <f>GEOMEAN(K21:K25)</f>
        <v>448.15610869891441</v>
      </c>
      <c r="N25" s="25" t="s">
        <v>276</v>
      </c>
    </row>
    <row r="26" spans="1:38" x14ac:dyDescent="0.3">
      <c r="A26" s="60">
        <v>43563</v>
      </c>
      <c r="B26" s="49">
        <v>0.40016203703703707</v>
      </c>
      <c r="C26" s="2">
        <v>729</v>
      </c>
      <c r="D26" s="2">
        <v>0.47449999999999998</v>
      </c>
      <c r="E26" s="2">
        <v>11.01</v>
      </c>
      <c r="F26" s="2">
        <v>7.81</v>
      </c>
      <c r="G26" s="2">
        <v>12</v>
      </c>
      <c r="K26" s="48">
        <v>30</v>
      </c>
    </row>
    <row r="27" spans="1:38" x14ac:dyDescent="0.3">
      <c r="A27" s="5">
        <v>43570</v>
      </c>
      <c r="B27" s="49">
        <v>0.45928240740740739</v>
      </c>
      <c r="C27" s="2">
        <v>597</v>
      </c>
      <c r="D27" s="2">
        <v>0.3881</v>
      </c>
      <c r="E27" s="2">
        <v>10.93</v>
      </c>
      <c r="F27" s="2">
        <v>8.1</v>
      </c>
      <c r="G27" s="2">
        <v>11.2</v>
      </c>
      <c r="K27" s="48">
        <v>213</v>
      </c>
    </row>
    <row r="28" spans="1:38" x14ac:dyDescent="0.3">
      <c r="A28" s="63">
        <v>43571</v>
      </c>
      <c r="B28" s="49">
        <v>0.40943287037037041</v>
      </c>
      <c r="C28" s="64">
        <v>614</v>
      </c>
      <c r="D28" s="64">
        <v>0.39910000000000001</v>
      </c>
      <c r="E28" s="64">
        <v>11.61</v>
      </c>
      <c r="F28" s="64">
        <v>8.3000000000000007</v>
      </c>
      <c r="G28" s="64">
        <v>10.9</v>
      </c>
      <c r="K28" s="48">
        <v>74</v>
      </c>
    </row>
    <row r="29" spans="1:38" x14ac:dyDescent="0.3">
      <c r="A29" s="60">
        <v>43580</v>
      </c>
      <c r="B29" s="3">
        <v>0.40609953703703705</v>
      </c>
      <c r="C29" s="2">
        <v>588</v>
      </c>
      <c r="D29" s="2">
        <v>0.38219999999999998</v>
      </c>
      <c r="E29" s="2">
        <v>10.06</v>
      </c>
      <c r="F29" s="2">
        <v>8.2200000000000006</v>
      </c>
      <c r="G29" s="2">
        <v>12.4</v>
      </c>
      <c r="K29" s="48">
        <v>31</v>
      </c>
    </row>
    <row r="30" spans="1:38" x14ac:dyDescent="0.3">
      <c r="A30" s="60">
        <v>43586</v>
      </c>
      <c r="B30" s="49">
        <v>0.39302083333333332</v>
      </c>
      <c r="C30" s="2">
        <v>748</v>
      </c>
      <c r="D30" s="2">
        <v>0.48749999999999999</v>
      </c>
      <c r="E30" s="2">
        <v>9.2200000000000006</v>
      </c>
      <c r="F30" s="2">
        <v>7.85</v>
      </c>
      <c r="G30" s="2">
        <v>14.1</v>
      </c>
      <c r="K30" s="48">
        <v>108</v>
      </c>
      <c r="L30" s="7">
        <f>AVERAGE(K26:K30)</f>
        <v>91.2</v>
      </c>
      <c r="M30" s="8">
        <f>GEOMEAN(K26:K30)</f>
        <v>69.167743145921449</v>
      </c>
      <c r="N30" s="25" t="s">
        <v>278</v>
      </c>
    </row>
    <row r="31" spans="1:38" x14ac:dyDescent="0.3">
      <c r="A31" s="60">
        <v>43591</v>
      </c>
      <c r="B31" s="3">
        <v>0.41151620370370368</v>
      </c>
      <c r="C31" s="2">
        <v>530</v>
      </c>
      <c r="D31" s="2">
        <v>0.34449999999999997</v>
      </c>
      <c r="E31" s="2">
        <v>9.74</v>
      </c>
      <c r="F31" s="2">
        <v>8.48</v>
      </c>
      <c r="G31" s="2">
        <v>14.7</v>
      </c>
      <c r="K31" s="48">
        <v>110</v>
      </c>
    </row>
    <row r="32" spans="1:38" x14ac:dyDescent="0.3">
      <c r="A32" s="60">
        <v>43600</v>
      </c>
      <c r="B32" s="49">
        <v>0.42267361111111112</v>
      </c>
      <c r="C32" s="2">
        <v>508</v>
      </c>
      <c r="D32" s="2">
        <v>0.33019999999999999</v>
      </c>
      <c r="E32" s="2">
        <v>10.69</v>
      </c>
      <c r="F32" s="2">
        <v>8.26</v>
      </c>
      <c r="G32" s="2">
        <v>15.2</v>
      </c>
      <c r="K32" s="48">
        <v>62</v>
      </c>
    </row>
    <row r="33" spans="1:38" x14ac:dyDescent="0.3">
      <c r="A33" s="60">
        <v>43605</v>
      </c>
      <c r="B33" s="47">
        <v>0.4277199074074074</v>
      </c>
      <c r="C33" s="2">
        <v>560</v>
      </c>
      <c r="D33" s="2">
        <v>0.3634</v>
      </c>
      <c r="E33" s="2">
        <v>9.74</v>
      </c>
      <c r="F33" s="2">
        <v>8.1</v>
      </c>
      <c r="G33" s="2">
        <v>16</v>
      </c>
      <c r="K33" s="48">
        <v>1935</v>
      </c>
    </row>
    <row r="34" spans="1:38" x14ac:dyDescent="0.3">
      <c r="A34" s="60">
        <v>43607</v>
      </c>
      <c r="B34" s="47">
        <v>0.39562499999999995</v>
      </c>
      <c r="C34" s="2">
        <v>526</v>
      </c>
      <c r="D34" s="2">
        <v>0.34189999999999998</v>
      </c>
      <c r="E34" s="2">
        <v>9.23</v>
      </c>
      <c r="F34" s="2">
        <v>8.16</v>
      </c>
      <c r="G34" s="2">
        <v>15.6</v>
      </c>
      <c r="K34" s="48">
        <v>193</v>
      </c>
      <c r="L34" s="7">
        <f>AVERAGE(K30:K34)</f>
        <v>481.6</v>
      </c>
      <c r="M34" s="8">
        <f>GEOMEAN(K30:K34)</f>
        <v>194.03911345055101</v>
      </c>
      <c r="N34" s="25" t="s">
        <v>279</v>
      </c>
    </row>
    <row r="35" spans="1:38" x14ac:dyDescent="0.3">
      <c r="A35" s="60">
        <v>43628</v>
      </c>
      <c r="B35" s="3">
        <v>0.37064814814814812</v>
      </c>
      <c r="C35" s="2">
        <v>601</v>
      </c>
      <c r="D35" s="2">
        <v>0.39</v>
      </c>
      <c r="E35" s="2">
        <v>8.01</v>
      </c>
      <c r="F35" s="2">
        <v>8.1</v>
      </c>
      <c r="G35" s="2">
        <v>19.8</v>
      </c>
      <c r="K35" s="48">
        <v>281</v>
      </c>
    </row>
    <row r="36" spans="1:38" x14ac:dyDescent="0.3">
      <c r="A36" s="60">
        <v>43636</v>
      </c>
      <c r="B36" s="49">
        <v>0.39956018518518516</v>
      </c>
      <c r="C36" s="2">
        <v>428.1</v>
      </c>
      <c r="D36" s="2">
        <v>0.2782</v>
      </c>
      <c r="E36" s="2">
        <v>7.81</v>
      </c>
      <c r="F36" s="2">
        <v>7.91</v>
      </c>
      <c r="G36" s="2">
        <v>20.9</v>
      </c>
      <c r="K36" s="48">
        <v>1201</v>
      </c>
    </row>
    <row r="37" spans="1:38" x14ac:dyDescent="0.3">
      <c r="A37" s="60">
        <v>43640</v>
      </c>
      <c r="B37" s="47">
        <v>0.40496527777777774</v>
      </c>
      <c r="C37" s="2">
        <v>581</v>
      </c>
      <c r="D37" s="2">
        <v>0.377</v>
      </c>
      <c r="E37" s="2">
        <v>7.27</v>
      </c>
      <c r="F37" s="2">
        <v>7.86</v>
      </c>
      <c r="G37" s="2">
        <v>20.3</v>
      </c>
      <c r="K37" s="48">
        <v>285</v>
      </c>
    </row>
    <row r="38" spans="1:38" x14ac:dyDescent="0.3">
      <c r="A38" s="60">
        <v>43642</v>
      </c>
      <c r="B38" s="3">
        <v>0.39695601851851853</v>
      </c>
      <c r="C38" s="2">
        <v>748</v>
      </c>
      <c r="D38" s="2">
        <v>0.48749999999999999</v>
      </c>
      <c r="E38" s="2">
        <v>7.5</v>
      </c>
      <c r="F38" s="2">
        <v>7.69</v>
      </c>
      <c r="G38" s="2">
        <v>21.1</v>
      </c>
      <c r="K38" s="48">
        <v>327</v>
      </c>
    </row>
    <row r="39" spans="1:38" x14ac:dyDescent="0.3">
      <c r="A39" s="60">
        <v>43647</v>
      </c>
      <c r="B39" s="49">
        <v>0.42180555555555554</v>
      </c>
      <c r="C39" s="2">
        <v>481.5</v>
      </c>
      <c r="D39" s="2">
        <v>0.31269999999999998</v>
      </c>
      <c r="E39" s="2">
        <v>9.58</v>
      </c>
      <c r="F39" s="2">
        <v>8.15</v>
      </c>
      <c r="G39" s="2">
        <v>25.9</v>
      </c>
      <c r="K39" s="48">
        <v>231</v>
      </c>
      <c r="L39" s="7">
        <f>AVERAGE(K35:K39)</f>
        <v>465</v>
      </c>
      <c r="M39" s="8">
        <f>GEOMEAN(K35:K39)</f>
        <v>373.46575387881398</v>
      </c>
      <c r="N39" s="25" t="s">
        <v>280</v>
      </c>
    </row>
    <row r="40" spans="1:38" x14ac:dyDescent="0.3">
      <c r="A40" s="60">
        <v>43657</v>
      </c>
      <c r="B40" s="49">
        <v>0.39773148148148146</v>
      </c>
      <c r="C40" s="2">
        <v>858</v>
      </c>
      <c r="D40" s="2">
        <v>0.55900000000000005</v>
      </c>
      <c r="E40" s="2">
        <v>7.18</v>
      </c>
      <c r="F40" s="2">
        <v>7.76</v>
      </c>
      <c r="G40" s="2">
        <v>24.7</v>
      </c>
      <c r="K40" s="48">
        <v>3255</v>
      </c>
    </row>
    <row r="41" spans="1:38" x14ac:dyDescent="0.3">
      <c r="A41" s="60">
        <v>43662</v>
      </c>
      <c r="B41" s="47">
        <v>0.42859953703703701</v>
      </c>
      <c r="C41" s="2">
        <v>886</v>
      </c>
      <c r="D41" s="2">
        <v>0.57850000000000001</v>
      </c>
      <c r="E41" s="2">
        <v>5.33</v>
      </c>
      <c r="F41" s="2">
        <v>7.87</v>
      </c>
      <c r="G41" s="2">
        <v>24.6</v>
      </c>
      <c r="K41" s="48">
        <v>41</v>
      </c>
      <c r="O41" s="4" t="s">
        <v>54</v>
      </c>
      <c r="P41" s="2">
        <v>108</v>
      </c>
      <c r="Q41" s="4" t="s">
        <v>54</v>
      </c>
      <c r="R41" s="4" t="s">
        <v>54</v>
      </c>
      <c r="S41" s="4" t="s">
        <v>54</v>
      </c>
      <c r="T41" s="4" t="s">
        <v>54</v>
      </c>
      <c r="U41" s="4" t="s">
        <v>54</v>
      </c>
      <c r="V41" s="4" t="s">
        <v>54</v>
      </c>
      <c r="W41" s="4" t="s">
        <v>54</v>
      </c>
      <c r="X41" s="2">
        <v>100</v>
      </c>
      <c r="Y41" s="4" t="s">
        <v>54</v>
      </c>
      <c r="Z41" s="2">
        <v>3.3</v>
      </c>
      <c r="AA41" s="2">
        <v>0.26</v>
      </c>
      <c r="AB41" s="4">
        <v>35.1</v>
      </c>
      <c r="AC41" s="76" t="s">
        <v>54</v>
      </c>
      <c r="AD41" s="2">
        <v>283</v>
      </c>
      <c r="AE41" s="53" t="s">
        <v>54</v>
      </c>
      <c r="AF41" s="2">
        <v>61.5</v>
      </c>
      <c r="AG41" s="17" t="s">
        <v>54</v>
      </c>
      <c r="AH41" s="2">
        <v>74600</v>
      </c>
      <c r="AI41" s="2">
        <v>23400</v>
      </c>
      <c r="AJ41" s="2">
        <v>5.7</v>
      </c>
      <c r="AK41" s="22" t="s">
        <v>54</v>
      </c>
      <c r="AL41" s="22" t="s">
        <v>54</v>
      </c>
    </row>
    <row r="42" spans="1:38" x14ac:dyDescent="0.3">
      <c r="A42" s="60">
        <v>43668</v>
      </c>
      <c r="B42" s="47">
        <v>0.39339120370370373</v>
      </c>
      <c r="C42" s="2">
        <v>589</v>
      </c>
      <c r="D42" s="2">
        <v>0.38350000000000001</v>
      </c>
      <c r="E42" s="2">
        <v>5.19</v>
      </c>
      <c r="F42" s="2">
        <v>7.73</v>
      </c>
      <c r="G42" s="2">
        <v>24.6</v>
      </c>
      <c r="K42" s="48">
        <v>6867</v>
      </c>
    </row>
    <row r="43" spans="1:38" x14ac:dyDescent="0.3">
      <c r="A43" s="60">
        <v>43671</v>
      </c>
      <c r="B43" s="49">
        <v>0.41177083333333336</v>
      </c>
      <c r="C43" s="2">
        <v>765</v>
      </c>
      <c r="D43" s="2">
        <v>0.49399999999999999</v>
      </c>
      <c r="E43" s="2">
        <v>7.03</v>
      </c>
      <c r="F43" s="2">
        <v>7.69</v>
      </c>
      <c r="G43" s="2">
        <v>21.9</v>
      </c>
      <c r="K43" s="48">
        <v>727</v>
      </c>
      <c r="L43" s="7">
        <f>AVERAGE(K39:K43)</f>
        <v>2224.1999999999998</v>
      </c>
      <c r="M43" s="8">
        <f>GEOMEAN(K39:K43)</f>
        <v>687.78018174562771</v>
      </c>
      <c r="N43" s="25" t="s">
        <v>281</v>
      </c>
    </row>
    <row r="44" spans="1:38" x14ac:dyDescent="0.3">
      <c r="A44" s="60">
        <v>43682</v>
      </c>
      <c r="B44" s="49">
        <v>0.39861111111111108</v>
      </c>
      <c r="C44" s="2">
        <v>786</v>
      </c>
      <c r="D44" s="2">
        <v>0.51349999999999996</v>
      </c>
      <c r="E44" s="2">
        <v>5.31</v>
      </c>
      <c r="F44" s="2">
        <v>7.69</v>
      </c>
      <c r="G44" s="2">
        <v>23.7</v>
      </c>
      <c r="K44" s="48">
        <v>52</v>
      </c>
    </row>
    <row r="45" spans="1:38" x14ac:dyDescent="0.3">
      <c r="A45" s="60">
        <v>43690</v>
      </c>
      <c r="B45" s="47">
        <v>0.39002314814814815</v>
      </c>
      <c r="C45" s="2">
        <v>785</v>
      </c>
      <c r="D45" s="2">
        <v>0.50700000000000001</v>
      </c>
      <c r="E45" s="2">
        <v>5.43</v>
      </c>
      <c r="F45" s="2">
        <v>7.53</v>
      </c>
      <c r="G45" s="2">
        <v>23.4</v>
      </c>
      <c r="K45" s="48">
        <v>488</v>
      </c>
    </row>
    <row r="46" spans="1:38" x14ac:dyDescent="0.3">
      <c r="A46" s="60">
        <v>43699</v>
      </c>
      <c r="B46" s="49">
        <v>0.42430555555555555</v>
      </c>
      <c r="C46" s="2">
        <v>391.1</v>
      </c>
      <c r="D46" s="2">
        <v>0.25419999999999998</v>
      </c>
      <c r="E46" s="2">
        <v>6.56</v>
      </c>
      <c r="F46" s="2">
        <v>7.63</v>
      </c>
      <c r="G46" s="2">
        <v>23.3</v>
      </c>
      <c r="K46" s="48">
        <v>10462</v>
      </c>
    </row>
    <row r="47" spans="1:38" x14ac:dyDescent="0.3">
      <c r="A47" s="60">
        <v>43704</v>
      </c>
      <c r="B47" s="47">
        <v>0.4175578703703704</v>
      </c>
      <c r="C47" s="2">
        <v>496.8</v>
      </c>
      <c r="D47" s="2">
        <v>0.3231</v>
      </c>
      <c r="E47" s="2">
        <v>6.73</v>
      </c>
      <c r="F47" s="2">
        <v>7.84</v>
      </c>
      <c r="G47" s="2">
        <v>21.7</v>
      </c>
      <c r="K47" s="48">
        <v>2602</v>
      </c>
    </row>
    <row r="48" spans="1:38" x14ac:dyDescent="0.3">
      <c r="A48" s="60">
        <v>43706</v>
      </c>
      <c r="B48" s="47">
        <v>0.39050925925925922</v>
      </c>
      <c r="C48" s="2">
        <v>562</v>
      </c>
      <c r="D48" s="2">
        <v>0.36399999999999999</v>
      </c>
      <c r="E48" s="2">
        <v>7.09</v>
      </c>
      <c r="F48" s="2">
        <v>7.86</v>
      </c>
      <c r="G48" s="2">
        <v>21.5</v>
      </c>
      <c r="K48" s="48">
        <v>160</v>
      </c>
      <c r="L48" s="7">
        <f>AVERAGE(K44:K48)</f>
        <v>2752.8</v>
      </c>
      <c r="M48" s="8">
        <f>GEOMEAN(K44:K48)</f>
        <v>643.71411358343846</v>
      </c>
      <c r="N48" s="25" t="s">
        <v>282</v>
      </c>
    </row>
    <row r="49" spans="1:38" x14ac:dyDescent="0.3">
      <c r="A49" s="60">
        <v>43713</v>
      </c>
      <c r="B49" s="47">
        <v>0.40638888888888891</v>
      </c>
      <c r="C49" s="2">
        <v>880</v>
      </c>
      <c r="D49" s="2">
        <v>0.57199999999999995</v>
      </c>
      <c r="E49" s="2">
        <v>6.21</v>
      </c>
      <c r="F49" s="2">
        <v>7.66</v>
      </c>
      <c r="G49" s="2">
        <v>21.2</v>
      </c>
      <c r="K49" s="48">
        <v>6131</v>
      </c>
    </row>
    <row r="50" spans="1:38" x14ac:dyDescent="0.3">
      <c r="A50" s="60">
        <v>43719</v>
      </c>
      <c r="B50" s="49">
        <v>0.41334490740740742</v>
      </c>
      <c r="C50" s="2">
        <v>848</v>
      </c>
      <c r="D50" s="2">
        <v>0.55249999999999999</v>
      </c>
      <c r="E50" s="2">
        <v>5.58</v>
      </c>
      <c r="F50" s="2">
        <v>7.69</v>
      </c>
      <c r="G50" s="2">
        <v>23.7</v>
      </c>
      <c r="K50" s="48">
        <v>31</v>
      </c>
    </row>
    <row r="51" spans="1:38" x14ac:dyDescent="0.3">
      <c r="A51" s="60">
        <v>43725</v>
      </c>
      <c r="B51" s="49">
        <v>0.40380787037037041</v>
      </c>
      <c r="C51" s="2">
        <v>825</v>
      </c>
      <c r="D51" s="2">
        <v>0.53300000000000003</v>
      </c>
      <c r="E51" s="2">
        <v>6.24</v>
      </c>
      <c r="F51" s="2">
        <v>7.7</v>
      </c>
      <c r="G51" s="2">
        <v>22.5</v>
      </c>
      <c r="K51" s="48">
        <v>30</v>
      </c>
    </row>
    <row r="52" spans="1:38" x14ac:dyDescent="0.3">
      <c r="A52" s="60">
        <v>43732</v>
      </c>
      <c r="B52" s="49">
        <v>0.41371527777777778</v>
      </c>
      <c r="C52" s="2">
        <v>691</v>
      </c>
      <c r="D52" s="2">
        <v>0.44850000000000001</v>
      </c>
      <c r="E52" s="2">
        <v>6.43</v>
      </c>
      <c r="F52" s="2">
        <v>7.64</v>
      </c>
      <c r="G52" s="2">
        <v>20.2</v>
      </c>
      <c r="K52" s="48">
        <v>1178</v>
      </c>
      <c r="L52" s="7">
        <f>AVERAGE(K48:K52)</f>
        <v>1506</v>
      </c>
      <c r="M52" s="8">
        <f>GEOMEAN(K48:K52)</f>
        <v>254.83314118144335</v>
      </c>
      <c r="N52" s="25" t="s">
        <v>283</v>
      </c>
    </row>
    <row r="53" spans="1:38" x14ac:dyDescent="0.3">
      <c r="A53" s="60">
        <v>43739</v>
      </c>
      <c r="B53" s="49">
        <v>0.42107638888888888</v>
      </c>
      <c r="C53" s="2">
        <v>817</v>
      </c>
      <c r="D53" s="2">
        <v>0.53300000000000003</v>
      </c>
      <c r="E53" s="2">
        <v>5.59</v>
      </c>
      <c r="F53" s="2">
        <v>7.84</v>
      </c>
      <c r="G53" s="2">
        <v>22.4</v>
      </c>
      <c r="K53" s="48">
        <v>120</v>
      </c>
    </row>
    <row r="54" spans="1:38" x14ac:dyDescent="0.3">
      <c r="A54" s="60">
        <v>43746</v>
      </c>
      <c r="B54" s="49">
        <v>0.4107407407407408</v>
      </c>
      <c r="C54" s="2">
        <v>830</v>
      </c>
      <c r="D54" s="2">
        <v>0.53949999999999998</v>
      </c>
      <c r="E54" s="2">
        <v>7.32</v>
      </c>
      <c r="F54" s="2">
        <v>7.62</v>
      </c>
      <c r="G54" s="2">
        <v>16.399999999999999</v>
      </c>
      <c r="K54" s="48">
        <v>122</v>
      </c>
    </row>
    <row r="55" spans="1:38" x14ac:dyDescent="0.3">
      <c r="A55" s="60">
        <v>43748</v>
      </c>
      <c r="B55" s="49">
        <v>0.41704861111111113</v>
      </c>
      <c r="C55" s="2">
        <v>818</v>
      </c>
      <c r="D55" s="2">
        <v>0.53300000000000003</v>
      </c>
      <c r="E55" s="2">
        <v>7.41</v>
      </c>
      <c r="F55" s="2">
        <v>7.58</v>
      </c>
      <c r="G55" s="2">
        <v>17.5</v>
      </c>
      <c r="K55" s="48">
        <v>31</v>
      </c>
    </row>
    <row r="56" spans="1:38" x14ac:dyDescent="0.3">
      <c r="A56" s="60">
        <v>43753</v>
      </c>
      <c r="B56" s="49">
        <v>0.42214120370370373</v>
      </c>
      <c r="C56" s="2">
        <v>821</v>
      </c>
      <c r="D56" s="2">
        <v>0.53300000000000003</v>
      </c>
      <c r="E56" s="2">
        <v>7.69</v>
      </c>
      <c r="F56" s="2">
        <v>7.85</v>
      </c>
      <c r="G56" s="2">
        <v>13.5</v>
      </c>
      <c r="H56" s="2">
        <v>743.7</v>
      </c>
      <c r="J56" s="2" t="s">
        <v>447</v>
      </c>
      <c r="K56" s="48">
        <v>52</v>
      </c>
      <c r="O56" s="4" t="s">
        <v>54</v>
      </c>
      <c r="P56" s="2">
        <v>93.9</v>
      </c>
      <c r="Q56" s="4" t="s">
        <v>54</v>
      </c>
      <c r="R56" s="4" t="s">
        <v>54</v>
      </c>
      <c r="S56" s="4" t="s">
        <v>54</v>
      </c>
      <c r="T56" s="4" t="s">
        <v>54</v>
      </c>
      <c r="U56" s="4" t="s">
        <v>54</v>
      </c>
      <c r="V56" s="4" t="s">
        <v>54</v>
      </c>
      <c r="W56" s="4" t="s">
        <v>54</v>
      </c>
      <c r="X56" s="2">
        <v>103</v>
      </c>
      <c r="Y56" s="4" t="s">
        <v>54</v>
      </c>
      <c r="Z56" s="2">
        <v>3.8</v>
      </c>
      <c r="AA56" s="4" t="s">
        <v>54</v>
      </c>
      <c r="AB56" s="2">
        <v>33.9</v>
      </c>
      <c r="AC56" s="76" t="s">
        <v>54</v>
      </c>
      <c r="AD56" s="2">
        <v>241</v>
      </c>
      <c r="AE56" s="53" t="s">
        <v>54</v>
      </c>
      <c r="AF56" s="2">
        <v>32.1</v>
      </c>
      <c r="AG56" s="17" t="s">
        <v>54</v>
      </c>
      <c r="AH56" s="2">
        <v>62200</v>
      </c>
      <c r="AI56" s="2">
        <v>20800</v>
      </c>
      <c r="AJ56" s="2">
        <v>7.3</v>
      </c>
      <c r="AK56" s="22" t="s">
        <v>54</v>
      </c>
      <c r="AL56" s="22" t="s">
        <v>54</v>
      </c>
    </row>
    <row r="57" spans="1:38" x14ac:dyDescent="0.3">
      <c r="A57" s="60">
        <v>43759</v>
      </c>
      <c r="B57" s="49">
        <v>0.44809027777777777</v>
      </c>
      <c r="C57" s="2">
        <v>806</v>
      </c>
      <c r="D57" s="2">
        <v>0.52649999999999997</v>
      </c>
      <c r="E57" s="2">
        <v>7.79</v>
      </c>
      <c r="F57" s="2">
        <v>7.81</v>
      </c>
      <c r="G57" s="2">
        <v>15.1</v>
      </c>
      <c r="K57" s="48">
        <v>52</v>
      </c>
      <c r="L57" s="7">
        <f>AVERAGE(K53:K55)</f>
        <v>91</v>
      </c>
      <c r="M57" s="8">
        <f>GEOMEAN(K53:K55)</f>
        <v>76.8482986122618</v>
      </c>
      <c r="N57" s="4" t="s">
        <v>286</v>
      </c>
    </row>
    <row r="58" spans="1:38" x14ac:dyDescent="0.3">
      <c r="A58" s="60">
        <v>43776</v>
      </c>
      <c r="B58" s="49">
        <v>0.41332175925925929</v>
      </c>
      <c r="C58" s="2">
        <v>835</v>
      </c>
      <c r="D58" s="2">
        <v>0.53949999999999998</v>
      </c>
      <c r="E58" s="2">
        <v>8.91</v>
      </c>
      <c r="F58" s="2">
        <v>7.64</v>
      </c>
      <c r="G58" s="2">
        <v>10</v>
      </c>
      <c r="K58" s="48">
        <v>24192</v>
      </c>
    </row>
    <row r="59" spans="1:38" x14ac:dyDescent="0.3">
      <c r="A59" s="60">
        <v>43782</v>
      </c>
      <c r="B59" s="49">
        <v>0.41653935185185187</v>
      </c>
      <c r="C59" s="2">
        <v>861</v>
      </c>
      <c r="D59" s="2">
        <v>0.55969999999999998</v>
      </c>
      <c r="E59" s="2">
        <v>12.18</v>
      </c>
      <c r="F59" s="2">
        <v>8.23</v>
      </c>
      <c r="G59" s="2">
        <v>2.4</v>
      </c>
      <c r="K59" s="48">
        <v>4352</v>
      </c>
    </row>
    <row r="60" spans="1:38" x14ac:dyDescent="0.3">
      <c r="A60" s="60">
        <v>43788</v>
      </c>
      <c r="B60" s="49">
        <v>0.39091435185185186</v>
      </c>
      <c r="C60" s="2">
        <v>793</v>
      </c>
      <c r="D60" s="2">
        <v>0.51349999999999996</v>
      </c>
      <c r="E60" s="2">
        <v>10.68</v>
      </c>
      <c r="F60" s="2">
        <v>7.83</v>
      </c>
      <c r="G60" s="2">
        <v>6.6</v>
      </c>
      <c r="K60" s="48">
        <v>216</v>
      </c>
    </row>
    <row r="61" spans="1:38" x14ac:dyDescent="0.3">
      <c r="A61" s="60">
        <v>43790</v>
      </c>
      <c r="B61" s="49">
        <v>0.39093749999999999</v>
      </c>
      <c r="C61" s="2">
        <v>887</v>
      </c>
      <c r="D61" s="2">
        <v>0.57850000000000001</v>
      </c>
      <c r="E61" s="2">
        <v>10.07</v>
      </c>
      <c r="F61" s="2">
        <v>8.08</v>
      </c>
      <c r="G61" s="2">
        <v>8</v>
      </c>
      <c r="K61" s="48">
        <v>8164</v>
      </c>
    </row>
    <row r="62" spans="1:38" x14ac:dyDescent="0.3">
      <c r="A62" s="60">
        <v>43794</v>
      </c>
      <c r="B62" s="49">
        <v>0.41613425925925923</v>
      </c>
      <c r="C62" s="2">
        <v>780</v>
      </c>
      <c r="D62" s="2">
        <v>0.50700000000000001</v>
      </c>
      <c r="E62" s="2">
        <v>11.64</v>
      </c>
      <c r="F62" s="2">
        <v>7.94</v>
      </c>
      <c r="G62" s="2">
        <v>6.5</v>
      </c>
      <c r="K62" s="48">
        <v>520</v>
      </c>
      <c r="L62" s="7">
        <f>AVERAGE(K58:K62)</f>
        <v>7488.8</v>
      </c>
      <c r="M62" s="8">
        <f>GEOMEAN(K58:K62)</f>
        <v>2494.2739457811113</v>
      </c>
      <c r="N62" s="25" t="s">
        <v>287</v>
      </c>
    </row>
    <row r="63" spans="1:38" x14ac:dyDescent="0.3">
      <c r="A63" s="60">
        <v>43802</v>
      </c>
      <c r="B63" s="49">
        <v>0.40172453703703703</v>
      </c>
      <c r="C63" s="2">
        <v>701</v>
      </c>
      <c r="D63" s="2">
        <v>0.4556</v>
      </c>
      <c r="E63" s="2">
        <v>12.59</v>
      </c>
      <c r="F63" s="2">
        <v>8.15</v>
      </c>
      <c r="G63" s="2">
        <v>4.8</v>
      </c>
      <c r="K63" s="48">
        <v>269</v>
      </c>
    </row>
    <row r="64" spans="1:38" x14ac:dyDescent="0.3">
      <c r="A64" s="60">
        <v>43808</v>
      </c>
      <c r="B64" s="49">
        <v>0.41765046296296293</v>
      </c>
      <c r="C64" s="2">
        <v>655</v>
      </c>
      <c r="D64" s="2">
        <v>0.42570000000000002</v>
      </c>
      <c r="E64" s="2">
        <v>12.41</v>
      </c>
      <c r="F64" s="2">
        <v>8.24</v>
      </c>
      <c r="G64" s="2">
        <v>6.3</v>
      </c>
      <c r="K64" s="48">
        <v>345</v>
      </c>
    </row>
    <row r="65" spans="1:38" x14ac:dyDescent="0.3">
      <c r="A65" s="60">
        <v>43810</v>
      </c>
      <c r="B65" s="49">
        <v>0.39579861111111114</v>
      </c>
      <c r="C65" s="2">
        <v>750</v>
      </c>
      <c r="D65" s="2">
        <v>0.48749999999999999</v>
      </c>
      <c r="E65" s="2">
        <v>13.02</v>
      </c>
      <c r="F65" s="2">
        <v>8.19</v>
      </c>
      <c r="G65" s="2">
        <v>2.1</v>
      </c>
      <c r="K65" s="48">
        <v>1259</v>
      </c>
    </row>
    <row r="66" spans="1:38" x14ac:dyDescent="0.3">
      <c r="A66" s="60">
        <v>43815</v>
      </c>
      <c r="B66" s="49">
        <v>0.4105787037037037</v>
      </c>
      <c r="C66" s="2">
        <v>864</v>
      </c>
      <c r="D66" s="2">
        <v>0.55900000000000005</v>
      </c>
      <c r="E66" s="2">
        <v>13.64</v>
      </c>
      <c r="F66" s="2">
        <v>8</v>
      </c>
      <c r="G66" s="2">
        <v>3.5</v>
      </c>
      <c r="K66" s="77">
        <v>209</v>
      </c>
    </row>
    <row r="67" spans="1:38" x14ac:dyDescent="0.3">
      <c r="A67" s="60">
        <v>43818</v>
      </c>
      <c r="B67" s="49">
        <v>0.39699074074074076</v>
      </c>
      <c r="C67" s="2">
        <v>1341</v>
      </c>
      <c r="D67" s="2">
        <v>0.871</v>
      </c>
      <c r="E67" s="2">
        <v>14.18</v>
      </c>
      <c r="F67" s="2">
        <v>8.1199999999999992</v>
      </c>
      <c r="G67" s="2">
        <v>0.9</v>
      </c>
      <c r="K67" s="78">
        <v>24192</v>
      </c>
      <c r="L67" s="7">
        <f>AVERAGE(K63:K67)</f>
        <v>5254.8</v>
      </c>
      <c r="M67" s="8">
        <f>GEOMEAN(K63:K67)</f>
        <v>900.08398201808939</v>
      </c>
      <c r="N67" s="25" t="s">
        <v>288</v>
      </c>
    </row>
    <row r="68" spans="1:38" x14ac:dyDescent="0.3">
      <c r="A68" s="60">
        <v>43836</v>
      </c>
      <c r="B68" s="49">
        <v>0.40920138888888885</v>
      </c>
      <c r="C68" s="2">
        <v>731</v>
      </c>
      <c r="D68" s="2">
        <v>0.47520000000000001</v>
      </c>
      <c r="E68" s="2">
        <v>13.79</v>
      </c>
      <c r="F68" s="2">
        <v>8.11</v>
      </c>
      <c r="G68" s="2">
        <v>3.6</v>
      </c>
      <c r="K68" s="48">
        <v>85</v>
      </c>
    </row>
    <row r="69" spans="1:38" x14ac:dyDescent="0.3">
      <c r="A69" s="60">
        <v>43838</v>
      </c>
      <c r="B69" s="49">
        <v>0.39793981481481483</v>
      </c>
      <c r="C69" s="2">
        <v>717</v>
      </c>
      <c r="D69" s="2">
        <v>0.46610000000000001</v>
      </c>
      <c r="E69" s="2">
        <v>13.02</v>
      </c>
      <c r="F69" s="2">
        <v>7.98</v>
      </c>
      <c r="G69" s="2">
        <v>3.5</v>
      </c>
      <c r="K69" s="48">
        <v>609</v>
      </c>
    </row>
    <row r="70" spans="1:38" x14ac:dyDescent="0.3">
      <c r="A70" s="60">
        <v>43845</v>
      </c>
      <c r="B70" s="49">
        <v>0.4406018518518518</v>
      </c>
      <c r="C70" s="2">
        <v>519</v>
      </c>
      <c r="D70" s="2">
        <v>0.33729999999999999</v>
      </c>
      <c r="E70" s="2">
        <v>12.68</v>
      </c>
      <c r="F70" s="2">
        <v>7.81</v>
      </c>
      <c r="G70" s="2">
        <v>6.5</v>
      </c>
      <c r="K70" s="48">
        <v>538</v>
      </c>
    </row>
    <row r="71" spans="1:38" x14ac:dyDescent="0.3">
      <c r="A71" s="60">
        <v>43853</v>
      </c>
      <c r="B71" s="49">
        <v>0.39803240740740736</v>
      </c>
      <c r="C71" s="2">
        <v>750</v>
      </c>
      <c r="D71" s="2">
        <v>0.48749999999999999</v>
      </c>
      <c r="E71" s="2">
        <v>12.51</v>
      </c>
      <c r="F71" s="2">
        <v>7.78</v>
      </c>
      <c r="G71" s="2">
        <v>3.8</v>
      </c>
      <c r="K71" s="48">
        <v>5172</v>
      </c>
    </row>
    <row r="72" spans="1:38" x14ac:dyDescent="0.3">
      <c r="A72" s="60">
        <v>43858</v>
      </c>
      <c r="B72" s="49">
        <v>0.40335648148148145</v>
      </c>
      <c r="C72" s="2">
        <v>588</v>
      </c>
      <c r="D72" s="2">
        <v>0.38219999999999998</v>
      </c>
      <c r="E72" s="2">
        <v>13.86</v>
      </c>
      <c r="F72" s="2">
        <v>7.83</v>
      </c>
      <c r="G72" s="2">
        <v>3.5</v>
      </c>
      <c r="K72" s="48">
        <v>74</v>
      </c>
      <c r="L72" s="7">
        <f>AVERAGE(K68:K72)</f>
        <v>1295.5999999999999</v>
      </c>
      <c r="M72" s="8">
        <f>GEOMEAN(K68:K72)</f>
        <v>403.21970354874003</v>
      </c>
      <c r="N72" s="25" t="s">
        <v>289</v>
      </c>
    </row>
    <row r="73" spans="1:38" x14ac:dyDescent="0.3">
      <c r="A73" s="60">
        <v>43865</v>
      </c>
      <c r="B73" s="49">
        <v>0.42571759259259262</v>
      </c>
      <c r="C73" s="2">
        <v>530</v>
      </c>
      <c r="D73" s="2">
        <v>0.34449999999999997</v>
      </c>
      <c r="E73" s="2">
        <v>12.43</v>
      </c>
      <c r="F73" s="2">
        <v>8.1199999999999992</v>
      </c>
      <c r="G73" s="2">
        <v>5.9</v>
      </c>
      <c r="K73" s="48">
        <v>63</v>
      </c>
    </row>
    <row r="74" spans="1:38" x14ac:dyDescent="0.3">
      <c r="A74" s="60">
        <v>43872</v>
      </c>
      <c r="B74" s="49">
        <v>0.41520833333333335</v>
      </c>
      <c r="C74" s="2">
        <v>545</v>
      </c>
      <c r="D74" s="2">
        <v>0.35420000000000001</v>
      </c>
      <c r="E74" s="2">
        <v>14.38</v>
      </c>
      <c r="F74" s="2">
        <v>8.16</v>
      </c>
      <c r="G74" s="2">
        <v>3.1</v>
      </c>
      <c r="K74" s="48">
        <v>332</v>
      </c>
    </row>
    <row r="75" spans="1:38" x14ac:dyDescent="0.3">
      <c r="A75" s="60">
        <v>43881</v>
      </c>
      <c r="B75" s="49">
        <v>0.4020023148148148</v>
      </c>
      <c r="C75" s="2">
        <v>522</v>
      </c>
      <c r="D75" s="2">
        <v>0.33929999999999999</v>
      </c>
      <c r="E75" s="2">
        <v>15.6</v>
      </c>
      <c r="F75" s="2">
        <v>7.99</v>
      </c>
      <c r="G75" s="2">
        <v>2</v>
      </c>
      <c r="K75" s="48">
        <v>109</v>
      </c>
    </row>
    <row r="76" spans="1:38" x14ac:dyDescent="0.3">
      <c r="A76" s="60">
        <v>43885</v>
      </c>
      <c r="B76" s="49">
        <v>0.45524305555555555</v>
      </c>
      <c r="C76" s="2">
        <v>402.5</v>
      </c>
      <c r="D76" s="2">
        <v>0.26129999999999998</v>
      </c>
      <c r="E76" s="2">
        <v>38.19</v>
      </c>
      <c r="F76" s="2">
        <v>7.9</v>
      </c>
      <c r="G76" s="2">
        <v>10.8</v>
      </c>
      <c r="K76" s="48">
        <v>52</v>
      </c>
    </row>
    <row r="77" spans="1:38" x14ac:dyDescent="0.3">
      <c r="A77" s="60">
        <v>43894</v>
      </c>
      <c r="B77" s="49">
        <v>0.40777777777777779</v>
      </c>
      <c r="C77" s="2">
        <v>605</v>
      </c>
      <c r="D77" s="2">
        <v>0.39329999999999998</v>
      </c>
      <c r="E77" s="2">
        <v>14.34</v>
      </c>
      <c r="F77" s="2">
        <v>8.2100000000000009</v>
      </c>
      <c r="G77" s="2">
        <v>4.4000000000000004</v>
      </c>
      <c r="K77" s="48">
        <v>31</v>
      </c>
      <c r="L77" s="7">
        <f>AVERAGE(K73:K77)</f>
        <v>117.4</v>
      </c>
      <c r="M77" s="8">
        <f>GEOMEAN(K73:K77)</f>
        <v>81.856662558600107</v>
      </c>
      <c r="N77" s="25" t="s">
        <v>290</v>
      </c>
    </row>
    <row r="78" spans="1:38" x14ac:dyDescent="0.3">
      <c r="A78" s="60">
        <v>43899</v>
      </c>
      <c r="B78" s="3">
        <v>0.38768518518518519</v>
      </c>
      <c r="C78" s="2">
        <v>634</v>
      </c>
      <c r="D78" s="2">
        <v>0.41210000000000002</v>
      </c>
      <c r="E78" s="2">
        <v>13.38</v>
      </c>
      <c r="F78" s="2">
        <v>7.93</v>
      </c>
      <c r="G78" s="2">
        <v>5.8</v>
      </c>
      <c r="K78" s="66">
        <v>20</v>
      </c>
    </row>
    <row r="79" spans="1:38" x14ac:dyDescent="0.3">
      <c r="A79" s="67">
        <v>43902</v>
      </c>
      <c r="B79" s="49">
        <v>0.4299074074074074</v>
      </c>
      <c r="C79" s="2">
        <v>708</v>
      </c>
      <c r="D79" s="2">
        <v>0.4602</v>
      </c>
      <c r="E79" s="2">
        <v>11.5</v>
      </c>
      <c r="F79" s="2">
        <v>7.86</v>
      </c>
      <c r="G79" s="2">
        <v>7.5</v>
      </c>
      <c r="K79" s="66">
        <v>158</v>
      </c>
    </row>
    <row r="80" spans="1:38" x14ac:dyDescent="0.3">
      <c r="A80" s="60">
        <v>43907</v>
      </c>
      <c r="B80" s="49">
        <v>0.41003472222222226</v>
      </c>
      <c r="C80" s="2">
        <v>652</v>
      </c>
      <c r="D80" s="2">
        <v>0.42380000000000001</v>
      </c>
      <c r="E80" s="2">
        <v>12.02</v>
      </c>
      <c r="F80" s="2">
        <v>7.92</v>
      </c>
      <c r="G80" s="2">
        <v>6.9</v>
      </c>
      <c r="K80" s="66">
        <v>121</v>
      </c>
      <c r="O80" s="4" t="s">
        <v>54</v>
      </c>
      <c r="P80" s="2">
        <v>63</v>
      </c>
      <c r="Q80" s="4" t="s">
        <v>54</v>
      </c>
      <c r="R80" s="4" t="s">
        <v>54</v>
      </c>
      <c r="S80" s="4" t="s">
        <v>54</v>
      </c>
      <c r="T80" s="4" t="s">
        <v>54</v>
      </c>
      <c r="U80" s="4" t="s">
        <v>54</v>
      </c>
      <c r="V80" s="4" t="s">
        <v>54</v>
      </c>
      <c r="W80" s="4" t="s">
        <v>54</v>
      </c>
      <c r="X80" s="2">
        <v>80.599999999999994</v>
      </c>
      <c r="Y80" s="4" t="s">
        <v>54</v>
      </c>
      <c r="Z80" s="2">
        <v>2.2000000000000002</v>
      </c>
      <c r="AA80" s="4" t="s">
        <v>54</v>
      </c>
      <c r="AB80" s="2">
        <v>28.2</v>
      </c>
      <c r="AC80" s="76" t="s">
        <v>54</v>
      </c>
      <c r="AD80" s="2">
        <v>235</v>
      </c>
      <c r="AE80" s="53" t="s">
        <v>54</v>
      </c>
      <c r="AF80" s="2">
        <v>23.6</v>
      </c>
      <c r="AG80" s="17" t="s">
        <v>54</v>
      </c>
      <c r="AH80" s="2">
        <v>64200</v>
      </c>
      <c r="AI80" s="2">
        <v>18200</v>
      </c>
      <c r="AJ80" s="2">
        <v>4.5</v>
      </c>
      <c r="AK80" s="22" t="s">
        <v>54</v>
      </c>
      <c r="AL80" s="22" t="s">
        <v>54</v>
      </c>
    </row>
    <row r="81" spans="1:14" x14ac:dyDescent="0.3">
      <c r="A81" s="60">
        <v>43913</v>
      </c>
      <c r="B81" s="49">
        <v>0.4293865740740741</v>
      </c>
      <c r="C81" s="2">
        <v>657</v>
      </c>
      <c r="D81" s="2">
        <v>0.42709999999999998</v>
      </c>
      <c r="E81" s="2">
        <v>11.63</v>
      </c>
      <c r="F81" s="2">
        <v>7.89</v>
      </c>
      <c r="G81" s="2">
        <v>7.2</v>
      </c>
      <c r="K81" s="66">
        <v>238</v>
      </c>
      <c r="L81" s="7">
        <f>AVERAGE(K77:K80)</f>
        <v>82.5</v>
      </c>
      <c r="M81" s="8">
        <f>GEOMEAN(K77:K80)</f>
        <v>58.675734758099985</v>
      </c>
      <c r="N81" s="25" t="s">
        <v>291</v>
      </c>
    </row>
    <row r="82" spans="1:14" x14ac:dyDescent="0.3">
      <c r="A82" s="60">
        <v>43922</v>
      </c>
      <c r="B82" s="49">
        <v>0.38424768518518521</v>
      </c>
      <c r="C82" s="2">
        <v>616</v>
      </c>
      <c r="D82" s="2">
        <v>0.40039999999999998</v>
      </c>
      <c r="E82" s="2">
        <v>10.95</v>
      </c>
      <c r="F82" s="2">
        <v>7.93</v>
      </c>
      <c r="G82" s="2">
        <v>9.6999999999999993</v>
      </c>
      <c r="K82" s="66">
        <v>382</v>
      </c>
    </row>
    <row r="83" spans="1:14" x14ac:dyDescent="0.3">
      <c r="A83" s="60">
        <v>43927</v>
      </c>
      <c r="B83" s="49">
        <v>0.42447916666666669</v>
      </c>
      <c r="C83" s="2">
        <v>603</v>
      </c>
      <c r="D83" s="2">
        <v>0.39129999999999998</v>
      </c>
      <c r="E83" s="2">
        <v>11.05</v>
      </c>
      <c r="F83" s="2">
        <v>8.1199999999999992</v>
      </c>
      <c r="G83" s="2">
        <v>11.8</v>
      </c>
      <c r="K83" s="66">
        <v>31</v>
      </c>
    </row>
    <row r="84" spans="1:14" x14ac:dyDescent="0.3">
      <c r="A84" s="60">
        <v>43935</v>
      </c>
      <c r="B84" s="49">
        <v>0.40136574074074072</v>
      </c>
      <c r="C84" s="2">
        <v>626</v>
      </c>
      <c r="D84" s="2">
        <v>0.40689999999999998</v>
      </c>
      <c r="E84" s="2">
        <v>10.93</v>
      </c>
      <c r="F84" s="2">
        <v>7.96</v>
      </c>
      <c r="G84" s="2">
        <v>9.3000000000000007</v>
      </c>
      <c r="K84" s="66">
        <v>63</v>
      </c>
    </row>
    <row r="85" spans="1:14" x14ac:dyDescent="0.3">
      <c r="A85" s="60">
        <v>43944</v>
      </c>
      <c r="B85" s="49">
        <v>0.42657407407407405</v>
      </c>
      <c r="C85" s="2">
        <v>792</v>
      </c>
      <c r="D85" s="2">
        <v>0.51349999999999996</v>
      </c>
      <c r="E85" s="2">
        <v>9.3699999999999992</v>
      </c>
      <c r="F85" s="2">
        <v>7.93</v>
      </c>
      <c r="G85" s="2">
        <v>14.1</v>
      </c>
      <c r="K85" s="66">
        <v>132</v>
      </c>
    </row>
    <row r="86" spans="1:14" x14ac:dyDescent="0.3">
      <c r="A86" s="60">
        <v>43948</v>
      </c>
      <c r="B86" s="49">
        <v>0.43893518518518521</v>
      </c>
      <c r="C86" s="2">
        <v>580</v>
      </c>
      <c r="D86" s="2">
        <v>0.377</v>
      </c>
      <c r="E86" s="2">
        <v>11.15</v>
      </c>
      <c r="F86" s="2">
        <v>8.33</v>
      </c>
      <c r="G86" s="2">
        <v>11.4</v>
      </c>
      <c r="K86" s="66">
        <v>122</v>
      </c>
      <c r="L86" s="7">
        <f>AVERAGE(K79:K87)</f>
        <v>143.11111111111111</v>
      </c>
      <c r="M86" s="8">
        <f>GEOMEAN(K82:K86)</f>
        <v>103.73847839820692</v>
      </c>
      <c r="N86" s="25" t="s">
        <v>292</v>
      </c>
    </row>
    <row r="87" spans="1:14" x14ac:dyDescent="0.3">
      <c r="A87" s="5">
        <v>43958</v>
      </c>
      <c r="B87" s="3">
        <v>0.46891203703703704</v>
      </c>
      <c r="C87" s="2">
        <v>814</v>
      </c>
      <c r="D87" s="2">
        <v>0.52649999999999997</v>
      </c>
      <c r="E87" s="2">
        <v>10.51</v>
      </c>
      <c r="F87" s="2">
        <v>7.99</v>
      </c>
      <c r="G87" s="2">
        <v>13.8</v>
      </c>
      <c r="K87" s="66">
        <v>41</v>
      </c>
    </row>
    <row r="88" spans="1:14" x14ac:dyDescent="0.3">
      <c r="A88" s="5">
        <v>43964</v>
      </c>
      <c r="B88" s="49">
        <v>0.43269675925925927</v>
      </c>
      <c r="C88" s="2">
        <v>631</v>
      </c>
      <c r="D88" s="2">
        <v>0.41010000000000002</v>
      </c>
      <c r="E88" s="2">
        <v>10.220000000000001</v>
      </c>
      <c r="F88" s="2">
        <v>7.85</v>
      </c>
      <c r="G88" s="2">
        <v>13.2</v>
      </c>
      <c r="K88" s="66">
        <v>96</v>
      </c>
    </row>
    <row r="89" spans="1:14" x14ac:dyDescent="0.3">
      <c r="A89" s="5">
        <v>43971</v>
      </c>
      <c r="B89" s="49">
        <v>0.37074074074074076</v>
      </c>
      <c r="C89" s="2">
        <v>582</v>
      </c>
      <c r="D89" s="2">
        <v>0.37759999999999999</v>
      </c>
      <c r="E89" s="2">
        <v>8.3699999999999992</v>
      </c>
      <c r="F89" s="2">
        <v>7.92</v>
      </c>
      <c r="G89" s="2">
        <v>15.8</v>
      </c>
      <c r="K89" s="66">
        <v>435</v>
      </c>
    </row>
    <row r="90" spans="1:14" x14ac:dyDescent="0.3">
      <c r="A90" s="5">
        <v>43972</v>
      </c>
      <c r="B90" s="49">
        <v>0.43157407407407405</v>
      </c>
      <c r="C90" s="2">
        <v>601</v>
      </c>
      <c r="D90" s="2">
        <v>0.39069999999999999</v>
      </c>
      <c r="E90" s="2">
        <v>8.06</v>
      </c>
      <c r="F90" s="2">
        <v>8.07</v>
      </c>
      <c r="G90" s="2">
        <v>15.6</v>
      </c>
      <c r="K90" s="66">
        <v>216</v>
      </c>
    </row>
    <row r="91" spans="1:14" x14ac:dyDescent="0.3">
      <c r="A91" s="5">
        <v>43978</v>
      </c>
      <c r="B91" s="3">
        <v>0.40400462962962963</v>
      </c>
      <c r="C91" s="2">
        <v>797</v>
      </c>
      <c r="D91" s="2">
        <v>0.52</v>
      </c>
      <c r="E91" s="2">
        <v>6.72</v>
      </c>
      <c r="F91" s="2">
        <v>7.71</v>
      </c>
      <c r="G91" s="2">
        <v>21.2</v>
      </c>
      <c r="K91" s="66">
        <v>31</v>
      </c>
      <c r="L91" s="7">
        <f>AVERAGE(K84:K92)</f>
        <v>135.66666666666666</v>
      </c>
      <c r="M91" s="8">
        <f>GEOMEAN(K87:K91)</f>
        <v>102.7713256027117</v>
      </c>
      <c r="N91" s="25" t="s">
        <v>293</v>
      </c>
    </row>
    <row r="92" spans="1:14" x14ac:dyDescent="0.3">
      <c r="A92" s="5">
        <v>43991</v>
      </c>
      <c r="B92" s="49">
        <v>0.48471064814814818</v>
      </c>
      <c r="C92" s="2">
        <v>857</v>
      </c>
      <c r="D92" s="2">
        <v>0.55900000000000005</v>
      </c>
      <c r="E92" s="2">
        <v>7.55</v>
      </c>
      <c r="F92" s="2">
        <v>7.78</v>
      </c>
      <c r="G92" s="2">
        <v>22.6</v>
      </c>
      <c r="K92" s="66">
        <v>85</v>
      </c>
    </row>
    <row r="93" spans="1:14" x14ac:dyDescent="0.3">
      <c r="A93" s="5">
        <v>43992</v>
      </c>
      <c r="B93" s="49">
        <v>0.4074652777777778</v>
      </c>
      <c r="C93" s="2">
        <v>876</v>
      </c>
      <c r="D93" s="2">
        <v>0.57199999999999995</v>
      </c>
      <c r="E93" s="2">
        <v>6.02</v>
      </c>
      <c r="F93" s="2">
        <v>7.62</v>
      </c>
      <c r="G93" s="2">
        <v>23.5</v>
      </c>
      <c r="K93" s="66">
        <v>373</v>
      </c>
    </row>
    <row r="94" spans="1:14" x14ac:dyDescent="0.3">
      <c r="A94" s="5">
        <v>44000</v>
      </c>
      <c r="B94" s="49">
        <v>0.38982638888888888</v>
      </c>
      <c r="C94" s="2">
        <v>722</v>
      </c>
      <c r="D94" s="2">
        <v>0.46800000000000003</v>
      </c>
      <c r="E94" s="2">
        <v>6.62</v>
      </c>
      <c r="F94" s="2">
        <v>7.47</v>
      </c>
      <c r="G94" s="2">
        <v>22.3</v>
      </c>
      <c r="K94" s="66">
        <v>158</v>
      </c>
    </row>
    <row r="95" spans="1:14" x14ac:dyDescent="0.3">
      <c r="A95" s="5">
        <v>44006</v>
      </c>
      <c r="B95" s="3">
        <v>0.40626157407407404</v>
      </c>
      <c r="C95" s="2">
        <v>678</v>
      </c>
      <c r="D95" s="2">
        <v>0.442</v>
      </c>
      <c r="E95" s="2">
        <v>5.55</v>
      </c>
      <c r="F95" s="2">
        <v>7.73</v>
      </c>
      <c r="G95" s="2">
        <v>21.2</v>
      </c>
      <c r="K95" s="66">
        <v>1162</v>
      </c>
    </row>
    <row r="96" spans="1:14" x14ac:dyDescent="0.3">
      <c r="A96" s="5">
        <v>44011</v>
      </c>
      <c r="B96" s="3">
        <v>0.36570601851851853</v>
      </c>
      <c r="C96" s="2">
        <v>565</v>
      </c>
      <c r="D96" s="2">
        <v>0.36399999999999999</v>
      </c>
      <c r="E96" s="2">
        <v>9.33</v>
      </c>
      <c r="F96" s="2">
        <v>8.0500000000000007</v>
      </c>
      <c r="G96" s="2">
        <v>23.9</v>
      </c>
      <c r="K96" s="66">
        <v>402</v>
      </c>
      <c r="L96" s="7">
        <f>AVERAGE(K92:K96)</f>
        <v>436</v>
      </c>
      <c r="M96" s="8">
        <f>GEOMEAN(K92:K96)</f>
        <v>297.74426503382034</v>
      </c>
      <c r="N96" s="25" t="s">
        <v>294</v>
      </c>
    </row>
    <row r="97" spans="1:38" x14ac:dyDescent="0.3">
      <c r="A97" s="5">
        <v>44019</v>
      </c>
      <c r="B97" s="49">
        <v>0.40368055555555554</v>
      </c>
      <c r="C97" s="2">
        <v>592</v>
      </c>
      <c r="D97" s="2">
        <v>0.38350000000000001</v>
      </c>
      <c r="E97" s="2">
        <v>5.8</v>
      </c>
      <c r="F97" s="2">
        <v>7.83</v>
      </c>
      <c r="G97" s="2">
        <v>25.6</v>
      </c>
      <c r="K97" s="66">
        <v>8664</v>
      </c>
    </row>
    <row r="98" spans="1:38" x14ac:dyDescent="0.3">
      <c r="A98" s="68">
        <v>44020</v>
      </c>
      <c r="B98" s="69">
        <v>0.41450231481481481</v>
      </c>
      <c r="C98" s="70">
        <v>645</v>
      </c>
      <c r="D98" s="70">
        <v>0.42249999999999999</v>
      </c>
      <c r="E98" s="70">
        <v>4.8899999999999997</v>
      </c>
      <c r="F98" s="70">
        <v>7.47</v>
      </c>
      <c r="G98" s="70">
        <v>25.2</v>
      </c>
      <c r="K98" s="66">
        <v>585</v>
      </c>
    </row>
    <row r="99" spans="1:38" x14ac:dyDescent="0.3">
      <c r="A99" s="5">
        <v>44028</v>
      </c>
      <c r="B99" s="49">
        <v>0.43708333333333332</v>
      </c>
      <c r="C99" s="2">
        <v>741</v>
      </c>
      <c r="D99" s="2">
        <v>0.48099999999999998</v>
      </c>
      <c r="E99" s="2">
        <v>5.65</v>
      </c>
      <c r="F99" s="2">
        <v>7.84</v>
      </c>
      <c r="G99" s="2">
        <v>24.4</v>
      </c>
      <c r="K99" s="66">
        <v>97</v>
      </c>
    </row>
    <row r="100" spans="1:38" x14ac:dyDescent="0.3">
      <c r="A100" s="5">
        <v>44032</v>
      </c>
      <c r="B100" s="49">
        <v>0.42456018518518518</v>
      </c>
      <c r="C100" s="2">
        <v>511</v>
      </c>
      <c r="D100" s="2">
        <v>0.33210000000000001</v>
      </c>
      <c r="E100" s="2">
        <v>6.01</v>
      </c>
      <c r="F100" s="2">
        <v>7.98</v>
      </c>
      <c r="G100" s="2">
        <v>23.7</v>
      </c>
      <c r="K100" s="66">
        <v>6131</v>
      </c>
    </row>
    <row r="101" spans="1:38" x14ac:dyDescent="0.3">
      <c r="A101" s="5">
        <v>44042</v>
      </c>
      <c r="B101" s="49">
        <v>0.46203703703703702</v>
      </c>
      <c r="C101" s="2">
        <v>701</v>
      </c>
      <c r="D101" s="2">
        <v>0.45500000000000002</v>
      </c>
      <c r="E101" s="2">
        <v>5.57</v>
      </c>
      <c r="F101" s="2">
        <v>7.85</v>
      </c>
      <c r="G101" s="2">
        <v>25</v>
      </c>
      <c r="K101" s="66">
        <v>41</v>
      </c>
      <c r="L101" s="7">
        <f>AVERAGE(K97:K101)</f>
        <v>3103.6</v>
      </c>
      <c r="M101" s="8">
        <f>GEOMEAN(K97:K101)</f>
        <v>658.25208494447929</v>
      </c>
      <c r="N101" s="25" t="s">
        <v>295</v>
      </c>
      <c r="O101" s="2">
        <v>2</v>
      </c>
      <c r="P101" s="2">
        <v>74.099999999999994</v>
      </c>
      <c r="Q101" s="4" t="s">
        <v>54</v>
      </c>
      <c r="R101" s="4" t="s">
        <v>54</v>
      </c>
      <c r="S101" s="4" t="s">
        <v>54</v>
      </c>
      <c r="T101" s="4" t="s">
        <v>54</v>
      </c>
      <c r="U101" s="4" t="s">
        <v>54</v>
      </c>
      <c r="V101" s="4" t="s">
        <v>54</v>
      </c>
      <c r="W101" s="4" t="s">
        <v>54</v>
      </c>
      <c r="X101" s="2">
        <v>86.1</v>
      </c>
      <c r="Y101" s="4" t="s">
        <v>54</v>
      </c>
      <c r="Z101" s="2">
        <v>2.4</v>
      </c>
      <c r="AA101" s="2">
        <v>0.39</v>
      </c>
      <c r="AB101" s="2">
        <v>29</v>
      </c>
      <c r="AC101" s="2">
        <v>0.11</v>
      </c>
      <c r="AD101" s="2">
        <v>212</v>
      </c>
      <c r="AE101" s="53" t="s">
        <v>54</v>
      </c>
      <c r="AF101" s="2">
        <v>36.1</v>
      </c>
      <c r="AG101" s="17" t="s">
        <v>54</v>
      </c>
      <c r="AH101" s="2">
        <v>54000</v>
      </c>
      <c r="AI101" s="2">
        <v>18600</v>
      </c>
      <c r="AJ101" s="2">
        <v>6.7</v>
      </c>
      <c r="AK101" s="22" t="s">
        <v>54</v>
      </c>
      <c r="AL101" s="22" t="s">
        <v>54</v>
      </c>
    </row>
    <row r="102" spans="1:38" x14ac:dyDescent="0.3">
      <c r="A102" s="5">
        <v>44048</v>
      </c>
      <c r="B102" s="49">
        <v>0.39391203703703703</v>
      </c>
      <c r="C102" s="2">
        <v>549</v>
      </c>
      <c r="D102" s="2">
        <v>0.35749999999999998</v>
      </c>
      <c r="E102" s="2">
        <v>7.24</v>
      </c>
      <c r="F102" s="2">
        <v>8.2200000000000006</v>
      </c>
      <c r="G102" s="2">
        <v>22.2</v>
      </c>
      <c r="K102" s="66">
        <v>74</v>
      </c>
    </row>
    <row r="103" spans="1:38" x14ac:dyDescent="0.3">
      <c r="A103" s="5">
        <v>44055</v>
      </c>
      <c r="B103" s="49">
        <v>0.40125000000000005</v>
      </c>
      <c r="C103" s="2">
        <v>569</v>
      </c>
      <c r="D103" s="2">
        <v>0.3705</v>
      </c>
      <c r="E103" s="2">
        <v>6.67</v>
      </c>
      <c r="F103" s="2">
        <v>8.1199999999999992</v>
      </c>
      <c r="G103" s="2">
        <v>23.8</v>
      </c>
      <c r="K103" s="66">
        <v>384</v>
      </c>
    </row>
    <row r="104" spans="1:38" x14ac:dyDescent="0.3">
      <c r="A104" s="5">
        <v>44060</v>
      </c>
      <c r="B104" s="49">
        <v>0.40577546296296302</v>
      </c>
      <c r="C104" s="2">
        <v>796</v>
      </c>
      <c r="D104" s="2">
        <v>0.52</v>
      </c>
      <c r="E104" s="2">
        <v>6.78</v>
      </c>
      <c r="F104" s="2">
        <v>7.79</v>
      </c>
      <c r="G104" s="2">
        <v>23.3</v>
      </c>
      <c r="K104" s="66">
        <v>31</v>
      </c>
    </row>
    <row r="105" spans="1:38" x14ac:dyDescent="0.3">
      <c r="A105" s="5">
        <v>44068</v>
      </c>
      <c r="B105" s="49">
        <v>0.39881944444444445</v>
      </c>
      <c r="C105" s="2">
        <v>867</v>
      </c>
      <c r="D105" s="2">
        <v>0.5655</v>
      </c>
      <c r="E105" s="2">
        <v>6.35</v>
      </c>
      <c r="F105" s="2">
        <v>7.78</v>
      </c>
      <c r="G105" s="2">
        <v>24.6</v>
      </c>
      <c r="K105" s="66">
        <v>108</v>
      </c>
    </row>
    <row r="106" spans="1:38" x14ac:dyDescent="0.3">
      <c r="A106" s="5">
        <v>44074</v>
      </c>
      <c r="B106" s="49">
        <v>0.40994212962962967</v>
      </c>
      <c r="C106" s="2">
        <v>871</v>
      </c>
      <c r="D106" s="2">
        <v>0.5655</v>
      </c>
      <c r="E106" s="2">
        <v>6.77</v>
      </c>
      <c r="F106" s="2">
        <v>7.73</v>
      </c>
      <c r="G106" s="2">
        <v>21.1</v>
      </c>
      <c r="K106" s="2">
        <v>31</v>
      </c>
      <c r="L106" s="7">
        <f>AVERAGE(K102:K106)</f>
        <v>125.6</v>
      </c>
      <c r="M106" s="8">
        <f>GEOMEAN(K103:K107)</f>
        <v>72.995542778296667</v>
      </c>
      <c r="N106" s="25" t="s">
        <v>296</v>
      </c>
    </row>
    <row r="107" spans="1:38" x14ac:dyDescent="0.3">
      <c r="A107" s="5">
        <v>44075</v>
      </c>
      <c r="B107" s="49">
        <v>0.40408564814814812</v>
      </c>
      <c r="C107" s="2">
        <v>852</v>
      </c>
      <c r="D107" s="2">
        <v>0.55249999999999999</v>
      </c>
      <c r="E107" s="2">
        <v>6.14</v>
      </c>
      <c r="F107" s="2">
        <v>7.73</v>
      </c>
      <c r="G107" s="2">
        <v>22.7</v>
      </c>
      <c r="K107" s="66">
        <v>52</v>
      </c>
    </row>
    <row r="108" spans="1:38" x14ac:dyDescent="0.3">
      <c r="A108" s="5">
        <v>44084</v>
      </c>
      <c r="B108" s="49">
        <v>0.3979166666666667</v>
      </c>
      <c r="C108" s="2">
        <v>943</v>
      </c>
      <c r="D108" s="2">
        <v>0.61099999999999999</v>
      </c>
      <c r="E108" s="2">
        <v>6.08</v>
      </c>
      <c r="F108" s="2">
        <v>7.7</v>
      </c>
      <c r="G108" s="2">
        <v>22.9</v>
      </c>
      <c r="K108" s="66">
        <v>341</v>
      </c>
    </row>
    <row r="109" spans="1:38" x14ac:dyDescent="0.3">
      <c r="A109" s="5">
        <v>44090</v>
      </c>
      <c r="B109" s="49">
        <v>0.40038194444444447</v>
      </c>
      <c r="C109" s="2">
        <v>1002</v>
      </c>
      <c r="D109" s="2">
        <v>0.65</v>
      </c>
      <c r="E109" s="2">
        <v>6.87</v>
      </c>
      <c r="F109" s="2">
        <v>7.76</v>
      </c>
      <c r="G109" s="2">
        <v>18.7</v>
      </c>
      <c r="K109" s="66">
        <v>30</v>
      </c>
    </row>
    <row r="110" spans="1:38" x14ac:dyDescent="0.3">
      <c r="A110" s="5">
        <v>44095</v>
      </c>
      <c r="B110" s="49">
        <v>0.40386574074074072</v>
      </c>
      <c r="C110" s="2">
        <v>907</v>
      </c>
      <c r="D110" s="2">
        <v>0.59150000000000003</v>
      </c>
      <c r="E110" s="2">
        <v>8.2200000000000006</v>
      </c>
      <c r="F110" s="2">
        <v>7.67</v>
      </c>
      <c r="G110" s="2">
        <v>16.100000000000001</v>
      </c>
      <c r="K110" s="66">
        <v>30</v>
      </c>
    </row>
    <row r="111" spans="1:38" x14ac:dyDescent="0.3">
      <c r="A111" s="5">
        <v>44103</v>
      </c>
      <c r="B111" s="49">
        <v>0.41642361111111109</v>
      </c>
      <c r="C111" s="2">
        <v>918</v>
      </c>
      <c r="D111" s="2">
        <v>0.59799999999999998</v>
      </c>
      <c r="E111" s="2">
        <v>10.08</v>
      </c>
      <c r="F111" s="2">
        <v>7.87</v>
      </c>
      <c r="G111" s="2">
        <v>16</v>
      </c>
      <c r="K111" s="66">
        <v>20</v>
      </c>
      <c r="L111" s="7">
        <f>AVERAGE(K107:K111)</f>
        <v>94.6</v>
      </c>
      <c r="M111" s="8">
        <f>GEOMEAN(K108:K112)</f>
        <v>103.85093133437016</v>
      </c>
      <c r="N111" s="25" t="s">
        <v>297</v>
      </c>
    </row>
    <row r="112" spans="1:38" x14ac:dyDescent="0.3">
      <c r="A112" s="5">
        <v>44105</v>
      </c>
      <c r="B112" s="3">
        <v>0.40217592592592594</v>
      </c>
      <c r="C112" s="2">
        <v>954</v>
      </c>
      <c r="D112" s="2">
        <v>0.61750000000000005</v>
      </c>
      <c r="E112" s="2">
        <v>8.24</v>
      </c>
      <c r="F112" s="2">
        <v>7.65</v>
      </c>
      <c r="G112" s="2">
        <v>14.8</v>
      </c>
      <c r="K112" s="66">
        <v>1968</v>
      </c>
    </row>
    <row r="113" spans="1:38" x14ac:dyDescent="0.3">
      <c r="A113" s="5">
        <v>44111</v>
      </c>
      <c r="B113" s="49">
        <v>0.42363425925925924</v>
      </c>
      <c r="C113" s="2">
        <v>940</v>
      </c>
      <c r="D113" s="2">
        <v>0.61099999999999999</v>
      </c>
      <c r="E113" s="2">
        <v>8.32</v>
      </c>
      <c r="F113" s="2">
        <v>7.83</v>
      </c>
      <c r="G113" s="2">
        <v>15.2</v>
      </c>
      <c r="K113" s="66">
        <v>135</v>
      </c>
    </row>
    <row r="114" spans="1:38" x14ac:dyDescent="0.3">
      <c r="A114" s="5">
        <v>44117</v>
      </c>
      <c r="B114" s="49">
        <v>0.42657407407407405</v>
      </c>
      <c r="C114" s="2">
        <v>869</v>
      </c>
      <c r="D114" s="2">
        <v>0.5655</v>
      </c>
      <c r="E114" s="2">
        <v>747.1</v>
      </c>
      <c r="F114" s="2">
        <v>7.89</v>
      </c>
      <c r="G114" s="2">
        <v>15.899999999999999</v>
      </c>
      <c r="K114" s="66">
        <v>74</v>
      </c>
    </row>
    <row r="115" spans="1:38" x14ac:dyDescent="0.3">
      <c r="A115" s="5">
        <v>44126</v>
      </c>
      <c r="B115" s="49">
        <v>0.39822916666666663</v>
      </c>
      <c r="C115" s="2">
        <v>430.9</v>
      </c>
      <c r="D115" s="2">
        <v>0.2802</v>
      </c>
      <c r="E115" s="2">
        <v>8.64</v>
      </c>
      <c r="F115" s="2">
        <v>7.73</v>
      </c>
      <c r="G115" s="2">
        <v>14.8</v>
      </c>
      <c r="K115" s="66">
        <v>3448</v>
      </c>
      <c r="O115" s="4" t="s">
        <v>54</v>
      </c>
      <c r="P115" s="2">
        <v>88.3</v>
      </c>
      <c r="Q115" s="4" t="s">
        <v>54</v>
      </c>
      <c r="R115" s="4" t="s">
        <v>54</v>
      </c>
      <c r="S115" s="4" t="s">
        <v>54</v>
      </c>
      <c r="T115" s="4" t="s">
        <v>54</v>
      </c>
      <c r="U115" s="4" t="s">
        <v>54</v>
      </c>
      <c r="V115" s="4" t="s">
        <v>54</v>
      </c>
      <c r="W115" s="4" t="s">
        <v>54</v>
      </c>
      <c r="X115" s="2">
        <v>112</v>
      </c>
      <c r="Y115" s="4" t="s">
        <v>54</v>
      </c>
      <c r="Z115" s="2">
        <v>5.2</v>
      </c>
      <c r="AA115" s="2">
        <v>0.52</v>
      </c>
      <c r="AB115" s="2">
        <v>40.4</v>
      </c>
      <c r="AC115" s="76" t="s">
        <v>54</v>
      </c>
      <c r="AD115" s="2">
        <v>257</v>
      </c>
      <c r="AE115" s="53" t="s">
        <v>54</v>
      </c>
      <c r="AF115" s="2">
        <v>24.9</v>
      </c>
      <c r="AG115" s="17" t="s">
        <v>54</v>
      </c>
      <c r="AH115" s="2">
        <v>67100</v>
      </c>
      <c r="AI115" s="2">
        <v>21600</v>
      </c>
      <c r="AJ115" s="2">
        <v>5.0999999999999996</v>
      </c>
      <c r="AK115" s="22" t="s">
        <v>54</v>
      </c>
      <c r="AL115" s="22" t="s">
        <v>54</v>
      </c>
    </row>
    <row r="116" spans="1:38" x14ac:dyDescent="0.3">
      <c r="A116" s="5">
        <v>44130</v>
      </c>
      <c r="B116" s="49">
        <v>0.39587962962962964</v>
      </c>
      <c r="C116" s="2">
        <v>705</v>
      </c>
      <c r="D116" s="2">
        <v>0.45500000000000002</v>
      </c>
      <c r="E116" s="2">
        <v>7.44</v>
      </c>
      <c r="F116" s="2">
        <v>7.81</v>
      </c>
      <c r="G116" s="2">
        <v>12.2</v>
      </c>
      <c r="K116" s="66">
        <v>171</v>
      </c>
      <c r="L116" s="7">
        <f>AVERAGE(K112:K116)</f>
        <v>1159.2</v>
      </c>
      <c r="M116" s="8">
        <f>GEOMEAN(K113:K117)</f>
        <v>491.79136861679325</v>
      </c>
      <c r="N116" s="25" t="s">
        <v>298</v>
      </c>
    </row>
    <row r="117" spans="1:38" x14ac:dyDescent="0.3">
      <c r="A117" s="5">
        <v>44140</v>
      </c>
      <c r="B117" s="49">
        <v>0.43800925925925926</v>
      </c>
      <c r="C117" s="2">
        <v>713</v>
      </c>
      <c r="D117" s="2">
        <v>0.46150000000000002</v>
      </c>
      <c r="E117" s="2">
        <v>9.69</v>
      </c>
      <c r="F117" s="2">
        <v>7.9</v>
      </c>
      <c r="G117" s="2">
        <v>11.600000000000001</v>
      </c>
      <c r="K117" s="66">
        <v>4884</v>
      </c>
    </row>
    <row r="118" spans="1:38" x14ac:dyDescent="0.3">
      <c r="A118" s="5">
        <v>44147</v>
      </c>
      <c r="B118" s="49">
        <v>0.39050925925925922</v>
      </c>
      <c r="C118" s="2">
        <v>661</v>
      </c>
      <c r="D118" s="2">
        <v>0.42970000000000003</v>
      </c>
      <c r="E118" s="2">
        <v>9.41</v>
      </c>
      <c r="F118" s="2">
        <v>7.72</v>
      </c>
      <c r="G118" s="2">
        <v>9.6</v>
      </c>
      <c r="K118" s="66">
        <v>1850</v>
      </c>
    </row>
    <row r="119" spans="1:38" x14ac:dyDescent="0.3">
      <c r="A119" s="5">
        <v>44152</v>
      </c>
      <c r="B119" s="49">
        <v>0.39512731481481483</v>
      </c>
      <c r="C119" s="2">
        <v>617</v>
      </c>
      <c r="D119" s="2">
        <v>0.40100000000000002</v>
      </c>
      <c r="E119" s="2">
        <v>10.45</v>
      </c>
      <c r="F119" s="2">
        <v>7.86</v>
      </c>
      <c r="G119" s="2">
        <v>8.1</v>
      </c>
      <c r="K119" s="66">
        <v>146</v>
      </c>
    </row>
    <row r="120" spans="1:38" x14ac:dyDescent="0.3">
      <c r="A120" s="5">
        <v>44158</v>
      </c>
      <c r="B120" s="49">
        <v>0.41157407407407409</v>
      </c>
      <c r="C120" s="2">
        <v>452.5</v>
      </c>
      <c r="D120" s="2">
        <v>0.2944</v>
      </c>
      <c r="E120" s="2">
        <v>12.06</v>
      </c>
      <c r="F120" s="2">
        <v>8.0399999999999991</v>
      </c>
      <c r="G120" s="2">
        <v>7.9999999999999991</v>
      </c>
      <c r="K120" s="66">
        <v>199</v>
      </c>
    </row>
    <row r="121" spans="1:38" x14ac:dyDescent="0.3">
      <c r="A121" s="5">
        <v>44165</v>
      </c>
      <c r="B121" s="49">
        <v>0.40059027777777773</v>
      </c>
      <c r="C121" s="2">
        <v>618</v>
      </c>
      <c r="D121" s="2">
        <v>0.4017</v>
      </c>
      <c r="E121" s="2">
        <v>11.95</v>
      </c>
      <c r="F121" s="2">
        <v>7.88</v>
      </c>
      <c r="G121" s="2">
        <v>7.0000000000000009</v>
      </c>
      <c r="K121" s="66">
        <v>109</v>
      </c>
      <c r="L121" s="7">
        <f>AVERAGE(K117:K121)</f>
        <v>1437.6</v>
      </c>
      <c r="M121" s="8">
        <f>GEOMEAN(K118:K122)</f>
        <v>491.26515687299292</v>
      </c>
      <c r="N121" s="25" t="s">
        <v>299</v>
      </c>
    </row>
    <row r="122" spans="1:38" x14ac:dyDescent="0.3">
      <c r="A122" s="5">
        <v>44167</v>
      </c>
      <c r="B122" s="49">
        <v>0.40349537037037037</v>
      </c>
      <c r="C122" s="2">
        <v>776</v>
      </c>
      <c r="D122" s="2">
        <v>0.50439999999999996</v>
      </c>
      <c r="E122" s="2">
        <v>12.3</v>
      </c>
      <c r="F122" s="2">
        <v>7.71</v>
      </c>
      <c r="G122" s="2">
        <v>4.4000000000000012</v>
      </c>
      <c r="K122" s="66">
        <v>4884</v>
      </c>
    </row>
    <row r="123" spans="1:38" x14ac:dyDescent="0.3">
      <c r="A123" s="5">
        <v>44172</v>
      </c>
      <c r="B123" s="49">
        <v>0.40180555555555553</v>
      </c>
      <c r="C123" s="2">
        <v>815</v>
      </c>
      <c r="D123" s="2">
        <v>0.52649999999999997</v>
      </c>
      <c r="E123" s="2">
        <v>12.54</v>
      </c>
      <c r="F123" s="2">
        <v>8.02</v>
      </c>
      <c r="G123" s="2">
        <v>5.3</v>
      </c>
      <c r="K123" s="66">
        <v>109</v>
      </c>
    </row>
    <row r="124" spans="1:38" x14ac:dyDescent="0.3">
      <c r="A124" s="5">
        <v>44179</v>
      </c>
      <c r="B124" s="49">
        <v>0.43337962962962967</v>
      </c>
      <c r="C124" s="2">
        <v>606</v>
      </c>
      <c r="D124" s="2">
        <v>0.39389999999999997</v>
      </c>
      <c r="E124" s="2">
        <v>13.2</v>
      </c>
      <c r="F124" s="2">
        <v>8.3000000000000007</v>
      </c>
      <c r="G124" s="2">
        <v>4.9000000000000004</v>
      </c>
      <c r="K124" s="66">
        <v>108</v>
      </c>
    </row>
    <row r="125" spans="1:38" x14ac:dyDescent="0.3">
      <c r="A125" s="5">
        <v>44182</v>
      </c>
      <c r="B125" s="49">
        <v>0.42831018518518515</v>
      </c>
      <c r="C125" s="2">
        <v>963</v>
      </c>
      <c r="D125" s="2">
        <v>0.624</v>
      </c>
      <c r="E125" s="2">
        <v>12.84</v>
      </c>
      <c r="F125" s="2">
        <v>8.01</v>
      </c>
      <c r="G125" s="2">
        <v>4.2000000000000011</v>
      </c>
      <c r="K125" s="66">
        <v>571</v>
      </c>
    </row>
    <row r="126" spans="1:38" x14ac:dyDescent="0.3">
      <c r="A126" s="5">
        <v>44193</v>
      </c>
      <c r="B126" s="49">
        <v>0.41783564814814816</v>
      </c>
      <c r="C126" s="2">
        <v>600</v>
      </c>
      <c r="D126" s="2">
        <v>0.39</v>
      </c>
      <c r="E126" s="2">
        <v>13.87</v>
      </c>
      <c r="F126" s="2">
        <v>8.34</v>
      </c>
      <c r="G126" s="2">
        <v>2.9999999999999991</v>
      </c>
      <c r="K126" s="66">
        <v>98</v>
      </c>
      <c r="L126" s="7">
        <f>AVERAGE(K122:K126)</f>
        <v>1154</v>
      </c>
      <c r="M126" s="8">
        <f>GEOMEAN(K123:K127)</f>
        <v>181.37847257237644</v>
      </c>
      <c r="N126" s="25" t="s">
        <v>300</v>
      </c>
    </row>
    <row r="127" spans="1:38" x14ac:dyDescent="0.3">
      <c r="A127" s="5">
        <v>44201</v>
      </c>
      <c r="B127" s="49">
        <v>0.4337152777777778</v>
      </c>
      <c r="C127" s="2">
        <v>806</v>
      </c>
      <c r="D127" s="2">
        <v>0.52390000000000003</v>
      </c>
      <c r="E127" s="2">
        <v>11.44</v>
      </c>
      <c r="F127" s="2">
        <v>7.78</v>
      </c>
      <c r="G127" s="2">
        <v>3.4999999999999982</v>
      </c>
      <c r="K127" s="66">
        <v>298</v>
      </c>
    </row>
    <row r="128" spans="1:38" x14ac:dyDescent="0.3">
      <c r="A128" s="5">
        <v>44207</v>
      </c>
      <c r="B128" s="49">
        <v>0.41215277777777781</v>
      </c>
      <c r="C128" s="2">
        <v>384.8</v>
      </c>
      <c r="D128" s="2">
        <v>0.25019999999999998</v>
      </c>
      <c r="E128" s="2">
        <v>14.36</v>
      </c>
      <c r="F128" s="2">
        <v>8.09</v>
      </c>
      <c r="G128" s="2">
        <v>1.7000000000000013</v>
      </c>
      <c r="H128" s="2">
        <v>751.2</v>
      </c>
      <c r="J128" s="2" t="s">
        <v>447</v>
      </c>
      <c r="K128" s="66">
        <v>41</v>
      </c>
    </row>
    <row r="129" spans="1:38" x14ac:dyDescent="0.3">
      <c r="A129" s="5">
        <v>44210</v>
      </c>
      <c r="B129" s="49">
        <v>0.42222222222222222</v>
      </c>
      <c r="C129" s="57">
        <v>883</v>
      </c>
      <c r="D129" s="57">
        <v>0.57199999999999995</v>
      </c>
      <c r="E129" s="57">
        <v>12</v>
      </c>
      <c r="F129" s="57">
        <v>7.95</v>
      </c>
      <c r="G129" s="57">
        <v>4.5000000000000009</v>
      </c>
      <c r="K129" s="66">
        <v>1267</v>
      </c>
    </row>
    <row r="130" spans="1:38" x14ac:dyDescent="0.3">
      <c r="A130" s="5">
        <v>44217</v>
      </c>
      <c r="B130" s="3">
        <v>0.41453703703703698</v>
      </c>
      <c r="C130" s="2">
        <v>721</v>
      </c>
      <c r="D130" s="2">
        <v>0.46870000000000001</v>
      </c>
      <c r="E130" s="2">
        <v>20.74</v>
      </c>
      <c r="F130" s="2">
        <v>7.81</v>
      </c>
      <c r="G130" s="2">
        <v>2.0000000000000009</v>
      </c>
      <c r="K130" s="66">
        <v>410</v>
      </c>
    </row>
    <row r="131" spans="1:38" x14ac:dyDescent="0.3">
      <c r="A131" s="5">
        <v>44222</v>
      </c>
      <c r="B131" s="49">
        <v>0.42575231481481479</v>
      </c>
      <c r="C131" s="2">
        <v>1227</v>
      </c>
      <c r="D131" s="2">
        <v>0.79949999999999999</v>
      </c>
      <c r="E131" s="2">
        <v>12.32</v>
      </c>
      <c r="F131" s="2">
        <v>7.89</v>
      </c>
      <c r="G131" s="2">
        <v>3.3999999999999986</v>
      </c>
      <c r="K131" s="66">
        <v>3076</v>
      </c>
      <c r="L131" s="7">
        <f>AVERAGE(K127:K131)</f>
        <v>1018.4</v>
      </c>
      <c r="M131" s="8">
        <f>GEOMEAN(K128:K132)</f>
        <v>482.45933182217863</v>
      </c>
      <c r="N131" s="25" t="s">
        <v>301</v>
      </c>
    </row>
    <row r="132" spans="1:38" x14ac:dyDescent="0.3">
      <c r="A132" s="5">
        <v>44236</v>
      </c>
      <c r="B132" s="49">
        <v>0.42987268518518523</v>
      </c>
      <c r="C132" s="2">
        <v>1043</v>
      </c>
      <c r="D132" s="2">
        <v>0.67600000000000005</v>
      </c>
      <c r="E132" s="2">
        <v>13.67</v>
      </c>
      <c r="F132" s="2">
        <v>7.9</v>
      </c>
      <c r="G132" s="2">
        <v>1.4000000000000017</v>
      </c>
      <c r="K132" s="66">
        <v>399</v>
      </c>
    </row>
    <row r="133" spans="1:38" x14ac:dyDescent="0.3">
      <c r="A133" s="5">
        <v>44242</v>
      </c>
      <c r="B133" s="3">
        <v>0.41170138888888891</v>
      </c>
      <c r="C133" s="2">
        <v>1012</v>
      </c>
      <c r="D133" s="2">
        <v>0.65649999999999997</v>
      </c>
      <c r="E133" s="2">
        <v>15.19</v>
      </c>
      <c r="F133" s="2">
        <v>7.56</v>
      </c>
      <c r="G133" s="2">
        <v>9.9999999999999839E-2</v>
      </c>
      <c r="K133" s="66">
        <v>121</v>
      </c>
    </row>
    <row r="134" spans="1:38" x14ac:dyDescent="0.3">
      <c r="A134" s="5">
        <v>44245</v>
      </c>
      <c r="B134" s="3">
        <v>0.39899305555555559</v>
      </c>
      <c r="C134" s="2">
        <v>784</v>
      </c>
      <c r="D134" s="2">
        <v>0.50960000000000005</v>
      </c>
      <c r="E134" s="2">
        <v>15.37</v>
      </c>
      <c r="F134" s="2">
        <v>8.2899999999999991</v>
      </c>
      <c r="G134" s="2">
        <v>-9.9999999999999839E-2</v>
      </c>
      <c r="K134" s="66">
        <v>74</v>
      </c>
    </row>
    <row r="135" spans="1:38" x14ac:dyDescent="0.3">
      <c r="A135" s="71">
        <v>44251</v>
      </c>
      <c r="B135" s="72">
        <v>0.38013888888888886</v>
      </c>
      <c r="C135" s="73">
        <v>1133</v>
      </c>
      <c r="D135" s="73">
        <v>0.73450000000000004</v>
      </c>
      <c r="E135" s="73">
        <v>26.87</v>
      </c>
      <c r="F135" s="73">
        <v>8.17</v>
      </c>
      <c r="G135" s="73">
        <v>2.1000000000000005</v>
      </c>
      <c r="K135" s="66">
        <v>1789</v>
      </c>
    </row>
    <row r="136" spans="1:38" x14ac:dyDescent="0.3">
      <c r="A136" s="71">
        <v>44252</v>
      </c>
      <c r="B136" s="45">
        <v>0.40638888888888891</v>
      </c>
      <c r="C136" s="45">
        <v>821</v>
      </c>
      <c r="D136" s="45">
        <v>0.53369999999999995</v>
      </c>
      <c r="E136" s="45">
        <v>15.09</v>
      </c>
      <c r="F136" s="45">
        <v>8.06</v>
      </c>
      <c r="G136" s="45">
        <v>2.1000000000000005</v>
      </c>
      <c r="K136" s="66">
        <v>63</v>
      </c>
      <c r="L136" s="7">
        <f>AVERAGE(K132:K136)</f>
        <v>489.2</v>
      </c>
      <c r="M136" s="8">
        <f>GEOMEAN(K133:K137)</f>
        <v>167.58990514135192</v>
      </c>
      <c r="N136" s="25" t="s">
        <v>303</v>
      </c>
    </row>
    <row r="137" spans="1:38" x14ac:dyDescent="0.3">
      <c r="A137" s="5">
        <v>44258</v>
      </c>
      <c r="B137" s="49">
        <v>0.40615740740740741</v>
      </c>
      <c r="C137" s="2">
        <v>748</v>
      </c>
      <c r="D137" s="2">
        <v>0.48620000000000002</v>
      </c>
      <c r="E137" s="2">
        <v>14.14</v>
      </c>
      <c r="F137" s="2">
        <v>8.09</v>
      </c>
      <c r="G137" s="2">
        <v>3.5999999999999983</v>
      </c>
      <c r="K137" s="66">
        <v>131</v>
      </c>
    </row>
    <row r="138" spans="1:38" x14ac:dyDescent="0.3">
      <c r="A138" s="5">
        <v>44266</v>
      </c>
      <c r="B138" s="49">
        <v>0.41401620370370368</v>
      </c>
      <c r="C138" s="2">
        <v>708</v>
      </c>
      <c r="D138" s="2">
        <v>0.4602</v>
      </c>
      <c r="E138" s="2">
        <v>11.46</v>
      </c>
      <c r="F138" s="2">
        <v>7.39</v>
      </c>
      <c r="G138" s="2">
        <v>9.4</v>
      </c>
      <c r="K138" s="66">
        <v>41</v>
      </c>
    </row>
    <row r="139" spans="1:38" x14ac:dyDescent="0.3">
      <c r="A139" s="9">
        <v>44271</v>
      </c>
      <c r="B139" s="3">
        <v>0.37887731481481479</v>
      </c>
      <c r="C139" s="2">
        <v>809</v>
      </c>
      <c r="D139" s="2">
        <v>0.52649999999999997</v>
      </c>
      <c r="E139" s="2">
        <v>12.27</v>
      </c>
      <c r="F139" s="2">
        <v>7.83</v>
      </c>
      <c r="G139" s="2">
        <v>5.9999999999999982</v>
      </c>
      <c r="K139" s="66">
        <v>2489</v>
      </c>
      <c r="O139" s="4" t="s">
        <v>54</v>
      </c>
      <c r="P139" s="2">
        <v>53.1</v>
      </c>
      <c r="Q139" s="4" t="s">
        <v>54</v>
      </c>
      <c r="R139" s="4" t="s">
        <v>54</v>
      </c>
      <c r="S139" s="4" t="s">
        <v>54</v>
      </c>
      <c r="T139" s="4" t="s">
        <v>54</v>
      </c>
      <c r="U139" s="4" t="s">
        <v>54</v>
      </c>
      <c r="V139" s="4" t="s">
        <v>54</v>
      </c>
      <c r="W139" s="4" t="s">
        <v>54</v>
      </c>
      <c r="X139" s="4" t="s">
        <v>84</v>
      </c>
      <c r="Y139" s="4" t="s">
        <v>84</v>
      </c>
      <c r="Z139" s="4" t="s">
        <v>84</v>
      </c>
      <c r="AA139" s="4" t="s">
        <v>84</v>
      </c>
      <c r="AB139" s="4" t="s">
        <v>84</v>
      </c>
      <c r="AC139" s="4" t="s">
        <v>84</v>
      </c>
      <c r="AD139" s="2">
        <v>206</v>
      </c>
      <c r="AE139" s="4" t="s">
        <v>84</v>
      </c>
      <c r="AF139" s="2">
        <v>69.7</v>
      </c>
      <c r="AG139" s="2">
        <v>469</v>
      </c>
      <c r="AH139" s="2">
        <v>58100</v>
      </c>
      <c r="AI139" s="2">
        <v>14800</v>
      </c>
      <c r="AJ139" s="2">
        <v>5.0999999999999996</v>
      </c>
      <c r="AK139" s="22" t="s">
        <v>54</v>
      </c>
      <c r="AL139" s="22" t="s">
        <v>54</v>
      </c>
    </row>
    <row r="140" spans="1:38" x14ac:dyDescent="0.3">
      <c r="A140" s="5">
        <v>44277</v>
      </c>
      <c r="B140" s="2" t="s">
        <v>304</v>
      </c>
      <c r="K140" s="66">
        <v>262</v>
      </c>
    </row>
    <row r="141" spans="1:38" x14ac:dyDescent="0.3">
      <c r="A141" s="5">
        <v>44284</v>
      </c>
      <c r="B141" s="49">
        <v>0.42888888888888888</v>
      </c>
      <c r="C141" s="2">
        <v>574</v>
      </c>
      <c r="D141" s="2">
        <v>0.37309999999999999</v>
      </c>
      <c r="E141" s="2">
        <v>11.27</v>
      </c>
      <c r="F141" s="2">
        <v>7.82</v>
      </c>
      <c r="G141" s="2">
        <v>9.1000000000000014</v>
      </c>
      <c r="K141" s="66">
        <v>86</v>
      </c>
      <c r="L141" s="7">
        <f>AVERAGE(K137:K141)</f>
        <v>601.79999999999995</v>
      </c>
      <c r="M141" s="8">
        <f>GEOMEAN(K137:K141)</f>
        <v>197.59500338038239</v>
      </c>
      <c r="N141" s="25" t="s">
        <v>305</v>
      </c>
    </row>
    <row r="142" spans="1:38" x14ac:dyDescent="0.3">
      <c r="A142" s="5">
        <v>44287</v>
      </c>
      <c r="B142" s="49">
        <v>0.40891203703703699</v>
      </c>
      <c r="C142" s="2">
        <v>630</v>
      </c>
      <c r="D142" s="2">
        <v>0.40949999999999998</v>
      </c>
      <c r="E142" s="2">
        <v>12.07</v>
      </c>
      <c r="F142" s="2">
        <v>7.71</v>
      </c>
      <c r="G142" s="2">
        <v>7.7999999999999989</v>
      </c>
      <c r="K142" s="66">
        <v>148</v>
      </c>
    </row>
    <row r="143" spans="1:38" x14ac:dyDescent="0.3">
      <c r="A143" s="5">
        <v>44292</v>
      </c>
      <c r="B143" s="49">
        <v>0.42071759259259256</v>
      </c>
      <c r="C143" s="2">
        <v>887</v>
      </c>
      <c r="D143" s="2">
        <v>0.57850000000000001</v>
      </c>
      <c r="E143" s="2">
        <v>9.73</v>
      </c>
      <c r="F143" s="2">
        <v>7.91</v>
      </c>
      <c r="G143" s="2">
        <v>14.3</v>
      </c>
      <c r="K143" s="66">
        <v>135</v>
      </c>
    </row>
    <row r="144" spans="1:38" x14ac:dyDescent="0.3">
      <c r="A144" s="5">
        <v>44300</v>
      </c>
      <c r="B144" s="49">
        <v>0.41304398148148147</v>
      </c>
      <c r="C144" s="2">
        <v>623</v>
      </c>
      <c r="D144" s="2">
        <v>0.40500000000000003</v>
      </c>
      <c r="E144" s="2">
        <v>10.62</v>
      </c>
      <c r="F144" s="2">
        <v>8.1300000000000008</v>
      </c>
      <c r="G144" s="2">
        <v>12.799999999999999</v>
      </c>
      <c r="K144" s="66">
        <v>185</v>
      </c>
    </row>
    <row r="145" spans="1:38" x14ac:dyDescent="0.3">
      <c r="A145" s="5">
        <v>44308</v>
      </c>
      <c r="B145" s="49">
        <v>0.42315972222222226</v>
      </c>
      <c r="C145" s="2">
        <v>779</v>
      </c>
      <c r="D145" s="2">
        <v>0.50700000000000001</v>
      </c>
      <c r="E145" s="2">
        <v>11.26</v>
      </c>
      <c r="F145" s="2">
        <v>7.51</v>
      </c>
      <c r="G145" s="2">
        <v>9.7000000000000011</v>
      </c>
      <c r="K145" s="66">
        <v>231</v>
      </c>
    </row>
    <row r="146" spans="1:38" x14ac:dyDescent="0.3">
      <c r="A146" s="5">
        <v>44312</v>
      </c>
      <c r="B146" s="49">
        <v>0.43312499999999998</v>
      </c>
      <c r="C146" s="2">
        <v>915</v>
      </c>
      <c r="D146" s="2">
        <v>0.59150000000000003</v>
      </c>
      <c r="E146" s="2">
        <v>9.77</v>
      </c>
      <c r="F146" s="2">
        <v>7.89</v>
      </c>
      <c r="G146" s="2">
        <v>13.499999999999998</v>
      </c>
      <c r="K146" s="66">
        <v>73</v>
      </c>
      <c r="L146" s="7">
        <f>AVERAGE(K142:K146)</f>
        <v>154.4</v>
      </c>
      <c r="M146" s="8">
        <f>GEOMEAN(K142:K146)</f>
        <v>144.19174924750843</v>
      </c>
      <c r="N146" s="25" t="s">
        <v>306</v>
      </c>
    </row>
    <row r="147" spans="1:38" x14ac:dyDescent="0.3">
      <c r="A147" s="5">
        <v>44319</v>
      </c>
      <c r="B147" s="49">
        <v>0.42652777777777778</v>
      </c>
      <c r="C147" s="2">
        <v>611</v>
      </c>
      <c r="D147" s="2">
        <v>0.39650000000000002</v>
      </c>
      <c r="E147" s="2">
        <v>9.3800000000000008</v>
      </c>
      <c r="F147" s="2">
        <v>8.06</v>
      </c>
      <c r="G147" s="2">
        <v>15.499999999999998</v>
      </c>
      <c r="K147" s="66">
        <v>809</v>
      </c>
    </row>
    <row r="148" spans="1:38" x14ac:dyDescent="0.3">
      <c r="A148" s="5">
        <v>44328</v>
      </c>
      <c r="B148" s="49">
        <v>0.41641203703703705</v>
      </c>
      <c r="C148" s="2">
        <v>745</v>
      </c>
      <c r="D148" s="2">
        <v>0.48099999999999998</v>
      </c>
      <c r="E148" s="2">
        <v>9.66</v>
      </c>
      <c r="F148" s="2">
        <v>7.77</v>
      </c>
      <c r="G148" s="2">
        <v>12.4</v>
      </c>
      <c r="K148" s="66">
        <v>185</v>
      </c>
    </row>
    <row r="149" spans="1:38" x14ac:dyDescent="0.3">
      <c r="A149" s="5">
        <v>44333</v>
      </c>
      <c r="B149" s="49">
        <v>0.43707175925925923</v>
      </c>
      <c r="C149" s="2">
        <v>573</v>
      </c>
      <c r="D149" s="2">
        <v>0.3725</v>
      </c>
      <c r="E149" s="2">
        <v>8.66</v>
      </c>
      <c r="F149" s="2">
        <v>8.02</v>
      </c>
      <c r="G149" s="2">
        <v>15.399999999999999</v>
      </c>
      <c r="K149" s="66">
        <v>479</v>
      </c>
    </row>
    <row r="150" spans="1:38" x14ac:dyDescent="0.3">
      <c r="A150" s="5">
        <v>44336</v>
      </c>
      <c r="B150" s="49">
        <v>0.43755787037037036</v>
      </c>
      <c r="C150" s="2">
        <v>682</v>
      </c>
      <c r="D150" s="2">
        <v>0.442</v>
      </c>
      <c r="E150" s="2">
        <v>8.59</v>
      </c>
      <c r="F150" s="2">
        <v>8.1199999999999992</v>
      </c>
      <c r="G150" s="2">
        <v>18.499999999999996</v>
      </c>
      <c r="K150" s="66">
        <v>74</v>
      </c>
    </row>
    <row r="151" spans="1:38" x14ac:dyDescent="0.3">
      <c r="A151" s="5">
        <v>44342</v>
      </c>
      <c r="B151" s="49">
        <v>0.42555555555555552</v>
      </c>
      <c r="C151" s="2">
        <v>932</v>
      </c>
      <c r="D151" s="2">
        <v>0.60450000000000004</v>
      </c>
      <c r="E151" s="2">
        <v>6.36</v>
      </c>
      <c r="F151" s="2">
        <v>7.38</v>
      </c>
      <c r="G151" s="2">
        <v>21.799999999999997</v>
      </c>
      <c r="K151" s="66">
        <v>160</v>
      </c>
      <c r="L151" s="7">
        <f>AVERAGE(K147:K151)</f>
        <v>341.4</v>
      </c>
      <c r="M151" s="8">
        <f>GEOMEAN(K147:K151)</f>
        <v>243.08686524251902</v>
      </c>
      <c r="N151" s="25" t="s">
        <v>307</v>
      </c>
    </row>
    <row r="152" spans="1:38" x14ac:dyDescent="0.3">
      <c r="A152" s="5">
        <v>44356</v>
      </c>
      <c r="B152" s="49">
        <v>0.42459490740740741</v>
      </c>
      <c r="C152" s="2">
        <v>649</v>
      </c>
      <c r="D152" s="2">
        <v>0.42249999999999999</v>
      </c>
      <c r="E152" s="2">
        <v>6.02</v>
      </c>
      <c r="F152" s="2">
        <v>7.39</v>
      </c>
      <c r="G152" s="2">
        <v>21.900000000000002</v>
      </c>
      <c r="K152" s="66">
        <v>1779</v>
      </c>
    </row>
    <row r="153" spans="1:38" x14ac:dyDescent="0.3">
      <c r="A153" s="5">
        <v>44362</v>
      </c>
      <c r="B153" s="49">
        <v>0.42089120370370375</v>
      </c>
      <c r="C153" s="2">
        <v>895</v>
      </c>
      <c r="D153" s="2">
        <v>0.57850000000000001</v>
      </c>
      <c r="E153" s="2">
        <v>6.32</v>
      </c>
      <c r="F153" s="2">
        <v>7.8</v>
      </c>
      <c r="G153" s="2">
        <v>22.1</v>
      </c>
      <c r="K153" s="66">
        <v>359</v>
      </c>
    </row>
    <row r="154" spans="1:38" x14ac:dyDescent="0.3">
      <c r="A154" s="5">
        <v>44364</v>
      </c>
      <c r="B154" s="49">
        <v>0.40186342592592594</v>
      </c>
      <c r="C154" s="2">
        <v>900</v>
      </c>
      <c r="D154" s="2">
        <v>0.58499999999999996</v>
      </c>
      <c r="E154" s="2">
        <v>6.75</v>
      </c>
      <c r="F154" s="2">
        <v>7.51</v>
      </c>
      <c r="G154" s="2">
        <v>21.3</v>
      </c>
      <c r="K154" s="66">
        <v>253</v>
      </c>
    </row>
    <row r="155" spans="1:38" x14ac:dyDescent="0.3">
      <c r="A155" s="5">
        <v>44370</v>
      </c>
      <c r="B155" s="49">
        <v>0.40130787037037036</v>
      </c>
      <c r="C155" s="2">
        <v>800</v>
      </c>
      <c r="D155" s="2">
        <v>0.52</v>
      </c>
      <c r="E155" s="2">
        <v>6.51</v>
      </c>
      <c r="F155" s="2">
        <v>7.79</v>
      </c>
      <c r="G155" s="2">
        <v>20.300000000000004</v>
      </c>
      <c r="K155" s="66">
        <v>121</v>
      </c>
    </row>
    <row r="156" spans="1:38" x14ac:dyDescent="0.3">
      <c r="A156" s="5">
        <v>44375</v>
      </c>
      <c r="B156" s="49">
        <v>0.4312037037037037</v>
      </c>
      <c r="C156" s="2">
        <v>641</v>
      </c>
      <c r="D156" s="2">
        <v>0.41599999999999998</v>
      </c>
      <c r="E156" s="2">
        <v>6.37</v>
      </c>
      <c r="F156" s="2">
        <v>7.82</v>
      </c>
      <c r="G156" s="2">
        <v>23.099999999999998</v>
      </c>
      <c r="K156" s="66">
        <v>1201</v>
      </c>
      <c r="L156" s="7">
        <f>AVERAGE(K152:K156)</f>
        <v>742.6</v>
      </c>
      <c r="M156" s="8">
        <f>GEOMEAN(K152:K156)</f>
        <v>472.21943703044383</v>
      </c>
      <c r="N156" s="25" t="s">
        <v>308</v>
      </c>
    </row>
    <row r="157" spans="1:38" x14ac:dyDescent="0.3">
      <c r="A157" s="9">
        <v>44384</v>
      </c>
      <c r="B157" s="49">
        <v>0.34196759259259263</v>
      </c>
      <c r="C157" s="2">
        <v>752</v>
      </c>
      <c r="D157" s="2">
        <v>0.48749999999999999</v>
      </c>
      <c r="E157" s="2">
        <v>6.66</v>
      </c>
      <c r="F157" s="2">
        <v>7.81</v>
      </c>
      <c r="G157" s="2">
        <v>25.700000000000003</v>
      </c>
      <c r="K157" s="66">
        <v>1354</v>
      </c>
      <c r="O157" s="4" t="s">
        <v>54</v>
      </c>
      <c r="P157" s="2">
        <v>67.7</v>
      </c>
      <c r="Q157" s="4" t="s">
        <v>54</v>
      </c>
      <c r="R157" s="4" t="s">
        <v>54</v>
      </c>
      <c r="S157" s="4" t="s">
        <v>54</v>
      </c>
      <c r="T157" s="4" t="s">
        <v>54</v>
      </c>
      <c r="U157" s="4" t="s">
        <v>54</v>
      </c>
      <c r="V157" s="4" t="s">
        <v>54</v>
      </c>
      <c r="W157" s="4" t="s">
        <v>54</v>
      </c>
      <c r="X157" s="2">
        <v>98.2</v>
      </c>
      <c r="Y157" s="4" t="s">
        <v>54</v>
      </c>
      <c r="Z157" s="2">
        <v>2.2999999999999998</v>
      </c>
      <c r="AA157" s="2" t="s">
        <v>54</v>
      </c>
      <c r="AB157" s="2">
        <v>33.299999999999997</v>
      </c>
      <c r="AC157" s="76">
        <v>0.57999999999999996</v>
      </c>
      <c r="AD157" s="2">
        <v>223</v>
      </c>
      <c r="AE157" s="53" t="s">
        <v>54</v>
      </c>
      <c r="AF157" s="2">
        <v>37.200000000000003</v>
      </c>
      <c r="AG157" s="17" t="s">
        <v>54</v>
      </c>
      <c r="AH157" s="2">
        <v>59700</v>
      </c>
      <c r="AI157" s="2">
        <v>18000</v>
      </c>
      <c r="AJ157" s="2">
        <v>5</v>
      </c>
      <c r="AK157" s="22" t="s">
        <v>54</v>
      </c>
      <c r="AL157" s="22" t="s">
        <v>54</v>
      </c>
    </row>
    <row r="158" spans="1:38" x14ac:dyDescent="0.3">
      <c r="A158" s="9">
        <v>44389</v>
      </c>
      <c r="B158" s="49">
        <v>0.43805555555555559</v>
      </c>
      <c r="C158" s="2">
        <v>556</v>
      </c>
      <c r="D158" s="2">
        <v>0.36399999999999999</v>
      </c>
      <c r="E158" s="2">
        <v>6.97</v>
      </c>
      <c r="F158" s="2">
        <v>8.15</v>
      </c>
      <c r="G158" s="2">
        <v>24.4</v>
      </c>
      <c r="K158" s="66">
        <v>169</v>
      </c>
    </row>
    <row r="159" spans="1:38" x14ac:dyDescent="0.3">
      <c r="A159" s="9">
        <v>44392</v>
      </c>
      <c r="B159" s="49">
        <v>0.41299768518518515</v>
      </c>
      <c r="C159" s="2">
        <v>619</v>
      </c>
      <c r="D159" s="2">
        <v>0.40300000000000002</v>
      </c>
      <c r="E159" s="2">
        <v>7.26</v>
      </c>
      <c r="F159" s="2">
        <v>7.94</v>
      </c>
      <c r="G159" s="2">
        <v>25</v>
      </c>
      <c r="K159" s="66">
        <v>350</v>
      </c>
    </row>
    <row r="160" spans="1:38" x14ac:dyDescent="0.3">
      <c r="A160" s="9">
        <v>44396</v>
      </c>
      <c r="B160" s="49">
        <v>0.34627314814814819</v>
      </c>
      <c r="C160" s="2">
        <v>566</v>
      </c>
      <c r="D160" s="2">
        <v>0.3705</v>
      </c>
      <c r="E160" s="2">
        <v>7.04</v>
      </c>
      <c r="F160" s="2">
        <v>7.89</v>
      </c>
      <c r="G160" s="2">
        <v>24.2</v>
      </c>
      <c r="K160" s="66">
        <v>97</v>
      </c>
    </row>
    <row r="161" spans="1:38" x14ac:dyDescent="0.3">
      <c r="A161" s="9">
        <v>44406</v>
      </c>
      <c r="B161" s="49">
        <v>0.38413194444444443</v>
      </c>
      <c r="C161" s="2">
        <v>445.9</v>
      </c>
      <c r="D161" s="2">
        <v>0.28989999999999999</v>
      </c>
      <c r="E161" s="2">
        <v>5.29</v>
      </c>
      <c r="F161" s="2">
        <v>7.67</v>
      </c>
      <c r="G161" s="2">
        <v>24.699999999999996</v>
      </c>
      <c r="K161" s="66">
        <v>135</v>
      </c>
      <c r="L161" s="7">
        <f>AVERAGE(K157:K160)</f>
        <v>492.5</v>
      </c>
      <c r="M161" s="8">
        <f>GEOMEAN(K157:K160)</f>
        <v>296.88365419763574</v>
      </c>
      <c r="N161" s="25" t="s">
        <v>309</v>
      </c>
    </row>
    <row r="162" spans="1:38" x14ac:dyDescent="0.3">
      <c r="A162" s="9">
        <v>44412</v>
      </c>
      <c r="B162" s="49">
        <v>0.41304398148148147</v>
      </c>
      <c r="C162" s="2">
        <v>887</v>
      </c>
      <c r="D162" s="2">
        <v>0.57850000000000001</v>
      </c>
      <c r="E162" s="2">
        <v>7.18</v>
      </c>
      <c r="F162" s="2">
        <v>7.66</v>
      </c>
      <c r="G162" s="2">
        <v>21.1</v>
      </c>
      <c r="K162" s="66">
        <v>74</v>
      </c>
    </row>
    <row r="163" spans="1:38" x14ac:dyDescent="0.3">
      <c r="A163" s="9">
        <v>44419</v>
      </c>
      <c r="B163" s="49">
        <v>0.40729166666666666</v>
      </c>
      <c r="C163" s="2">
        <v>886</v>
      </c>
      <c r="D163" s="2">
        <v>0.57850000000000001</v>
      </c>
      <c r="E163" s="2">
        <v>6.38</v>
      </c>
      <c r="F163" s="2">
        <v>7.69</v>
      </c>
      <c r="G163" s="2">
        <v>25.300000000000004</v>
      </c>
      <c r="K163" s="66">
        <v>20</v>
      </c>
    </row>
    <row r="164" spans="1:38" x14ac:dyDescent="0.3">
      <c r="A164" s="9">
        <v>44424</v>
      </c>
      <c r="B164" s="49">
        <v>0.42011574074074076</v>
      </c>
      <c r="C164" s="2">
        <v>891</v>
      </c>
      <c r="D164" s="2">
        <v>0.57850000000000001</v>
      </c>
      <c r="E164" s="2">
        <v>6.76</v>
      </c>
      <c r="F164" s="2">
        <v>7.74</v>
      </c>
      <c r="G164" s="2">
        <v>23.299999999999997</v>
      </c>
      <c r="K164" s="66">
        <v>20</v>
      </c>
    </row>
    <row r="165" spans="1:38" x14ac:dyDescent="0.3">
      <c r="A165" s="9">
        <v>44427</v>
      </c>
      <c r="B165" s="49">
        <v>0.42393518518518519</v>
      </c>
      <c r="C165" s="2">
        <v>929</v>
      </c>
      <c r="D165" s="2">
        <v>0.60450000000000004</v>
      </c>
      <c r="E165" s="2">
        <v>5.2</v>
      </c>
      <c r="F165" s="2">
        <v>7.55</v>
      </c>
      <c r="G165" s="2">
        <v>23.400000000000002</v>
      </c>
      <c r="K165" s="66">
        <v>62</v>
      </c>
    </row>
    <row r="166" spans="1:38" x14ac:dyDescent="0.3">
      <c r="A166" s="9">
        <v>44438</v>
      </c>
      <c r="B166" s="49">
        <v>0.41519675925925931</v>
      </c>
      <c r="C166" s="2">
        <v>888</v>
      </c>
      <c r="D166" s="2">
        <v>0.57850000000000001</v>
      </c>
      <c r="E166" s="2">
        <v>7.5</v>
      </c>
      <c r="F166" s="2">
        <v>7.64</v>
      </c>
      <c r="G166" s="2">
        <v>24.899999999999995</v>
      </c>
      <c r="K166" s="66">
        <v>107</v>
      </c>
      <c r="L166" s="7">
        <f>AVERAGE(K162:K165)</f>
        <v>44</v>
      </c>
      <c r="M166" s="8">
        <f>GEOMEAN(K162:K165)</f>
        <v>36.806188851198492</v>
      </c>
      <c r="N166" s="25" t="s">
        <v>310</v>
      </c>
    </row>
    <row r="167" spans="1:38" x14ac:dyDescent="0.3">
      <c r="A167" s="9">
        <v>44440</v>
      </c>
      <c r="B167" s="49">
        <v>0.39758101851851851</v>
      </c>
      <c r="C167" s="2">
        <v>874</v>
      </c>
      <c r="D167" s="2">
        <v>0.5655</v>
      </c>
      <c r="E167" s="2">
        <v>6.44</v>
      </c>
      <c r="F167" s="2">
        <v>7.74</v>
      </c>
      <c r="G167" s="2">
        <v>22.800000000000004</v>
      </c>
      <c r="K167" s="66">
        <v>109</v>
      </c>
    </row>
    <row r="168" spans="1:38" x14ac:dyDescent="0.3">
      <c r="A168" s="9">
        <v>44453</v>
      </c>
      <c r="B168" s="49">
        <v>0.41439814814814818</v>
      </c>
      <c r="C168" s="2">
        <v>883</v>
      </c>
      <c r="D168" s="2">
        <v>0.57199999999999995</v>
      </c>
      <c r="E168" s="2">
        <v>6.6</v>
      </c>
      <c r="F168" s="2">
        <v>7.67</v>
      </c>
      <c r="G168" s="2">
        <v>22.800000000000004</v>
      </c>
      <c r="K168" s="66">
        <v>132</v>
      </c>
    </row>
    <row r="169" spans="1:38" x14ac:dyDescent="0.3">
      <c r="A169" s="9">
        <v>44455</v>
      </c>
      <c r="B169" s="49">
        <v>0.41063657407407406</v>
      </c>
      <c r="C169" s="2">
        <v>744</v>
      </c>
      <c r="D169" s="2">
        <v>0.48099999999999998</v>
      </c>
      <c r="E169" s="2">
        <v>6.3</v>
      </c>
      <c r="F169" s="2">
        <v>7.74</v>
      </c>
      <c r="G169" s="2">
        <v>21.4</v>
      </c>
      <c r="K169" s="66">
        <v>2014</v>
      </c>
    </row>
    <row r="170" spans="1:38" x14ac:dyDescent="0.3">
      <c r="A170" s="9">
        <v>44459</v>
      </c>
      <c r="B170" s="49">
        <v>0.40107638888888886</v>
      </c>
      <c r="C170" s="2">
        <v>607</v>
      </c>
      <c r="D170" s="2">
        <v>0.39650000000000002</v>
      </c>
      <c r="E170" s="2">
        <v>6.6</v>
      </c>
      <c r="F170" s="2">
        <v>7.97</v>
      </c>
      <c r="G170" s="2">
        <v>24.8</v>
      </c>
      <c r="K170" s="66">
        <v>185</v>
      </c>
    </row>
    <row r="171" spans="1:38" x14ac:dyDescent="0.3">
      <c r="A171" s="9">
        <v>44467</v>
      </c>
      <c r="B171" s="49">
        <v>0.40884259259259265</v>
      </c>
      <c r="C171" s="2">
        <v>646</v>
      </c>
      <c r="D171" s="2">
        <v>0.42249999999999999</v>
      </c>
      <c r="E171" s="2">
        <v>7.62</v>
      </c>
      <c r="F171" s="2">
        <v>7.83</v>
      </c>
      <c r="G171" s="2">
        <v>20.999999999999996</v>
      </c>
      <c r="K171" s="66">
        <v>74</v>
      </c>
      <c r="L171" s="7">
        <f>AVERAGE(K167:K171)</f>
        <v>502.8</v>
      </c>
      <c r="M171" s="8">
        <f>GEOMEAN(K167:K171)</f>
        <v>208.78181499405076</v>
      </c>
      <c r="N171" s="25" t="s">
        <v>311</v>
      </c>
    </row>
    <row r="172" spans="1:38" x14ac:dyDescent="0.3">
      <c r="A172" s="9">
        <v>44473</v>
      </c>
      <c r="B172" s="49">
        <v>0.43506944444444445</v>
      </c>
      <c r="C172" s="2">
        <v>643</v>
      </c>
      <c r="D172" s="2">
        <v>0.41599999999999998</v>
      </c>
      <c r="E172" s="2">
        <v>5.98</v>
      </c>
      <c r="F172" s="2">
        <v>7.78</v>
      </c>
      <c r="G172" s="2">
        <v>19.600000000000001</v>
      </c>
      <c r="K172" s="66">
        <v>907</v>
      </c>
    </row>
    <row r="173" spans="1:38" x14ac:dyDescent="0.3">
      <c r="A173" s="9">
        <v>44476</v>
      </c>
      <c r="B173" s="49">
        <v>0.40817129629629628</v>
      </c>
      <c r="C173" s="2">
        <v>277.7</v>
      </c>
      <c r="D173" s="2">
        <v>0.1807</v>
      </c>
      <c r="E173" s="2">
        <v>7.84</v>
      </c>
      <c r="F173" s="2">
        <v>7.79</v>
      </c>
      <c r="G173" s="2">
        <v>19.899999999999995</v>
      </c>
      <c r="K173" s="66">
        <v>9208</v>
      </c>
    </row>
    <row r="174" spans="1:38" x14ac:dyDescent="0.3">
      <c r="A174" s="9">
        <v>44481</v>
      </c>
      <c r="B174" s="49">
        <v>0.40567129629629628</v>
      </c>
      <c r="C174" s="2">
        <v>535</v>
      </c>
      <c r="D174" s="2">
        <v>0.3478</v>
      </c>
      <c r="E174" s="2">
        <v>5.79</v>
      </c>
      <c r="F174" s="2">
        <v>7.74</v>
      </c>
      <c r="G174" s="2">
        <v>19.400000000000002</v>
      </c>
      <c r="K174" s="66">
        <v>2602</v>
      </c>
      <c r="O174" s="4" t="s">
        <v>54</v>
      </c>
      <c r="P174" s="2">
        <v>56.9</v>
      </c>
      <c r="Q174" s="4" t="s">
        <v>54</v>
      </c>
      <c r="R174" s="4" t="s">
        <v>54</v>
      </c>
      <c r="S174" s="4" t="s">
        <v>54</v>
      </c>
      <c r="T174" s="4" t="s">
        <v>54</v>
      </c>
      <c r="U174" s="4" t="s">
        <v>54</v>
      </c>
      <c r="V174" s="4" t="s">
        <v>54</v>
      </c>
      <c r="W174" s="4" t="s">
        <v>54</v>
      </c>
      <c r="X174" s="2">
        <v>72.3</v>
      </c>
      <c r="Y174" s="4" t="s">
        <v>54</v>
      </c>
      <c r="Z174" s="2">
        <v>1.1000000000000001</v>
      </c>
      <c r="AA174" s="2" t="s">
        <v>54</v>
      </c>
      <c r="AB174" s="2">
        <v>22.7</v>
      </c>
      <c r="AC174" s="76" t="s">
        <v>54</v>
      </c>
      <c r="AD174" s="2">
        <v>160</v>
      </c>
      <c r="AE174" s="53" t="s">
        <v>54</v>
      </c>
      <c r="AF174" s="2">
        <v>36.6</v>
      </c>
      <c r="AG174" s="17" t="s">
        <v>54</v>
      </c>
      <c r="AH174" s="2">
        <v>41300</v>
      </c>
      <c r="AI174" s="2">
        <v>13800</v>
      </c>
      <c r="AJ174" s="2">
        <v>3.4</v>
      </c>
      <c r="AK174" s="22" t="s">
        <v>54</v>
      </c>
      <c r="AL174" s="22" t="s">
        <v>54</v>
      </c>
    </row>
    <row r="175" spans="1:38" x14ac:dyDescent="0.3">
      <c r="A175" s="9">
        <v>44490</v>
      </c>
      <c r="B175" s="49">
        <v>0.42050925925925925</v>
      </c>
      <c r="C175" s="2">
        <v>639</v>
      </c>
      <c r="D175" s="2">
        <v>0.41599999999999998</v>
      </c>
      <c r="E175" s="2">
        <v>8.44</v>
      </c>
      <c r="F175" s="2">
        <v>7.57</v>
      </c>
      <c r="G175" s="2">
        <v>18.299999999999997</v>
      </c>
      <c r="K175" s="66">
        <v>74</v>
      </c>
    </row>
    <row r="176" spans="1:38" x14ac:dyDescent="0.3">
      <c r="A176" s="9">
        <v>44494</v>
      </c>
      <c r="B176" s="49">
        <v>0.40614583333333337</v>
      </c>
      <c r="C176" s="2">
        <v>460.3</v>
      </c>
      <c r="D176" s="2">
        <v>0.29899999999999999</v>
      </c>
      <c r="E176" s="2">
        <v>9.2200000000000006</v>
      </c>
      <c r="F176" s="2">
        <v>7.65</v>
      </c>
      <c r="G176" s="2">
        <v>16.3</v>
      </c>
      <c r="K176" s="66">
        <v>3654</v>
      </c>
      <c r="L176" s="7">
        <f>AVERAGE(K172:K176)</f>
        <v>3289</v>
      </c>
      <c r="M176" s="8">
        <f>GEOMEAN(K172:K176)</f>
        <v>1425.0038264771745</v>
      </c>
      <c r="N176" s="25" t="s">
        <v>312</v>
      </c>
    </row>
    <row r="177" spans="1:14" x14ac:dyDescent="0.3">
      <c r="A177" s="9">
        <v>44501</v>
      </c>
      <c r="B177" s="49">
        <v>0.41258101851851853</v>
      </c>
      <c r="C177" s="2">
        <v>520</v>
      </c>
      <c r="D177" s="2">
        <v>0.33800000000000002</v>
      </c>
      <c r="E177" s="2">
        <v>10.36</v>
      </c>
      <c r="F177" s="2">
        <v>7.81</v>
      </c>
      <c r="G177" s="2">
        <v>12.1</v>
      </c>
      <c r="K177" s="66">
        <v>74</v>
      </c>
    </row>
    <row r="178" spans="1:14" x14ac:dyDescent="0.3">
      <c r="A178" s="9">
        <v>44511</v>
      </c>
      <c r="B178" s="49">
        <v>0.42291666666666666</v>
      </c>
      <c r="C178" s="2">
        <v>583</v>
      </c>
      <c r="D178" s="2">
        <v>0.379</v>
      </c>
      <c r="E178" s="2">
        <v>10.49</v>
      </c>
      <c r="F178" s="2">
        <v>7.8</v>
      </c>
      <c r="G178" s="2">
        <v>11.6</v>
      </c>
      <c r="K178" s="66">
        <v>173</v>
      </c>
    </row>
    <row r="179" spans="1:14" x14ac:dyDescent="0.3">
      <c r="A179" s="9">
        <v>44516</v>
      </c>
      <c r="B179" s="49">
        <v>0.42372685185185183</v>
      </c>
      <c r="C179" s="2">
        <v>598</v>
      </c>
      <c r="D179" s="2">
        <v>0.38869999999999999</v>
      </c>
      <c r="E179" s="2">
        <v>13.39</v>
      </c>
      <c r="F179" s="2">
        <v>8.0399999999999991</v>
      </c>
      <c r="G179" s="2">
        <v>7.8</v>
      </c>
      <c r="K179" s="66">
        <v>374</v>
      </c>
    </row>
    <row r="180" spans="1:14" x14ac:dyDescent="0.3">
      <c r="A180" s="9">
        <v>44522</v>
      </c>
      <c r="B180" s="3">
        <v>0.40030092592592598</v>
      </c>
      <c r="C180" s="2">
        <v>549</v>
      </c>
      <c r="D180" s="2">
        <v>0.35699999999999998</v>
      </c>
      <c r="E180" s="2">
        <v>11.8</v>
      </c>
      <c r="F180" s="2">
        <v>8.23</v>
      </c>
      <c r="G180" s="2">
        <v>6.3</v>
      </c>
      <c r="K180" s="66">
        <v>121</v>
      </c>
    </row>
    <row r="181" spans="1:14" x14ac:dyDescent="0.3">
      <c r="A181" s="9">
        <v>44530</v>
      </c>
      <c r="B181" s="49">
        <v>0.40081018518518513</v>
      </c>
      <c r="C181" s="2">
        <v>722</v>
      </c>
      <c r="D181" s="2">
        <v>0.46929999999999999</v>
      </c>
      <c r="E181" s="2">
        <v>13.8</v>
      </c>
      <c r="F181" s="2">
        <v>7.73</v>
      </c>
      <c r="G181" s="2">
        <v>5.4</v>
      </c>
      <c r="K181" s="66">
        <v>163</v>
      </c>
      <c r="L181" s="7">
        <f>AVERAGE(K177:K181)</f>
        <v>181</v>
      </c>
      <c r="M181" s="8">
        <f>GEOMEAN(K177:K181)</f>
        <v>156.68393859400047</v>
      </c>
      <c r="N181" s="25" t="s">
        <v>313</v>
      </c>
    </row>
    <row r="182" spans="1:14" x14ac:dyDescent="0.3">
      <c r="A182" s="9">
        <v>44536</v>
      </c>
      <c r="B182" s="10">
        <v>0.41914351851851855</v>
      </c>
      <c r="C182" s="2">
        <v>524</v>
      </c>
      <c r="D182" s="2">
        <v>0.34079999999999999</v>
      </c>
      <c r="E182" s="2">
        <v>11.58</v>
      </c>
      <c r="F182" s="2">
        <v>8.2200000000000006</v>
      </c>
      <c r="G182" s="2">
        <v>6.6</v>
      </c>
      <c r="K182" s="66">
        <v>960</v>
      </c>
      <c r="M182" s="8"/>
    </row>
    <row r="183" spans="1:14" x14ac:dyDescent="0.3">
      <c r="A183" s="9">
        <v>44539</v>
      </c>
      <c r="B183" s="49">
        <v>0.42653935185185188</v>
      </c>
      <c r="C183" s="2">
        <v>599</v>
      </c>
      <c r="D183" s="2">
        <v>0.38929999999999998</v>
      </c>
      <c r="E183" s="2">
        <v>16.899999999999999</v>
      </c>
      <c r="F183" s="2">
        <v>8.16</v>
      </c>
      <c r="G183" s="2">
        <v>4.4000000000000004</v>
      </c>
      <c r="K183" s="2">
        <v>298</v>
      </c>
      <c r="M183" s="8"/>
    </row>
    <row r="184" spans="1:14" x14ac:dyDescent="0.3">
      <c r="A184" s="9">
        <v>44543</v>
      </c>
      <c r="B184" s="49">
        <v>0.42393518518518519</v>
      </c>
      <c r="C184" s="2">
        <v>715</v>
      </c>
      <c r="D184" s="2">
        <v>0.4647</v>
      </c>
      <c r="E184" s="2">
        <v>13.3</v>
      </c>
      <c r="F184" s="2">
        <v>7.83</v>
      </c>
      <c r="G184" s="2">
        <v>5.0999999999999996</v>
      </c>
      <c r="K184" s="66">
        <v>419</v>
      </c>
      <c r="M184" s="8"/>
    </row>
    <row r="185" spans="1:14" x14ac:dyDescent="0.3">
      <c r="A185" s="9">
        <v>44557</v>
      </c>
      <c r="B185" s="47">
        <v>0.39874999999999999</v>
      </c>
      <c r="C185" s="2">
        <v>598</v>
      </c>
      <c r="D185" s="2">
        <v>0.38869999999999999</v>
      </c>
      <c r="E185" s="2">
        <v>12.88</v>
      </c>
      <c r="F185" s="2">
        <v>8.01</v>
      </c>
      <c r="G185" s="2">
        <v>6.7</v>
      </c>
      <c r="K185" s="66">
        <v>350</v>
      </c>
      <c r="M185" s="8"/>
    </row>
    <row r="186" spans="1:14" x14ac:dyDescent="0.3">
      <c r="A186" s="9">
        <v>44559</v>
      </c>
      <c r="B186" s="10">
        <v>0.42434027777777777</v>
      </c>
      <c r="C186" s="2">
        <v>546</v>
      </c>
      <c r="D186" s="2">
        <v>0.35470000000000002</v>
      </c>
      <c r="E186" s="2">
        <v>12.51</v>
      </c>
      <c r="F186" s="2">
        <v>8.35</v>
      </c>
      <c r="G186" s="2">
        <v>6.3</v>
      </c>
      <c r="K186" s="66">
        <v>282</v>
      </c>
      <c r="L186" s="7">
        <f>AVERAGE(K182:K186)</f>
        <v>461.8</v>
      </c>
      <c r="M186" s="8">
        <f>GEOMEAN(K182:K186)</f>
        <v>411.72167842275445</v>
      </c>
      <c r="N186" s="25" t="s">
        <v>314</v>
      </c>
    </row>
    <row r="187" spans="1:14" x14ac:dyDescent="0.3">
      <c r="A187" s="9">
        <v>44564</v>
      </c>
      <c r="B187" s="49">
        <v>0.41471064814814818</v>
      </c>
      <c r="C187" s="2">
        <v>614</v>
      </c>
      <c r="D187" s="2">
        <v>0.39910000000000001</v>
      </c>
      <c r="E187" s="2">
        <v>14.32</v>
      </c>
      <c r="F187" s="2">
        <v>7.92</v>
      </c>
      <c r="G187" s="2">
        <v>4.8</v>
      </c>
      <c r="K187" s="66">
        <v>1669</v>
      </c>
    </row>
    <row r="188" spans="1:14" x14ac:dyDescent="0.3">
      <c r="A188" s="9">
        <v>44573</v>
      </c>
      <c r="B188" s="49">
        <v>0.40155092592592595</v>
      </c>
      <c r="C188" s="2">
        <v>788</v>
      </c>
      <c r="D188" s="2">
        <v>0.51219999999999999</v>
      </c>
      <c r="E188" s="2">
        <v>12.8</v>
      </c>
      <c r="F188" s="2">
        <v>7.55</v>
      </c>
      <c r="G188" s="2">
        <v>2.5</v>
      </c>
      <c r="K188" s="66">
        <v>766</v>
      </c>
    </row>
    <row r="189" spans="1:14" x14ac:dyDescent="0.3">
      <c r="A189" s="9">
        <v>44579</v>
      </c>
      <c r="B189" s="49">
        <v>0.39961805555555557</v>
      </c>
      <c r="C189" s="2">
        <v>661</v>
      </c>
      <c r="D189" s="2">
        <v>0.42970000000000003</v>
      </c>
      <c r="E189" s="2">
        <v>14.36</v>
      </c>
      <c r="F189" s="2">
        <v>7.68</v>
      </c>
      <c r="G189" s="2">
        <v>1.4</v>
      </c>
      <c r="K189" s="66">
        <v>10</v>
      </c>
    </row>
    <row r="190" spans="1:14" x14ac:dyDescent="0.3">
      <c r="A190" s="9">
        <v>44585</v>
      </c>
      <c r="B190" s="49">
        <v>0.41414351851851849</v>
      </c>
      <c r="C190" s="2">
        <v>853</v>
      </c>
      <c r="D190" s="2">
        <v>0.5544</v>
      </c>
      <c r="E190" s="2">
        <v>14.28</v>
      </c>
      <c r="F190" s="2">
        <v>7.77</v>
      </c>
      <c r="G190" s="2">
        <v>2.1</v>
      </c>
      <c r="K190" s="66">
        <v>109</v>
      </c>
    </row>
    <row r="191" spans="1:14" x14ac:dyDescent="0.3">
      <c r="A191" s="9">
        <v>44588</v>
      </c>
      <c r="B191" s="49">
        <v>0.40806712962962965</v>
      </c>
      <c r="C191" s="2">
        <v>995</v>
      </c>
      <c r="D191" s="2">
        <v>0.64349999999999996</v>
      </c>
      <c r="E191" s="2">
        <v>14.27</v>
      </c>
      <c r="F191" s="2">
        <v>7.83</v>
      </c>
      <c r="G191" s="2">
        <v>1</v>
      </c>
      <c r="K191" s="66">
        <v>24192</v>
      </c>
      <c r="L191" s="7">
        <f>AVERAGE(K187:K191)</f>
        <v>5349.2</v>
      </c>
      <c r="M191" s="8">
        <f>GEOMEAN(K187:K191)</f>
        <v>507.64098207063932</v>
      </c>
      <c r="N191" s="25" t="s">
        <v>315</v>
      </c>
    </row>
    <row r="192" spans="1:14" x14ac:dyDescent="0.3">
      <c r="A192" s="9">
        <v>44599</v>
      </c>
      <c r="B192" s="49">
        <v>0.40950231481481486</v>
      </c>
      <c r="C192" s="2">
        <v>167.1</v>
      </c>
      <c r="D192" s="2">
        <v>0.1085</v>
      </c>
      <c r="E192" s="2">
        <v>15.06</v>
      </c>
      <c r="F192" s="2">
        <v>7.83</v>
      </c>
      <c r="G192" s="2">
        <v>1</v>
      </c>
      <c r="K192" s="66">
        <v>110</v>
      </c>
    </row>
    <row r="193" spans="1:38" x14ac:dyDescent="0.3">
      <c r="A193" s="9">
        <v>44602</v>
      </c>
      <c r="B193" s="49">
        <v>0.40270833333333328</v>
      </c>
      <c r="C193" s="2">
        <v>945</v>
      </c>
      <c r="D193" s="2">
        <v>0.61099999999999999</v>
      </c>
      <c r="E193" s="2">
        <v>13.86</v>
      </c>
      <c r="F193" s="2">
        <v>8.02</v>
      </c>
      <c r="G193" s="2">
        <v>2.9</v>
      </c>
      <c r="K193" s="66">
        <v>110</v>
      </c>
    </row>
    <row r="194" spans="1:38" x14ac:dyDescent="0.3">
      <c r="A194" s="9">
        <v>44608</v>
      </c>
      <c r="B194" s="49">
        <v>0.41035879629629629</v>
      </c>
      <c r="C194" s="2">
        <v>945</v>
      </c>
      <c r="D194" s="2">
        <v>0.61099999999999999</v>
      </c>
      <c r="E194" s="2">
        <v>13.69</v>
      </c>
      <c r="F194" s="2">
        <v>7.83</v>
      </c>
      <c r="G194" s="2">
        <v>4.3</v>
      </c>
      <c r="K194" s="66">
        <v>345</v>
      </c>
    </row>
    <row r="195" spans="1:38" x14ac:dyDescent="0.3">
      <c r="A195" s="9">
        <v>44613</v>
      </c>
      <c r="B195" s="49">
        <v>0.40804398148148152</v>
      </c>
      <c r="C195" s="2">
        <v>462</v>
      </c>
      <c r="D195" s="2">
        <v>0.30030000000000001</v>
      </c>
      <c r="E195" s="2">
        <v>16.010000000000002</v>
      </c>
      <c r="F195" s="2">
        <v>8.06</v>
      </c>
      <c r="G195" s="2">
        <v>2.7</v>
      </c>
      <c r="K195" s="66">
        <v>278</v>
      </c>
    </row>
    <row r="196" spans="1:38" x14ac:dyDescent="0.3">
      <c r="A196" s="9">
        <v>44616</v>
      </c>
      <c r="B196" s="49">
        <v>0.44754629629629633</v>
      </c>
      <c r="C196" s="2">
        <v>502</v>
      </c>
      <c r="D196" s="2">
        <v>0.32629999999999998</v>
      </c>
      <c r="E196" s="2">
        <v>14.01</v>
      </c>
      <c r="F196" s="2">
        <v>7.67</v>
      </c>
      <c r="G196" s="2">
        <v>2.2999999999999998</v>
      </c>
      <c r="K196" s="66">
        <v>393</v>
      </c>
      <c r="L196" s="7">
        <f>AVERAGE(K192:K196)</f>
        <v>247.2</v>
      </c>
      <c r="M196" s="8">
        <f>GEOMEAN(K192:K196)</f>
        <v>214.6882927175709</v>
      </c>
      <c r="N196" s="25" t="s">
        <v>316</v>
      </c>
    </row>
    <row r="197" spans="1:38" x14ac:dyDescent="0.3">
      <c r="A197" s="9">
        <v>44621</v>
      </c>
      <c r="B197" s="49">
        <v>0.41866898148148146</v>
      </c>
      <c r="C197" s="2">
        <v>704</v>
      </c>
      <c r="D197" s="2">
        <v>0.45760000000000001</v>
      </c>
      <c r="E197" s="2">
        <v>12.94</v>
      </c>
      <c r="F197" s="2">
        <v>7.83</v>
      </c>
      <c r="G197" s="2">
        <v>4.7</v>
      </c>
      <c r="K197" s="66">
        <v>265</v>
      </c>
    </row>
    <row r="198" spans="1:38" x14ac:dyDescent="0.3">
      <c r="A198" s="9">
        <v>44630</v>
      </c>
      <c r="B198" s="10">
        <v>0.43836805555555558</v>
      </c>
      <c r="C198" s="2">
        <v>537</v>
      </c>
      <c r="D198" s="2">
        <v>0.34889999999999999</v>
      </c>
      <c r="E198" s="2">
        <v>12.24</v>
      </c>
      <c r="F198" s="2">
        <v>9.17</v>
      </c>
      <c r="G198" s="2">
        <v>6.6</v>
      </c>
      <c r="H198" s="2">
        <v>2.1</v>
      </c>
      <c r="K198" s="66">
        <v>341</v>
      </c>
    </row>
    <row r="199" spans="1:38" x14ac:dyDescent="0.3">
      <c r="A199" s="9">
        <v>44636</v>
      </c>
      <c r="B199" s="49">
        <v>0.33512731481481484</v>
      </c>
      <c r="C199" s="2">
        <v>645</v>
      </c>
      <c r="D199" s="2">
        <v>0.41860000000000003</v>
      </c>
      <c r="E199" s="2">
        <v>13.27</v>
      </c>
      <c r="F199" s="2">
        <v>7.94</v>
      </c>
      <c r="H199" s="2">
        <v>1</v>
      </c>
      <c r="K199" s="66">
        <v>288</v>
      </c>
      <c r="O199" s="4" t="s">
        <v>54</v>
      </c>
      <c r="P199" s="2">
        <v>61.4</v>
      </c>
      <c r="Q199" s="4" t="s">
        <v>54</v>
      </c>
      <c r="R199" s="4" t="s">
        <v>54</v>
      </c>
      <c r="S199" s="4" t="s">
        <v>54</v>
      </c>
      <c r="T199" s="4" t="s">
        <v>54</v>
      </c>
      <c r="U199" s="4" t="s">
        <v>54</v>
      </c>
      <c r="V199" s="4" t="s">
        <v>54</v>
      </c>
      <c r="W199" s="4" t="s">
        <v>54</v>
      </c>
      <c r="X199" s="2">
        <v>68.099999999999994</v>
      </c>
      <c r="Y199" s="4" t="s">
        <v>54</v>
      </c>
      <c r="Z199" s="2">
        <v>1.6</v>
      </c>
      <c r="AA199" s="4" t="s">
        <v>54</v>
      </c>
      <c r="AB199" s="2">
        <v>23.4</v>
      </c>
      <c r="AC199" s="4">
        <v>0.19</v>
      </c>
      <c r="AD199" s="2">
        <v>223</v>
      </c>
      <c r="AE199" s="53" t="s">
        <v>54</v>
      </c>
      <c r="AF199" s="2">
        <v>32.5</v>
      </c>
      <c r="AG199" s="53">
        <v>321</v>
      </c>
      <c r="AH199" s="2">
        <v>63100</v>
      </c>
      <c r="AI199" s="53">
        <v>16000</v>
      </c>
      <c r="AJ199" s="22" t="s">
        <v>54</v>
      </c>
      <c r="AK199" s="22" t="s">
        <v>54</v>
      </c>
      <c r="AL199" s="22" t="s">
        <v>54</v>
      </c>
    </row>
    <row r="200" spans="1:38" x14ac:dyDescent="0.3">
      <c r="A200" s="9">
        <v>44649</v>
      </c>
      <c r="B200" s="3" t="s">
        <v>448</v>
      </c>
      <c r="C200" s="2">
        <v>511</v>
      </c>
      <c r="D200" s="2">
        <v>0.33200000000000002</v>
      </c>
      <c r="E200" s="2">
        <v>12.48</v>
      </c>
      <c r="F200" s="2">
        <v>7.34</v>
      </c>
      <c r="G200" s="2">
        <v>7.5</v>
      </c>
      <c r="H200" s="2">
        <v>1.5</v>
      </c>
      <c r="K200" s="66">
        <v>907</v>
      </c>
    </row>
    <row r="201" spans="1:38" x14ac:dyDescent="0.3">
      <c r="A201" s="9">
        <v>44651</v>
      </c>
      <c r="B201" s="49">
        <v>0.43306712962962962</v>
      </c>
      <c r="C201" s="2">
        <v>493.6</v>
      </c>
      <c r="D201" s="2">
        <v>0.3211</v>
      </c>
      <c r="E201" s="2">
        <v>10.75</v>
      </c>
      <c r="F201" s="2">
        <v>8.35</v>
      </c>
      <c r="G201" s="2">
        <v>8.6</v>
      </c>
      <c r="H201" s="2">
        <v>1.6</v>
      </c>
      <c r="K201" s="66">
        <v>160</v>
      </c>
      <c r="L201" s="7">
        <f>AVERAGE(K197:K201)</f>
        <v>392.2</v>
      </c>
      <c r="M201" s="8">
        <f>GEOMEAN(K197:K201)</f>
        <v>327.66043393969579</v>
      </c>
      <c r="N201" s="25" t="s">
        <v>318</v>
      </c>
    </row>
    <row r="202" spans="1:38" x14ac:dyDescent="0.3">
      <c r="A202" s="9">
        <v>44655</v>
      </c>
      <c r="B202" s="49">
        <v>0.39934027777777775</v>
      </c>
      <c r="C202" s="2">
        <v>608</v>
      </c>
      <c r="D202" s="2">
        <v>0.3952</v>
      </c>
      <c r="E202" s="2">
        <v>11.28</v>
      </c>
      <c r="F202" s="2">
        <v>7.87</v>
      </c>
      <c r="G202" s="2">
        <v>9.3000000000000007</v>
      </c>
      <c r="H202" s="2">
        <v>1.4</v>
      </c>
      <c r="K202" s="2">
        <v>20</v>
      </c>
    </row>
    <row r="203" spans="1:38" x14ac:dyDescent="0.3">
      <c r="A203" s="9">
        <v>44663</v>
      </c>
      <c r="B203" s="49">
        <v>0.42196759259259259</v>
      </c>
      <c r="C203" s="2">
        <v>560</v>
      </c>
      <c r="D203" s="2">
        <v>0.36399999999999999</v>
      </c>
      <c r="E203" s="2">
        <v>10.9</v>
      </c>
      <c r="F203" s="2">
        <v>7.83</v>
      </c>
      <c r="G203" s="2">
        <v>10.4</v>
      </c>
      <c r="K203" s="2">
        <v>369</v>
      </c>
    </row>
    <row r="204" spans="1:38" x14ac:dyDescent="0.3">
      <c r="A204" s="9">
        <v>44669</v>
      </c>
      <c r="B204" s="2" t="s">
        <v>449</v>
      </c>
      <c r="C204" s="2">
        <v>501</v>
      </c>
      <c r="D204" s="2">
        <v>0.32569999999999999</v>
      </c>
      <c r="E204" s="2">
        <v>10.68</v>
      </c>
      <c r="F204" s="2">
        <v>8.2799999999999994</v>
      </c>
      <c r="G204" s="2">
        <v>9.9</v>
      </c>
      <c r="K204" s="2">
        <v>228</v>
      </c>
    </row>
    <row r="205" spans="1:38" x14ac:dyDescent="0.3">
      <c r="A205" s="9">
        <v>44672</v>
      </c>
      <c r="B205" s="2" t="s">
        <v>450</v>
      </c>
      <c r="C205" s="2">
        <v>508</v>
      </c>
      <c r="D205" s="2">
        <v>0.33029999999999998</v>
      </c>
      <c r="E205" s="2">
        <v>10.49</v>
      </c>
      <c r="F205" s="2">
        <v>8.26</v>
      </c>
      <c r="G205" s="2">
        <v>11.5</v>
      </c>
      <c r="K205" s="2">
        <v>199</v>
      </c>
    </row>
    <row r="206" spans="1:38" x14ac:dyDescent="0.3">
      <c r="A206" s="9">
        <v>44678</v>
      </c>
      <c r="B206" s="49">
        <v>0.38799768518518518</v>
      </c>
      <c r="C206" s="2">
        <v>807</v>
      </c>
      <c r="D206" s="2">
        <v>0.52649999999999997</v>
      </c>
      <c r="E206" s="2">
        <v>7.93</v>
      </c>
      <c r="F206" s="2">
        <v>7.74</v>
      </c>
      <c r="G206" s="2">
        <v>11.6</v>
      </c>
      <c r="K206" s="2">
        <v>199</v>
      </c>
      <c r="L206" s="7">
        <f>AVERAGE(K202:K206)</f>
        <v>203</v>
      </c>
      <c r="M206" s="8">
        <f>GEOMEAN(K202:K206)</f>
        <v>146.13002962245776</v>
      </c>
      <c r="N206" s="25" t="s">
        <v>321</v>
      </c>
    </row>
    <row r="207" spans="1:38" x14ac:dyDescent="0.3">
      <c r="A207" s="9">
        <v>44683</v>
      </c>
      <c r="B207" s="49">
        <v>0.39929398148148149</v>
      </c>
      <c r="C207" s="2">
        <v>501</v>
      </c>
      <c r="D207" s="2">
        <v>0.3256</v>
      </c>
      <c r="E207" s="2">
        <v>10.029999999999999</v>
      </c>
      <c r="F207" s="2">
        <v>8.09</v>
      </c>
      <c r="G207" s="2">
        <v>14.5</v>
      </c>
      <c r="K207" s="2">
        <v>257</v>
      </c>
    </row>
    <row r="208" spans="1:38" x14ac:dyDescent="0.3">
      <c r="A208" s="9">
        <v>44690</v>
      </c>
      <c r="B208" s="49">
        <v>0.40858796296296296</v>
      </c>
      <c r="C208" s="2">
        <v>606</v>
      </c>
      <c r="D208" s="2">
        <v>0.39389999999999997</v>
      </c>
      <c r="E208" s="2">
        <v>9.69</v>
      </c>
      <c r="F208" s="2">
        <v>7.61</v>
      </c>
      <c r="G208" s="2">
        <v>14.7</v>
      </c>
      <c r="K208" s="2">
        <v>119</v>
      </c>
    </row>
    <row r="209" spans="1:38" x14ac:dyDescent="0.3">
      <c r="A209" s="9">
        <v>44693</v>
      </c>
      <c r="B209" s="49">
        <v>0.42974537037037036</v>
      </c>
      <c r="C209" s="2">
        <v>565</v>
      </c>
      <c r="D209" s="2">
        <v>0.36730000000000002</v>
      </c>
      <c r="E209" s="2">
        <v>8.5500000000000007</v>
      </c>
      <c r="F209" s="2">
        <v>7.75</v>
      </c>
      <c r="G209" s="2">
        <v>17.5</v>
      </c>
      <c r="K209" s="2">
        <v>52</v>
      </c>
    </row>
    <row r="210" spans="1:38" x14ac:dyDescent="0.3">
      <c r="A210" s="9">
        <v>44699</v>
      </c>
      <c r="B210" s="49">
        <v>0.41709490740740746</v>
      </c>
      <c r="C210" s="2">
        <v>546</v>
      </c>
      <c r="D210" s="2">
        <v>0.35489999999999999</v>
      </c>
      <c r="E210" s="2">
        <v>6.01</v>
      </c>
      <c r="F210" s="2">
        <v>7.73</v>
      </c>
      <c r="G210" s="2">
        <v>20</v>
      </c>
      <c r="K210" s="2">
        <v>63</v>
      </c>
    </row>
    <row r="211" spans="1:38" x14ac:dyDescent="0.3">
      <c r="A211" s="9">
        <v>44706</v>
      </c>
      <c r="B211" s="49">
        <v>0.39834490740740741</v>
      </c>
      <c r="C211" s="2">
        <v>128.69999999999999</v>
      </c>
      <c r="D211" s="2">
        <v>8.3799999999999999E-2</v>
      </c>
      <c r="E211" s="2">
        <v>7.77</v>
      </c>
      <c r="F211" s="2">
        <v>7.45</v>
      </c>
      <c r="G211" s="2">
        <v>18.8</v>
      </c>
      <c r="K211" s="2">
        <v>1106</v>
      </c>
      <c r="L211" s="7">
        <f>AVERAGE(K207:K211)</f>
        <v>319.39999999999998</v>
      </c>
      <c r="M211" s="8">
        <f>GEOMEAN(K207:K211)</f>
        <v>161.77664365352331</v>
      </c>
      <c r="N211" s="25" t="s">
        <v>322</v>
      </c>
    </row>
    <row r="212" spans="1:38" x14ac:dyDescent="0.3">
      <c r="A212" s="9">
        <v>44725</v>
      </c>
      <c r="B212" s="10">
        <v>0.41164351851851855</v>
      </c>
      <c r="C212" s="2">
        <v>509</v>
      </c>
      <c r="D212" s="2">
        <v>0.33079999999999998</v>
      </c>
      <c r="E212" s="2">
        <v>7.23</v>
      </c>
      <c r="F212" s="2">
        <v>8.1300000000000008</v>
      </c>
      <c r="G212" s="2">
        <v>22.8</v>
      </c>
      <c r="K212" s="2">
        <v>282</v>
      </c>
    </row>
    <row r="213" spans="1:38" x14ac:dyDescent="0.3">
      <c r="A213" s="9">
        <v>44735</v>
      </c>
      <c r="B213" s="49">
        <v>0.44494212962962965</v>
      </c>
      <c r="C213" s="2">
        <v>858</v>
      </c>
      <c r="D213" s="2">
        <v>0.55900000000000005</v>
      </c>
      <c r="E213" s="2">
        <v>6.03</v>
      </c>
      <c r="F213" s="2">
        <v>7.58</v>
      </c>
      <c r="G213" s="2">
        <v>23.9</v>
      </c>
      <c r="K213" s="2">
        <v>145</v>
      </c>
    </row>
    <row r="214" spans="1:38" x14ac:dyDescent="0.3">
      <c r="A214" s="9">
        <v>44739</v>
      </c>
      <c r="B214" s="49">
        <v>0.38186342592592593</v>
      </c>
      <c r="C214" s="2">
        <v>884</v>
      </c>
      <c r="D214" s="2">
        <v>0.57199999999999995</v>
      </c>
      <c r="E214" s="2">
        <v>7.4</v>
      </c>
      <c r="F214" s="2">
        <v>7.69</v>
      </c>
      <c r="G214" s="2">
        <v>21.9</v>
      </c>
      <c r="K214" s="2">
        <v>221</v>
      </c>
    </row>
    <row r="215" spans="1:38" x14ac:dyDescent="0.3">
      <c r="A215" s="9">
        <v>44742</v>
      </c>
      <c r="B215" s="49">
        <v>0.4095717592592592</v>
      </c>
      <c r="C215" s="2">
        <v>900</v>
      </c>
      <c r="D215" s="2">
        <v>0.58499999999999996</v>
      </c>
      <c r="E215" s="2">
        <v>6.57</v>
      </c>
      <c r="F215" s="2">
        <v>7.67</v>
      </c>
      <c r="G215" s="2">
        <v>23.6</v>
      </c>
      <c r="K215" s="2">
        <v>327</v>
      </c>
      <c r="L215" s="7">
        <f>AVERAGE(K211:K215)</f>
        <v>416.2</v>
      </c>
      <c r="M215" s="8">
        <f>GEOMEAN(K211:K215)</f>
        <v>318.31892008611851</v>
      </c>
      <c r="N215" s="25" t="s">
        <v>323</v>
      </c>
      <c r="O215" s="4" t="s">
        <v>54</v>
      </c>
      <c r="P215" s="2">
        <v>99.1</v>
      </c>
      <c r="Q215" s="4" t="s">
        <v>54</v>
      </c>
      <c r="R215" s="4" t="s">
        <v>54</v>
      </c>
      <c r="S215" s="4" t="s">
        <v>54</v>
      </c>
      <c r="T215" s="4" t="s">
        <v>54</v>
      </c>
      <c r="U215" s="4" t="s">
        <v>54</v>
      </c>
      <c r="V215" s="4" t="s">
        <v>54</v>
      </c>
      <c r="W215" s="4" t="s">
        <v>54</v>
      </c>
      <c r="X215" s="2">
        <v>105</v>
      </c>
      <c r="Y215" s="4" t="s">
        <v>54</v>
      </c>
      <c r="Z215" s="2">
        <v>2.8</v>
      </c>
      <c r="AA215" s="4" t="s">
        <v>54</v>
      </c>
      <c r="AB215" s="2">
        <v>38.6</v>
      </c>
      <c r="AC215" s="4">
        <v>0.16</v>
      </c>
      <c r="AD215" s="2">
        <v>280</v>
      </c>
      <c r="AE215" s="53" t="s">
        <v>54</v>
      </c>
      <c r="AF215" s="2">
        <v>48.3</v>
      </c>
      <c r="AG215" s="17" t="s">
        <v>54</v>
      </c>
      <c r="AH215" s="2">
        <v>72700</v>
      </c>
      <c r="AI215" s="17">
        <v>23900</v>
      </c>
      <c r="AJ215" s="2">
        <v>11.9</v>
      </c>
      <c r="AK215" s="22" t="s">
        <v>54</v>
      </c>
      <c r="AL215" s="22" t="s">
        <v>54</v>
      </c>
    </row>
    <row r="216" spans="1:38" x14ac:dyDescent="0.3">
      <c r="A216" s="9">
        <v>44748</v>
      </c>
      <c r="B216" s="49">
        <v>0.38849537037037035</v>
      </c>
      <c r="C216" s="2">
        <v>724</v>
      </c>
      <c r="D216" s="2">
        <v>0.46800000000000003</v>
      </c>
      <c r="E216" s="2">
        <v>6.17</v>
      </c>
      <c r="F216" s="2">
        <v>7.66</v>
      </c>
      <c r="G216" s="2">
        <v>26.6</v>
      </c>
      <c r="K216" s="2">
        <v>194</v>
      </c>
    </row>
    <row r="217" spans="1:38" x14ac:dyDescent="0.3">
      <c r="A217" s="9">
        <v>44756</v>
      </c>
      <c r="B217" s="49">
        <v>0.43056712962962962</v>
      </c>
      <c r="C217" s="2">
        <v>866</v>
      </c>
      <c r="D217" s="2">
        <v>0.5655</v>
      </c>
      <c r="E217" s="2">
        <v>6.94</v>
      </c>
      <c r="F217" s="2">
        <v>7.69</v>
      </c>
      <c r="G217" s="2">
        <v>23.9</v>
      </c>
      <c r="K217" s="2">
        <v>1918</v>
      </c>
    </row>
    <row r="218" spans="1:38" x14ac:dyDescent="0.3">
      <c r="A218" s="9">
        <v>44760</v>
      </c>
      <c r="C218" s="2" t="s">
        <v>324</v>
      </c>
      <c r="K218" s="2">
        <v>5172</v>
      </c>
    </row>
    <row r="219" spans="1:38" x14ac:dyDescent="0.3">
      <c r="A219" s="9">
        <v>44762</v>
      </c>
      <c r="B219" s="49">
        <v>0.37559027777777776</v>
      </c>
      <c r="C219" s="2">
        <v>783</v>
      </c>
      <c r="D219" s="2">
        <v>0.50700000000000001</v>
      </c>
      <c r="E219" s="2">
        <v>4.6100000000000003</v>
      </c>
      <c r="F219" s="2">
        <v>7.65</v>
      </c>
      <c r="G219" s="2">
        <v>25.9</v>
      </c>
      <c r="K219" s="2">
        <v>801</v>
      </c>
    </row>
    <row r="220" spans="1:38" x14ac:dyDescent="0.3">
      <c r="A220" s="9">
        <v>44767</v>
      </c>
      <c r="B220" s="49">
        <v>0.39608796296296295</v>
      </c>
      <c r="C220" s="2">
        <v>883</v>
      </c>
      <c r="D220" s="2">
        <v>0.57199999999999995</v>
      </c>
      <c r="E220" s="2">
        <v>6.25</v>
      </c>
      <c r="F220" s="2">
        <v>7.72</v>
      </c>
      <c r="G220" s="2">
        <v>24.7</v>
      </c>
      <c r="K220" s="2">
        <v>637</v>
      </c>
      <c r="L220" s="7">
        <f>AVERAGE(K216:K220)</f>
        <v>1744.4</v>
      </c>
      <c r="M220" s="8">
        <f>GEOMEAN(K216:K220)</f>
        <v>996.35971438931904</v>
      </c>
      <c r="N220" s="25" t="s">
        <v>325</v>
      </c>
    </row>
    <row r="221" spans="1:38" x14ac:dyDescent="0.3">
      <c r="A221" s="9">
        <v>44775</v>
      </c>
      <c r="B221" s="49">
        <v>0.40107638888888886</v>
      </c>
      <c r="C221" s="2">
        <v>655</v>
      </c>
      <c r="D221" s="2">
        <v>0.42899999999999999</v>
      </c>
      <c r="E221" s="2">
        <v>5.08</v>
      </c>
      <c r="F221" s="2">
        <v>7.63</v>
      </c>
      <c r="G221" s="2">
        <v>24.9</v>
      </c>
      <c r="K221" s="2">
        <v>7270</v>
      </c>
      <c r="L221" s="21"/>
      <c r="M221" s="24"/>
      <c r="N221" s="17"/>
    </row>
    <row r="222" spans="1:38" x14ac:dyDescent="0.3">
      <c r="A222" s="9">
        <v>44784</v>
      </c>
      <c r="B222" s="10">
        <v>0.43608796296296298</v>
      </c>
      <c r="C222" s="2">
        <v>818</v>
      </c>
      <c r="D222" s="2">
        <v>0.53200000000000003</v>
      </c>
      <c r="E222" s="2">
        <v>6.88</v>
      </c>
      <c r="F222" s="2">
        <v>7.75</v>
      </c>
      <c r="G222" s="2">
        <v>23.1</v>
      </c>
      <c r="K222" s="2">
        <v>813</v>
      </c>
      <c r="L222" s="21"/>
      <c r="M222" s="24"/>
      <c r="N222" s="17"/>
    </row>
    <row r="223" spans="1:38" x14ac:dyDescent="0.3">
      <c r="A223" s="9">
        <v>44789</v>
      </c>
      <c r="B223" s="10">
        <v>0.45324074074074078</v>
      </c>
      <c r="C223" s="2">
        <v>966</v>
      </c>
      <c r="D223" s="2">
        <v>0.628</v>
      </c>
      <c r="E223" s="2">
        <v>7.7</v>
      </c>
      <c r="F223" s="2">
        <v>7.73</v>
      </c>
      <c r="G223" s="2">
        <v>22.5</v>
      </c>
      <c r="K223" s="2">
        <v>228</v>
      </c>
      <c r="L223" s="21"/>
      <c r="M223" s="24"/>
      <c r="N223" s="17"/>
    </row>
    <row r="224" spans="1:38" x14ac:dyDescent="0.3">
      <c r="A224" s="9">
        <v>44795</v>
      </c>
      <c r="B224" s="49">
        <v>0.3898726851851852</v>
      </c>
      <c r="C224" s="2">
        <v>838</v>
      </c>
      <c r="D224" s="2">
        <v>0.54600000000000004</v>
      </c>
      <c r="E224" s="2">
        <v>5.68</v>
      </c>
      <c r="F224" s="2">
        <v>7.58</v>
      </c>
      <c r="G224" s="2">
        <v>23.8</v>
      </c>
      <c r="K224" s="2">
        <v>109</v>
      </c>
      <c r="L224" s="21"/>
      <c r="M224" s="24"/>
      <c r="N224" s="17"/>
    </row>
    <row r="225" spans="1:38" x14ac:dyDescent="0.3">
      <c r="A225" s="9">
        <v>44804</v>
      </c>
      <c r="B225" s="49">
        <v>0.39591435185185181</v>
      </c>
      <c r="C225" s="2">
        <v>563</v>
      </c>
      <c r="D225" s="2">
        <v>0.36399999999999999</v>
      </c>
      <c r="E225" s="2">
        <v>7.59</v>
      </c>
      <c r="F225" s="2">
        <v>7.98</v>
      </c>
      <c r="G225" s="2">
        <v>22.6</v>
      </c>
      <c r="K225" s="2">
        <v>1314</v>
      </c>
      <c r="L225" s="7">
        <f>AVERAGE(K221:K225)</f>
        <v>1946.8</v>
      </c>
      <c r="M225" s="8">
        <f>GEOMEAN(K221:K225)</f>
        <v>719.64172072770884</v>
      </c>
      <c r="N225" s="25" t="s">
        <v>326</v>
      </c>
    </row>
    <row r="226" spans="1:38" x14ac:dyDescent="0.3">
      <c r="A226" s="9">
        <v>44812</v>
      </c>
      <c r="B226" s="49">
        <v>0.42540509259259257</v>
      </c>
      <c r="C226" s="2">
        <v>904</v>
      </c>
      <c r="D226" s="2">
        <v>0.58499999999999996</v>
      </c>
      <c r="E226" s="2">
        <v>6.27</v>
      </c>
      <c r="F226" s="2">
        <v>7.65</v>
      </c>
      <c r="G226" s="2">
        <v>22.6</v>
      </c>
      <c r="K226" s="2">
        <v>556</v>
      </c>
    </row>
    <row r="227" spans="1:38" x14ac:dyDescent="0.3">
      <c r="A227" s="9">
        <v>44817</v>
      </c>
      <c r="B227" s="49">
        <v>0.40163194444444444</v>
      </c>
      <c r="C227" s="2">
        <v>575</v>
      </c>
      <c r="D227" s="2">
        <v>0.3705</v>
      </c>
      <c r="E227" s="2">
        <v>7.61</v>
      </c>
      <c r="F227" s="2">
        <v>7.88</v>
      </c>
      <c r="G227" s="2">
        <v>21.1</v>
      </c>
      <c r="K227" s="2">
        <v>183</v>
      </c>
    </row>
    <row r="228" spans="1:38" x14ac:dyDescent="0.3">
      <c r="A228" s="9">
        <v>44823</v>
      </c>
      <c r="B228" s="49">
        <v>0.43017361111111113</v>
      </c>
      <c r="C228" s="2">
        <v>638</v>
      </c>
      <c r="D228" s="2">
        <v>0.41599999999999998</v>
      </c>
      <c r="E228" s="2">
        <v>6.75</v>
      </c>
      <c r="F228" s="2">
        <v>7.89</v>
      </c>
      <c r="G228" s="2">
        <v>23.9</v>
      </c>
      <c r="K228" s="2">
        <v>7701</v>
      </c>
    </row>
    <row r="229" spans="1:38" x14ac:dyDescent="0.3">
      <c r="A229" s="9">
        <v>44826</v>
      </c>
      <c r="B229" s="3">
        <v>0.43511574074074072</v>
      </c>
      <c r="C229" s="2">
        <v>236.7</v>
      </c>
      <c r="D229" s="2">
        <v>0.15390000000000001</v>
      </c>
      <c r="E229" s="2">
        <v>7.6</v>
      </c>
      <c r="F229" s="2">
        <v>7.58</v>
      </c>
      <c r="G229" s="2">
        <v>21.5</v>
      </c>
      <c r="K229" s="2">
        <v>132</v>
      </c>
    </row>
    <row r="230" spans="1:38" x14ac:dyDescent="0.3">
      <c r="A230" s="9">
        <v>44831</v>
      </c>
      <c r="B230" s="10">
        <v>0.41060185185185188</v>
      </c>
      <c r="C230" s="2">
        <v>331.2</v>
      </c>
      <c r="D230" s="2">
        <v>0.21529999999999999</v>
      </c>
      <c r="E230" s="2">
        <v>6.37</v>
      </c>
      <c r="F230" s="2">
        <v>7.89</v>
      </c>
      <c r="G230" s="2">
        <v>16.399999999999999</v>
      </c>
      <c r="K230" s="2">
        <v>52</v>
      </c>
      <c r="L230" s="7">
        <f>AVERAGE(K226:K230)</f>
        <v>1724.8</v>
      </c>
      <c r="M230" s="8">
        <f>GEOMEAN(K226:K230)</f>
        <v>351.6657362696406</v>
      </c>
      <c r="N230" s="25" t="s">
        <v>327</v>
      </c>
    </row>
    <row r="231" spans="1:38" x14ac:dyDescent="0.3">
      <c r="A231" s="9">
        <v>44838</v>
      </c>
      <c r="B231" s="10">
        <v>0.42275462962962962</v>
      </c>
      <c r="C231" s="2">
        <v>15.7</v>
      </c>
      <c r="D231" s="2">
        <v>1.0200000000000001E-2</v>
      </c>
      <c r="E231" s="2">
        <v>9.73</v>
      </c>
      <c r="F231" s="2">
        <v>7.42</v>
      </c>
      <c r="G231" s="2">
        <v>14.5</v>
      </c>
      <c r="K231" s="2">
        <v>156</v>
      </c>
    </row>
    <row r="232" spans="1:38" x14ac:dyDescent="0.3">
      <c r="A232" s="9">
        <v>44846</v>
      </c>
      <c r="B232" s="49">
        <v>0.42586805555555557</v>
      </c>
      <c r="C232" s="2">
        <v>900</v>
      </c>
      <c r="D232" s="2">
        <v>0.58499999999999996</v>
      </c>
      <c r="E232" s="2">
        <v>7.87</v>
      </c>
      <c r="F232" s="2">
        <v>7.62</v>
      </c>
      <c r="G232" s="2">
        <v>15.8</v>
      </c>
      <c r="K232" s="2">
        <v>75</v>
      </c>
    </row>
    <row r="233" spans="1:38" x14ac:dyDescent="0.3">
      <c r="A233" s="9">
        <v>44851</v>
      </c>
      <c r="B233" s="49">
        <v>0.41230324074074076</v>
      </c>
      <c r="C233" s="2">
        <v>902</v>
      </c>
      <c r="D233" s="2">
        <v>0.58499999999999996</v>
      </c>
      <c r="E233" s="2">
        <v>9.31</v>
      </c>
      <c r="F233" s="2">
        <v>7.56</v>
      </c>
      <c r="G233" s="2">
        <v>12.2</v>
      </c>
      <c r="K233" s="7">
        <v>10</v>
      </c>
    </row>
    <row r="234" spans="1:38" x14ac:dyDescent="0.3">
      <c r="A234" s="9">
        <v>44854</v>
      </c>
      <c r="B234" s="49">
        <v>0.42912037037037037</v>
      </c>
      <c r="C234" s="2">
        <v>910</v>
      </c>
      <c r="D234" s="2">
        <v>0.59150000000000003</v>
      </c>
      <c r="E234" s="2">
        <v>11.36</v>
      </c>
      <c r="F234" s="2">
        <v>7.57</v>
      </c>
      <c r="G234" s="2">
        <v>8.9</v>
      </c>
      <c r="K234" s="2">
        <v>20</v>
      </c>
    </row>
    <row r="235" spans="1:38" x14ac:dyDescent="0.3">
      <c r="A235" s="9">
        <v>44859</v>
      </c>
      <c r="B235" s="49">
        <v>0.42011574074074076</v>
      </c>
      <c r="C235" s="2">
        <v>947</v>
      </c>
      <c r="D235" s="2">
        <v>0.61750000000000005</v>
      </c>
      <c r="E235" s="2">
        <v>12.79</v>
      </c>
      <c r="F235" s="2">
        <v>7.46</v>
      </c>
      <c r="G235" s="2">
        <v>15</v>
      </c>
      <c r="K235" s="2">
        <v>10</v>
      </c>
      <c r="L235" s="7">
        <f>AVERAGE(K231:K235)</f>
        <v>54.2</v>
      </c>
      <c r="M235" s="8">
        <f>GEOMEAN(K231:K235)</f>
        <v>29.774410485377189</v>
      </c>
      <c r="N235" s="25" t="s">
        <v>328</v>
      </c>
    </row>
    <row r="236" spans="1:38" x14ac:dyDescent="0.3">
      <c r="A236" s="9">
        <v>44866</v>
      </c>
      <c r="B236" s="49">
        <v>0.41869212962962959</v>
      </c>
      <c r="C236" s="2">
        <v>746</v>
      </c>
      <c r="D236" s="2">
        <v>0.48749999999999999</v>
      </c>
      <c r="E236" s="2">
        <v>7.81</v>
      </c>
      <c r="F236" s="2">
        <v>7.54</v>
      </c>
      <c r="G236" s="2">
        <v>13.8</v>
      </c>
      <c r="K236" s="2">
        <v>631</v>
      </c>
    </row>
    <row r="237" spans="1:38" x14ac:dyDescent="0.3">
      <c r="A237" s="9">
        <v>44874</v>
      </c>
      <c r="B237" s="49" t="s">
        <v>329</v>
      </c>
      <c r="C237" s="9"/>
      <c r="K237" s="2">
        <v>771</v>
      </c>
      <c r="O237" s="4" t="s">
        <v>54</v>
      </c>
      <c r="P237" s="2">
        <v>97.5</v>
      </c>
      <c r="Q237" s="4" t="s">
        <v>54</v>
      </c>
      <c r="R237" s="4" t="s">
        <v>54</v>
      </c>
      <c r="S237" s="4" t="s">
        <v>54</v>
      </c>
      <c r="T237" s="4" t="s">
        <v>54</v>
      </c>
      <c r="U237" s="4" t="s">
        <v>54</v>
      </c>
      <c r="V237" s="4" t="s">
        <v>54</v>
      </c>
      <c r="W237" s="4" t="s">
        <v>54</v>
      </c>
      <c r="X237" s="2">
        <v>128</v>
      </c>
      <c r="Y237" s="4" t="s">
        <v>54</v>
      </c>
      <c r="Z237" s="2">
        <v>5.2</v>
      </c>
      <c r="AA237" s="4" t="s">
        <v>54</v>
      </c>
      <c r="AB237" s="2">
        <v>45.6</v>
      </c>
      <c r="AC237" s="4">
        <v>0.95</v>
      </c>
      <c r="AD237" s="2">
        <v>279</v>
      </c>
      <c r="AE237" s="53" t="s">
        <v>54</v>
      </c>
      <c r="AF237" s="2">
        <v>24.3</v>
      </c>
      <c r="AG237" s="17" t="s">
        <v>54</v>
      </c>
      <c r="AH237" s="2">
        <v>72400</v>
      </c>
      <c r="AI237" s="17">
        <v>23900</v>
      </c>
      <c r="AJ237" s="2">
        <v>14</v>
      </c>
      <c r="AK237" s="22" t="s">
        <v>54</v>
      </c>
      <c r="AL237" s="22" t="s">
        <v>54</v>
      </c>
    </row>
    <row r="238" spans="1:38" x14ac:dyDescent="0.3">
      <c r="A238" s="9">
        <v>44879</v>
      </c>
      <c r="B238" s="49">
        <v>0.40833333333333338</v>
      </c>
      <c r="C238" s="2">
        <v>873</v>
      </c>
      <c r="D238" s="2">
        <v>0.5655</v>
      </c>
      <c r="E238" s="2">
        <v>13.35</v>
      </c>
      <c r="F238" s="2">
        <v>7.77</v>
      </c>
      <c r="G238" s="2">
        <v>6.6</v>
      </c>
      <c r="K238" s="2">
        <v>85</v>
      </c>
    </row>
    <row r="239" spans="1:38" x14ac:dyDescent="0.3">
      <c r="A239" s="9">
        <v>44886</v>
      </c>
      <c r="B239" s="2" t="s">
        <v>451</v>
      </c>
    </row>
    <row r="240" spans="1:38" x14ac:dyDescent="0.3">
      <c r="A240" s="9">
        <v>44895</v>
      </c>
      <c r="B240" s="49">
        <v>0.3755324074074074</v>
      </c>
      <c r="C240" s="2">
        <v>822</v>
      </c>
      <c r="D240" s="2">
        <v>0.53300000000000003</v>
      </c>
      <c r="E240" s="2">
        <v>9.5299999999999994</v>
      </c>
      <c r="F240" s="2">
        <v>7.78</v>
      </c>
      <c r="G240" s="2">
        <v>8</v>
      </c>
      <c r="K240" s="2">
        <v>496</v>
      </c>
      <c r="L240" s="7">
        <f>AVERAGE(K236:K240)</f>
        <v>495.75</v>
      </c>
      <c r="M240" s="8">
        <f>GEOMEAN(K236:K240)</f>
        <v>378.43917310712038</v>
      </c>
      <c r="N240" s="25" t="s">
        <v>330</v>
      </c>
    </row>
    <row r="241" spans="1:14" x14ac:dyDescent="0.3">
      <c r="A241" s="9">
        <v>44900</v>
      </c>
      <c r="B241" s="49">
        <v>0.41043981481481479</v>
      </c>
      <c r="C241" s="2">
        <v>921</v>
      </c>
      <c r="D241" s="2">
        <v>0.59799999999999998</v>
      </c>
      <c r="E241" s="2">
        <v>12.36</v>
      </c>
      <c r="F241" s="2">
        <v>7.87</v>
      </c>
      <c r="G241" s="2">
        <v>4.0999999999999996</v>
      </c>
      <c r="K241" s="2">
        <v>197</v>
      </c>
      <c r="L241" s="21"/>
      <c r="M241" s="24"/>
      <c r="N241" s="17"/>
    </row>
    <row r="242" spans="1:14" x14ac:dyDescent="0.3">
      <c r="A242" s="9">
        <v>44907</v>
      </c>
      <c r="B242" s="10">
        <v>0.50219907407407405</v>
      </c>
      <c r="C242" s="2">
        <v>544</v>
      </c>
      <c r="D242" s="2">
        <v>0.35349999999999998</v>
      </c>
      <c r="E242" s="2">
        <v>11.17</v>
      </c>
      <c r="F242" s="2">
        <v>8.76</v>
      </c>
      <c r="G242" s="2">
        <v>8.1</v>
      </c>
      <c r="K242" s="2">
        <v>122</v>
      </c>
      <c r="L242" s="21"/>
      <c r="M242" s="24"/>
      <c r="N242" s="17"/>
    </row>
    <row r="243" spans="1:14" x14ac:dyDescent="0.3">
      <c r="A243" s="9">
        <v>44909</v>
      </c>
      <c r="B243" s="49">
        <v>0.37862268518518521</v>
      </c>
      <c r="C243" s="2">
        <v>928</v>
      </c>
      <c r="D243" s="2">
        <v>0.60450000000000004</v>
      </c>
      <c r="E243" s="2">
        <v>11.17</v>
      </c>
      <c r="F243" s="2">
        <v>7.95</v>
      </c>
      <c r="G243" s="2">
        <v>6.8</v>
      </c>
      <c r="K243" s="2">
        <v>19863</v>
      </c>
      <c r="L243" s="21"/>
      <c r="M243" s="24"/>
      <c r="N243" s="17"/>
    </row>
    <row r="244" spans="1:14" x14ac:dyDescent="0.3">
      <c r="A244" s="9">
        <v>44914</v>
      </c>
      <c r="B244" s="49">
        <v>0.3868402777777778</v>
      </c>
      <c r="C244" s="2">
        <v>829</v>
      </c>
      <c r="D244" s="2">
        <v>0.53879999999999995</v>
      </c>
      <c r="E244" s="2">
        <v>13.59</v>
      </c>
      <c r="F244" s="2">
        <v>8.06</v>
      </c>
      <c r="G244" s="2">
        <v>1.8</v>
      </c>
      <c r="K244" s="2">
        <v>121</v>
      </c>
      <c r="L244" s="21"/>
      <c r="M244" s="24"/>
      <c r="N244" s="17"/>
    </row>
    <row r="245" spans="1:14" x14ac:dyDescent="0.3">
      <c r="A245" s="9">
        <v>44923</v>
      </c>
      <c r="B245" s="49">
        <v>0.39601851851851855</v>
      </c>
      <c r="C245" s="2">
        <v>472.1</v>
      </c>
      <c r="D245" s="2">
        <v>0.30680000000000002</v>
      </c>
      <c r="E245" s="2">
        <v>12.21</v>
      </c>
      <c r="F245" s="2">
        <v>7.98</v>
      </c>
      <c r="G245" s="2">
        <v>1.6</v>
      </c>
      <c r="K245" s="66">
        <v>24192</v>
      </c>
      <c r="L245" s="7">
        <f>AVERAGE(K241:K245)</f>
        <v>8899</v>
      </c>
      <c r="M245" s="8">
        <f>GEOMEAN(K241:K245)</f>
        <v>1069.2163931677253</v>
      </c>
      <c r="N245" s="25" t="s">
        <v>331</v>
      </c>
    </row>
    <row r="246" spans="1:14" x14ac:dyDescent="0.3">
      <c r="A246" s="9">
        <v>44931</v>
      </c>
      <c r="B246" s="49">
        <v>0.4460648148148148</v>
      </c>
      <c r="C246" s="2">
        <v>760</v>
      </c>
      <c r="D246" s="2">
        <v>0.49399999999999999</v>
      </c>
      <c r="E246" s="2">
        <v>12.69</v>
      </c>
      <c r="F246" s="2">
        <v>7.92</v>
      </c>
      <c r="G246" s="2">
        <v>3.8</v>
      </c>
      <c r="K246" s="2">
        <v>175</v>
      </c>
    </row>
    <row r="247" spans="1:14" x14ac:dyDescent="0.3">
      <c r="A247" s="9">
        <v>44936</v>
      </c>
      <c r="B247" s="3">
        <v>0.47834490740740737</v>
      </c>
      <c r="C247" s="2">
        <v>27.1</v>
      </c>
      <c r="D247" s="2">
        <v>1.7600000000000001E-2</v>
      </c>
      <c r="E247" s="2">
        <v>13.96</v>
      </c>
      <c r="F247" s="2">
        <v>3.2</v>
      </c>
      <c r="G247" s="2">
        <v>7.83</v>
      </c>
      <c r="K247" s="2">
        <v>457</v>
      </c>
    </row>
    <row r="248" spans="1:14" x14ac:dyDescent="0.3">
      <c r="A248" s="9">
        <v>44945</v>
      </c>
      <c r="B248" s="49">
        <v>0.4192939814814815</v>
      </c>
      <c r="C248" s="2">
        <v>708</v>
      </c>
      <c r="D248" s="2">
        <v>0.4602</v>
      </c>
      <c r="E248" s="2">
        <v>11.56</v>
      </c>
      <c r="F248" s="2">
        <v>7.93</v>
      </c>
      <c r="G248" s="2">
        <v>5.0999999999999996</v>
      </c>
      <c r="K248" s="2">
        <v>1989</v>
      </c>
    </row>
    <row r="249" spans="1:14" x14ac:dyDescent="0.3">
      <c r="A249" s="9">
        <v>44950</v>
      </c>
      <c r="B249" s="49">
        <v>0.38487268518518519</v>
      </c>
      <c r="C249" s="2">
        <v>904</v>
      </c>
      <c r="D249" s="2">
        <v>0.58499999999999996</v>
      </c>
      <c r="E249" s="2">
        <v>11.7</v>
      </c>
      <c r="F249" s="2">
        <v>7.74</v>
      </c>
      <c r="G249" s="2">
        <v>3.3</v>
      </c>
      <c r="K249" s="2">
        <v>537</v>
      </c>
    </row>
    <row r="250" spans="1:14" x14ac:dyDescent="0.3">
      <c r="A250" s="9">
        <v>44957</v>
      </c>
      <c r="B250" s="49">
        <v>0.42255787037037035</v>
      </c>
      <c r="C250" s="2">
        <v>809</v>
      </c>
      <c r="D250" s="2">
        <v>0.52590000000000003</v>
      </c>
      <c r="E250" s="2">
        <v>14.78</v>
      </c>
      <c r="F250" s="2">
        <v>8.31</v>
      </c>
      <c r="G250" s="2">
        <v>1.2</v>
      </c>
      <c r="K250" s="2">
        <v>108</v>
      </c>
      <c r="L250" s="7">
        <f>AVERAGE(K246:K250)</f>
        <v>653.20000000000005</v>
      </c>
      <c r="M250" s="8">
        <f>GEOMEAN(K246:K250)</f>
        <v>391.73954504688754</v>
      </c>
      <c r="N250" s="25" t="s">
        <v>332</v>
      </c>
    </row>
    <row r="251" spans="1:14" x14ac:dyDescent="0.3">
      <c r="A251" s="9">
        <v>44964</v>
      </c>
      <c r="B251" s="10">
        <v>0.47353009259259254</v>
      </c>
      <c r="C251" s="2">
        <v>759</v>
      </c>
      <c r="D251" s="2">
        <v>0.49299999999999999</v>
      </c>
      <c r="E251" s="2">
        <v>12.54</v>
      </c>
      <c r="F251" s="2">
        <v>8.27</v>
      </c>
      <c r="G251" s="2">
        <v>6</v>
      </c>
      <c r="K251" s="2">
        <v>63</v>
      </c>
    </row>
    <row r="252" spans="1:14" x14ac:dyDescent="0.3">
      <c r="A252" s="9">
        <v>44972</v>
      </c>
      <c r="B252" s="49">
        <v>0.40440972222222221</v>
      </c>
      <c r="C252" s="2">
        <v>762</v>
      </c>
      <c r="D252" s="2">
        <v>0.49530000000000002</v>
      </c>
      <c r="E252" s="2">
        <v>13.15</v>
      </c>
      <c r="F252" s="2">
        <v>8.44</v>
      </c>
      <c r="G252" s="2">
        <v>5.6</v>
      </c>
      <c r="K252" s="2">
        <v>63</v>
      </c>
    </row>
    <row r="253" spans="1:14" x14ac:dyDescent="0.3">
      <c r="A253" s="9">
        <v>44977</v>
      </c>
      <c r="B253" s="10">
        <v>0.48677083333333332</v>
      </c>
      <c r="C253" s="2">
        <v>903</v>
      </c>
      <c r="D253" s="2">
        <v>0.58699999999999997</v>
      </c>
      <c r="E253" s="2">
        <v>11.42</v>
      </c>
      <c r="F253" s="2">
        <v>8.66</v>
      </c>
      <c r="G253" s="2">
        <v>6.4</v>
      </c>
      <c r="K253" s="2">
        <v>122</v>
      </c>
    </row>
    <row r="254" spans="1:14" x14ac:dyDescent="0.3">
      <c r="A254" s="9">
        <v>44980</v>
      </c>
      <c r="B254" s="10">
        <v>0.5336805555555556</v>
      </c>
      <c r="C254" s="2">
        <v>115.6</v>
      </c>
      <c r="D254" s="2">
        <v>7.51E-2</v>
      </c>
      <c r="E254" s="2">
        <v>13.37</v>
      </c>
      <c r="F254" s="2">
        <v>8.35</v>
      </c>
      <c r="G254" s="2">
        <v>7.8</v>
      </c>
      <c r="K254" s="2">
        <v>327</v>
      </c>
    </row>
    <row r="255" spans="1:14" x14ac:dyDescent="0.3">
      <c r="A255" s="9">
        <v>44984</v>
      </c>
      <c r="B255" s="10">
        <v>0.46771990740740743</v>
      </c>
      <c r="C255" s="2">
        <v>335.8</v>
      </c>
      <c r="D255" s="2">
        <v>0.21829999999999999</v>
      </c>
      <c r="E255" s="2">
        <v>11.47</v>
      </c>
      <c r="F255" s="2">
        <v>8.27</v>
      </c>
      <c r="G255" s="2">
        <v>8</v>
      </c>
      <c r="K255" s="2">
        <v>20</v>
      </c>
      <c r="L255" s="7">
        <f>AVERAGE(K251:K255)</f>
        <v>119</v>
      </c>
      <c r="M255" s="8">
        <f>GEOMEAN(K251:K255)</f>
        <v>79.455458037856062</v>
      </c>
      <c r="N255" s="25" t="s">
        <v>333</v>
      </c>
    </row>
    <row r="256" spans="1:14" x14ac:dyDescent="0.3">
      <c r="A256" s="9">
        <v>44993</v>
      </c>
      <c r="B256" s="49">
        <v>0.42121527777777779</v>
      </c>
      <c r="C256" s="74">
        <v>642</v>
      </c>
      <c r="D256" s="74">
        <v>0.4173</v>
      </c>
      <c r="E256" s="74">
        <v>12.21</v>
      </c>
      <c r="F256" s="74">
        <v>8.4499999999999993</v>
      </c>
      <c r="G256" s="74">
        <v>7</v>
      </c>
      <c r="K256" s="2">
        <v>246</v>
      </c>
    </row>
    <row r="257" spans="1:38" x14ac:dyDescent="0.3">
      <c r="A257" s="9">
        <v>44998</v>
      </c>
      <c r="B257" s="49">
        <v>0.38466435185185183</v>
      </c>
      <c r="C257" s="2">
        <v>684</v>
      </c>
      <c r="D257" s="2">
        <v>0.4446</v>
      </c>
      <c r="E257" s="2">
        <v>11.93</v>
      </c>
      <c r="F257" s="2">
        <v>7.94</v>
      </c>
      <c r="G257" s="2">
        <v>5.9</v>
      </c>
      <c r="K257" s="2">
        <v>241</v>
      </c>
    </row>
    <row r="258" spans="1:38" x14ac:dyDescent="0.3">
      <c r="A258" s="9">
        <v>45001</v>
      </c>
      <c r="B258" s="49">
        <v>0.42148148148148151</v>
      </c>
      <c r="C258" s="2">
        <v>275.8</v>
      </c>
      <c r="D258" s="2">
        <v>0.1794</v>
      </c>
      <c r="E258" s="2">
        <v>13.05</v>
      </c>
      <c r="F258" s="2">
        <v>7.85</v>
      </c>
      <c r="G258" s="2">
        <v>7.5</v>
      </c>
      <c r="K258" s="2">
        <v>464</v>
      </c>
    </row>
    <row r="259" spans="1:38" x14ac:dyDescent="0.3">
      <c r="A259" s="9">
        <v>45007</v>
      </c>
      <c r="B259" s="10">
        <v>0.45561342592592591</v>
      </c>
      <c r="C259" s="2">
        <v>539</v>
      </c>
      <c r="D259" s="2">
        <v>0.3503</v>
      </c>
      <c r="E259" s="2">
        <v>11.16</v>
      </c>
      <c r="F259" s="2">
        <v>8.08</v>
      </c>
      <c r="G259" s="2">
        <v>8.3000000000000007</v>
      </c>
      <c r="K259" s="2">
        <v>886</v>
      </c>
    </row>
    <row r="260" spans="1:38" x14ac:dyDescent="0.3">
      <c r="A260" s="9">
        <v>45012</v>
      </c>
      <c r="B260" s="10">
        <v>0.45347222222222222</v>
      </c>
      <c r="C260" s="2">
        <v>421.5</v>
      </c>
      <c r="D260" s="2">
        <v>0.27400000000000002</v>
      </c>
      <c r="E260" s="2">
        <v>12.43</v>
      </c>
      <c r="F260" s="2">
        <v>8.18</v>
      </c>
      <c r="G260" s="2">
        <v>8.4</v>
      </c>
      <c r="K260" s="2">
        <v>218</v>
      </c>
      <c r="L260" s="7">
        <f>AVERAGE(K256:K260)</f>
        <v>411</v>
      </c>
      <c r="M260" s="8">
        <f>GEOMEAN(K256:K260)</f>
        <v>350.810084420885</v>
      </c>
      <c r="N260" s="25" t="s">
        <v>334</v>
      </c>
      <c r="O260" s="4" t="s">
        <v>54</v>
      </c>
      <c r="P260" s="2">
        <v>51.3</v>
      </c>
      <c r="Q260" s="4" t="s">
        <v>54</v>
      </c>
      <c r="R260" s="4" t="s">
        <v>54</v>
      </c>
      <c r="S260" s="4" t="s">
        <v>54</v>
      </c>
      <c r="T260" s="4" t="s">
        <v>54</v>
      </c>
      <c r="U260" s="4" t="s">
        <v>54</v>
      </c>
      <c r="V260" s="4" t="s">
        <v>54</v>
      </c>
      <c r="W260" s="4" t="s">
        <v>54</v>
      </c>
      <c r="X260" s="2">
        <v>58.4</v>
      </c>
      <c r="Y260" s="4" t="s">
        <v>54</v>
      </c>
      <c r="Z260" s="2">
        <v>1.5</v>
      </c>
      <c r="AA260" s="4" t="s">
        <v>54</v>
      </c>
      <c r="AB260" s="2">
        <v>24.4</v>
      </c>
      <c r="AC260" s="4" t="s">
        <v>54</v>
      </c>
      <c r="AD260" s="2">
        <v>211</v>
      </c>
      <c r="AE260" s="53" t="s">
        <v>54</v>
      </c>
      <c r="AF260" s="2">
        <v>49.4</v>
      </c>
      <c r="AG260" s="17" t="s">
        <v>54</v>
      </c>
      <c r="AH260" s="2">
        <v>58300</v>
      </c>
      <c r="AI260" s="17">
        <v>15800</v>
      </c>
      <c r="AJ260" s="2" t="s">
        <v>54</v>
      </c>
      <c r="AK260" s="22" t="s">
        <v>54</v>
      </c>
      <c r="AL260" s="22" t="s">
        <v>54</v>
      </c>
    </row>
    <row r="261" spans="1:38" x14ac:dyDescent="0.3">
      <c r="A261" s="9">
        <v>45019</v>
      </c>
      <c r="B261" s="49">
        <v>0.41848379629629634</v>
      </c>
      <c r="C261" s="2">
        <v>616</v>
      </c>
      <c r="D261" s="2">
        <v>0.40039999999999998</v>
      </c>
      <c r="E261" s="2">
        <v>11.92</v>
      </c>
      <c r="F261" s="2">
        <v>8.2899999999999991</v>
      </c>
      <c r="G261" s="2">
        <v>8.6999999999999993</v>
      </c>
      <c r="K261" s="2">
        <v>41</v>
      </c>
    </row>
    <row r="262" spans="1:38" x14ac:dyDescent="0.3">
      <c r="A262" s="9">
        <v>45028</v>
      </c>
      <c r="B262" s="49">
        <v>0.3986574074074074</v>
      </c>
      <c r="C262" s="2">
        <v>634</v>
      </c>
      <c r="D262" s="2">
        <v>0.40949999999999998</v>
      </c>
      <c r="E262" s="2">
        <v>10.029999999999999</v>
      </c>
      <c r="F262" s="2">
        <v>8.0399999999999991</v>
      </c>
      <c r="G262" s="2">
        <v>14.3</v>
      </c>
      <c r="K262" s="2">
        <v>249</v>
      </c>
    </row>
    <row r="263" spans="1:38" x14ac:dyDescent="0.3">
      <c r="A263" s="9">
        <v>45033</v>
      </c>
      <c r="B263" s="10">
        <v>0.44079861111111113</v>
      </c>
      <c r="C263" s="2">
        <v>390.8</v>
      </c>
      <c r="D263" s="2">
        <v>0.254</v>
      </c>
      <c r="E263" s="2">
        <v>9.66</v>
      </c>
      <c r="F263" s="2">
        <v>8.15</v>
      </c>
      <c r="G263" s="2">
        <v>12</v>
      </c>
      <c r="K263" s="2">
        <v>813</v>
      </c>
    </row>
    <row r="264" spans="1:38" x14ac:dyDescent="0.3">
      <c r="A264" s="9">
        <v>45036</v>
      </c>
      <c r="B264" s="10">
        <v>0.46149305555555559</v>
      </c>
      <c r="C264" s="2">
        <v>133.9</v>
      </c>
      <c r="D264" s="2">
        <v>8.7099999999999997E-2</v>
      </c>
      <c r="E264" s="2">
        <v>9.85</v>
      </c>
      <c r="F264" s="2">
        <v>8.0299999999999994</v>
      </c>
      <c r="G264" s="2">
        <v>16.2</v>
      </c>
      <c r="K264" s="2">
        <v>135</v>
      </c>
    </row>
    <row r="265" spans="1:38" x14ac:dyDescent="0.3">
      <c r="A265" s="9">
        <v>45041</v>
      </c>
      <c r="B265" s="49">
        <v>0.39443287037037034</v>
      </c>
      <c r="C265" s="2">
        <v>844</v>
      </c>
      <c r="D265" s="2">
        <v>0.54600000000000004</v>
      </c>
      <c r="E265" s="2">
        <v>8.59</v>
      </c>
      <c r="F265" s="2">
        <v>7.88</v>
      </c>
      <c r="G265" s="2">
        <v>10.8</v>
      </c>
      <c r="K265" s="2">
        <v>189</v>
      </c>
      <c r="L265" s="7">
        <f>AVERAGE(K261:K265)</f>
        <v>285.39999999999998</v>
      </c>
      <c r="M265" s="8">
        <f>GEOMEAN(K261:K265)</f>
        <v>184.15090792654155</v>
      </c>
      <c r="N265" s="25" t="s">
        <v>336</v>
      </c>
    </row>
    <row r="266" spans="1:38" x14ac:dyDescent="0.3">
      <c r="A266" s="9">
        <v>45050</v>
      </c>
      <c r="B266" s="49">
        <v>0.42792824074074076</v>
      </c>
      <c r="C266" s="2">
        <v>637</v>
      </c>
      <c r="D266" s="2">
        <v>0.41410000000000002</v>
      </c>
      <c r="E266" s="2">
        <v>13.23</v>
      </c>
      <c r="F266" s="2">
        <v>8.1199999999999992</v>
      </c>
      <c r="G266" s="2">
        <v>12.1</v>
      </c>
      <c r="K266" s="2">
        <v>73</v>
      </c>
      <c r="L266" s="21"/>
      <c r="M266" s="24"/>
      <c r="N266" s="17"/>
    </row>
    <row r="267" spans="1:38" x14ac:dyDescent="0.3">
      <c r="A267" s="9">
        <v>45054</v>
      </c>
      <c r="B267" s="49">
        <v>0.40390046296296295</v>
      </c>
      <c r="C267" s="2">
        <v>290.2</v>
      </c>
      <c r="D267" s="2">
        <v>0.1885</v>
      </c>
      <c r="E267" s="2">
        <v>8.4600000000000009</v>
      </c>
      <c r="F267" s="2">
        <v>8.19</v>
      </c>
      <c r="G267" s="2">
        <v>16.3</v>
      </c>
      <c r="K267" s="2">
        <v>384</v>
      </c>
      <c r="L267" s="21"/>
      <c r="M267" s="24"/>
      <c r="N267" s="17"/>
    </row>
    <row r="268" spans="1:38" x14ac:dyDescent="0.3">
      <c r="A268" s="9">
        <v>45064</v>
      </c>
      <c r="B268" s="10">
        <v>0.48775462962962962</v>
      </c>
      <c r="C268" s="2">
        <v>599</v>
      </c>
      <c r="D268" s="2">
        <v>0.38940000000000002</v>
      </c>
      <c r="E268" s="2">
        <v>8.11</v>
      </c>
      <c r="F268" s="2">
        <v>7.83</v>
      </c>
      <c r="G268" s="2">
        <v>18</v>
      </c>
      <c r="K268" s="2">
        <v>63</v>
      </c>
      <c r="L268" s="21"/>
      <c r="M268" s="24"/>
      <c r="N268" s="17"/>
    </row>
    <row r="269" spans="1:38" x14ac:dyDescent="0.3">
      <c r="A269" s="9">
        <v>45070</v>
      </c>
      <c r="B269" s="49">
        <v>0.42282407407407407</v>
      </c>
      <c r="C269" s="2">
        <v>866</v>
      </c>
      <c r="D269" s="2">
        <v>0.5655</v>
      </c>
      <c r="E269" s="2">
        <v>7.68</v>
      </c>
      <c r="F269" s="2">
        <v>7.66</v>
      </c>
      <c r="G269" s="2">
        <v>20.6</v>
      </c>
      <c r="K269" s="2">
        <v>265</v>
      </c>
      <c r="L269" s="21"/>
      <c r="M269" s="24"/>
      <c r="N269" s="17"/>
    </row>
    <row r="270" spans="1:38" x14ac:dyDescent="0.3">
      <c r="A270" s="9">
        <v>45077</v>
      </c>
      <c r="B270" s="49">
        <v>0.40291666666666665</v>
      </c>
      <c r="C270" s="2">
        <v>925</v>
      </c>
      <c r="D270" s="2">
        <v>0.60450000000000004</v>
      </c>
      <c r="E270" s="2">
        <v>5.53</v>
      </c>
      <c r="F270" s="2">
        <v>8.44</v>
      </c>
      <c r="G270" s="2">
        <v>22.8</v>
      </c>
      <c r="K270" s="2">
        <v>153</v>
      </c>
      <c r="L270" s="7">
        <f>AVERAGE(K266:K270)</f>
        <v>187.6</v>
      </c>
      <c r="M270" s="8">
        <f>GEOMEAN(K266:K270)</f>
        <v>148.24716187334019</v>
      </c>
      <c r="N270" s="25" t="s">
        <v>337</v>
      </c>
    </row>
    <row r="271" spans="1:38" x14ac:dyDescent="0.3">
      <c r="A271" s="9">
        <v>45089</v>
      </c>
      <c r="B271" s="10">
        <v>0.44688657407407412</v>
      </c>
      <c r="C271" s="2">
        <v>5.0999999999999996</v>
      </c>
      <c r="D271" s="2">
        <v>3.3E-3</v>
      </c>
      <c r="E271" s="2">
        <v>6.89</v>
      </c>
      <c r="F271" s="2">
        <v>7.69</v>
      </c>
      <c r="G271" s="2">
        <v>18.3</v>
      </c>
      <c r="K271" s="66">
        <v>24192</v>
      </c>
    </row>
    <row r="272" spans="1:38" x14ac:dyDescent="0.3">
      <c r="A272" s="9">
        <v>45092</v>
      </c>
      <c r="B272" s="10">
        <v>0.48148148148148145</v>
      </c>
      <c r="C272" s="2">
        <v>17.100000000000001</v>
      </c>
      <c r="D272" s="2">
        <v>1.11E-2</v>
      </c>
      <c r="E272" s="2">
        <v>9.16</v>
      </c>
      <c r="F272" s="2">
        <v>7.79</v>
      </c>
      <c r="G272" s="2">
        <v>20.6</v>
      </c>
      <c r="K272" s="2">
        <v>743</v>
      </c>
    </row>
    <row r="273" spans="1:38" x14ac:dyDescent="0.3">
      <c r="A273" s="9">
        <v>45098</v>
      </c>
      <c r="B273" s="49">
        <v>0.40340277777777778</v>
      </c>
      <c r="C273" s="2">
        <v>906</v>
      </c>
      <c r="D273" s="2">
        <v>0.59150000000000003</v>
      </c>
      <c r="E273" s="2">
        <v>5.09</v>
      </c>
      <c r="F273" s="2">
        <v>7.61</v>
      </c>
      <c r="G273" s="2">
        <v>23.5</v>
      </c>
      <c r="K273" s="2">
        <v>1439</v>
      </c>
    </row>
    <row r="274" spans="1:38" x14ac:dyDescent="0.3">
      <c r="A274" s="9">
        <v>45099</v>
      </c>
      <c r="B274" s="49">
        <v>0.47402777777777777</v>
      </c>
      <c r="C274" s="2">
        <v>928</v>
      </c>
      <c r="D274" s="2">
        <v>0.60450000000000004</v>
      </c>
      <c r="E274" s="2">
        <v>6.47</v>
      </c>
      <c r="F274" s="2">
        <v>7.76</v>
      </c>
      <c r="G274" s="2">
        <v>23.8</v>
      </c>
      <c r="K274" s="2">
        <v>287</v>
      </c>
    </row>
    <row r="275" spans="1:38" x14ac:dyDescent="0.3">
      <c r="A275" s="9">
        <v>45103</v>
      </c>
      <c r="B275" s="49">
        <v>0.40372685185185181</v>
      </c>
      <c r="C275" s="2">
        <v>871</v>
      </c>
      <c r="D275" s="2">
        <v>0.5655</v>
      </c>
      <c r="E275" s="2">
        <v>3.2</v>
      </c>
      <c r="F275" s="2">
        <v>7.59</v>
      </c>
      <c r="G275" s="2">
        <v>23.2</v>
      </c>
      <c r="K275" s="2">
        <v>569</v>
      </c>
      <c r="L275" s="7">
        <f>AVERAGE(K271:K275)</f>
        <v>5446</v>
      </c>
      <c r="M275" s="8">
        <f>GEOMEAN(K271:K275)</f>
        <v>1333.9609272033085</v>
      </c>
      <c r="N275" s="25" t="s">
        <v>338</v>
      </c>
    </row>
    <row r="276" spans="1:38" x14ac:dyDescent="0.3">
      <c r="A276" s="9">
        <v>45110</v>
      </c>
      <c r="B276" s="10">
        <v>0.50732638888888892</v>
      </c>
      <c r="C276" s="2">
        <v>18.899999999999999</v>
      </c>
      <c r="D276" s="2">
        <v>1.23E-2</v>
      </c>
      <c r="E276" s="2">
        <v>4.45</v>
      </c>
      <c r="F276" s="2">
        <v>7.79</v>
      </c>
      <c r="G276" s="2">
        <v>24.2</v>
      </c>
      <c r="K276" s="2">
        <v>2603</v>
      </c>
    </row>
    <row r="277" spans="1:38" x14ac:dyDescent="0.3">
      <c r="A277" s="9">
        <v>45113</v>
      </c>
      <c r="B277" s="49">
        <v>0.46057870370370368</v>
      </c>
      <c r="C277" s="2">
        <v>929</v>
      </c>
      <c r="D277" s="2">
        <v>0.60450000000000004</v>
      </c>
      <c r="E277" s="2">
        <v>5.42</v>
      </c>
      <c r="F277" s="2">
        <v>7.62</v>
      </c>
      <c r="G277" s="2">
        <v>25.2</v>
      </c>
      <c r="K277" s="2">
        <v>216</v>
      </c>
    </row>
    <row r="278" spans="1:38" x14ac:dyDescent="0.3">
      <c r="A278" s="9">
        <v>45119</v>
      </c>
      <c r="B278" s="49">
        <v>0.38516203703703705</v>
      </c>
      <c r="C278" s="2">
        <v>820</v>
      </c>
      <c r="D278" s="2">
        <v>0.53300000000000003</v>
      </c>
      <c r="E278" s="2">
        <v>4.6399999999999997</v>
      </c>
      <c r="F278" s="2">
        <v>11.08</v>
      </c>
      <c r="G278" s="2">
        <v>24.7</v>
      </c>
      <c r="K278" s="2">
        <v>238</v>
      </c>
      <c r="O278" s="4">
        <v>2</v>
      </c>
      <c r="P278" s="2">
        <v>83.8</v>
      </c>
      <c r="Q278" s="4" t="s">
        <v>54</v>
      </c>
      <c r="R278" s="4" t="s">
        <v>54</v>
      </c>
      <c r="S278" s="4" t="s">
        <v>54</v>
      </c>
      <c r="T278" s="4" t="s">
        <v>54</v>
      </c>
      <c r="U278" s="4" t="s">
        <v>54</v>
      </c>
      <c r="V278" s="4" t="s">
        <v>54</v>
      </c>
      <c r="W278" s="4" t="s">
        <v>54</v>
      </c>
      <c r="X278" s="2">
        <v>105</v>
      </c>
      <c r="Y278" s="4" t="s">
        <v>54</v>
      </c>
      <c r="Z278" s="2">
        <v>3.1</v>
      </c>
      <c r="AA278" s="4" t="s">
        <v>54</v>
      </c>
      <c r="AB278" s="2">
        <v>35.9</v>
      </c>
      <c r="AC278" s="4" t="s">
        <v>54</v>
      </c>
      <c r="AD278" s="2">
        <v>245</v>
      </c>
      <c r="AE278" s="53" t="s">
        <v>54</v>
      </c>
      <c r="AF278" s="2">
        <v>61</v>
      </c>
      <c r="AG278" s="17">
        <v>270</v>
      </c>
      <c r="AH278" s="2">
        <v>64600</v>
      </c>
      <c r="AI278" s="17">
        <v>20400</v>
      </c>
      <c r="AJ278" s="2">
        <v>9.3000000000000007</v>
      </c>
      <c r="AK278" s="22" t="s">
        <v>54</v>
      </c>
      <c r="AL278" s="22" t="s">
        <v>54</v>
      </c>
    </row>
    <row r="279" spans="1:38" x14ac:dyDescent="0.3">
      <c r="A279" s="9">
        <v>45125</v>
      </c>
      <c r="B279" s="10">
        <v>0.38383101851851853</v>
      </c>
      <c r="C279" s="2">
        <v>403.1</v>
      </c>
      <c r="D279" s="2">
        <v>0.26190000000000002</v>
      </c>
      <c r="E279" s="2">
        <v>5.36</v>
      </c>
      <c r="F279" s="2">
        <v>7.46</v>
      </c>
      <c r="G279" s="2">
        <v>21.6</v>
      </c>
      <c r="K279" s="2">
        <v>7270</v>
      </c>
    </row>
    <row r="280" spans="1:38" x14ac:dyDescent="0.3">
      <c r="A280" s="9">
        <v>45134</v>
      </c>
      <c r="B280" s="49">
        <v>0.41454861111111113</v>
      </c>
      <c r="C280" s="2">
        <v>801</v>
      </c>
      <c r="D280" s="2">
        <v>0.52</v>
      </c>
      <c r="E280" s="2">
        <v>8.44</v>
      </c>
      <c r="F280" s="2">
        <v>7.75</v>
      </c>
      <c r="G280" s="2">
        <v>25.8</v>
      </c>
      <c r="K280" s="2">
        <v>598</v>
      </c>
      <c r="L280" s="7">
        <f>AVERAGE(K276:K280)</f>
        <v>2185</v>
      </c>
      <c r="M280" s="8">
        <f>GEOMEAN(K276:K280)</f>
        <v>897.32154251286875</v>
      </c>
      <c r="N280" s="25" t="s">
        <v>339</v>
      </c>
    </row>
    <row r="281" spans="1:38" x14ac:dyDescent="0.3">
      <c r="A281" s="9">
        <v>45140</v>
      </c>
      <c r="B281" s="49">
        <v>0.41129629629629627</v>
      </c>
      <c r="C281" s="2">
        <v>828</v>
      </c>
      <c r="D281" s="2">
        <v>0.53949999999999998</v>
      </c>
      <c r="E281" s="2">
        <v>6.04</v>
      </c>
      <c r="F281" s="2">
        <v>7.59</v>
      </c>
      <c r="G281" s="2">
        <v>22.8</v>
      </c>
      <c r="K281" s="2">
        <v>379</v>
      </c>
    </row>
    <row r="282" spans="1:38" x14ac:dyDescent="0.3">
      <c r="A282" s="9">
        <v>45152</v>
      </c>
      <c r="B282" s="49">
        <v>0.38111111111111112</v>
      </c>
      <c r="C282" s="2">
        <v>431.9</v>
      </c>
      <c r="D282" s="2">
        <v>0.28079999999999999</v>
      </c>
      <c r="E282" s="2">
        <v>5.26</v>
      </c>
      <c r="F282" s="2">
        <v>7.62</v>
      </c>
      <c r="G282" s="2">
        <v>24.9</v>
      </c>
      <c r="K282" s="2">
        <v>1236</v>
      </c>
    </row>
    <row r="283" spans="1:38" x14ac:dyDescent="0.3">
      <c r="A283" s="9">
        <v>45155</v>
      </c>
      <c r="B283" s="49">
        <v>0.42966435185185187</v>
      </c>
      <c r="C283" s="2">
        <v>734</v>
      </c>
      <c r="D283" s="2">
        <v>0.47449999999999998</v>
      </c>
      <c r="E283" s="2">
        <v>5.75</v>
      </c>
      <c r="F283" s="2">
        <v>7.8</v>
      </c>
      <c r="G283" s="2">
        <v>22</v>
      </c>
      <c r="K283" s="2">
        <v>145</v>
      </c>
    </row>
    <row r="284" spans="1:38" x14ac:dyDescent="0.3">
      <c r="A284" s="9">
        <v>45161</v>
      </c>
      <c r="B284" s="49">
        <v>0.41539351851851852</v>
      </c>
      <c r="C284" s="2">
        <v>885</v>
      </c>
      <c r="D284" s="2">
        <v>0.57199999999999995</v>
      </c>
      <c r="E284" s="2">
        <v>6.15</v>
      </c>
      <c r="F284" s="2">
        <v>7.68</v>
      </c>
      <c r="G284" s="2">
        <v>25.8</v>
      </c>
      <c r="K284" s="2">
        <v>97</v>
      </c>
    </row>
    <row r="285" spans="1:38" x14ac:dyDescent="0.3">
      <c r="A285" s="9">
        <v>45168</v>
      </c>
      <c r="B285" s="10">
        <v>0.4057291666666667</v>
      </c>
      <c r="C285" s="2">
        <v>857</v>
      </c>
      <c r="D285" s="2">
        <v>0.55900000000000005</v>
      </c>
      <c r="E285" s="2">
        <v>6.08</v>
      </c>
      <c r="F285" s="2">
        <v>7.75</v>
      </c>
      <c r="G285" s="2">
        <v>21.5</v>
      </c>
      <c r="K285" s="2">
        <v>52</v>
      </c>
      <c r="L285" s="7">
        <f>AVERAGE(K281:K285)</f>
        <v>381.8</v>
      </c>
      <c r="M285" s="8">
        <f>GEOMEAN(K281:K285)</f>
        <v>202.74966820508021</v>
      </c>
      <c r="N285" s="25" t="s">
        <v>340</v>
      </c>
    </row>
    <row r="286" spans="1:38" x14ac:dyDescent="0.3">
      <c r="A286" s="5">
        <v>45175</v>
      </c>
      <c r="B286" s="11" t="s">
        <v>452</v>
      </c>
      <c r="C286" s="2">
        <v>435.9</v>
      </c>
      <c r="D286" s="2">
        <v>0.28339999999999999</v>
      </c>
      <c r="E286" s="2">
        <v>5.19</v>
      </c>
      <c r="F286" s="2">
        <v>7.91</v>
      </c>
      <c r="G286" s="2">
        <v>24.7</v>
      </c>
      <c r="K286" s="2">
        <v>24192</v>
      </c>
    </row>
    <row r="287" spans="1:38" x14ac:dyDescent="0.3">
      <c r="A287" s="5">
        <v>45182</v>
      </c>
      <c r="B287" s="10">
        <v>0.39731481481481484</v>
      </c>
      <c r="C287" s="2">
        <v>905</v>
      </c>
      <c r="D287" s="2">
        <v>0.58499999999999996</v>
      </c>
      <c r="E287" s="2">
        <v>5.87</v>
      </c>
      <c r="F287" s="2">
        <v>7.53</v>
      </c>
      <c r="G287" s="2">
        <v>19.2</v>
      </c>
      <c r="K287" s="2">
        <v>86</v>
      </c>
    </row>
    <row r="288" spans="1:38" x14ac:dyDescent="0.3">
      <c r="A288" s="5">
        <v>45188</v>
      </c>
      <c r="B288" s="2" t="s">
        <v>453</v>
      </c>
    </row>
    <row r="289" spans="1:38" x14ac:dyDescent="0.3">
      <c r="A289" s="5">
        <v>45190</v>
      </c>
      <c r="B289" s="10">
        <v>0.42173611111111109</v>
      </c>
      <c r="C289" s="2">
        <v>892</v>
      </c>
      <c r="D289" s="2">
        <v>0.57850000000000001</v>
      </c>
      <c r="E289" s="2">
        <v>5.43</v>
      </c>
      <c r="F289" s="2">
        <v>7.28</v>
      </c>
      <c r="G289" s="2">
        <v>20.2</v>
      </c>
      <c r="K289" s="2">
        <v>2909</v>
      </c>
    </row>
    <row r="290" spans="1:38" x14ac:dyDescent="0.3">
      <c r="A290" s="5">
        <v>45197</v>
      </c>
      <c r="B290" s="2" t="s">
        <v>453</v>
      </c>
      <c r="L290" s="7">
        <f>AVERAGE(K286:K290)</f>
        <v>9062.3333333333339</v>
      </c>
      <c r="M290" s="8">
        <f>GEOMEAN(K286:K290)</f>
        <v>1822.3759782833645</v>
      </c>
      <c r="N290" s="25" t="s">
        <v>342</v>
      </c>
    </row>
    <row r="291" spans="1:38" x14ac:dyDescent="0.3">
      <c r="A291" s="9">
        <v>45204</v>
      </c>
      <c r="B291" s="49">
        <v>0.42084490740740743</v>
      </c>
      <c r="C291" s="2">
        <v>465.1</v>
      </c>
      <c r="D291" s="2">
        <v>0.30230000000000001</v>
      </c>
      <c r="E291" s="2">
        <v>5.9</v>
      </c>
      <c r="F291" s="2">
        <v>7.38</v>
      </c>
      <c r="G291" s="2">
        <v>20.9</v>
      </c>
      <c r="K291" s="2">
        <v>213</v>
      </c>
    </row>
    <row r="292" spans="1:38" x14ac:dyDescent="0.3">
      <c r="A292" s="9">
        <v>45216</v>
      </c>
      <c r="B292" s="47">
        <v>0.3972222222222222</v>
      </c>
      <c r="C292" s="2">
        <v>442.6</v>
      </c>
      <c r="D292" s="2">
        <v>0.28789999999999999</v>
      </c>
      <c r="E292" s="2">
        <v>7.52</v>
      </c>
      <c r="F292" s="2">
        <v>7.67</v>
      </c>
      <c r="G292" s="2">
        <v>14.9</v>
      </c>
      <c r="K292" s="2">
        <v>109</v>
      </c>
    </row>
    <row r="293" spans="1:38" x14ac:dyDescent="0.3">
      <c r="A293" s="9">
        <v>45224</v>
      </c>
      <c r="B293" s="10">
        <v>0.49993055555555554</v>
      </c>
      <c r="C293" s="2">
        <v>916</v>
      </c>
      <c r="D293" s="2">
        <v>0.59799999999999998</v>
      </c>
      <c r="E293" s="2">
        <v>6.29</v>
      </c>
      <c r="F293" s="2">
        <v>7.7</v>
      </c>
      <c r="G293" s="2">
        <v>17.2</v>
      </c>
      <c r="K293" s="2">
        <v>816</v>
      </c>
    </row>
    <row r="294" spans="1:38" x14ac:dyDescent="0.3">
      <c r="A294" s="9">
        <v>45225</v>
      </c>
      <c r="B294" s="10">
        <v>0.40782407407407412</v>
      </c>
      <c r="C294" s="2">
        <v>967</v>
      </c>
      <c r="D294" s="2">
        <v>0.63049999999999995</v>
      </c>
      <c r="E294" s="2">
        <v>8.01</v>
      </c>
      <c r="F294" s="2">
        <v>7.57</v>
      </c>
      <c r="G294" s="2">
        <v>17.3</v>
      </c>
      <c r="K294" s="2">
        <v>341</v>
      </c>
    </row>
    <row r="295" spans="1:38" x14ac:dyDescent="0.3">
      <c r="A295" s="9">
        <v>45229</v>
      </c>
      <c r="B295" s="3">
        <v>0.49945601851851856</v>
      </c>
      <c r="C295" s="2">
        <v>478</v>
      </c>
      <c r="D295" s="2">
        <v>0.31080000000000002</v>
      </c>
      <c r="E295" s="2">
        <v>8.8699999999999992</v>
      </c>
      <c r="F295" s="2">
        <v>7.62</v>
      </c>
      <c r="G295" s="2">
        <v>12.2</v>
      </c>
      <c r="K295" s="2">
        <v>3654</v>
      </c>
      <c r="L295" s="7">
        <f>AVERAGE(K291:K295)</f>
        <v>1026.5999999999999</v>
      </c>
      <c r="M295" s="8">
        <f>GEOMEAN(K291:K295)</f>
        <v>472.71984702188109</v>
      </c>
      <c r="N295" s="25" t="s">
        <v>343</v>
      </c>
    </row>
    <row r="296" spans="1:38" x14ac:dyDescent="0.3">
      <c r="A296" s="9">
        <v>45231</v>
      </c>
      <c r="B296" s="3">
        <v>0.48556712962962961</v>
      </c>
      <c r="C296" s="2">
        <v>787</v>
      </c>
      <c r="D296" s="2">
        <v>0.51349999999999996</v>
      </c>
      <c r="E296" s="2">
        <v>8.91</v>
      </c>
      <c r="F296" s="2">
        <v>7.56</v>
      </c>
      <c r="G296" s="2">
        <v>10</v>
      </c>
      <c r="K296" s="2">
        <v>97</v>
      </c>
    </row>
    <row r="297" spans="1:38" x14ac:dyDescent="0.3">
      <c r="A297" s="9">
        <v>45236</v>
      </c>
      <c r="B297" s="3">
        <v>0.46155092592592589</v>
      </c>
      <c r="C297" s="2">
        <v>919</v>
      </c>
      <c r="D297" s="2">
        <v>0.59799999999999998</v>
      </c>
      <c r="E297" s="2">
        <v>8.5399999999999991</v>
      </c>
      <c r="F297" s="2">
        <v>7.46</v>
      </c>
      <c r="G297" s="2">
        <v>11.3</v>
      </c>
      <c r="K297" s="2">
        <v>663</v>
      </c>
    </row>
    <row r="298" spans="1:38" x14ac:dyDescent="0.3">
      <c r="A298" s="9">
        <v>45245</v>
      </c>
      <c r="B298" s="10">
        <v>4.943287037037037E-2</v>
      </c>
      <c r="C298" s="2">
        <v>1009</v>
      </c>
      <c r="D298" s="2">
        <v>0.65600000000000003</v>
      </c>
      <c r="E298" s="2">
        <v>9.08</v>
      </c>
      <c r="F298" s="2">
        <v>7.71</v>
      </c>
      <c r="G298" s="2">
        <v>9.3000000000000007</v>
      </c>
      <c r="K298" s="2">
        <v>1191</v>
      </c>
      <c r="O298" s="4" t="s">
        <v>54</v>
      </c>
      <c r="P298" s="2">
        <v>1230</v>
      </c>
      <c r="Q298" s="4" t="s">
        <v>54</v>
      </c>
      <c r="R298" s="4" t="s">
        <v>54</v>
      </c>
      <c r="S298" s="4">
        <v>48.8</v>
      </c>
      <c r="T298" s="4" t="s">
        <v>54</v>
      </c>
      <c r="U298" s="4" t="s">
        <v>54</v>
      </c>
      <c r="V298" s="4" t="s">
        <v>54</v>
      </c>
      <c r="W298" s="4">
        <v>1670</v>
      </c>
      <c r="X298" s="2">
        <v>148</v>
      </c>
      <c r="Y298" s="4" t="s">
        <v>54</v>
      </c>
      <c r="Z298" s="2">
        <v>3.9</v>
      </c>
      <c r="AA298" s="4" t="s">
        <v>54</v>
      </c>
      <c r="AB298" s="2">
        <v>48.4</v>
      </c>
      <c r="AC298" s="76">
        <v>0.19</v>
      </c>
      <c r="AD298" s="2">
        <v>276</v>
      </c>
      <c r="AE298" s="53" t="s">
        <v>54</v>
      </c>
      <c r="AF298" s="2">
        <v>29</v>
      </c>
      <c r="AG298" s="17">
        <v>548</v>
      </c>
      <c r="AH298" s="2">
        <v>68900</v>
      </c>
      <c r="AI298" s="17">
        <v>25300</v>
      </c>
      <c r="AJ298" s="2">
        <v>8</v>
      </c>
      <c r="AK298" s="22" t="s">
        <v>54</v>
      </c>
      <c r="AL298" s="22" t="s">
        <v>54</v>
      </c>
    </row>
    <row r="299" spans="1:38" x14ac:dyDescent="0.3">
      <c r="A299" s="9">
        <v>45251</v>
      </c>
      <c r="B299" s="10">
        <v>0.39824074074074073</v>
      </c>
      <c r="C299" s="2">
        <v>577</v>
      </c>
      <c r="D299" s="2">
        <v>0.37490000000000001</v>
      </c>
      <c r="E299" s="2">
        <v>8.68</v>
      </c>
      <c r="F299" s="2">
        <v>7.7</v>
      </c>
      <c r="G299" s="2">
        <v>10.4</v>
      </c>
      <c r="K299" s="2">
        <v>1071</v>
      </c>
    </row>
    <row r="300" spans="1:38" x14ac:dyDescent="0.3">
      <c r="A300" s="75">
        <v>45259</v>
      </c>
      <c r="B300" s="10">
        <v>0.41392361111111109</v>
      </c>
      <c r="C300" s="2">
        <v>941</v>
      </c>
      <c r="D300" s="2">
        <v>0.61199999999999999</v>
      </c>
      <c r="E300" s="2">
        <v>16.149999999999999</v>
      </c>
      <c r="F300" s="2">
        <v>8.17</v>
      </c>
      <c r="G300" s="2">
        <v>2.6</v>
      </c>
      <c r="K300" s="2">
        <v>10</v>
      </c>
      <c r="L300" s="7">
        <f>AVERAGE(K296:K300)</f>
        <v>606.4</v>
      </c>
      <c r="M300" s="8">
        <f>GEOMEAN(K296:K300)</f>
        <v>241.43337142284824</v>
      </c>
      <c r="N300" s="25" t="s">
        <v>344</v>
      </c>
    </row>
    <row r="301" spans="1:38" x14ac:dyDescent="0.3">
      <c r="A301" s="75">
        <v>45265</v>
      </c>
      <c r="B301" s="2" t="s">
        <v>453</v>
      </c>
    </row>
    <row r="302" spans="1:38" x14ac:dyDescent="0.3">
      <c r="A302" s="75">
        <v>45271</v>
      </c>
      <c r="B302" s="49">
        <v>0.42865740740740743</v>
      </c>
      <c r="C302" s="2">
        <v>968</v>
      </c>
      <c r="D302" s="2">
        <v>0.63049999999999995</v>
      </c>
      <c r="E302" s="2">
        <v>10.34</v>
      </c>
      <c r="F302" s="2">
        <v>7.63</v>
      </c>
      <c r="G302" s="2">
        <v>6.2</v>
      </c>
      <c r="K302" s="2">
        <v>15531</v>
      </c>
    </row>
    <row r="303" spans="1:38" x14ac:dyDescent="0.3">
      <c r="A303" s="75">
        <v>45274</v>
      </c>
      <c r="B303" s="10">
        <v>0.38809027777777777</v>
      </c>
      <c r="C303" s="2">
        <v>1007</v>
      </c>
      <c r="D303" s="2">
        <v>0.65500000000000003</v>
      </c>
      <c r="E303" s="2">
        <v>11.03</v>
      </c>
      <c r="F303" s="2">
        <v>7.75</v>
      </c>
      <c r="G303" s="2">
        <v>4.4000000000000004</v>
      </c>
      <c r="K303" s="2">
        <v>1019</v>
      </c>
    </row>
    <row r="304" spans="1:38" x14ac:dyDescent="0.3">
      <c r="A304" s="75">
        <v>45279</v>
      </c>
      <c r="B304" s="49">
        <v>0.42777777777777781</v>
      </c>
      <c r="C304" s="2">
        <v>825</v>
      </c>
      <c r="D304" s="2">
        <v>0.5363</v>
      </c>
      <c r="E304" s="2">
        <v>8.9700000000000006</v>
      </c>
      <c r="F304" s="2">
        <v>7.59</v>
      </c>
      <c r="G304" s="2">
        <v>2.8</v>
      </c>
      <c r="K304" s="2">
        <v>19863</v>
      </c>
    </row>
    <row r="305" spans="1:38" x14ac:dyDescent="0.3">
      <c r="A305" s="75">
        <v>45287</v>
      </c>
      <c r="B305" s="10">
        <v>0.40416666666666662</v>
      </c>
      <c r="C305" s="2">
        <v>888</v>
      </c>
      <c r="D305" s="2">
        <v>0.57850000000000001</v>
      </c>
      <c r="E305" s="2">
        <v>8.5</v>
      </c>
      <c r="F305" s="2">
        <v>7.72</v>
      </c>
      <c r="G305" s="2">
        <v>7.6</v>
      </c>
      <c r="K305" s="2">
        <v>109</v>
      </c>
      <c r="L305" s="7">
        <f>AVERAGE(K301:K305)</f>
        <v>9130.5</v>
      </c>
      <c r="M305" s="8">
        <f>GEOMEAN(K301:K305)</f>
        <v>2419.4198310029624</v>
      </c>
      <c r="N305" s="25" t="s">
        <v>345</v>
      </c>
    </row>
    <row r="306" spans="1:38" x14ac:dyDescent="0.3">
      <c r="A306" s="75">
        <v>45295</v>
      </c>
      <c r="B306" s="49">
        <v>0.42028935185185184</v>
      </c>
      <c r="C306" s="2">
        <v>1014</v>
      </c>
      <c r="D306" s="2">
        <v>0.65649999999999997</v>
      </c>
      <c r="E306" s="2">
        <v>12.43</v>
      </c>
      <c r="F306" s="2">
        <v>7.85</v>
      </c>
      <c r="G306" s="2">
        <v>4.4000000000000004</v>
      </c>
      <c r="K306" s="2">
        <v>256</v>
      </c>
    </row>
    <row r="307" spans="1:38" x14ac:dyDescent="0.3">
      <c r="A307" s="75">
        <v>45300</v>
      </c>
      <c r="B307" s="10">
        <v>0.40636574074074078</v>
      </c>
      <c r="C307" s="2">
        <v>743</v>
      </c>
      <c r="D307" s="2">
        <v>0.4829</v>
      </c>
      <c r="E307" s="2">
        <v>11.33</v>
      </c>
      <c r="F307" s="2">
        <v>7.91</v>
      </c>
      <c r="G307" s="2">
        <v>3.5</v>
      </c>
      <c r="K307" s="2">
        <v>2613</v>
      </c>
    </row>
    <row r="308" spans="1:38" x14ac:dyDescent="0.3">
      <c r="A308" s="75">
        <v>45313</v>
      </c>
      <c r="B308" s="10">
        <v>0.39649305555555553</v>
      </c>
      <c r="C308" s="2">
        <v>999</v>
      </c>
      <c r="D308" s="2">
        <v>0.65</v>
      </c>
      <c r="E308" s="2">
        <v>12.28</v>
      </c>
      <c r="F308" s="2">
        <v>8.33</v>
      </c>
      <c r="G308" s="2">
        <v>0.3</v>
      </c>
      <c r="K308" s="2">
        <v>1246</v>
      </c>
    </row>
    <row r="309" spans="1:38" x14ac:dyDescent="0.3">
      <c r="A309" s="75">
        <v>45316</v>
      </c>
      <c r="B309" s="10">
        <v>0.45101851851851849</v>
      </c>
      <c r="C309" s="2">
        <v>542</v>
      </c>
      <c r="D309" s="2">
        <v>0.35220000000000001</v>
      </c>
      <c r="E309" s="2">
        <v>19.53</v>
      </c>
      <c r="F309" s="2">
        <v>8.5500000000000007</v>
      </c>
      <c r="G309" s="2">
        <v>2.8</v>
      </c>
      <c r="K309" s="2">
        <v>598</v>
      </c>
    </row>
    <row r="310" spans="1:38" x14ac:dyDescent="0.3">
      <c r="A310" s="75">
        <v>45321</v>
      </c>
      <c r="B310" s="10">
        <v>0.44634259259259257</v>
      </c>
      <c r="C310" s="2">
        <v>429.6</v>
      </c>
      <c r="D310" s="2">
        <v>0.27929999999999999</v>
      </c>
      <c r="E310" s="2">
        <v>11.33</v>
      </c>
      <c r="F310" s="2">
        <v>8.57</v>
      </c>
      <c r="G310" s="2">
        <v>2</v>
      </c>
      <c r="K310" s="2">
        <v>627</v>
      </c>
      <c r="L310" s="7">
        <f>AVERAGE(K306:K310)</f>
        <v>1068</v>
      </c>
      <c r="M310" s="8">
        <f>GEOMEAN(K306:K310)</f>
        <v>792.45247918987684</v>
      </c>
      <c r="N310" s="25" t="s">
        <v>470</v>
      </c>
    </row>
    <row r="311" spans="1:38" x14ac:dyDescent="0.3">
      <c r="A311" s="75">
        <v>45327</v>
      </c>
      <c r="B311" s="3">
        <v>45327.508993055555</v>
      </c>
      <c r="C311" s="2">
        <v>813</v>
      </c>
      <c r="D311" s="2">
        <v>0.52849999999999997</v>
      </c>
      <c r="E311" s="2">
        <v>13.76</v>
      </c>
      <c r="F311" s="2">
        <v>8.1</v>
      </c>
      <c r="G311" s="2">
        <v>3.7</v>
      </c>
      <c r="K311" s="2">
        <v>644</v>
      </c>
      <c r="M311" s="8"/>
    </row>
    <row r="312" spans="1:38" x14ac:dyDescent="0.3">
      <c r="A312" s="75">
        <v>45330</v>
      </c>
      <c r="B312" s="10">
        <v>0.43094907407407407</v>
      </c>
      <c r="C312" s="2">
        <v>802</v>
      </c>
      <c r="D312" s="2">
        <v>0.52100000000000002</v>
      </c>
      <c r="E312" s="2">
        <v>12.9</v>
      </c>
      <c r="F312" s="2">
        <v>8.23</v>
      </c>
      <c r="G312" s="2">
        <v>4.5</v>
      </c>
      <c r="K312" s="2">
        <v>110</v>
      </c>
      <c r="M312" s="8"/>
    </row>
    <row r="313" spans="1:38" x14ac:dyDescent="0.3">
      <c r="A313" s="75">
        <v>45336</v>
      </c>
      <c r="B313" s="10">
        <v>0.424837962962963</v>
      </c>
      <c r="C313" s="2">
        <v>964</v>
      </c>
      <c r="D313" s="2">
        <v>0.627</v>
      </c>
      <c r="E313" s="2">
        <v>11.47</v>
      </c>
      <c r="F313" s="2">
        <v>8</v>
      </c>
      <c r="G313" s="2">
        <v>5.7</v>
      </c>
      <c r="K313" s="2">
        <v>1267</v>
      </c>
      <c r="M313" s="8"/>
    </row>
    <row r="314" spans="1:38" x14ac:dyDescent="0.3">
      <c r="A314" s="75">
        <v>45344</v>
      </c>
      <c r="B314" s="49">
        <v>0.4175578703703704</v>
      </c>
      <c r="C314" s="2">
        <v>849</v>
      </c>
      <c r="D314" s="2">
        <v>0.55249999999999999</v>
      </c>
      <c r="E314" s="2">
        <v>11.94</v>
      </c>
      <c r="F314" s="2">
        <v>7.69</v>
      </c>
      <c r="G314" s="2">
        <v>7.8</v>
      </c>
      <c r="K314" s="2">
        <v>63</v>
      </c>
      <c r="M314" s="8"/>
    </row>
    <row r="315" spans="1:38" x14ac:dyDescent="0.3">
      <c r="A315" s="75">
        <v>45349</v>
      </c>
      <c r="B315" s="3">
        <v>45349.493206018517</v>
      </c>
      <c r="C315" s="2">
        <v>1078</v>
      </c>
      <c r="D315" s="2">
        <v>0.70199999999999996</v>
      </c>
      <c r="E315" s="2">
        <v>11.46</v>
      </c>
      <c r="F315" s="2">
        <v>7.85</v>
      </c>
      <c r="G315" s="2">
        <v>11.7</v>
      </c>
      <c r="K315" s="2">
        <v>74</v>
      </c>
      <c r="L315" s="7">
        <f>AVERAGE(K311:K315)</f>
        <v>431.6</v>
      </c>
      <c r="M315" s="8">
        <f>GEOMEAN(K311:K315)</f>
        <v>211.02090794689803</v>
      </c>
      <c r="N315" s="25" t="s">
        <v>472</v>
      </c>
    </row>
    <row r="316" spans="1:38" x14ac:dyDescent="0.3">
      <c r="A316" s="75">
        <v>45357</v>
      </c>
      <c r="B316" s="10">
        <v>0.41635416666666669</v>
      </c>
      <c r="C316" s="2">
        <v>831</v>
      </c>
      <c r="D316" s="2">
        <v>0.54</v>
      </c>
      <c r="E316" s="2">
        <v>12.04</v>
      </c>
      <c r="F316" s="2">
        <v>8.34</v>
      </c>
      <c r="G316" s="2">
        <v>8.6999999999999993</v>
      </c>
      <c r="K316" s="2">
        <v>119</v>
      </c>
      <c r="M316" s="8"/>
    </row>
    <row r="317" spans="1:38" x14ac:dyDescent="0.3">
      <c r="A317" s="75">
        <v>45364</v>
      </c>
      <c r="B317" s="10">
        <v>0.40751157407407407</v>
      </c>
      <c r="C317" s="2">
        <v>855</v>
      </c>
      <c r="D317" s="2">
        <v>0.55600000000000005</v>
      </c>
      <c r="E317" s="2">
        <v>10.59</v>
      </c>
      <c r="F317" s="2">
        <v>8.19</v>
      </c>
      <c r="G317" s="2">
        <v>9.4</v>
      </c>
      <c r="K317" s="2">
        <v>2382</v>
      </c>
      <c r="M317" s="8"/>
      <c r="O317" s="4" t="s">
        <v>54</v>
      </c>
      <c r="P317" s="2">
        <v>69.8</v>
      </c>
      <c r="Q317" s="4" t="s">
        <v>54</v>
      </c>
      <c r="R317" s="4" t="s">
        <v>54</v>
      </c>
      <c r="S317" s="4" t="s">
        <v>54</v>
      </c>
      <c r="T317" s="4" t="s">
        <v>54</v>
      </c>
      <c r="U317" s="4" t="s">
        <v>54</v>
      </c>
      <c r="V317" s="4" t="s">
        <v>54</v>
      </c>
      <c r="W317" s="4" t="s">
        <v>54</v>
      </c>
      <c r="X317" s="2">
        <v>120</v>
      </c>
      <c r="Y317" s="4" t="s">
        <v>54</v>
      </c>
      <c r="Z317" s="2">
        <v>1.9</v>
      </c>
      <c r="AA317" s="4" t="s">
        <v>54</v>
      </c>
      <c r="AB317" s="2">
        <v>40</v>
      </c>
      <c r="AC317" s="76" t="s">
        <v>54</v>
      </c>
      <c r="AD317" s="2">
        <v>244</v>
      </c>
      <c r="AE317" s="53" t="s">
        <v>54</v>
      </c>
      <c r="AF317" s="2">
        <v>41.2</v>
      </c>
      <c r="AG317" s="17" t="s">
        <v>54</v>
      </c>
      <c r="AH317" s="2">
        <v>64700</v>
      </c>
      <c r="AI317" s="17">
        <v>19900</v>
      </c>
      <c r="AJ317" s="2">
        <v>4.5999999999999996</v>
      </c>
      <c r="AK317" s="22" t="s">
        <v>54</v>
      </c>
      <c r="AL317" s="22" t="s">
        <v>54</v>
      </c>
    </row>
    <row r="318" spans="1:38" x14ac:dyDescent="0.3">
      <c r="A318" s="75">
        <v>45369</v>
      </c>
      <c r="B318" s="10">
        <v>0.47945601851851855</v>
      </c>
      <c r="C318" s="2">
        <v>754</v>
      </c>
      <c r="D318" s="2">
        <v>0.49</v>
      </c>
      <c r="E318" s="2">
        <v>10.82</v>
      </c>
      <c r="F318" s="2">
        <v>8.51</v>
      </c>
      <c r="G318" s="2">
        <v>8</v>
      </c>
      <c r="K318" s="2">
        <v>364</v>
      </c>
      <c r="M318" s="8"/>
    </row>
    <row r="319" spans="1:38" x14ac:dyDescent="0.3">
      <c r="A319" s="75">
        <v>45372</v>
      </c>
      <c r="B319" s="3">
        <v>45372.456944444442</v>
      </c>
      <c r="C319" s="2">
        <v>1050</v>
      </c>
      <c r="D319" s="2">
        <v>0.6825</v>
      </c>
      <c r="E319" s="2">
        <v>2.04</v>
      </c>
      <c r="F319" s="2">
        <v>7.86</v>
      </c>
      <c r="G319" s="2">
        <v>8.6999999999999993</v>
      </c>
      <c r="K319" s="2">
        <v>2187</v>
      </c>
      <c r="M319" s="8"/>
    </row>
    <row r="320" spans="1:38" x14ac:dyDescent="0.3">
      <c r="A320" s="75">
        <v>45378</v>
      </c>
      <c r="B320" s="49">
        <v>0.40278935185185183</v>
      </c>
      <c r="C320" s="2">
        <v>948</v>
      </c>
      <c r="D320" s="2">
        <v>0.61750000000000005</v>
      </c>
      <c r="E320" s="2">
        <v>8.32</v>
      </c>
      <c r="F320" s="2">
        <v>7.72</v>
      </c>
      <c r="G320" s="2">
        <v>10.7</v>
      </c>
      <c r="K320" s="2">
        <v>269</v>
      </c>
      <c r="L320" s="7">
        <f>AVERAGE(K316:K320)</f>
        <v>1064.2</v>
      </c>
      <c r="M320" s="8">
        <f>GEOMEAN(K316:K320)</f>
        <v>571.00279364284256</v>
      </c>
      <c r="N320" s="25" t="s">
        <v>473</v>
      </c>
    </row>
    <row r="321" spans="1:14" x14ac:dyDescent="0.3">
      <c r="A321" s="75">
        <v>45383</v>
      </c>
      <c r="B321" s="10">
        <v>0.41630787037037037</v>
      </c>
      <c r="C321" s="2">
        <v>957</v>
      </c>
      <c r="D321" s="2">
        <v>0.622</v>
      </c>
      <c r="E321" s="2">
        <v>8.01</v>
      </c>
      <c r="F321" s="2">
        <v>7.63</v>
      </c>
      <c r="G321" s="2">
        <v>14.6</v>
      </c>
      <c r="K321" s="2">
        <v>52</v>
      </c>
    </row>
    <row r="322" spans="1:14" x14ac:dyDescent="0.3">
      <c r="A322" s="75">
        <v>45391</v>
      </c>
      <c r="B322" s="3">
        <v>0.47295138888888888</v>
      </c>
      <c r="C322" s="2">
        <v>701</v>
      </c>
      <c r="D322" s="2">
        <v>0.45600000000000002</v>
      </c>
      <c r="E322" s="2">
        <v>9.7200000000000006</v>
      </c>
      <c r="F322" s="2">
        <v>8.07</v>
      </c>
      <c r="G322" s="2">
        <v>11.8</v>
      </c>
      <c r="K322" s="2">
        <v>75</v>
      </c>
    </row>
    <row r="323" spans="1:14" x14ac:dyDescent="0.3">
      <c r="A323" s="75">
        <v>45399</v>
      </c>
      <c r="B323" s="10">
        <v>0.40894675925925927</v>
      </c>
      <c r="C323" s="2">
        <v>628</v>
      </c>
      <c r="D323" s="2">
        <v>0.4083</v>
      </c>
      <c r="E323" s="2">
        <v>8.09</v>
      </c>
      <c r="F323" s="2">
        <v>7.87</v>
      </c>
      <c r="G323" s="2">
        <v>14.9</v>
      </c>
      <c r="K323" s="2">
        <v>313</v>
      </c>
    </row>
    <row r="324" spans="1:14" x14ac:dyDescent="0.3">
      <c r="A324" s="9">
        <v>45407</v>
      </c>
      <c r="B324" s="88">
        <v>0.43194444444444446</v>
      </c>
      <c r="C324" s="2">
        <v>810</v>
      </c>
      <c r="D324" s="2">
        <v>0.52649999999999997</v>
      </c>
      <c r="E324" s="2">
        <v>10.199999999999999</v>
      </c>
      <c r="F324" s="2">
        <v>7.63</v>
      </c>
      <c r="G324" s="2">
        <v>12.4</v>
      </c>
      <c r="K324" s="2">
        <v>146</v>
      </c>
    </row>
    <row r="325" spans="1:14" x14ac:dyDescent="0.3">
      <c r="A325" s="9">
        <v>45411</v>
      </c>
      <c r="B325" s="10">
        <v>0.43076388888888889</v>
      </c>
      <c r="C325" s="2">
        <v>795</v>
      </c>
      <c r="D325" s="2">
        <v>0.51700000000000002</v>
      </c>
      <c r="E325" s="2">
        <v>7.75</v>
      </c>
      <c r="F325" s="2">
        <v>7.87</v>
      </c>
      <c r="G325" s="2">
        <v>17.3</v>
      </c>
      <c r="K325" s="2">
        <v>135</v>
      </c>
      <c r="L325" s="7">
        <f>AVERAGE(K321:K325)</f>
        <v>144.19999999999999</v>
      </c>
      <c r="M325" s="8">
        <f>GEOMEAN(K322:K326)</f>
        <v>146.66384157291168</v>
      </c>
      <c r="N325" s="25" t="s">
        <v>474</v>
      </c>
    </row>
    <row r="326" spans="1:14" x14ac:dyDescent="0.3">
      <c r="A326" s="9">
        <v>45414</v>
      </c>
      <c r="B326" s="2" t="s">
        <v>485</v>
      </c>
      <c r="E326" s="99"/>
      <c r="M326" s="8"/>
    </row>
    <row r="327" spans="1:14" x14ac:dyDescent="0.3">
      <c r="A327" s="9">
        <v>45418</v>
      </c>
      <c r="B327" s="3">
        <v>0.41131944444444446</v>
      </c>
      <c r="C327" s="2">
        <v>812</v>
      </c>
      <c r="D327" s="2">
        <v>0.52800000000000002</v>
      </c>
      <c r="E327" s="2">
        <v>6.1</v>
      </c>
      <c r="F327" s="2">
        <v>7.68</v>
      </c>
      <c r="G327" s="2">
        <v>18.5</v>
      </c>
      <c r="K327" s="2">
        <v>98</v>
      </c>
      <c r="M327" s="8"/>
    </row>
    <row r="328" spans="1:14" x14ac:dyDescent="0.3">
      <c r="A328" s="9">
        <v>45427</v>
      </c>
      <c r="B328" s="3">
        <v>0.47064814814814815</v>
      </c>
      <c r="C328" s="2">
        <v>511</v>
      </c>
      <c r="D328" s="2">
        <v>332.1</v>
      </c>
      <c r="E328" s="2">
        <v>6.53</v>
      </c>
      <c r="F328" s="2">
        <v>8.1300000000000008</v>
      </c>
      <c r="G328" s="2">
        <v>18.8</v>
      </c>
      <c r="K328" s="2">
        <v>1735</v>
      </c>
      <c r="M328" s="8"/>
    </row>
    <row r="329" spans="1:14" x14ac:dyDescent="0.3">
      <c r="A329" s="9">
        <v>45435.415682870371</v>
      </c>
      <c r="B329" s="10">
        <v>0.41568287037037038</v>
      </c>
      <c r="C329" s="2">
        <v>635</v>
      </c>
      <c r="D329" s="2">
        <v>0.40949999999999998</v>
      </c>
      <c r="E329" s="2">
        <v>7.17</v>
      </c>
      <c r="F329" s="2">
        <v>7.61</v>
      </c>
      <c r="G329" s="2">
        <v>20</v>
      </c>
      <c r="K329" s="2">
        <v>158</v>
      </c>
      <c r="M329" s="8"/>
    </row>
    <row r="330" spans="1:14" x14ac:dyDescent="0.3">
      <c r="A330" s="9">
        <v>45442</v>
      </c>
      <c r="B330" s="57" t="s">
        <v>485</v>
      </c>
      <c r="L330" s="7">
        <f>AVERAGE(K326:K330)</f>
        <v>663.66666666666663</v>
      </c>
      <c r="M330" s="8">
        <f>GEOMEAN(K327:K331)</f>
        <v>297.60578796790469</v>
      </c>
      <c r="N330" s="25" t="s">
        <v>475</v>
      </c>
    </row>
    <row r="331" spans="1:14" x14ac:dyDescent="0.3">
      <c r="A331" s="9">
        <v>45448</v>
      </c>
      <c r="B331" s="10">
        <v>0.39284722222222224</v>
      </c>
      <c r="C331" s="2">
        <v>767</v>
      </c>
      <c r="D331" s="2">
        <v>0.498</v>
      </c>
      <c r="E331" s="2">
        <v>6.95</v>
      </c>
      <c r="F331" s="2">
        <v>7.74</v>
      </c>
      <c r="G331" s="2">
        <v>21.5</v>
      </c>
      <c r="K331" s="2">
        <v>292</v>
      </c>
    </row>
    <row r="332" spans="1:14" x14ac:dyDescent="0.3">
      <c r="A332" s="9">
        <v>45453</v>
      </c>
      <c r="B332" s="3">
        <v>0.46341435185185187</v>
      </c>
      <c r="C332" s="2">
        <v>761</v>
      </c>
      <c r="D332" s="2">
        <v>0.495</v>
      </c>
      <c r="E332" s="2">
        <v>6.52</v>
      </c>
      <c r="F332" s="2">
        <v>7.95</v>
      </c>
      <c r="G332" s="2">
        <v>18.8</v>
      </c>
      <c r="K332" s="2">
        <v>457</v>
      </c>
    </row>
    <row r="333" spans="1:14" x14ac:dyDescent="0.3">
      <c r="A333" s="9">
        <v>45463</v>
      </c>
      <c r="B333" s="49">
        <v>0.4261226851851852</v>
      </c>
      <c r="C333" s="2">
        <v>1001</v>
      </c>
      <c r="D333" s="2">
        <v>0.65</v>
      </c>
      <c r="E333" s="2">
        <v>6.13</v>
      </c>
      <c r="F333" s="2">
        <v>7.82</v>
      </c>
      <c r="G333" s="2">
        <v>24.4</v>
      </c>
      <c r="K333" s="2">
        <v>1354</v>
      </c>
    </row>
    <row r="334" spans="1:14" x14ac:dyDescent="0.3">
      <c r="A334" s="9">
        <v>45467</v>
      </c>
      <c r="B334" s="2" t="s">
        <v>485</v>
      </c>
    </row>
    <row r="335" spans="1:14" x14ac:dyDescent="0.3">
      <c r="A335" s="9">
        <v>45470</v>
      </c>
      <c r="B335" s="10">
        <v>0.50590277777777781</v>
      </c>
      <c r="C335" s="2">
        <v>790</v>
      </c>
      <c r="D335" s="2">
        <v>0.51400000000000001</v>
      </c>
      <c r="E335" s="2">
        <v>7.46</v>
      </c>
      <c r="F335" s="2">
        <v>7.85</v>
      </c>
      <c r="G335" s="2">
        <v>22.7</v>
      </c>
      <c r="K335" s="2">
        <v>12033</v>
      </c>
      <c r="L335" s="7">
        <f>AVERAGE(K331:K335)</f>
        <v>3534</v>
      </c>
      <c r="M335" s="8">
        <f>GEOMEAN(K331:K335)</f>
        <v>1214.2913690393873</v>
      </c>
      <c r="N335" s="25" t="s">
        <v>476</v>
      </c>
    </row>
    <row r="336" spans="1:14" x14ac:dyDescent="0.3">
      <c r="A336" s="9">
        <v>45476</v>
      </c>
      <c r="B336" s="3">
        <v>0.47412037037037036</v>
      </c>
      <c r="C336" s="2">
        <v>800</v>
      </c>
      <c r="D336" s="2">
        <v>0.52</v>
      </c>
      <c r="E336" s="2">
        <v>7.15</v>
      </c>
      <c r="F336" s="2">
        <v>7.8</v>
      </c>
      <c r="G336" s="2">
        <v>23.6</v>
      </c>
      <c r="K336" s="2">
        <v>733</v>
      </c>
    </row>
    <row r="337" spans="1:38" x14ac:dyDescent="0.3">
      <c r="A337" s="9">
        <v>45481</v>
      </c>
      <c r="B337" s="3" t="s">
        <v>485</v>
      </c>
    </row>
    <row r="338" spans="1:38" x14ac:dyDescent="0.3">
      <c r="A338" s="75">
        <v>45489</v>
      </c>
      <c r="B338" s="3">
        <v>45489.390625</v>
      </c>
      <c r="C338" s="2">
        <v>498.4</v>
      </c>
      <c r="D338" s="2">
        <v>0.32369999999999999</v>
      </c>
      <c r="E338" s="2">
        <v>6.36</v>
      </c>
      <c r="F338" s="2">
        <v>7.72</v>
      </c>
      <c r="G338" s="2">
        <v>24.1</v>
      </c>
      <c r="K338" s="2">
        <v>3654</v>
      </c>
      <c r="O338" s="4" t="s">
        <v>54</v>
      </c>
      <c r="P338" s="2">
        <v>50.2</v>
      </c>
      <c r="Q338" s="4" t="s">
        <v>54</v>
      </c>
      <c r="R338" s="4" t="s">
        <v>54</v>
      </c>
      <c r="S338" s="4" t="s">
        <v>54</v>
      </c>
      <c r="T338" s="4" t="s">
        <v>54</v>
      </c>
      <c r="U338" s="4" t="s">
        <v>54</v>
      </c>
      <c r="V338" s="4" t="s">
        <v>54</v>
      </c>
      <c r="W338" s="4" t="s">
        <v>54</v>
      </c>
      <c r="X338" s="2">
        <v>59.7</v>
      </c>
      <c r="Y338" s="4" t="s">
        <v>54</v>
      </c>
      <c r="Z338" s="2">
        <v>0.72</v>
      </c>
      <c r="AA338" s="4" t="s">
        <v>54</v>
      </c>
      <c r="AB338" s="2">
        <v>22</v>
      </c>
      <c r="AC338" s="76" t="s">
        <v>54</v>
      </c>
      <c r="AD338" s="2">
        <v>149</v>
      </c>
      <c r="AE338" s="53" t="s">
        <v>54</v>
      </c>
      <c r="AF338" s="2">
        <v>45.7</v>
      </c>
      <c r="AG338" s="53">
        <v>214</v>
      </c>
      <c r="AH338" s="2">
        <v>36900</v>
      </c>
      <c r="AI338" s="53">
        <v>13990</v>
      </c>
      <c r="AJ338" s="2">
        <v>3.3</v>
      </c>
      <c r="AK338" s="22" t="s">
        <v>54</v>
      </c>
      <c r="AL338" s="22" t="s">
        <v>54</v>
      </c>
    </row>
    <row r="339" spans="1:38" x14ac:dyDescent="0.3">
      <c r="A339" s="9">
        <v>45495</v>
      </c>
      <c r="B339" s="49">
        <v>0.40502314814814816</v>
      </c>
      <c r="C339" s="2">
        <v>794</v>
      </c>
      <c r="D339" s="2">
        <v>0.51349999999999996</v>
      </c>
      <c r="E339" s="2">
        <v>6.67</v>
      </c>
      <c r="F339" s="2">
        <v>7.8</v>
      </c>
      <c r="G339" s="2">
        <v>23.9</v>
      </c>
      <c r="K339" s="2">
        <v>148</v>
      </c>
    </row>
    <row r="340" spans="1:38" x14ac:dyDescent="0.3">
      <c r="A340" s="9">
        <v>45504</v>
      </c>
      <c r="B340" s="49">
        <v>0.4138425925925926</v>
      </c>
      <c r="C340" s="2">
        <v>789</v>
      </c>
      <c r="D340" s="2">
        <v>0.51300000000000001</v>
      </c>
      <c r="E340" s="2">
        <v>5.71</v>
      </c>
      <c r="F340" s="2">
        <v>7.6</v>
      </c>
      <c r="G340" s="2">
        <v>24.4</v>
      </c>
      <c r="K340" s="2">
        <v>144</v>
      </c>
      <c r="L340" s="7">
        <f>AVERAGE(K336:K340)</f>
        <v>1169.75</v>
      </c>
      <c r="M340" s="8">
        <f>GEOMEAN(K336:K340)</f>
        <v>488.79210358962132</v>
      </c>
      <c r="N340" s="25" t="s">
        <v>477</v>
      </c>
    </row>
    <row r="341" spans="1:38" x14ac:dyDescent="0.3">
      <c r="A341" s="9">
        <v>45511</v>
      </c>
      <c r="B341" s="10">
        <v>0.42540509259259257</v>
      </c>
      <c r="C341" s="2">
        <v>687</v>
      </c>
      <c r="D341" s="2">
        <v>0.44640000000000002</v>
      </c>
      <c r="E341" s="2">
        <v>5.1100000000000003</v>
      </c>
      <c r="F341" s="2">
        <v>7.68</v>
      </c>
      <c r="G341" s="2">
        <v>24</v>
      </c>
      <c r="K341" s="2">
        <v>554</v>
      </c>
    </row>
    <row r="342" spans="1:38" x14ac:dyDescent="0.3">
      <c r="A342" s="9">
        <v>45516</v>
      </c>
      <c r="B342" s="3" t="s">
        <v>485</v>
      </c>
    </row>
    <row r="343" spans="1:38" x14ac:dyDescent="0.3">
      <c r="A343" s="9">
        <v>45519</v>
      </c>
      <c r="B343" s="49">
        <v>0.41293981481481479</v>
      </c>
      <c r="C343" s="2">
        <v>900</v>
      </c>
      <c r="D343" s="2">
        <v>0.58499999999999996</v>
      </c>
      <c r="E343" s="2">
        <v>5.33</v>
      </c>
      <c r="F343" s="2">
        <v>7.64</v>
      </c>
      <c r="G343" s="2">
        <v>23.5</v>
      </c>
      <c r="K343" s="2">
        <v>487</v>
      </c>
    </row>
    <row r="344" spans="1:38" x14ac:dyDescent="0.3">
      <c r="A344" s="9">
        <v>45524</v>
      </c>
      <c r="B344" s="3" t="s">
        <v>485</v>
      </c>
    </row>
    <row r="345" spans="1:38" x14ac:dyDescent="0.3">
      <c r="A345" s="9">
        <v>45532</v>
      </c>
      <c r="B345" s="10">
        <v>0.41908564814814814</v>
      </c>
      <c r="C345" s="2">
        <v>908</v>
      </c>
      <c r="D345" s="2">
        <v>0.59</v>
      </c>
      <c r="E345" s="2">
        <v>4.01</v>
      </c>
      <c r="F345" s="2">
        <v>7.7</v>
      </c>
      <c r="G345" s="2">
        <v>24.3</v>
      </c>
      <c r="K345" s="2">
        <v>1250</v>
      </c>
      <c r="L345" s="7">
        <f>AVERAGE(K341:K345)</f>
        <v>763.66666666666663</v>
      </c>
      <c r="M345" s="8">
        <f>GEOMEAN(K341:K345)</f>
        <v>696.06465191912173</v>
      </c>
      <c r="N345" s="25" t="s">
        <v>478</v>
      </c>
    </row>
    <row r="346" spans="1:38" x14ac:dyDescent="0.3">
      <c r="A346" s="9">
        <v>45540</v>
      </c>
      <c r="B346" s="10">
        <v>0.43939814814814815</v>
      </c>
      <c r="C346" s="2">
        <v>854</v>
      </c>
      <c r="D346" s="2">
        <v>0.55500000000000005</v>
      </c>
      <c r="E346" s="2">
        <v>5.92</v>
      </c>
      <c r="F346" s="2">
        <v>7.76</v>
      </c>
      <c r="G346" s="2">
        <v>21.4</v>
      </c>
      <c r="K346" s="2">
        <v>272</v>
      </c>
    </row>
    <row r="347" spans="1:38" x14ac:dyDescent="0.3">
      <c r="A347" s="9">
        <v>45544</v>
      </c>
      <c r="B347" s="10">
        <v>0.4223263888888889</v>
      </c>
      <c r="C347" s="2">
        <v>849</v>
      </c>
      <c r="D347" s="2">
        <v>0.55200000000000005</v>
      </c>
      <c r="E347" s="2">
        <v>7.69</v>
      </c>
      <c r="F347" s="2">
        <v>7.86</v>
      </c>
      <c r="G347" s="2">
        <v>16.5</v>
      </c>
      <c r="K347" s="2">
        <v>275</v>
      </c>
    </row>
    <row r="348" spans="1:38" x14ac:dyDescent="0.3">
      <c r="A348" s="9">
        <v>45553</v>
      </c>
      <c r="B348" s="3">
        <v>45553.407627314817</v>
      </c>
      <c r="C348" s="2">
        <v>912</v>
      </c>
      <c r="D348" s="2">
        <v>0.59150000000000003</v>
      </c>
      <c r="E348" s="2">
        <v>4.68</v>
      </c>
      <c r="F348" s="2">
        <v>7.73</v>
      </c>
      <c r="G348" s="2">
        <v>20.7</v>
      </c>
      <c r="K348" s="2">
        <v>160</v>
      </c>
    </row>
    <row r="349" spans="1:38" x14ac:dyDescent="0.3">
      <c r="A349" s="9">
        <v>45558</v>
      </c>
      <c r="B349" s="3">
        <v>45558.519988425927</v>
      </c>
      <c r="C349" s="2">
        <v>730</v>
      </c>
      <c r="D349" s="2">
        <v>0.47449999999999998</v>
      </c>
      <c r="E349" s="2">
        <v>6.66</v>
      </c>
      <c r="F349" s="2">
        <v>7.74</v>
      </c>
      <c r="G349" s="2">
        <v>21.3</v>
      </c>
      <c r="K349" s="2">
        <v>8664</v>
      </c>
    </row>
    <row r="350" spans="1:38" x14ac:dyDescent="0.3">
      <c r="A350" s="9">
        <v>45561</v>
      </c>
      <c r="B350" s="3">
        <v>45561.434131944443</v>
      </c>
      <c r="C350" s="2">
        <v>853</v>
      </c>
      <c r="D350" s="2">
        <v>0.55249999999999999</v>
      </c>
      <c r="E350" s="2">
        <v>5.88</v>
      </c>
      <c r="F350" s="2">
        <v>7.65</v>
      </c>
      <c r="G350" s="2">
        <v>21.3</v>
      </c>
      <c r="K350" s="2">
        <v>166</v>
      </c>
      <c r="L350" s="7">
        <f>AVERAGE(K346:K350)</f>
        <v>1907.4</v>
      </c>
      <c r="M350" s="8">
        <f>GEOMEAN(K346:K350)</f>
        <v>443.78193803963416</v>
      </c>
      <c r="N350" s="25" t="s">
        <v>479</v>
      </c>
    </row>
    <row r="351" spans="1:38" x14ac:dyDescent="0.3">
      <c r="A351" s="9">
        <v>45566</v>
      </c>
      <c r="B351" s="10">
        <v>0.4067013888888889</v>
      </c>
      <c r="C351" s="2">
        <v>694</v>
      </c>
      <c r="D351" s="2">
        <v>0.4511</v>
      </c>
      <c r="E351" s="2">
        <v>6.73</v>
      </c>
      <c r="F351" s="2">
        <v>7.77</v>
      </c>
      <c r="G351" s="2">
        <v>19.7</v>
      </c>
      <c r="K351" s="2">
        <v>327</v>
      </c>
    </row>
    <row r="352" spans="1:38" x14ac:dyDescent="0.3">
      <c r="A352" s="9">
        <v>45574</v>
      </c>
      <c r="B352" s="10">
        <v>0.43959490740740742</v>
      </c>
      <c r="C352" s="2">
        <v>874</v>
      </c>
      <c r="D352" s="2">
        <v>0.56799999999999995</v>
      </c>
      <c r="E352" s="2">
        <v>7.95</v>
      </c>
      <c r="F352" s="2">
        <v>7.84</v>
      </c>
      <c r="G352" s="2">
        <v>15.4</v>
      </c>
      <c r="K352" s="2">
        <v>52</v>
      </c>
    </row>
    <row r="353" spans="1:38" x14ac:dyDescent="0.3">
      <c r="A353" s="9">
        <v>45580</v>
      </c>
      <c r="B353" s="47">
        <v>0.51796296296296296</v>
      </c>
      <c r="C353" s="2">
        <v>466.7</v>
      </c>
      <c r="D353" s="2">
        <v>0.30359999999999998</v>
      </c>
      <c r="E353" s="2">
        <v>10.06</v>
      </c>
      <c r="F353" s="2">
        <v>7.86</v>
      </c>
      <c r="G353" s="2">
        <v>14.2</v>
      </c>
      <c r="K353" s="2">
        <v>85</v>
      </c>
    </row>
    <row r="354" spans="1:38" x14ac:dyDescent="0.3">
      <c r="A354" s="9">
        <v>45586</v>
      </c>
      <c r="B354" s="49">
        <v>0.42077546296296298</v>
      </c>
      <c r="C354" s="2">
        <v>481</v>
      </c>
      <c r="D354" s="2">
        <v>0.31269999999999998</v>
      </c>
      <c r="E354" s="2">
        <v>7.7</v>
      </c>
      <c r="F354" s="2">
        <v>7.62</v>
      </c>
      <c r="G354" s="2">
        <v>13.8</v>
      </c>
      <c r="K354" s="2">
        <v>20</v>
      </c>
    </row>
    <row r="355" spans="1:38" x14ac:dyDescent="0.3">
      <c r="A355" s="9">
        <v>45596</v>
      </c>
      <c r="B355" s="10">
        <v>0.44716435185185183</v>
      </c>
      <c r="C355" s="2">
        <v>961</v>
      </c>
      <c r="D355" s="2">
        <v>0.625</v>
      </c>
      <c r="E355" s="2">
        <v>5.65</v>
      </c>
      <c r="F355" s="2">
        <v>7.7</v>
      </c>
      <c r="G355" s="2">
        <v>16.3</v>
      </c>
      <c r="K355" s="2">
        <v>10</v>
      </c>
      <c r="L355" s="7">
        <f>AVERAGE(K351:K355)</f>
        <v>98.8</v>
      </c>
      <c r="M355" s="8">
        <f>GEOMEAN(K351:K355)</f>
        <v>49.226618445083218</v>
      </c>
      <c r="N355" s="25" t="s">
        <v>480</v>
      </c>
    </row>
    <row r="356" spans="1:38" x14ac:dyDescent="0.3">
      <c r="A356" s="9">
        <v>45600</v>
      </c>
      <c r="B356" s="10">
        <v>0.46636574074074072</v>
      </c>
      <c r="C356" s="2">
        <v>928</v>
      </c>
      <c r="D356" s="2">
        <v>0.60299999999999998</v>
      </c>
      <c r="E356" s="2">
        <v>8.86</v>
      </c>
      <c r="F356" s="2">
        <v>7.79</v>
      </c>
      <c r="G356" s="2">
        <v>14.6</v>
      </c>
      <c r="K356" s="2">
        <v>110</v>
      </c>
      <c r="M356" s="8"/>
    </row>
    <row r="357" spans="1:38" x14ac:dyDescent="0.3">
      <c r="A357" s="9">
        <v>45602</v>
      </c>
      <c r="B357" s="10">
        <v>0.47042824074074074</v>
      </c>
      <c r="C357" s="2">
        <v>382.3</v>
      </c>
      <c r="D357" s="2">
        <v>0.2485</v>
      </c>
      <c r="E357" s="2">
        <v>8.3699999999999992</v>
      </c>
      <c r="F357" s="2">
        <v>7.86</v>
      </c>
      <c r="G357" s="2">
        <v>15.9</v>
      </c>
      <c r="K357" s="66">
        <v>24192</v>
      </c>
      <c r="M357" s="8"/>
      <c r="O357" s="4" t="s">
        <v>54</v>
      </c>
      <c r="P357" s="2">
        <v>43.4</v>
      </c>
      <c r="Q357" s="4" t="s">
        <v>54</v>
      </c>
      <c r="R357" s="4" t="s">
        <v>54</v>
      </c>
      <c r="S357" s="4" t="s">
        <v>54</v>
      </c>
      <c r="T357" s="4" t="s">
        <v>54</v>
      </c>
      <c r="U357" s="4" t="s">
        <v>54</v>
      </c>
      <c r="V357" s="4" t="s">
        <v>54</v>
      </c>
      <c r="W357" s="4" t="s">
        <v>54</v>
      </c>
      <c r="X357" s="2">
        <v>50.2</v>
      </c>
      <c r="Y357" s="4" t="s">
        <v>54</v>
      </c>
      <c r="Z357" s="2" t="s">
        <v>54</v>
      </c>
      <c r="AA357" s="4" t="s">
        <v>54</v>
      </c>
      <c r="AB357" s="2">
        <v>16.600000000000001</v>
      </c>
      <c r="AC357" s="76" t="s">
        <v>54</v>
      </c>
      <c r="AD357" s="2">
        <v>116</v>
      </c>
      <c r="AE357" s="53" t="s">
        <v>54</v>
      </c>
      <c r="AF357" s="2">
        <v>62</v>
      </c>
      <c r="AG357" s="53">
        <v>568</v>
      </c>
      <c r="AH357" s="2">
        <v>31700</v>
      </c>
      <c r="AI357" s="53">
        <v>8870</v>
      </c>
      <c r="AJ357" s="2" t="s">
        <v>54</v>
      </c>
      <c r="AK357" s="22" t="s">
        <v>54</v>
      </c>
      <c r="AL357" s="22" t="s">
        <v>54</v>
      </c>
    </row>
    <row r="358" spans="1:38" x14ac:dyDescent="0.3">
      <c r="A358" s="9">
        <v>45609</v>
      </c>
      <c r="B358" s="10">
        <v>0.45709490740740738</v>
      </c>
      <c r="C358" s="2">
        <v>748</v>
      </c>
      <c r="D358" s="2">
        <v>0.48599999999999999</v>
      </c>
      <c r="E358" s="2">
        <v>9.35</v>
      </c>
      <c r="F358" s="2">
        <v>7.66</v>
      </c>
      <c r="G358" s="2">
        <v>9.6</v>
      </c>
      <c r="K358" s="2">
        <v>2098</v>
      </c>
      <c r="M358" s="8"/>
    </row>
    <row r="359" spans="1:38" x14ac:dyDescent="0.3">
      <c r="A359" s="9">
        <v>45614</v>
      </c>
      <c r="B359" s="10">
        <v>0.49048611111111112</v>
      </c>
      <c r="C359" s="2">
        <v>766</v>
      </c>
      <c r="D359" s="2">
        <v>0.50049999999999994</v>
      </c>
      <c r="E359" s="2">
        <v>9.7799999999999994</v>
      </c>
      <c r="F359" s="2">
        <v>7.92</v>
      </c>
      <c r="G359" s="2">
        <v>13.7</v>
      </c>
      <c r="K359" s="2">
        <v>557</v>
      </c>
      <c r="M359" s="8"/>
    </row>
    <row r="360" spans="1:38" x14ac:dyDescent="0.3">
      <c r="A360" s="9">
        <v>45616</v>
      </c>
      <c r="B360" s="10">
        <v>0.41869212962962965</v>
      </c>
      <c r="C360" s="2">
        <v>698</v>
      </c>
      <c r="D360" s="2">
        <v>453.8</v>
      </c>
      <c r="E360" s="2">
        <v>8.2799999999999994</v>
      </c>
      <c r="F360" s="2">
        <v>7.86</v>
      </c>
      <c r="G360" s="2">
        <v>11.1</v>
      </c>
      <c r="K360" s="2">
        <v>2224</v>
      </c>
      <c r="L360" s="7">
        <f>AVERAGE(K356:K360)</f>
        <v>5836.2</v>
      </c>
      <c r="M360" s="8">
        <f>GEOMEAN(K356:K360)</f>
        <v>1472.2175283833233</v>
      </c>
      <c r="N360" s="25" t="s">
        <v>481</v>
      </c>
    </row>
    <row r="361" spans="1:38" x14ac:dyDescent="0.3">
      <c r="A361" s="9">
        <v>45628</v>
      </c>
      <c r="B361" s="10">
        <v>0.48962962962962964</v>
      </c>
      <c r="C361" s="2">
        <v>819</v>
      </c>
      <c r="D361" s="2">
        <v>0.53200000000000003</v>
      </c>
      <c r="E361" s="2">
        <v>13.51</v>
      </c>
      <c r="F361" s="2">
        <v>7.97</v>
      </c>
      <c r="G361" s="2">
        <v>2.2000000000000002</v>
      </c>
      <c r="K361" s="2">
        <v>1723</v>
      </c>
      <c r="M361" s="8"/>
    </row>
    <row r="362" spans="1:38" x14ac:dyDescent="0.3">
      <c r="A362" s="9">
        <v>45630</v>
      </c>
      <c r="B362" s="10">
        <v>5.1666666666666666E-2</v>
      </c>
      <c r="C362" s="2">
        <v>909</v>
      </c>
      <c r="D362" s="2">
        <v>0.59099999999999997</v>
      </c>
      <c r="E362" s="2">
        <v>13.43</v>
      </c>
      <c r="F362" s="2">
        <v>7.89</v>
      </c>
      <c r="G362" s="2">
        <v>2.9</v>
      </c>
      <c r="K362" s="2">
        <v>3169</v>
      </c>
      <c r="M362" s="8"/>
    </row>
    <row r="363" spans="1:38" x14ac:dyDescent="0.3">
      <c r="A363" s="9">
        <v>45636</v>
      </c>
      <c r="B363" s="10">
        <v>0.40541666666666665</v>
      </c>
      <c r="C363" s="2">
        <v>1039</v>
      </c>
      <c r="D363" s="2">
        <v>0.67500000000000004</v>
      </c>
      <c r="E363" s="2">
        <v>10.46</v>
      </c>
      <c r="F363" s="2">
        <v>7.79</v>
      </c>
      <c r="G363" s="2">
        <v>6.8</v>
      </c>
      <c r="K363" s="2">
        <v>1785</v>
      </c>
      <c r="M363" s="8"/>
    </row>
    <row r="364" spans="1:38" x14ac:dyDescent="0.3">
      <c r="A364" s="9">
        <v>45642.432013888887</v>
      </c>
      <c r="B364" s="10">
        <v>0.43201388888888886</v>
      </c>
      <c r="C364" s="2">
        <v>694</v>
      </c>
      <c r="D364" s="2">
        <v>0.4511</v>
      </c>
      <c r="E364" s="2">
        <v>13.8</v>
      </c>
      <c r="F364" s="2">
        <v>7.9</v>
      </c>
      <c r="G364" s="2">
        <v>5.4</v>
      </c>
      <c r="K364" s="2">
        <v>231</v>
      </c>
      <c r="M364" s="8"/>
    </row>
    <row r="365" spans="1:38" x14ac:dyDescent="0.3">
      <c r="A365" s="9">
        <v>45645</v>
      </c>
      <c r="B365" s="10" t="s">
        <v>486</v>
      </c>
      <c r="L365" s="7">
        <f>AVERAGE(K361:K365)</f>
        <v>1727</v>
      </c>
      <c r="M365" s="8">
        <f>GEOMEAN(K361:K365)</f>
        <v>1224.9389074166563</v>
      </c>
      <c r="N365" s="25" t="s">
        <v>482</v>
      </c>
    </row>
  </sheetData>
  <conditionalFormatting sqref="K2:K56">
    <cfRule type="cellIs" dxfId="191" priority="36" stopIfTrue="1" operator="greaterThanOrEqual">
      <formula>235</formula>
    </cfRule>
  </conditionalFormatting>
  <conditionalFormatting sqref="K2:K127 K234:K299">
    <cfRule type="cellIs" dxfId="190" priority="35" stopIfTrue="1" operator="greaterThanOrEqual">
      <formula>235</formula>
    </cfRule>
  </conditionalFormatting>
  <conditionalFormatting sqref="K56">
    <cfRule type="cellIs" dxfId="189" priority="34" stopIfTrue="1" operator="greaterThan">
      <formula>235</formula>
    </cfRule>
    <cfRule type="cellIs" dxfId="188" priority="33" stopIfTrue="1" operator="greaterThanOrEqual">
      <formula>235</formula>
    </cfRule>
  </conditionalFormatting>
  <conditionalFormatting sqref="K128">
    <cfRule type="cellIs" dxfId="187" priority="32" stopIfTrue="1" operator="greaterThanOrEqual">
      <formula>235</formula>
    </cfRule>
    <cfRule type="cellIs" dxfId="186" priority="30" stopIfTrue="1" operator="greaterThan">
      <formula>235</formula>
    </cfRule>
  </conditionalFormatting>
  <conditionalFormatting sqref="K128:K190">
    <cfRule type="cellIs" dxfId="185" priority="31" stopIfTrue="1" operator="greaterThanOrEqual">
      <formula>235</formula>
    </cfRule>
  </conditionalFormatting>
  <conditionalFormatting sqref="K191">
    <cfRule type="cellIs" dxfId="184" priority="29" stopIfTrue="1" operator="greaterThanOrEqual">
      <formula>235</formula>
    </cfRule>
  </conditionalFormatting>
  <conditionalFormatting sqref="K191:K232">
    <cfRule type="cellIs" dxfId="183" priority="28" stopIfTrue="1" operator="greaterThanOrEqual">
      <formula>235</formula>
    </cfRule>
  </conditionalFormatting>
  <conditionalFormatting sqref="K245">
    <cfRule type="cellIs" dxfId="182" priority="25" stopIfTrue="1" operator="greaterThanOrEqual">
      <formula>235</formula>
    </cfRule>
  </conditionalFormatting>
  <conditionalFormatting sqref="K271">
    <cfRule type="cellIs" dxfId="181" priority="18" stopIfTrue="1" operator="greaterThanOrEqual">
      <formula>235</formula>
    </cfRule>
  </conditionalFormatting>
  <conditionalFormatting sqref="K300">
    <cfRule type="cellIs" dxfId="180" priority="12" stopIfTrue="1" operator="greaterThanOrEqual">
      <formula>235</formula>
    </cfRule>
  </conditionalFormatting>
  <conditionalFormatting sqref="K300:K1048576">
    <cfRule type="cellIs" dxfId="179" priority="1" stopIfTrue="1" operator="greaterThanOrEqual">
      <formula>235</formula>
    </cfRule>
  </conditionalFormatting>
  <conditionalFormatting sqref="K357">
    <cfRule type="cellIs" dxfId="178" priority="2" stopIfTrue="1" operator="greaterThanOrEqual">
      <formula>235</formula>
    </cfRule>
  </conditionalFormatting>
  <conditionalFormatting sqref="M1:M250">
    <cfRule type="cellIs" dxfId="177" priority="24" stopIfTrue="1" operator="greaterThanOrEqual">
      <formula>125</formula>
    </cfRule>
  </conditionalFormatting>
  <conditionalFormatting sqref="M190 O1 G190">
    <cfRule type="cellIs" dxfId="176" priority="39" stopIfTrue="1" operator="greaterThanOrEqual">
      <formula>235</formula>
    </cfRule>
  </conditionalFormatting>
  <conditionalFormatting sqref="M255">
    <cfRule type="cellIs" dxfId="175" priority="23" stopIfTrue="1" operator="greaterThanOrEqual">
      <formula>125</formula>
    </cfRule>
  </conditionalFormatting>
  <conditionalFormatting sqref="M260">
    <cfRule type="cellIs" dxfId="174" priority="22" stopIfTrue="1" operator="greaterThanOrEqual">
      <formula>125</formula>
    </cfRule>
  </conditionalFormatting>
  <conditionalFormatting sqref="M265:M270">
    <cfRule type="cellIs" dxfId="173" priority="20" stopIfTrue="1" operator="greaterThanOrEqual">
      <formula>125</formula>
    </cfRule>
  </conditionalFormatting>
  <conditionalFormatting sqref="M275">
    <cfRule type="cellIs" dxfId="172" priority="19" stopIfTrue="1" operator="greaterThanOrEqual">
      <formula>125</formula>
    </cfRule>
  </conditionalFormatting>
  <conditionalFormatting sqref="M280">
    <cfRule type="cellIs" dxfId="171" priority="17" stopIfTrue="1" operator="greaterThanOrEqual">
      <formula>125</formula>
    </cfRule>
  </conditionalFormatting>
  <conditionalFormatting sqref="M285">
    <cfRule type="cellIs" dxfId="170" priority="16" stopIfTrue="1" operator="greaterThanOrEqual">
      <formula>125</formula>
    </cfRule>
  </conditionalFormatting>
  <conditionalFormatting sqref="M290">
    <cfRule type="cellIs" dxfId="169" priority="15" stopIfTrue="1" operator="greaterThanOrEqual">
      <formula>125</formula>
    </cfRule>
  </conditionalFormatting>
  <conditionalFormatting sqref="M295">
    <cfRule type="cellIs" dxfId="168" priority="14" stopIfTrue="1" operator="greaterThanOrEqual">
      <formula>125</formula>
    </cfRule>
  </conditionalFormatting>
  <conditionalFormatting sqref="M300">
    <cfRule type="cellIs" dxfId="167" priority="13" stopIfTrue="1" operator="greaterThanOrEqual">
      <formula>125</formula>
    </cfRule>
  </conditionalFormatting>
  <conditionalFormatting sqref="M305">
    <cfRule type="cellIs" dxfId="166" priority="10" stopIfTrue="1" operator="greaterThanOrEqual">
      <formula>125</formula>
    </cfRule>
  </conditionalFormatting>
  <conditionalFormatting sqref="M310:M320">
    <cfRule type="cellIs" dxfId="165" priority="9" stopIfTrue="1" operator="greaterThanOrEqual">
      <formula>125</formula>
    </cfRule>
  </conditionalFormatting>
  <conditionalFormatting sqref="M325:M330">
    <cfRule type="cellIs" dxfId="164" priority="8" stopIfTrue="1" operator="greaterThanOrEqual">
      <formula>125</formula>
    </cfRule>
  </conditionalFormatting>
  <conditionalFormatting sqref="M335">
    <cfRule type="cellIs" dxfId="163" priority="7" stopIfTrue="1" operator="greaterThanOrEqual">
      <formula>125</formula>
    </cfRule>
  </conditionalFormatting>
  <conditionalFormatting sqref="M340">
    <cfRule type="cellIs" dxfId="162" priority="6" stopIfTrue="1" operator="greaterThanOrEqual">
      <formula>125</formula>
    </cfRule>
  </conditionalFormatting>
  <conditionalFormatting sqref="M345">
    <cfRule type="cellIs" dxfId="161" priority="5" stopIfTrue="1" operator="greaterThanOrEqual">
      <formula>125</formula>
    </cfRule>
  </conditionalFormatting>
  <conditionalFormatting sqref="M350">
    <cfRule type="cellIs" dxfId="160" priority="4" stopIfTrue="1" operator="greaterThanOrEqual">
      <formula>125</formula>
    </cfRule>
  </conditionalFormatting>
  <conditionalFormatting sqref="M355:M365">
    <cfRule type="cellIs" dxfId="159" priority="3" stopIfTrue="1" operator="greaterThanOrEqual">
      <formula>125</formula>
    </cfRule>
  </conditionalFormatting>
  <conditionalFormatting sqref="N2:N5 N7:N9">
    <cfRule type="cellIs" dxfId="158" priority="37" stopIfTrue="1" operator="greaterThanOrEqual">
      <formula>235</formula>
    </cfRule>
  </conditionalFormatting>
  <conditionalFormatting sqref="N221:N224">
    <cfRule type="cellIs" dxfId="157" priority="27" stopIfTrue="1" operator="greaterThanOrEqual">
      <formula>235</formula>
    </cfRule>
  </conditionalFormatting>
  <conditionalFormatting sqref="N241:N244">
    <cfRule type="cellIs" dxfId="156" priority="26" stopIfTrue="1" operator="greaterThanOrEqual">
      <formula>235</formula>
    </cfRule>
  </conditionalFormatting>
  <conditionalFormatting sqref="N266:N269">
    <cfRule type="cellIs" dxfId="155" priority="21" stopIfTrue="1" operator="greaterThanOrEqual">
      <formula>235</formula>
    </cfRule>
  </conditionalFormatting>
  <conditionalFormatting sqref="O1 G190 M190">
    <cfRule type="cellIs" dxfId="154" priority="40" stopIfTrue="1" operator="greaterThanOrEqual">
      <formula>235</formula>
    </cfRule>
  </conditionalFormatting>
  <conditionalFormatting sqref="P1 A190">
    <cfRule type="cellIs" dxfId="153" priority="38" stopIfTrue="1" operator="greaterThanOrEqual">
      <formula>235</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7A52A-6758-49BF-A1A7-1D201E1B6D84}">
  <dimension ref="A1:AL1307"/>
  <sheetViews>
    <sheetView zoomScale="75" zoomScaleNormal="75" workbookViewId="0">
      <pane ySplit="3" topLeftCell="A1292" activePane="bottomLeft" state="frozen"/>
      <selection pane="bottomLeft" activeCell="A1308" sqref="A1308"/>
    </sheetView>
  </sheetViews>
  <sheetFormatPr defaultRowHeight="14" x14ac:dyDescent="0.3"/>
  <cols>
    <col min="1" max="1" width="9.453125" style="4" customWidth="1"/>
    <col min="2" max="2" width="8.81640625" style="2" bestFit="1" customWidth="1"/>
    <col min="3" max="4" width="9.1796875" style="2" bestFit="1" customWidth="1"/>
    <col min="5" max="7" width="8.81640625" style="2" bestFit="1" customWidth="1"/>
    <col min="8" max="10" width="0" style="2" hidden="1" customWidth="1"/>
    <col min="11" max="12" width="8.81640625" style="2" bestFit="1" customWidth="1"/>
    <col min="13" max="13" width="10.453125" style="8" customWidth="1"/>
    <col min="14" max="14" width="8.81640625" style="4" bestFit="1" customWidth="1"/>
    <col min="15" max="16" width="8.81640625" style="2" bestFit="1" customWidth="1"/>
    <col min="17" max="17" width="8.7265625" style="2"/>
    <col min="18" max="20" width="8.81640625" style="2" bestFit="1" customWidth="1"/>
    <col min="21" max="21" width="8.7265625" style="2"/>
    <col min="22" max="30" width="8.81640625" style="2" bestFit="1" customWidth="1"/>
    <col min="31" max="31" width="8.7265625" style="2"/>
    <col min="32" max="32" width="11.453125" style="2" customWidth="1"/>
    <col min="33" max="36" width="8.81640625" style="2" bestFit="1" customWidth="1"/>
    <col min="37" max="16384" width="8.7265625" style="2"/>
  </cols>
  <sheetData>
    <row r="1" spans="1:38" s="15" customFormat="1" x14ac:dyDescent="0.3">
      <c r="A1" s="14" t="s">
        <v>374</v>
      </c>
      <c r="G1" s="16" t="s">
        <v>375</v>
      </c>
      <c r="M1" s="4">
        <v>39.771999999999998</v>
      </c>
      <c r="N1" s="4">
        <v>-86.234416999999993</v>
      </c>
      <c r="P1" s="16" t="s">
        <v>376</v>
      </c>
    </row>
    <row r="2" spans="1:38"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19"/>
      <c r="O2" s="2" t="s">
        <v>16</v>
      </c>
      <c r="P2" s="2" t="s">
        <v>17</v>
      </c>
      <c r="Q2" s="2" t="s">
        <v>18</v>
      </c>
      <c r="R2" s="2" t="s">
        <v>19</v>
      </c>
      <c r="S2" s="2" t="s">
        <v>20</v>
      </c>
      <c r="T2" s="2" t="s">
        <v>21</v>
      </c>
      <c r="U2" s="2" t="s">
        <v>22</v>
      </c>
      <c r="V2" s="2" t="s">
        <v>23</v>
      </c>
      <c r="W2" s="2" t="s">
        <v>24</v>
      </c>
      <c r="X2" s="2" t="s">
        <v>25</v>
      </c>
      <c r="Y2" s="2" t="s">
        <v>26</v>
      </c>
      <c r="Z2" s="2" t="s">
        <v>27</v>
      </c>
      <c r="AA2" s="2" t="s">
        <v>28</v>
      </c>
      <c r="AB2" s="2" t="s">
        <v>29</v>
      </c>
      <c r="AC2" s="2" t="s">
        <v>30</v>
      </c>
      <c r="AD2" s="2" t="s">
        <v>31</v>
      </c>
      <c r="AE2" s="2" t="s">
        <v>32</v>
      </c>
      <c r="AF2" s="15" t="s">
        <v>33</v>
      </c>
      <c r="AG2" s="15" t="s">
        <v>34</v>
      </c>
      <c r="AH2" s="15" t="s">
        <v>37</v>
      </c>
      <c r="AI2" s="15" t="s">
        <v>38</v>
      </c>
      <c r="AJ2" s="15" t="s">
        <v>39</v>
      </c>
      <c r="AK2" s="15" t="s">
        <v>40</v>
      </c>
      <c r="AL2" s="15" t="s">
        <v>41</v>
      </c>
    </row>
    <row r="3" spans="1:38" s="15" customFormat="1" x14ac:dyDescent="0.3">
      <c r="A3" s="19"/>
      <c r="B3" s="19" t="s">
        <v>42</v>
      </c>
      <c r="C3" s="19" t="s">
        <v>43</v>
      </c>
      <c r="D3" s="19" t="s">
        <v>44</v>
      </c>
      <c r="E3" s="19" t="s">
        <v>45</v>
      </c>
      <c r="F3" s="19" t="s">
        <v>46</v>
      </c>
      <c r="G3" s="19" t="s">
        <v>47</v>
      </c>
      <c r="H3" s="19" t="s">
        <v>48</v>
      </c>
      <c r="I3" s="19" t="s">
        <v>49</v>
      </c>
      <c r="J3" s="19" t="s">
        <v>50</v>
      </c>
      <c r="K3" s="15" t="s">
        <v>51</v>
      </c>
      <c r="M3" s="18"/>
      <c r="N3" s="19"/>
    </row>
    <row r="4" spans="1:38" x14ac:dyDescent="0.3">
      <c r="A4" s="46">
        <v>37658</v>
      </c>
      <c r="B4" s="2">
        <v>103711</v>
      </c>
      <c r="C4" s="2">
        <v>571</v>
      </c>
      <c r="D4" s="2">
        <v>0.36549999999999999</v>
      </c>
      <c r="E4" s="2">
        <v>12.87</v>
      </c>
      <c r="F4" s="2">
        <v>8.02</v>
      </c>
      <c r="G4" s="2">
        <v>1.41</v>
      </c>
      <c r="H4" s="4" t="s">
        <v>52</v>
      </c>
      <c r="I4" s="2">
        <v>3</v>
      </c>
      <c r="J4" s="2">
        <v>66</v>
      </c>
      <c r="K4" s="2">
        <v>52</v>
      </c>
    </row>
    <row r="5" spans="1:38" x14ac:dyDescent="0.3">
      <c r="A5" s="46">
        <v>37663</v>
      </c>
      <c r="B5" s="2">
        <v>113116</v>
      </c>
      <c r="C5" s="2">
        <v>585</v>
      </c>
      <c r="D5" s="2">
        <v>0.37490000000000001</v>
      </c>
      <c r="E5" s="2">
        <v>16.260000000000002</v>
      </c>
      <c r="F5" s="2">
        <v>7.33</v>
      </c>
      <c r="G5" s="2">
        <v>1.7</v>
      </c>
      <c r="H5" s="4" t="s">
        <v>52</v>
      </c>
      <c r="I5" s="4" t="s">
        <v>52</v>
      </c>
      <c r="J5" s="2">
        <v>0</v>
      </c>
      <c r="K5" s="2">
        <v>10</v>
      </c>
    </row>
    <row r="6" spans="1:38" x14ac:dyDescent="0.3">
      <c r="A6" s="46">
        <v>37665</v>
      </c>
      <c r="B6" s="2">
        <v>101710</v>
      </c>
      <c r="C6" s="2">
        <v>430</v>
      </c>
      <c r="D6" s="2">
        <v>0.2752</v>
      </c>
      <c r="E6" s="2">
        <v>15.71</v>
      </c>
      <c r="F6" s="2">
        <v>7.99</v>
      </c>
      <c r="G6" s="2">
        <v>0.73</v>
      </c>
      <c r="H6" s="4" t="s">
        <v>52</v>
      </c>
      <c r="I6" s="2">
        <v>0.66</v>
      </c>
      <c r="J6" s="2">
        <v>0</v>
      </c>
      <c r="K6" s="2">
        <v>10</v>
      </c>
    </row>
    <row r="7" spans="1:38" x14ac:dyDescent="0.3">
      <c r="A7" s="46">
        <v>37672</v>
      </c>
      <c r="B7" s="2">
        <v>101825</v>
      </c>
      <c r="C7" s="2">
        <v>1572</v>
      </c>
      <c r="D7" s="2">
        <v>1.006</v>
      </c>
      <c r="E7" s="2">
        <v>15.02</v>
      </c>
      <c r="F7" s="2">
        <v>7.7</v>
      </c>
      <c r="G7" s="2">
        <v>1.76</v>
      </c>
      <c r="H7" s="4" t="s">
        <v>52</v>
      </c>
      <c r="I7" s="2">
        <v>1.49</v>
      </c>
      <c r="J7" s="2">
        <v>0</v>
      </c>
      <c r="K7" s="2">
        <v>2909</v>
      </c>
    </row>
    <row r="8" spans="1:38" x14ac:dyDescent="0.3">
      <c r="A8" s="46">
        <v>37677</v>
      </c>
      <c r="B8" s="2">
        <v>102443</v>
      </c>
      <c r="C8" s="2">
        <v>776.4</v>
      </c>
      <c r="D8" s="2">
        <v>0.49690000000000001</v>
      </c>
      <c r="E8" s="2">
        <v>13.64</v>
      </c>
      <c r="F8" s="2">
        <v>7.56</v>
      </c>
      <c r="G8" s="2">
        <v>0.35</v>
      </c>
      <c r="H8" s="4" t="s">
        <v>52</v>
      </c>
      <c r="I8" s="2">
        <v>2.41</v>
      </c>
      <c r="J8" s="2">
        <v>0</v>
      </c>
      <c r="K8" s="2">
        <v>240</v>
      </c>
      <c r="L8" s="15">
        <f>AVERAGE(K4:K8)</f>
        <v>644.20000000000005</v>
      </c>
      <c r="M8" s="8">
        <f>GEOMEAN(K4:K8)</f>
        <v>81.656669270028658</v>
      </c>
      <c r="N8" s="79" t="s">
        <v>53</v>
      </c>
    </row>
    <row r="9" spans="1:38" x14ac:dyDescent="0.3">
      <c r="A9" s="46">
        <v>37684</v>
      </c>
      <c r="B9" s="2">
        <v>101022</v>
      </c>
      <c r="C9" s="2">
        <v>592</v>
      </c>
      <c r="D9" s="2">
        <v>0.37920000000000004</v>
      </c>
      <c r="E9" s="2">
        <v>7.83</v>
      </c>
      <c r="F9" s="2">
        <v>7.63</v>
      </c>
      <c r="G9" s="2">
        <v>3.81</v>
      </c>
      <c r="H9" s="4" t="s">
        <v>52</v>
      </c>
      <c r="I9" s="2">
        <v>0.5</v>
      </c>
      <c r="J9" s="2">
        <v>0</v>
      </c>
      <c r="K9" s="2">
        <v>359</v>
      </c>
    </row>
    <row r="10" spans="1:38" x14ac:dyDescent="0.3">
      <c r="A10" s="46">
        <v>37686</v>
      </c>
      <c r="B10" s="2">
        <v>101800</v>
      </c>
      <c r="C10" s="2">
        <v>582</v>
      </c>
      <c r="D10" s="2">
        <v>0.3725</v>
      </c>
      <c r="E10" s="2">
        <v>12.67</v>
      </c>
      <c r="F10" s="2">
        <v>8.32</v>
      </c>
      <c r="G10" s="2">
        <v>1.79</v>
      </c>
      <c r="H10" s="4" t="s">
        <v>52</v>
      </c>
      <c r="I10" s="2">
        <v>0.17</v>
      </c>
      <c r="J10" s="2">
        <v>0</v>
      </c>
      <c r="K10" s="2">
        <v>179</v>
      </c>
    </row>
    <row r="11" spans="1:38" x14ac:dyDescent="0.3">
      <c r="A11" s="46">
        <v>37698</v>
      </c>
      <c r="B11" s="2">
        <v>100628</v>
      </c>
      <c r="C11" s="2">
        <v>520</v>
      </c>
      <c r="D11" s="2">
        <v>0.33310000000000001</v>
      </c>
      <c r="E11" s="2">
        <v>13.07</v>
      </c>
      <c r="F11" s="2">
        <v>7.79</v>
      </c>
      <c r="G11" s="2">
        <v>4.3600000000000003</v>
      </c>
      <c r="H11" s="4" t="s">
        <v>52</v>
      </c>
      <c r="I11" s="2">
        <v>0.25</v>
      </c>
      <c r="J11" s="2">
        <v>0</v>
      </c>
      <c r="K11" s="2">
        <v>10</v>
      </c>
    </row>
    <row r="12" spans="1:38" s="4" customFormat="1" x14ac:dyDescent="0.3">
      <c r="A12" s="46">
        <v>37705</v>
      </c>
      <c r="B12" s="4">
        <v>105444</v>
      </c>
      <c r="C12" s="4">
        <v>516</v>
      </c>
      <c r="D12" s="4">
        <v>0.33090000000000003</v>
      </c>
      <c r="E12" s="4">
        <v>12.71</v>
      </c>
      <c r="F12" s="4">
        <v>7.91</v>
      </c>
      <c r="G12" s="4">
        <v>7.59</v>
      </c>
      <c r="H12" s="4" t="s">
        <v>52</v>
      </c>
      <c r="I12" s="4">
        <v>0</v>
      </c>
      <c r="J12" s="4">
        <v>0</v>
      </c>
      <c r="K12" s="4">
        <v>10</v>
      </c>
      <c r="M12" s="80"/>
      <c r="O12" s="4" t="s">
        <v>54</v>
      </c>
      <c r="P12" s="4">
        <v>58</v>
      </c>
      <c r="Q12" s="4" t="s">
        <v>54</v>
      </c>
      <c r="R12" s="4">
        <v>20</v>
      </c>
      <c r="S12" s="4" t="s">
        <v>54</v>
      </c>
      <c r="T12" s="4" t="s">
        <v>54</v>
      </c>
      <c r="U12" s="4" t="s">
        <v>54</v>
      </c>
      <c r="V12" s="4">
        <v>6</v>
      </c>
      <c r="W12" s="4" t="s">
        <v>54</v>
      </c>
      <c r="X12" s="4">
        <v>50</v>
      </c>
      <c r="Y12" s="4" t="s">
        <v>54</v>
      </c>
      <c r="Z12" s="4">
        <v>1.7</v>
      </c>
      <c r="AA12" s="4" t="s">
        <v>54</v>
      </c>
      <c r="AB12" s="4">
        <v>30</v>
      </c>
      <c r="AC12" s="4" t="s">
        <v>54</v>
      </c>
      <c r="AD12" s="4">
        <v>233</v>
      </c>
      <c r="AE12" s="4" t="s">
        <v>54</v>
      </c>
    </row>
    <row r="13" spans="1:38" x14ac:dyDescent="0.3">
      <c r="A13" s="46">
        <v>37707</v>
      </c>
      <c r="B13" s="2">
        <v>95723</v>
      </c>
      <c r="C13" s="2">
        <v>691</v>
      </c>
      <c r="D13" s="2">
        <v>0.443</v>
      </c>
      <c r="E13" s="2">
        <v>9.74</v>
      </c>
      <c r="F13" s="2">
        <v>7.5</v>
      </c>
      <c r="G13" s="2">
        <v>10.51</v>
      </c>
      <c r="H13" s="4" t="s">
        <v>52</v>
      </c>
      <c r="I13" s="2">
        <v>0.11</v>
      </c>
      <c r="J13" s="2">
        <v>0</v>
      </c>
      <c r="K13" s="2">
        <v>62</v>
      </c>
      <c r="L13" s="15">
        <f>AVERAGE(K9:K13)</f>
        <v>124</v>
      </c>
      <c r="M13" s="8">
        <f>GEOMEAN(K9:K13)</f>
        <v>52.488943796780852</v>
      </c>
      <c r="N13" s="79" t="s">
        <v>55</v>
      </c>
    </row>
    <row r="14" spans="1:38" x14ac:dyDescent="0.3">
      <c r="A14" s="46">
        <v>37719</v>
      </c>
      <c r="B14" s="2">
        <v>95916</v>
      </c>
      <c r="C14" s="2">
        <v>548</v>
      </c>
      <c r="D14" s="2">
        <v>0.35110000000000002</v>
      </c>
      <c r="E14" s="2">
        <v>11.4</v>
      </c>
      <c r="F14" s="2">
        <v>8.11</v>
      </c>
      <c r="G14" s="2">
        <v>9.19</v>
      </c>
      <c r="H14" s="4" t="s">
        <v>52</v>
      </c>
      <c r="I14" s="2">
        <v>0.86</v>
      </c>
      <c r="J14" s="2">
        <v>0</v>
      </c>
      <c r="K14" s="2">
        <v>20</v>
      </c>
    </row>
    <row r="15" spans="1:38" x14ac:dyDescent="0.3">
      <c r="A15" s="46">
        <v>37721</v>
      </c>
      <c r="B15" s="2">
        <v>90235</v>
      </c>
      <c r="C15" s="2">
        <v>625</v>
      </c>
      <c r="D15" s="2">
        <v>0.40039999999999998</v>
      </c>
      <c r="E15" s="2">
        <v>13.8</v>
      </c>
      <c r="F15" s="2">
        <v>7.98</v>
      </c>
      <c r="G15" s="2">
        <v>7.65</v>
      </c>
      <c r="H15" s="4" t="s">
        <v>52</v>
      </c>
      <c r="I15" s="2">
        <v>0.26</v>
      </c>
      <c r="J15" s="2">
        <v>0</v>
      </c>
      <c r="K15" s="2">
        <v>20</v>
      </c>
    </row>
    <row r="16" spans="1:38" x14ac:dyDescent="0.3">
      <c r="A16" s="46">
        <v>37725</v>
      </c>
      <c r="B16" s="2">
        <v>104026</v>
      </c>
      <c r="C16" s="2">
        <v>535</v>
      </c>
      <c r="D16" s="2">
        <v>0.34260000000000002</v>
      </c>
      <c r="E16" s="2">
        <v>11.62</v>
      </c>
      <c r="F16" s="2">
        <v>8.08</v>
      </c>
      <c r="G16" s="2">
        <v>11.29</v>
      </c>
      <c r="H16" s="4" t="s">
        <v>52</v>
      </c>
      <c r="I16" s="2">
        <v>1.54</v>
      </c>
      <c r="J16" s="2">
        <v>0</v>
      </c>
      <c r="K16" s="4">
        <v>10</v>
      </c>
    </row>
    <row r="17" spans="1:31" x14ac:dyDescent="0.3">
      <c r="A17" s="46">
        <v>37726</v>
      </c>
      <c r="B17" s="2">
        <v>100423</v>
      </c>
      <c r="C17" s="2">
        <v>643</v>
      </c>
      <c r="D17" s="2">
        <v>0.41149999999999998</v>
      </c>
      <c r="E17" s="2">
        <v>10.62</v>
      </c>
      <c r="F17" s="2">
        <v>7.59</v>
      </c>
      <c r="G17" s="2">
        <v>15.06</v>
      </c>
      <c r="H17" s="4" t="s">
        <v>52</v>
      </c>
      <c r="I17" s="2">
        <v>0</v>
      </c>
      <c r="J17" s="2">
        <v>0</v>
      </c>
      <c r="K17" s="2">
        <v>10</v>
      </c>
    </row>
    <row r="18" spans="1:31" x14ac:dyDescent="0.3">
      <c r="A18" s="46">
        <v>37732</v>
      </c>
      <c r="B18" s="2">
        <v>103758</v>
      </c>
      <c r="C18" s="2">
        <v>319</v>
      </c>
      <c r="D18" s="2">
        <v>0.36700000000000005</v>
      </c>
      <c r="E18" s="2">
        <v>10.38</v>
      </c>
      <c r="F18" s="2">
        <v>7.43</v>
      </c>
      <c r="G18" s="2">
        <v>14.51</v>
      </c>
      <c r="H18" s="4" t="s">
        <v>52</v>
      </c>
      <c r="I18" s="2">
        <v>0</v>
      </c>
      <c r="J18" s="2">
        <v>0</v>
      </c>
      <c r="K18" s="2">
        <v>637</v>
      </c>
      <c r="L18" s="15">
        <f>AVERAGE(K14:K18)</f>
        <v>139.4</v>
      </c>
      <c r="M18" s="8">
        <f>GEOMEAN(K14:K18)</f>
        <v>30.285858207312398</v>
      </c>
      <c r="N18" s="79" t="s">
        <v>56</v>
      </c>
    </row>
    <row r="19" spans="1:31" x14ac:dyDescent="0.3">
      <c r="A19" s="46">
        <v>37742</v>
      </c>
      <c r="B19" s="2">
        <v>103025</v>
      </c>
      <c r="C19" s="2">
        <v>631</v>
      </c>
      <c r="D19" s="2">
        <v>0.40429999999999999</v>
      </c>
      <c r="E19" s="2">
        <v>9.08</v>
      </c>
      <c r="F19" s="2">
        <v>7.83</v>
      </c>
      <c r="G19" s="2">
        <v>19.600000000000001</v>
      </c>
      <c r="H19" s="4" t="s">
        <v>52</v>
      </c>
      <c r="I19" s="2">
        <v>0.03</v>
      </c>
      <c r="J19" s="2">
        <v>0</v>
      </c>
      <c r="K19" s="2">
        <v>12033</v>
      </c>
    </row>
    <row r="20" spans="1:31" x14ac:dyDescent="0.3">
      <c r="A20" s="46">
        <v>37747</v>
      </c>
      <c r="B20" s="2">
        <v>102555</v>
      </c>
      <c r="C20" s="4" t="e">
        <v>#VALUE!</v>
      </c>
      <c r="D20" s="4" t="e">
        <v>#VALUE!</v>
      </c>
      <c r="E20" s="4" t="s">
        <v>57</v>
      </c>
      <c r="F20" s="4" t="s">
        <v>57</v>
      </c>
      <c r="G20" s="4" t="s">
        <v>57</v>
      </c>
      <c r="H20" s="4" t="s">
        <v>52</v>
      </c>
      <c r="I20" s="4" t="s">
        <v>57</v>
      </c>
      <c r="J20" s="2">
        <v>7.9</v>
      </c>
      <c r="K20" s="2">
        <v>74</v>
      </c>
    </row>
    <row r="21" spans="1:31" x14ac:dyDescent="0.3">
      <c r="A21" s="46">
        <v>37756</v>
      </c>
      <c r="B21" s="2">
        <v>102730</v>
      </c>
      <c r="C21" s="2">
        <v>391</v>
      </c>
      <c r="D21" s="2">
        <v>0.25080000000000002</v>
      </c>
      <c r="E21" s="2">
        <v>11.38</v>
      </c>
      <c r="F21" s="2">
        <v>7.47</v>
      </c>
      <c r="G21" s="2">
        <v>17.29</v>
      </c>
      <c r="H21" s="4" t="s">
        <v>52</v>
      </c>
      <c r="I21" s="2">
        <v>0.1</v>
      </c>
      <c r="J21" s="2">
        <v>0</v>
      </c>
      <c r="K21" s="2">
        <v>203</v>
      </c>
    </row>
    <row r="22" spans="1:31" x14ac:dyDescent="0.3">
      <c r="A22" s="46">
        <v>37760</v>
      </c>
      <c r="B22" s="2">
        <v>100702</v>
      </c>
      <c r="C22" s="2">
        <v>368</v>
      </c>
      <c r="D22" s="2">
        <v>0.23570000000000002</v>
      </c>
      <c r="E22" s="2">
        <v>8.07</v>
      </c>
      <c r="F22" s="2">
        <v>7.14</v>
      </c>
      <c r="G22" s="2">
        <v>17.89</v>
      </c>
      <c r="H22" s="4" t="s">
        <v>52</v>
      </c>
      <c r="I22" s="2">
        <v>0.74</v>
      </c>
      <c r="J22" s="2">
        <v>0</v>
      </c>
      <c r="K22" s="2">
        <v>74</v>
      </c>
    </row>
    <row r="23" spans="1:31" x14ac:dyDescent="0.3">
      <c r="A23" s="46">
        <v>37768</v>
      </c>
      <c r="B23" s="2">
        <v>113929</v>
      </c>
      <c r="C23" s="2">
        <v>454</v>
      </c>
      <c r="D23" s="2">
        <v>0.29110000000000003</v>
      </c>
      <c r="E23" s="2">
        <v>13.49</v>
      </c>
      <c r="F23" s="2">
        <v>8.07</v>
      </c>
      <c r="G23" s="2">
        <v>19.88</v>
      </c>
      <c r="H23" s="4" t="s">
        <v>52</v>
      </c>
      <c r="I23" s="2">
        <v>0.21</v>
      </c>
      <c r="J23" s="2">
        <v>0</v>
      </c>
      <c r="K23" s="2">
        <v>148</v>
      </c>
      <c r="L23" s="15">
        <f>AVERAGE(K19:K23)</f>
        <v>2506.4</v>
      </c>
      <c r="M23" s="8">
        <f>GEOMEAN(K19:K23)</f>
        <v>287.95128563563742</v>
      </c>
      <c r="N23" s="79" t="s">
        <v>58</v>
      </c>
    </row>
    <row r="24" spans="1:31" x14ac:dyDescent="0.3">
      <c r="A24" s="46">
        <v>37777</v>
      </c>
      <c r="B24" s="2">
        <v>104735</v>
      </c>
      <c r="C24" s="2">
        <v>607</v>
      </c>
      <c r="D24" s="2">
        <v>0.38850000000000001</v>
      </c>
      <c r="E24" s="2">
        <v>13.21</v>
      </c>
      <c r="F24" s="2">
        <v>7.61</v>
      </c>
      <c r="G24" s="2">
        <v>17.32</v>
      </c>
      <c r="H24" s="4" t="s">
        <v>52</v>
      </c>
      <c r="I24" s="2">
        <v>0.14000000000000001</v>
      </c>
      <c r="J24" s="2">
        <v>0</v>
      </c>
      <c r="K24" s="2">
        <v>323</v>
      </c>
    </row>
    <row r="25" spans="1:31" x14ac:dyDescent="0.3">
      <c r="A25" s="46">
        <v>37781</v>
      </c>
      <c r="B25" s="2">
        <v>121438</v>
      </c>
      <c r="C25" s="2">
        <v>519</v>
      </c>
      <c r="D25" s="2">
        <v>0.3322</v>
      </c>
      <c r="E25" s="2">
        <v>12.4</v>
      </c>
      <c r="F25" s="2">
        <v>7.77</v>
      </c>
      <c r="G25" s="2">
        <v>21.22</v>
      </c>
      <c r="H25" s="4" t="s">
        <v>52</v>
      </c>
      <c r="I25" s="2">
        <v>0.22</v>
      </c>
      <c r="J25" s="2">
        <v>0</v>
      </c>
      <c r="K25" s="2">
        <v>249</v>
      </c>
    </row>
    <row r="26" spans="1:31" x14ac:dyDescent="0.3">
      <c r="A26" s="46">
        <v>37789</v>
      </c>
      <c r="B26" s="2">
        <v>100251</v>
      </c>
      <c r="C26" s="2">
        <v>634</v>
      </c>
      <c r="D26" s="2">
        <v>0.40599999999999997</v>
      </c>
      <c r="E26" s="2">
        <v>8.2100000000000009</v>
      </c>
      <c r="F26" s="2">
        <v>7.81</v>
      </c>
      <c r="G26" s="2">
        <v>21.78</v>
      </c>
      <c r="H26" s="4" t="s">
        <v>52</v>
      </c>
      <c r="I26" s="2">
        <v>0.4</v>
      </c>
      <c r="J26" s="2">
        <v>8</v>
      </c>
      <c r="K26" s="2">
        <v>314</v>
      </c>
    </row>
    <row r="27" spans="1:31" x14ac:dyDescent="0.3">
      <c r="A27" s="46">
        <v>37798</v>
      </c>
      <c r="B27" s="2">
        <v>100403</v>
      </c>
      <c r="C27" s="2">
        <v>633</v>
      </c>
      <c r="D27" s="2">
        <v>0.40500000000000003</v>
      </c>
      <c r="E27" s="2">
        <v>6.67</v>
      </c>
      <c r="F27" s="2">
        <v>7.82</v>
      </c>
      <c r="G27" s="2">
        <v>24.81</v>
      </c>
      <c r="H27" s="4" t="s">
        <v>52</v>
      </c>
      <c r="I27" s="2">
        <v>0.1</v>
      </c>
      <c r="J27" s="2">
        <v>7.9</v>
      </c>
      <c r="K27" s="2">
        <v>187</v>
      </c>
    </row>
    <row r="28" spans="1:31" x14ac:dyDescent="0.3">
      <c r="A28" s="46">
        <v>37802</v>
      </c>
      <c r="B28" s="2">
        <v>101906</v>
      </c>
      <c r="C28" s="2">
        <v>649</v>
      </c>
      <c r="D28" s="2">
        <v>0.41539999999999999</v>
      </c>
      <c r="E28" s="2">
        <v>9.07</v>
      </c>
      <c r="F28" s="2">
        <v>7.56</v>
      </c>
      <c r="G28" s="2">
        <v>24.3</v>
      </c>
      <c r="H28" s="4" t="s">
        <v>52</v>
      </c>
      <c r="I28" s="2">
        <v>0.59</v>
      </c>
      <c r="J28" s="2">
        <v>0</v>
      </c>
      <c r="K28" s="2">
        <v>305</v>
      </c>
      <c r="L28" s="15">
        <f>AVERAGE(K24:K28)</f>
        <v>275.60000000000002</v>
      </c>
      <c r="M28" s="8">
        <f>GEOMEAN(K24:K28)</f>
        <v>270.20575377718279</v>
      </c>
      <c r="N28" s="79" t="s">
        <v>59</v>
      </c>
      <c r="O28" s="4" t="s">
        <v>54</v>
      </c>
      <c r="P28" s="2">
        <v>97.4</v>
      </c>
      <c r="Q28" s="4" t="s">
        <v>54</v>
      </c>
      <c r="R28" s="4" t="s">
        <v>54</v>
      </c>
      <c r="S28" s="4" t="s">
        <v>54</v>
      </c>
      <c r="T28" s="4" t="s">
        <v>54</v>
      </c>
      <c r="U28" s="4" t="s">
        <v>54</v>
      </c>
      <c r="V28" s="4" t="s">
        <v>54</v>
      </c>
      <c r="W28" s="4" t="s">
        <v>54</v>
      </c>
      <c r="X28" s="2">
        <v>52</v>
      </c>
      <c r="Y28" s="4" t="s">
        <v>54</v>
      </c>
      <c r="Z28" s="2">
        <v>1.1000000000000001</v>
      </c>
      <c r="AA28" s="4" t="s">
        <v>54</v>
      </c>
      <c r="AB28" s="2">
        <v>33</v>
      </c>
      <c r="AC28" s="2" t="s">
        <v>54</v>
      </c>
      <c r="AD28" s="2">
        <v>227</v>
      </c>
      <c r="AE28" s="4" t="s">
        <v>54</v>
      </c>
    </row>
    <row r="29" spans="1:31" x14ac:dyDescent="0.3">
      <c r="A29" s="46">
        <v>37805</v>
      </c>
      <c r="B29" s="2">
        <v>100406</v>
      </c>
      <c r="C29" s="2">
        <v>625</v>
      </c>
      <c r="D29" s="2">
        <v>0.4</v>
      </c>
      <c r="E29" s="2">
        <v>6.08</v>
      </c>
      <c r="F29" s="2">
        <v>7.75</v>
      </c>
      <c r="G29" s="2">
        <v>24.42</v>
      </c>
      <c r="H29" s="4" t="s">
        <v>52</v>
      </c>
      <c r="I29" s="2">
        <v>0.1</v>
      </c>
      <c r="J29" s="2">
        <v>7.9</v>
      </c>
      <c r="K29" s="2">
        <v>314</v>
      </c>
    </row>
    <row r="30" spans="1:31" x14ac:dyDescent="0.3">
      <c r="A30" s="46">
        <v>37810</v>
      </c>
      <c r="B30" s="2">
        <v>101257</v>
      </c>
      <c r="C30" s="2">
        <v>433</v>
      </c>
      <c r="D30" s="2">
        <v>0.27799999999999997</v>
      </c>
      <c r="E30" s="2">
        <v>5.13</v>
      </c>
      <c r="F30" s="2">
        <v>7.85</v>
      </c>
      <c r="G30" s="2">
        <v>26.02</v>
      </c>
      <c r="H30" s="4" t="s">
        <v>52</v>
      </c>
      <c r="I30" s="2">
        <v>0.2</v>
      </c>
      <c r="J30" s="2">
        <v>7.8</v>
      </c>
      <c r="K30" s="2">
        <v>120</v>
      </c>
    </row>
    <row r="31" spans="1:31" x14ac:dyDescent="0.3">
      <c r="A31" s="46">
        <v>37819</v>
      </c>
      <c r="B31" s="2">
        <v>94336</v>
      </c>
      <c r="C31" s="2">
        <v>379</v>
      </c>
      <c r="D31" s="2">
        <v>0.24279999999999999</v>
      </c>
      <c r="E31" s="2">
        <v>9.31</v>
      </c>
      <c r="F31" s="2">
        <v>7.83</v>
      </c>
      <c r="G31" s="2">
        <v>24.07</v>
      </c>
      <c r="H31" s="4" t="s">
        <v>52</v>
      </c>
      <c r="I31" s="2">
        <v>0.22</v>
      </c>
      <c r="J31" s="2">
        <v>7.9</v>
      </c>
      <c r="K31" s="2">
        <v>52</v>
      </c>
    </row>
    <row r="32" spans="1:31" x14ac:dyDescent="0.3">
      <c r="A32" s="46">
        <v>37823</v>
      </c>
      <c r="B32" s="2">
        <v>101859</v>
      </c>
      <c r="C32" s="2">
        <v>308</v>
      </c>
      <c r="D32" s="2">
        <v>0.1976</v>
      </c>
      <c r="E32" s="2">
        <v>5.62</v>
      </c>
      <c r="F32" s="2">
        <v>7.89</v>
      </c>
      <c r="G32" s="2">
        <v>23.01</v>
      </c>
      <c r="H32" s="4" t="s">
        <v>52</v>
      </c>
      <c r="I32" s="2">
        <v>0.09</v>
      </c>
      <c r="J32" s="2">
        <v>7.7</v>
      </c>
      <c r="K32" s="2">
        <v>7270</v>
      </c>
    </row>
    <row r="33" spans="1:31" x14ac:dyDescent="0.3">
      <c r="A33" s="46">
        <v>37832</v>
      </c>
      <c r="B33" s="2">
        <v>93959</v>
      </c>
      <c r="C33" s="2">
        <v>584</v>
      </c>
      <c r="D33" s="2">
        <v>0.37440000000000001</v>
      </c>
      <c r="E33" s="2">
        <v>7.82</v>
      </c>
      <c r="F33" s="2">
        <v>7.76</v>
      </c>
      <c r="G33" s="2">
        <v>23.02</v>
      </c>
      <c r="H33" s="4" t="s">
        <v>52</v>
      </c>
      <c r="I33" s="2">
        <v>1.57</v>
      </c>
      <c r="J33" s="2">
        <v>0</v>
      </c>
      <c r="K33" s="2">
        <v>211</v>
      </c>
      <c r="L33" s="15">
        <f>AVERAGE(K29:K33)</f>
        <v>1593.4</v>
      </c>
      <c r="M33" s="8">
        <f>GEOMEAN(K29:K33)</f>
        <v>313.03018708636307</v>
      </c>
      <c r="N33" s="79" t="s">
        <v>60</v>
      </c>
    </row>
    <row r="34" spans="1:31" x14ac:dyDescent="0.3">
      <c r="A34" s="46">
        <v>37838</v>
      </c>
      <c r="B34" s="2">
        <v>101748</v>
      </c>
      <c r="C34" s="2">
        <v>514</v>
      </c>
      <c r="D34" s="2">
        <v>0.3291</v>
      </c>
      <c r="E34" s="2">
        <v>8.32</v>
      </c>
      <c r="F34" s="2">
        <v>7.46</v>
      </c>
      <c r="G34" s="2">
        <v>23.29</v>
      </c>
      <c r="H34" s="4" t="s">
        <v>52</v>
      </c>
      <c r="I34" s="2">
        <v>0.22</v>
      </c>
      <c r="J34" s="2">
        <v>0</v>
      </c>
      <c r="K34" s="2">
        <v>789</v>
      </c>
    </row>
    <row r="35" spans="1:31" x14ac:dyDescent="0.3">
      <c r="A35" s="46">
        <v>37844</v>
      </c>
      <c r="B35" s="2">
        <v>104037</v>
      </c>
      <c r="C35" s="2">
        <v>606</v>
      </c>
      <c r="D35" s="2">
        <v>0.38800000000000001</v>
      </c>
      <c r="E35" s="2">
        <v>9.4499999999999993</v>
      </c>
      <c r="F35" s="2">
        <v>7.73</v>
      </c>
      <c r="G35" s="2">
        <v>22.75</v>
      </c>
      <c r="H35" s="4" t="s">
        <v>52</v>
      </c>
      <c r="I35" s="2">
        <v>0.5</v>
      </c>
      <c r="J35" s="2">
        <v>7.9</v>
      </c>
      <c r="K35" s="2">
        <v>243</v>
      </c>
    </row>
    <row r="36" spans="1:31" x14ac:dyDescent="0.3">
      <c r="A36" s="46">
        <v>37846</v>
      </c>
      <c r="B36" s="2">
        <v>102011</v>
      </c>
      <c r="C36" s="2">
        <v>599</v>
      </c>
      <c r="D36" s="2">
        <v>0.35599999999999998</v>
      </c>
      <c r="E36" s="2">
        <v>8.31</v>
      </c>
      <c r="F36" s="2">
        <v>7.8</v>
      </c>
      <c r="G36" s="2">
        <v>23.35</v>
      </c>
      <c r="H36" s="4" t="s">
        <v>52</v>
      </c>
      <c r="I36" s="2">
        <v>0.19</v>
      </c>
      <c r="J36" s="2">
        <v>7.8</v>
      </c>
      <c r="K36" s="2">
        <v>109</v>
      </c>
    </row>
    <row r="37" spans="1:31" x14ac:dyDescent="0.3">
      <c r="A37" s="46">
        <v>37851</v>
      </c>
      <c r="B37" s="2">
        <v>101610</v>
      </c>
      <c r="C37" s="2">
        <v>406</v>
      </c>
      <c r="D37" s="2">
        <v>0.26</v>
      </c>
      <c r="E37" s="2">
        <v>8.73</v>
      </c>
      <c r="F37" s="2">
        <v>8.17</v>
      </c>
      <c r="G37" s="2">
        <v>25.62</v>
      </c>
      <c r="H37" s="4" t="s">
        <v>52</v>
      </c>
      <c r="I37" s="2">
        <v>0.18</v>
      </c>
      <c r="J37" s="2">
        <v>7.6</v>
      </c>
      <c r="K37" s="2">
        <v>504</v>
      </c>
    </row>
    <row r="38" spans="1:31" x14ac:dyDescent="0.3">
      <c r="A38" s="46">
        <v>37858</v>
      </c>
      <c r="B38" s="2">
        <v>101759</v>
      </c>
      <c r="C38" s="2">
        <v>590</v>
      </c>
      <c r="D38" s="2">
        <v>0.37769999999999998</v>
      </c>
      <c r="E38" s="2">
        <v>8.1199999999999992</v>
      </c>
      <c r="F38" s="2">
        <v>7.81</v>
      </c>
      <c r="G38" s="2">
        <v>23.9</v>
      </c>
      <c r="H38" s="4" t="s">
        <v>52</v>
      </c>
      <c r="I38" s="2">
        <v>0.14000000000000001</v>
      </c>
      <c r="J38" s="2">
        <v>8.1999999999999993</v>
      </c>
      <c r="K38" s="2">
        <v>41</v>
      </c>
      <c r="L38" s="15">
        <f>AVERAGE(K34:K38)</f>
        <v>337.2</v>
      </c>
      <c r="M38" s="8">
        <f>GEOMEAN(K34:K38)</f>
        <v>212.35614538728066</v>
      </c>
      <c r="N38" s="79" t="s">
        <v>61</v>
      </c>
    </row>
    <row r="39" spans="1:31" x14ac:dyDescent="0.3">
      <c r="A39" s="46">
        <v>37873</v>
      </c>
      <c r="B39" s="2">
        <v>104329</v>
      </c>
      <c r="C39" s="2">
        <v>600</v>
      </c>
      <c r="D39" s="2">
        <v>0.38399999999999995</v>
      </c>
      <c r="E39" s="2">
        <v>8.0399999999999991</v>
      </c>
      <c r="F39" s="2">
        <v>7.44</v>
      </c>
      <c r="G39" s="2">
        <v>23.01</v>
      </c>
      <c r="H39" s="4" t="s">
        <v>52</v>
      </c>
      <c r="I39" s="2">
        <v>0.2</v>
      </c>
      <c r="J39" s="2">
        <v>8.3000000000000007</v>
      </c>
      <c r="K39" s="2">
        <v>118</v>
      </c>
    </row>
    <row r="40" spans="1:31" x14ac:dyDescent="0.3">
      <c r="A40" s="46">
        <v>37875</v>
      </c>
      <c r="B40" s="2">
        <v>101115</v>
      </c>
      <c r="C40" s="2">
        <v>464</v>
      </c>
      <c r="D40" s="2">
        <v>0.29699999999999999</v>
      </c>
      <c r="E40" s="2">
        <v>11.58</v>
      </c>
      <c r="F40" s="2">
        <v>7.6</v>
      </c>
      <c r="G40" s="2">
        <v>21.71</v>
      </c>
      <c r="H40" s="4" t="s">
        <v>52</v>
      </c>
      <c r="I40" s="2">
        <v>0.3</v>
      </c>
      <c r="J40" s="2">
        <v>7.7</v>
      </c>
      <c r="K40" s="2">
        <v>31</v>
      </c>
    </row>
    <row r="41" spans="1:31" x14ac:dyDescent="0.3">
      <c r="A41" s="46">
        <v>37879</v>
      </c>
      <c r="B41" s="2">
        <v>100014</v>
      </c>
      <c r="C41" s="2">
        <v>443</v>
      </c>
      <c r="D41" s="2">
        <v>0.28389999999999999</v>
      </c>
      <c r="E41" s="2">
        <v>8.5500000000000007</v>
      </c>
      <c r="F41" s="2">
        <v>7.74</v>
      </c>
      <c r="G41" s="2">
        <v>20.74</v>
      </c>
      <c r="H41" s="4" t="s">
        <v>52</v>
      </c>
      <c r="I41" s="2">
        <v>0.79</v>
      </c>
      <c r="J41" s="2">
        <v>7.6</v>
      </c>
      <c r="K41" s="2">
        <v>74</v>
      </c>
    </row>
    <row r="42" spans="1:31" x14ac:dyDescent="0.3">
      <c r="A42" s="46">
        <v>37882</v>
      </c>
      <c r="B42" s="2">
        <v>102312</v>
      </c>
      <c r="C42" s="4" t="e">
        <v>#VALUE!</v>
      </c>
      <c r="D42" s="4" t="e">
        <v>#VALUE!</v>
      </c>
      <c r="E42" s="4" t="s">
        <v>57</v>
      </c>
      <c r="F42" s="4" t="s">
        <v>57</v>
      </c>
      <c r="G42" s="4" t="s">
        <v>57</v>
      </c>
      <c r="H42" s="4" t="s">
        <v>52</v>
      </c>
      <c r="I42" s="4" t="s">
        <v>57</v>
      </c>
      <c r="J42" s="2">
        <v>8</v>
      </c>
      <c r="K42" s="2">
        <v>86</v>
      </c>
      <c r="O42" s="4" t="s">
        <v>54</v>
      </c>
      <c r="P42" s="2">
        <v>76.099999999999994</v>
      </c>
      <c r="Q42" s="4" t="s">
        <v>54</v>
      </c>
      <c r="R42" s="4" t="s">
        <v>54</v>
      </c>
      <c r="S42" s="4" t="s">
        <v>54</v>
      </c>
      <c r="T42" s="4" t="s">
        <v>54</v>
      </c>
      <c r="U42" s="4" t="s">
        <v>54</v>
      </c>
      <c r="V42" s="4" t="s">
        <v>54</v>
      </c>
      <c r="W42" s="4" t="s">
        <v>54</v>
      </c>
      <c r="X42" s="2">
        <v>32</v>
      </c>
      <c r="Y42" s="4" t="s">
        <v>54</v>
      </c>
      <c r="Z42" s="4" t="s">
        <v>54</v>
      </c>
      <c r="AA42" s="4" t="s">
        <v>54</v>
      </c>
      <c r="AB42" s="2">
        <v>20</v>
      </c>
      <c r="AC42" s="4" t="s">
        <v>54</v>
      </c>
      <c r="AD42" s="2">
        <v>230</v>
      </c>
      <c r="AE42" s="4" t="s">
        <v>54</v>
      </c>
    </row>
    <row r="43" spans="1:31" x14ac:dyDescent="0.3">
      <c r="A43" s="46">
        <v>37887</v>
      </c>
      <c r="B43" s="2">
        <v>101553</v>
      </c>
      <c r="C43" s="2">
        <v>472</v>
      </c>
      <c r="D43" s="2">
        <v>0.30269999999999997</v>
      </c>
      <c r="E43" s="2">
        <v>7.21</v>
      </c>
      <c r="F43" s="2">
        <v>7.16</v>
      </c>
      <c r="G43" s="2">
        <v>19.37</v>
      </c>
      <c r="H43" s="4" t="s">
        <v>52</v>
      </c>
      <c r="I43" s="2">
        <v>0.22</v>
      </c>
      <c r="J43" s="2">
        <v>0</v>
      </c>
      <c r="K43" s="2">
        <v>1210</v>
      </c>
      <c r="L43" s="15">
        <f>AVERAGE(K39:K43)</f>
        <v>303.8</v>
      </c>
      <c r="M43" s="8">
        <f>GEOMEAN(K39:K43)</f>
        <v>123.01323748364476</v>
      </c>
      <c r="N43" s="79" t="s">
        <v>62</v>
      </c>
    </row>
    <row r="44" spans="1:31" x14ac:dyDescent="0.3">
      <c r="A44" s="46">
        <v>37896</v>
      </c>
      <c r="B44" s="2">
        <v>101830</v>
      </c>
      <c r="C44" s="2">
        <v>373</v>
      </c>
      <c r="D44" s="2">
        <v>0.23800000000000002</v>
      </c>
      <c r="E44" s="2">
        <v>8.65</v>
      </c>
      <c r="F44" s="2">
        <v>7.73</v>
      </c>
      <c r="G44" s="2">
        <v>16.86</v>
      </c>
      <c r="H44" s="4" t="s">
        <v>52</v>
      </c>
      <c r="I44" s="2">
        <v>0.9</v>
      </c>
      <c r="J44" s="2">
        <v>7.9</v>
      </c>
      <c r="K44" s="2">
        <v>63</v>
      </c>
    </row>
    <row r="45" spans="1:31" x14ac:dyDescent="0.3">
      <c r="A45" s="46">
        <v>37902</v>
      </c>
      <c r="B45" s="2">
        <v>102437</v>
      </c>
      <c r="C45" s="2">
        <v>500</v>
      </c>
      <c r="D45" s="2">
        <v>0.3206</v>
      </c>
      <c r="E45" s="2">
        <v>8.33</v>
      </c>
      <c r="F45" s="2">
        <v>7.08</v>
      </c>
      <c r="G45" s="2">
        <v>17.09</v>
      </c>
      <c r="H45" s="4" t="s">
        <v>52</v>
      </c>
      <c r="I45" s="2">
        <v>2.2200000000000002</v>
      </c>
      <c r="J45" s="2">
        <v>7.8</v>
      </c>
      <c r="K45" s="2">
        <v>31</v>
      </c>
    </row>
    <row r="46" spans="1:31" x14ac:dyDescent="0.3">
      <c r="A46" s="46">
        <v>37907</v>
      </c>
      <c r="B46" s="2">
        <v>103635</v>
      </c>
      <c r="C46" s="2">
        <v>452</v>
      </c>
      <c r="D46" s="2">
        <v>0.2893</v>
      </c>
      <c r="E46" s="2">
        <v>8.7100000000000009</v>
      </c>
      <c r="F46" s="2">
        <v>7.95</v>
      </c>
      <c r="G46" s="2">
        <v>16.649999999999999</v>
      </c>
      <c r="H46" s="4" t="s">
        <v>52</v>
      </c>
      <c r="I46" s="2">
        <v>0.49</v>
      </c>
      <c r="J46" s="2">
        <v>8.1999999999999993</v>
      </c>
      <c r="K46" s="2">
        <v>63</v>
      </c>
    </row>
    <row r="47" spans="1:31" x14ac:dyDescent="0.3">
      <c r="A47" s="46">
        <v>37916</v>
      </c>
      <c r="B47" s="2">
        <v>102843</v>
      </c>
      <c r="C47" s="2">
        <v>654</v>
      </c>
      <c r="D47" s="2">
        <v>0.41899999999999998</v>
      </c>
      <c r="E47" s="2">
        <v>9.43</v>
      </c>
      <c r="F47" s="2">
        <v>7.56</v>
      </c>
      <c r="G47" s="2">
        <v>13.82</v>
      </c>
      <c r="H47" s="4" t="s">
        <v>52</v>
      </c>
      <c r="I47" s="2">
        <v>0.4</v>
      </c>
      <c r="J47" s="2">
        <v>8</v>
      </c>
      <c r="K47" s="2">
        <v>31</v>
      </c>
    </row>
    <row r="48" spans="1:31" x14ac:dyDescent="0.3">
      <c r="A48" s="27">
        <v>37923</v>
      </c>
      <c r="B48" s="2">
        <v>102812</v>
      </c>
      <c r="C48" s="2">
        <v>676</v>
      </c>
      <c r="D48" s="2">
        <v>0.433</v>
      </c>
      <c r="E48" s="2">
        <v>9.75</v>
      </c>
      <c r="F48" s="2">
        <v>7.54</v>
      </c>
      <c r="G48" s="2">
        <v>10.38</v>
      </c>
      <c r="H48" s="4" t="s">
        <v>52</v>
      </c>
      <c r="I48" s="2">
        <v>0.1</v>
      </c>
      <c r="J48" s="2">
        <v>7.9</v>
      </c>
      <c r="K48" s="2">
        <v>143</v>
      </c>
      <c r="L48" s="15">
        <f>AVERAGE(K44:K48)</f>
        <v>66.2</v>
      </c>
      <c r="M48" s="8">
        <f>GEOMEAN(K44:K48)</f>
        <v>55.891801091035312</v>
      </c>
      <c r="N48" s="79" t="s">
        <v>63</v>
      </c>
    </row>
    <row r="49" spans="1:31" x14ac:dyDescent="0.3">
      <c r="A49" s="27">
        <v>37928</v>
      </c>
      <c r="B49" s="2">
        <v>104440</v>
      </c>
      <c r="C49" s="2">
        <v>467</v>
      </c>
      <c r="D49" s="2">
        <v>0.2989</v>
      </c>
      <c r="E49" s="2">
        <v>9.99</v>
      </c>
      <c r="F49" s="2">
        <v>7.81</v>
      </c>
      <c r="G49" s="2">
        <v>14.45</v>
      </c>
      <c r="H49" s="4" t="s">
        <v>52</v>
      </c>
      <c r="I49" s="2">
        <v>0.31</v>
      </c>
      <c r="J49" s="2">
        <v>8.1999999999999993</v>
      </c>
      <c r="K49" s="2">
        <v>31</v>
      </c>
    </row>
    <row r="50" spans="1:31" x14ac:dyDescent="0.3">
      <c r="A50" s="27">
        <v>37931</v>
      </c>
      <c r="B50" s="2">
        <v>100137</v>
      </c>
      <c r="C50" s="2">
        <v>474</v>
      </c>
      <c r="D50" s="2">
        <v>0.30299999999999999</v>
      </c>
      <c r="E50" s="2">
        <v>9.31</v>
      </c>
      <c r="F50" s="2">
        <v>7.81</v>
      </c>
      <c r="G50" s="2">
        <v>12.22</v>
      </c>
      <c r="H50" s="4" t="s">
        <v>52</v>
      </c>
      <c r="I50" s="2">
        <v>1.1000000000000001</v>
      </c>
      <c r="J50" s="2">
        <v>7.9</v>
      </c>
      <c r="K50" s="2">
        <v>62</v>
      </c>
    </row>
    <row r="51" spans="1:31" x14ac:dyDescent="0.3">
      <c r="A51" s="27">
        <v>37936</v>
      </c>
      <c r="B51" s="2">
        <v>102452</v>
      </c>
      <c r="C51" s="2">
        <v>634</v>
      </c>
      <c r="D51" s="2">
        <v>0.40480000000000005</v>
      </c>
      <c r="E51" s="2">
        <v>8.66</v>
      </c>
      <c r="F51" s="2">
        <v>7.26</v>
      </c>
      <c r="G51" s="2">
        <v>11.95</v>
      </c>
      <c r="H51" s="4" t="s">
        <v>52</v>
      </c>
      <c r="I51" s="2">
        <v>0.42</v>
      </c>
      <c r="J51" s="2">
        <v>0</v>
      </c>
      <c r="K51" s="2">
        <v>20</v>
      </c>
    </row>
    <row r="52" spans="1:31" x14ac:dyDescent="0.3">
      <c r="A52" s="27">
        <v>37938</v>
      </c>
      <c r="B52" s="2">
        <v>101148</v>
      </c>
      <c r="C52" s="2">
        <v>504</v>
      </c>
      <c r="D52" s="2">
        <v>0.32269999999999999</v>
      </c>
      <c r="E52" s="2">
        <v>11.49</v>
      </c>
      <c r="F52" s="2">
        <v>8.02</v>
      </c>
      <c r="G52" s="2">
        <v>8.36</v>
      </c>
      <c r="H52" s="4" t="s">
        <v>52</v>
      </c>
      <c r="I52" s="2">
        <v>0.96</v>
      </c>
      <c r="J52" s="2">
        <v>0</v>
      </c>
      <c r="K52" s="2">
        <v>97</v>
      </c>
    </row>
    <row r="53" spans="1:31" x14ac:dyDescent="0.3">
      <c r="A53" s="27">
        <v>37944</v>
      </c>
      <c r="B53" s="2">
        <v>93839</v>
      </c>
      <c r="C53" s="2">
        <v>230</v>
      </c>
      <c r="D53" s="2">
        <v>1.4999999999999999E-2</v>
      </c>
      <c r="E53" s="2">
        <v>9.2100000000000009</v>
      </c>
      <c r="F53" s="2">
        <v>7.78</v>
      </c>
      <c r="G53" s="2">
        <v>11.21</v>
      </c>
      <c r="H53" s="4" t="s">
        <v>52</v>
      </c>
      <c r="I53" s="2">
        <v>0.2</v>
      </c>
      <c r="J53" s="2">
        <v>7.9</v>
      </c>
      <c r="K53" s="2">
        <v>2282</v>
      </c>
      <c r="L53" s="15">
        <f>AVERAGE(K49:K53)</f>
        <v>498.4</v>
      </c>
      <c r="M53" s="8">
        <f>GEOMEAN(K49:K53)</f>
        <v>96.82202258031208</v>
      </c>
      <c r="N53" s="79" t="s">
        <v>64</v>
      </c>
    </row>
    <row r="54" spans="1:31" s="4" customFormat="1" x14ac:dyDescent="0.3">
      <c r="A54" s="27">
        <v>37956</v>
      </c>
      <c r="B54" s="4">
        <v>104752</v>
      </c>
      <c r="C54" s="4">
        <v>522</v>
      </c>
      <c r="D54" s="4">
        <v>0.33399999999999996</v>
      </c>
      <c r="E54" s="4">
        <v>13.01</v>
      </c>
      <c r="F54" s="4">
        <v>7.47</v>
      </c>
      <c r="G54" s="4">
        <v>6.3</v>
      </c>
      <c r="H54" s="4" t="s">
        <v>52</v>
      </c>
      <c r="I54" s="4">
        <v>0.2</v>
      </c>
      <c r="J54" s="4">
        <v>7.3</v>
      </c>
      <c r="K54" s="4">
        <v>52</v>
      </c>
      <c r="M54" s="80"/>
      <c r="O54" s="4" t="s">
        <v>54</v>
      </c>
      <c r="P54" s="4">
        <v>58.8</v>
      </c>
      <c r="Q54" s="4" t="s">
        <v>54</v>
      </c>
      <c r="R54" s="4" t="s">
        <v>54</v>
      </c>
      <c r="S54" s="4" t="s">
        <v>54</v>
      </c>
      <c r="T54" s="4" t="s">
        <v>54</v>
      </c>
      <c r="U54" s="4" t="s">
        <v>54</v>
      </c>
      <c r="V54" s="4" t="s">
        <v>54</v>
      </c>
      <c r="W54" s="4" t="s">
        <v>54</v>
      </c>
      <c r="X54" s="4">
        <v>35.5</v>
      </c>
      <c r="Y54" s="4" t="s">
        <v>54</v>
      </c>
      <c r="Z54" s="4">
        <v>1.4</v>
      </c>
      <c r="AA54" s="4" t="s">
        <v>54</v>
      </c>
      <c r="AB54" s="4">
        <v>25.2</v>
      </c>
      <c r="AC54" s="4" t="s">
        <v>54</v>
      </c>
      <c r="AD54" s="4">
        <v>226</v>
      </c>
      <c r="AE54" s="4" t="s">
        <v>54</v>
      </c>
    </row>
    <row r="55" spans="1:31" x14ac:dyDescent="0.3">
      <c r="A55" s="27">
        <v>37958</v>
      </c>
      <c r="B55" s="2">
        <v>95243</v>
      </c>
      <c r="C55" s="2">
        <v>585</v>
      </c>
      <c r="D55" s="2">
        <v>0.37480000000000002</v>
      </c>
      <c r="E55" s="2">
        <v>10.25</v>
      </c>
      <c r="F55" s="2">
        <v>7.82</v>
      </c>
      <c r="G55" s="2">
        <v>5.88</v>
      </c>
      <c r="H55" s="4" t="s">
        <v>52</v>
      </c>
      <c r="I55" s="2">
        <v>0.46</v>
      </c>
      <c r="J55" s="2">
        <v>7.7</v>
      </c>
      <c r="K55" s="2">
        <v>20</v>
      </c>
    </row>
    <row r="56" spans="1:31" x14ac:dyDescent="0.3">
      <c r="A56" s="27">
        <v>37966</v>
      </c>
      <c r="B56" s="2">
        <v>103929</v>
      </c>
      <c r="C56" s="2">
        <v>557</v>
      </c>
      <c r="D56" s="2">
        <v>0.35650000000000004</v>
      </c>
      <c r="E56" s="2">
        <v>12.81</v>
      </c>
      <c r="F56" s="2">
        <v>7.33</v>
      </c>
      <c r="G56" s="2">
        <v>4.8600000000000003</v>
      </c>
      <c r="H56" s="4" t="s">
        <v>52</v>
      </c>
      <c r="I56" s="2">
        <v>1.94</v>
      </c>
      <c r="J56" s="2">
        <v>8</v>
      </c>
      <c r="K56" s="2">
        <v>63</v>
      </c>
    </row>
    <row r="57" spans="1:31" x14ac:dyDescent="0.3">
      <c r="A57" s="27">
        <v>37971</v>
      </c>
      <c r="B57" s="2">
        <v>95510</v>
      </c>
      <c r="C57" s="2">
        <v>582</v>
      </c>
      <c r="D57" s="2">
        <v>0.373</v>
      </c>
      <c r="E57" s="2">
        <v>12.04</v>
      </c>
      <c r="F57" s="2">
        <v>7.99</v>
      </c>
      <c r="G57" s="2">
        <v>4.29</v>
      </c>
      <c r="H57" s="4" t="s">
        <v>52</v>
      </c>
      <c r="I57" s="2">
        <v>0.2</v>
      </c>
      <c r="J57" s="2">
        <v>7.9</v>
      </c>
      <c r="K57" s="2">
        <v>110</v>
      </c>
    </row>
    <row r="58" spans="1:31" x14ac:dyDescent="0.3">
      <c r="A58" s="27">
        <v>37973</v>
      </c>
      <c r="B58" s="2">
        <v>114245</v>
      </c>
      <c r="C58" s="2">
        <v>558</v>
      </c>
      <c r="D58" s="2">
        <v>0.35700000000000004</v>
      </c>
      <c r="E58" s="2">
        <v>13.02</v>
      </c>
      <c r="F58" s="2">
        <v>8.0299999999999994</v>
      </c>
      <c r="G58" s="2">
        <v>3.04</v>
      </c>
      <c r="H58" s="4" t="s">
        <v>52</v>
      </c>
      <c r="I58" s="2">
        <v>0.6</v>
      </c>
      <c r="J58" s="2">
        <v>7.8</v>
      </c>
      <c r="K58" s="2">
        <v>52</v>
      </c>
      <c r="L58" s="15">
        <f>AVERAGE(K54:K58)</f>
        <v>59.4</v>
      </c>
      <c r="M58" s="8">
        <f>GEOMEAN(K54:K58)</f>
        <v>51.850623546904032</v>
      </c>
      <c r="N58" s="79" t="s">
        <v>65</v>
      </c>
    </row>
    <row r="59" spans="1:31" x14ac:dyDescent="0.3">
      <c r="A59" s="27">
        <v>37993</v>
      </c>
      <c r="B59" s="2">
        <v>105310</v>
      </c>
      <c r="C59" s="2">
        <v>574</v>
      </c>
      <c r="D59" s="2">
        <v>0.36749999999999999</v>
      </c>
      <c r="E59" s="2">
        <v>8.27</v>
      </c>
      <c r="F59" s="2">
        <v>6.83</v>
      </c>
      <c r="G59" s="2">
        <v>3.44</v>
      </c>
      <c r="H59" s="4" t="s">
        <v>52</v>
      </c>
      <c r="I59" s="2">
        <v>0.89</v>
      </c>
      <c r="J59" s="2">
        <v>7.3</v>
      </c>
      <c r="K59" s="2">
        <v>97</v>
      </c>
    </row>
    <row r="60" spans="1:31" x14ac:dyDescent="0.3">
      <c r="A60" s="27">
        <v>38001</v>
      </c>
      <c r="B60" s="2">
        <v>105604</v>
      </c>
      <c r="C60" s="2">
        <v>648</v>
      </c>
      <c r="D60" s="2">
        <v>0.41520000000000001</v>
      </c>
      <c r="E60" s="2">
        <v>9.7799999999999994</v>
      </c>
      <c r="F60" s="2">
        <v>7.02</v>
      </c>
      <c r="G60" s="2">
        <v>3.76</v>
      </c>
      <c r="H60" s="4" t="s">
        <v>52</v>
      </c>
      <c r="I60" s="2">
        <v>1.26</v>
      </c>
      <c r="J60" s="2">
        <v>0</v>
      </c>
      <c r="K60" s="2">
        <v>86</v>
      </c>
    </row>
    <row r="61" spans="1:31" x14ac:dyDescent="0.3">
      <c r="A61" s="27">
        <v>38007</v>
      </c>
      <c r="B61" s="2">
        <v>103342</v>
      </c>
      <c r="C61" s="2">
        <v>492</v>
      </c>
      <c r="D61" s="2">
        <v>0.31540000000000001</v>
      </c>
      <c r="E61" s="2">
        <v>13.69</v>
      </c>
      <c r="F61" s="2">
        <v>7.64</v>
      </c>
      <c r="G61" s="2">
        <v>0.36</v>
      </c>
      <c r="H61" s="4" t="s">
        <v>52</v>
      </c>
      <c r="I61" s="2">
        <v>1.33</v>
      </c>
      <c r="J61" s="2">
        <v>7.8</v>
      </c>
      <c r="K61" s="2">
        <v>41</v>
      </c>
    </row>
    <row r="62" spans="1:31" x14ac:dyDescent="0.3">
      <c r="A62" s="27">
        <v>38013</v>
      </c>
      <c r="B62" s="2">
        <v>100201</v>
      </c>
      <c r="C62" s="2">
        <v>538</v>
      </c>
      <c r="D62" s="2">
        <v>0.34430000000000005</v>
      </c>
      <c r="E62" s="2">
        <v>12.28</v>
      </c>
      <c r="F62" s="2">
        <v>6.94</v>
      </c>
      <c r="G62" s="2">
        <v>1.23</v>
      </c>
      <c r="H62" s="4" t="s">
        <v>52</v>
      </c>
      <c r="I62" s="2">
        <v>0.04</v>
      </c>
      <c r="J62" s="2">
        <v>7.3</v>
      </c>
      <c r="K62" s="2">
        <v>148</v>
      </c>
    </row>
    <row r="63" spans="1:31" x14ac:dyDescent="0.3">
      <c r="A63" s="27">
        <v>38015</v>
      </c>
      <c r="B63" s="2">
        <v>103907</v>
      </c>
      <c r="C63" s="2">
        <v>698</v>
      </c>
      <c r="D63" s="2">
        <v>0.44699999999999995</v>
      </c>
      <c r="E63" s="2">
        <v>13.21</v>
      </c>
      <c r="F63" s="2">
        <v>7.53</v>
      </c>
      <c r="G63" s="2">
        <v>0.39</v>
      </c>
      <c r="H63" s="4" t="s">
        <v>52</v>
      </c>
      <c r="I63" s="2">
        <v>0.1</v>
      </c>
      <c r="J63" s="2">
        <v>7.8</v>
      </c>
      <c r="K63" s="2">
        <v>31</v>
      </c>
      <c r="L63" s="15">
        <f>AVERAGE(K59:K63)</f>
        <v>80.599999999999994</v>
      </c>
      <c r="M63" s="8">
        <f>GEOMEAN(K59:K63)</f>
        <v>69.045517701680723</v>
      </c>
      <c r="N63" s="79" t="s">
        <v>66</v>
      </c>
    </row>
    <row r="64" spans="1:31" x14ac:dyDescent="0.3">
      <c r="A64" s="27">
        <v>38020</v>
      </c>
      <c r="B64" s="2">
        <v>95824</v>
      </c>
      <c r="C64" s="2">
        <v>1412</v>
      </c>
      <c r="D64" s="2">
        <v>0.90359999999999996</v>
      </c>
      <c r="E64" s="2">
        <v>12.2</v>
      </c>
      <c r="F64" s="2">
        <v>6.79</v>
      </c>
      <c r="G64" s="2">
        <v>1.44</v>
      </c>
      <c r="H64" s="4" t="s">
        <v>52</v>
      </c>
      <c r="I64" s="2">
        <v>0.22</v>
      </c>
      <c r="J64" s="2">
        <v>0</v>
      </c>
      <c r="K64" s="2">
        <v>11199</v>
      </c>
    </row>
    <row r="65" spans="1:31" x14ac:dyDescent="0.3">
      <c r="A65" s="27">
        <v>38022</v>
      </c>
      <c r="B65" s="2">
        <v>105812</v>
      </c>
      <c r="C65" s="2">
        <v>868</v>
      </c>
      <c r="D65" s="2">
        <v>0.55500000000000005</v>
      </c>
      <c r="E65" s="2">
        <v>10.87</v>
      </c>
      <c r="F65" s="2">
        <v>7.58</v>
      </c>
      <c r="G65" s="2">
        <v>2.0699999999999998</v>
      </c>
      <c r="H65" s="4" t="s">
        <v>52</v>
      </c>
      <c r="I65" s="2">
        <v>0.3</v>
      </c>
      <c r="J65" s="2">
        <v>7.7</v>
      </c>
      <c r="K65" s="2">
        <v>1669</v>
      </c>
    </row>
    <row r="66" spans="1:31" x14ac:dyDescent="0.3">
      <c r="A66" s="27">
        <v>38027</v>
      </c>
      <c r="B66" s="2">
        <v>95602</v>
      </c>
      <c r="C66" s="2">
        <v>767</v>
      </c>
      <c r="D66" s="2">
        <v>0.49099999999999999</v>
      </c>
      <c r="E66" s="2">
        <v>12.47</v>
      </c>
      <c r="F66" s="2">
        <v>7.54</v>
      </c>
      <c r="G66" s="2">
        <v>2.35</v>
      </c>
      <c r="H66" s="4" t="s">
        <v>52</v>
      </c>
      <c r="I66" s="2">
        <v>0.14000000000000001</v>
      </c>
      <c r="J66" s="2">
        <v>0</v>
      </c>
      <c r="K66" s="2">
        <v>2613</v>
      </c>
    </row>
    <row r="67" spans="1:31" x14ac:dyDescent="0.3">
      <c r="A67" s="27">
        <v>38035</v>
      </c>
      <c r="B67" s="2">
        <v>102203</v>
      </c>
      <c r="C67" s="2">
        <v>686</v>
      </c>
      <c r="D67" s="2">
        <v>0.43940000000000001</v>
      </c>
      <c r="E67" s="2">
        <v>12.29</v>
      </c>
      <c r="F67" s="2">
        <v>7.06</v>
      </c>
      <c r="G67" s="2">
        <v>2.83</v>
      </c>
      <c r="H67" s="4" t="s">
        <v>52</v>
      </c>
      <c r="I67" s="2">
        <v>0.7</v>
      </c>
      <c r="J67" s="2">
        <v>0</v>
      </c>
      <c r="K67" s="2">
        <v>10</v>
      </c>
    </row>
    <row r="68" spans="1:31" x14ac:dyDescent="0.3">
      <c r="A68" s="27">
        <v>38041</v>
      </c>
      <c r="B68" s="2">
        <v>105437</v>
      </c>
      <c r="C68" s="2">
        <v>692</v>
      </c>
      <c r="D68" s="2">
        <v>0.443</v>
      </c>
      <c r="E68" s="2">
        <v>10.92</v>
      </c>
      <c r="F68" s="2">
        <v>7.13</v>
      </c>
      <c r="G68" s="2">
        <v>5.26</v>
      </c>
      <c r="H68" s="4" t="s">
        <v>52</v>
      </c>
      <c r="I68" s="2">
        <v>0.4</v>
      </c>
      <c r="J68" s="2">
        <v>7.7</v>
      </c>
      <c r="K68" s="2">
        <v>74</v>
      </c>
      <c r="L68" s="15">
        <f>AVERAGE(K64:K68)</f>
        <v>3113</v>
      </c>
      <c r="M68" s="8">
        <f>GEOMEAN(K64:K68)</f>
        <v>514.75591074592217</v>
      </c>
      <c r="N68" s="79" t="s">
        <v>67</v>
      </c>
    </row>
    <row r="69" spans="1:31" x14ac:dyDescent="0.3">
      <c r="A69" s="27">
        <v>38048</v>
      </c>
      <c r="B69" s="2">
        <v>103920</v>
      </c>
      <c r="C69" s="2">
        <v>576</v>
      </c>
      <c r="D69" s="2">
        <v>0.36859999999999998</v>
      </c>
      <c r="E69" s="2">
        <v>12.64</v>
      </c>
      <c r="F69" s="2">
        <v>7.3</v>
      </c>
      <c r="G69" s="2">
        <v>4.1100000000000003</v>
      </c>
      <c r="H69" s="4" t="s">
        <v>52</v>
      </c>
      <c r="I69" s="2">
        <v>0.61</v>
      </c>
      <c r="J69" s="2">
        <v>0</v>
      </c>
      <c r="K69" s="2">
        <v>292</v>
      </c>
    </row>
    <row r="70" spans="1:31" x14ac:dyDescent="0.3">
      <c r="A70" s="27">
        <v>38061</v>
      </c>
      <c r="B70" s="2">
        <v>105356</v>
      </c>
      <c r="C70" s="2">
        <v>587</v>
      </c>
      <c r="D70" s="2">
        <v>0.376</v>
      </c>
      <c r="E70" s="2">
        <v>14.36</v>
      </c>
      <c r="F70" s="2">
        <v>7.89</v>
      </c>
      <c r="G70" s="2">
        <v>6.85</v>
      </c>
      <c r="H70" s="4" t="s">
        <v>52</v>
      </c>
      <c r="I70" s="2">
        <v>0.6</v>
      </c>
      <c r="J70" s="2">
        <v>7.5</v>
      </c>
      <c r="K70" s="2">
        <v>10</v>
      </c>
    </row>
    <row r="71" spans="1:31" s="4" customFormat="1" x14ac:dyDescent="0.3">
      <c r="A71" s="27">
        <v>38063</v>
      </c>
      <c r="B71" s="4">
        <v>101617</v>
      </c>
      <c r="C71" s="4">
        <v>566</v>
      </c>
      <c r="D71" s="4">
        <v>0.36229999999999996</v>
      </c>
      <c r="E71" s="4">
        <v>13.07</v>
      </c>
      <c r="F71" s="4">
        <v>7.83</v>
      </c>
      <c r="G71" s="4">
        <v>5.22</v>
      </c>
      <c r="H71" s="4" t="s">
        <v>52</v>
      </c>
      <c r="I71" s="4">
        <v>0.53</v>
      </c>
      <c r="J71" s="4">
        <v>0</v>
      </c>
      <c r="K71" s="4">
        <v>41</v>
      </c>
      <c r="M71" s="80"/>
      <c r="O71" s="4" t="s">
        <v>54</v>
      </c>
      <c r="P71" s="4">
        <v>47.4</v>
      </c>
      <c r="Q71" s="4" t="s">
        <v>54</v>
      </c>
      <c r="R71" s="4" t="s">
        <v>54</v>
      </c>
      <c r="S71" s="4" t="s">
        <v>54</v>
      </c>
      <c r="T71" s="4" t="s">
        <v>54</v>
      </c>
      <c r="U71" s="4" t="s">
        <v>54</v>
      </c>
      <c r="V71" s="4" t="s">
        <v>54</v>
      </c>
      <c r="W71" s="4" t="s">
        <v>54</v>
      </c>
      <c r="X71" s="4">
        <v>52</v>
      </c>
      <c r="Y71" s="4" t="s">
        <v>54</v>
      </c>
      <c r="Z71" s="4">
        <v>1.5</v>
      </c>
      <c r="AA71" s="4" t="s">
        <v>54</v>
      </c>
      <c r="AB71" s="4">
        <v>31</v>
      </c>
      <c r="AC71" s="4" t="s">
        <v>54</v>
      </c>
      <c r="AD71" s="4">
        <v>265</v>
      </c>
      <c r="AE71" s="4" t="s">
        <v>54</v>
      </c>
    </row>
    <row r="72" spans="1:31" x14ac:dyDescent="0.3">
      <c r="A72" s="27">
        <v>38071</v>
      </c>
      <c r="B72" s="2">
        <v>102636</v>
      </c>
      <c r="C72" s="2">
        <v>566</v>
      </c>
      <c r="D72" s="2">
        <v>0.36200000000000004</v>
      </c>
      <c r="E72" s="2">
        <v>10.78</v>
      </c>
      <c r="F72" s="2">
        <v>7.58</v>
      </c>
      <c r="G72" s="2">
        <v>7.56</v>
      </c>
      <c r="H72" s="4" t="s">
        <v>52</v>
      </c>
      <c r="I72" s="2">
        <v>1.7</v>
      </c>
      <c r="J72" s="2">
        <v>7.7</v>
      </c>
      <c r="K72" s="2">
        <v>20</v>
      </c>
    </row>
    <row r="73" spans="1:31" x14ac:dyDescent="0.3">
      <c r="A73" s="27">
        <v>38076</v>
      </c>
      <c r="B73" s="2">
        <v>102546</v>
      </c>
      <c r="C73" s="2">
        <v>613</v>
      </c>
      <c r="D73" s="2">
        <v>0.39289999999999997</v>
      </c>
      <c r="E73" s="2">
        <v>9.94</v>
      </c>
      <c r="F73" s="2">
        <v>7.34</v>
      </c>
      <c r="G73" s="2">
        <v>10.3</v>
      </c>
      <c r="H73" s="4" t="s">
        <v>52</v>
      </c>
      <c r="I73" s="2">
        <v>0.18</v>
      </c>
      <c r="J73" s="2">
        <v>0</v>
      </c>
      <c r="K73" s="2">
        <v>31</v>
      </c>
      <c r="L73" s="15">
        <f>AVERAGE(K69:K73)</f>
        <v>78.8</v>
      </c>
      <c r="M73" s="8">
        <f>GEOMEAN(K69:K73)</f>
        <v>37.50694395626396</v>
      </c>
      <c r="N73" s="79" t="s">
        <v>68</v>
      </c>
    </row>
    <row r="74" spans="1:31" x14ac:dyDescent="0.3">
      <c r="A74" s="27">
        <v>38089</v>
      </c>
      <c r="B74" s="2">
        <v>103207</v>
      </c>
      <c r="C74" s="2">
        <v>649</v>
      </c>
      <c r="D74" s="2">
        <v>0.41559999999999997</v>
      </c>
      <c r="E74" s="2">
        <v>10.71</v>
      </c>
      <c r="F74" s="2">
        <v>7.77</v>
      </c>
      <c r="G74" s="2">
        <v>10.43</v>
      </c>
      <c r="H74" s="4" t="s">
        <v>52</v>
      </c>
      <c r="I74" s="2">
        <v>0.11</v>
      </c>
      <c r="J74" s="2">
        <v>7.7</v>
      </c>
      <c r="K74" s="2">
        <v>10</v>
      </c>
    </row>
    <row r="75" spans="1:31" x14ac:dyDescent="0.3">
      <c r="A75" s="27">
        <v>38096</v>
      </c>
      <c r="B75" s="2">
        <v>101437</v>
      </c>
      <c r="C75" s="2">
        <v>791</v>
      </c>
      <c r="D75" s="2">
        <v>0.50600000000000001</v>
      </c>
      <c r="E75" s="2">
        <v>8.31</v>
      </c>
      <c r="F75" s="2">
        <v>7.51</v>
      </c>
      <c r="G75" s="2">
        <v>17.98</v>
      </c>
      <c r="H75" s="4" t="s">
        <v>52</v>
      </c>
      <c r="I75" s="2">
        <v>0.6</v>
      </c>
      <c r="J75" s="2">
        <v>7.6</v>
      </c>
      <c r="K75" s="2">
        <v>10</v>
      </c>
    </row>
    <row r="76" spans="1:31" x14ac:dyDescent="0.3">
      <c r="A76" s="27">
        <v>38099</v>
      </c>
      <c r="B76" s="2">
        <v>100044</v>
      </c>
      <c r="C76" s="2">
        <v>553</v>
      </c>
      <c r="D76" s="2">
        <v>0.35399999999999998</v>
      </c>
      <c r="E76" s="2">
        <v>9.8800000000000008</v>
      </c>
      <c r="F76" s="2">
        <v>8.27</v>
      </c>
      <c r="G76" s="2">
        <v>13.42</v>
      </c>
      <c r="H76" s="4" t="s">
        <v>52</v>
      </c>
      <c r="I76" s="2">
        <v>0.8</v>
      </c>
      <c r="J76" s="2">
        <v>7.9</v>
      </c>
      <c r="K76" s="57">
        <v>86</v>
      </c>
    </row>
    <row r="77" spans="1:31" x14ac:dyDescent="0.3">
      <c r="A77" s="27">
        <v>38103</v>
      </c>
      <c r="B77" s="2">
        <v>101602</v>
      </c>
      <c r="C77" s="2">
        <v>601</v>
      </c>
      <c r="D77" s="2">
        <v>0.38519999999999999</v>
      </c>
      <c r="E77" s="2">
        <v>10.26</v>
      </c>
      <c r="F77" s="2">
        <v>8.0299999999999994</v>
      </c>
      <c r="G77" s="2">
        <v>14.42</v>
      </c>
      <c r="H77" s="4" t="s">
        <v>52</v>
      </c>
      <c r="I77" s="2">
        <v>0.67</v>
      </c>
      <c r="J77" s="2">
        <v>0</v>
      </c>
      <c r="K77" s="57">
        <v>52</v>
      </c>
    </row>
    <row r="78" spans="1:31" x14ac:dyDescent="0.3">
      <c r="A78" s="27">
        <v>38106</v>
      </c>
      <c r="B78" s="2">
        <v>104528</v>
      </c>
      <c r="C78" s="2">
        <v>692</v>
      </c>
      <c r="D78" s="2">
        <v>0.443</v>
      </c>
      <c r="E78" s="2">
        <v>9.44</v>
      </c>
      <c r="F78" s="2">
        <v>7.97</v>
      </c>
      <c r="G78" s="2">
        <v>16.66</v>
      </c>
      <c r="H78" s="4" t="s">
        <v>52</v>
      </c>
      <c r="I78" s="2">
        <v>0.7</v>
      </c>
      <c r="J78" s="2">
        <v>7.9</v>
      </c>
      <c r="K78" s="57">
        <v>62</v>
      </c>
      <c r="L78" s="15">
        <f>AVERAGE(K74:K78)</f>
        <v>44</v>
      </c>
      <c r="M78" s="8">
        <f>GEOMEAN(K74:K78)</f>
        <v>30.801984421502787</v>
      </c>
      <c r="N78" s="79" t="s">
        <v>69</v>
      </c>
    </row>
    <row r="79" spans="1:31" x14ac:dyDescent="0.3">
      <c r="A79" s="27">
        <v>38111</v>
      </c>
      <c r="B79" s="2">
        <v>103308</v>
      </c>
      <c r="C79" s="2">
        <v>774</v>
      </c>
      <c r="D79" s="2">
        <v>0.496</v>
      </c>
      <c r="E79" s="2">
        <v>9.2899999999999991</v>
      </c>
      <c r="F79" s="2">
        <v>6.88</v>
      </c>
      <c r="G79" s="2">
        <v>16.25</v>
      </c>
      <c r="H79" s="4" t="s">
        <v>52</v>
      </c>
      <c r="I79" s="2">
        <v>0.2</v>
      </c>
      <c r="J79" s="2">
        <v>7.4</v>
      </c>
      <c r="K79" s="57">
        <v>278</v>
      </c>
    </row>
    <row r="80" spans="1:31" x14ac:dyDescent="0.3">
      <c r="A80" s="27">
        <v>38120</v>
      </c>
      <c r="B80" s="2">
        <v>95527</v>
      </c>
      <c r="C80" s="2">
        <v>699</v>
      </c>
      <c r="D80" s="2">
        <v>0.44790000000000002</v>
      </c>
      <c r="E80" s="2">
        <v>6.93</v>
      </c>
      <c r="F80" s="2">
        <v>7.8</v>
      </c>
      <c r="G80" s="2">
        <v>21.87</v>
      </c>
      <c r="H80" s="4" t="s">
        <v>52</v>
      </c>
      <c r="I80" s="2">
        <v>1</v>
      </c>
      <c r="J80" s="2">
        <v>0</v>
      </c>
      <c r="K80" s="57">
        <v>281</v>
      </c>
    </row>
    <row r="81" spans="1:31" x14ac:dyDescent="0.3">
      <c r="A81" s="27">
        <v>38124</v>
      </c>
      <c r="B81" s="2">
        <v>112400</v>
      </c>
      <c r="C81" s="2">
        <v>630</v>
      </c>
      <c r="D81" s="2">
        <v>0.40360000000000001</v>
      </c>
      <c r="E81" s="2">
        <v>8.89</v>
      </c>
      <c r="F81" s="2">
        <v>7.93</v>
      </c>
      <c r="G81" s="2">
        <v>20.94</v>
      </c>
      <c r="H81" s="4" t="s">
        <v>52</v>
      </c>
      <c r="I81" s="2">
        <v>1.1200000000000001</v>
      </c>
      <c r="J81" s="2">
        <v>0</v>
      </c>
      <c r="K81" s="57">
        <v>213</v>
      </c>
    </row>
    <row r="82" spans="1:31" x14ac:dyDescent="0.3">
      <c r="A82" s="27">
        <v>38125</v>
      </c>
      <c r="B82" s="2">
        <v>103035</v>
      </c>
      <c r="C82" s="2">
        <v>814</v>
      </c>
      <c r="D82" s="2">
        <v>0.52129999999999999</v>
      </c>
      <c r="E82" s="2">
        <v>7.3</v>
      </c>
      <c r="F82" s="2">
        <v>6.99</v>
      </c>
      <c r="G82" s="2">
        <v>22.5</v>
      </c>
      <c r="H82" s="4" t="s">
        <v>52</v>
      </c>
      <c r="I82" s="2">
        <v>0.25</v>
      </c>
      <c r="J82" s="2">
        <v>0</v>
      </c>
      <c r="K82" s="57">
        <v>3255</v>
      </c>
    </row>
    <row r="83" spans="1:31" x14ac:dyDescent="0.3">
      <c r="A83" s="27">
        <v>38131</v>
      </c>
      <c r="B83" s="2">
        <v>104912</v>
      </c>
      <c r="C83" s="2">
        <v>551</v>
      </c>
      <c r="D83" s="2">
        <v>0.35200000000000004</v>
      </c>
      <c r="E83" s="2">
        <v>8.26</v>
      </c>
      <c r="F83" s="2">
        <v>7.6</v>
      </c>
      <c r="G83" s="2">
        <v>21.48</v>
      </c>
      <c r="H83" s="4" t="s">
        <v>52</v>
      </c>
      <c r="I83" s="2">
        <v>0.8</v>
      </c>
      <c r="J83" s="2">
        <v>7.9</v>
      </c>
      <c r="K83" s="57">
        <v>404</v>
      </c>
      <c r="L83" s="15">
        <f>AVERAGE(K79:K83)</f>
        <v>886.2</v>
      </c>
      <c r="M83" s="8">
        <f>GEOMEAN(K79:K83)</f>
        <v>465.59961813845507</v>
      </c>
      <c r="N83" s="79" t="s">
        <v>70</v>
      </c>
    </row>
    <row r="84" spans="1:31" x14ac:dyDescent="0.3">
      <c r="A84" s="27">
        <v>38141</v>
      </c>
      <c r="B84" s="2">
        <v>101236</v>
      </c>
      <c r="C84" s="2">
        <v>582</v>
      </c>
      <c r="D84" s="2">
        <v>0.37310000000000004</v>
      </c>
      <c r="E84" s="2">
        <v>8.24</v>
      </c>
      <c r="F84" s="2">
        <v>7.58</v>
      </c>
      <c r="G84" s="2">
        <v>21.63</v>
      </c>
      <c r="H84" s="4" t="s">
        <v>52</v>
      </c>
      <c r="I84" s="2">
        <v>0.28000000000000003</v>
      </c>
      <c r="J84" s="2">
        <v>7.9</v>
      </c>
      <c r="K84" s="57">
        <v>314</v>
      </c>
    </row>
    <row r="85" spans="1:31" x14ac:dyDescent="0.3">
      <c r="A85" s="27">
        <v>38146</v>
      </c>
      <c r="B85" s="2">
        <v>93133</v>
      </c>
      <c r="C85" s="2">
        <v>699</v>
      </c>
      <c r="D85" s="2">
        <v>0.44779999999999998</v>
      </c>
      <c r="E85" s="2">
        <v>7.88</v>
      </c>
      <c r="F85" s="2">
        <v>7.82</v>
      </c>
      <c r="G85" s="2">
        <v>23.69</v>
      </c>
      <c r="H85" s="4" t="s">
        <v>52</v>
      </c>
      <c r="I85" s="2">
        <v>1.24</v>
      </c>
      <c r="J85" s="2">
        <v>7.8</v>
      </c>
      <c r="K85" s="57">
        <v>199</v>
      </c>
    </row>
    <row r="86" spans="1:31" x14ac:dyDescent="0.3">
      <c r="A86" s="27">
        <v>38152</v>
      </c>
      <c r="B86" s="2">
        <v>101248</v>
      </c>
      <c r="C86" s="2">
        <v>571</v>
      </c>
      <c r="D86" s="2">
        <v>0.36499999999999999</v>
      </c>
      <c r="E86" s="2">
        <v>6.75</v>
      </c>
      <c r="F86" s="2">
        <v>7.64</v>
      </c>
      <c r="G86" s="2">
        <v>24.17</v>
      </c>
      <c r="H86" s="4" t="s">
        <v>52</v>
      </c>
      <c r="I86" s="2">
        <v>0.7</v>
      </c>
      <c r="J86" s="2">
        <v>7.7</v>
      </c>
      <c r="K86" s="57">
        <v>288</v>
      </c>
    </row>
    <row r="87" spans="1:31" x14ac:dyDescent="0.3">
      <c r="A87" s="27">
        <v>38159</v>
      </c>
      <c r="B87" s="2">
        <v>105116</v>
      </c>
      <c r="C87" s="2">
        <v>502</v>
      </c>
      <c r="D87" s="2">
        <v>0.32150000000000001</v>
      </c>
      <c r="E87" s="2">
        <v>7.53</v>
      </c>
      <c r="F87" s="2">
        <v>7.4</v>
      </c>
      <c r="G87" s="2">
        <v>23.77</v>
      </c>
      <c r="H87" s="4" t="s">
        <v>52</v>
      </c>
      <c r="I87" s="2">
        <v>0.1</v>
      </c>
      <c r="J87" s="2">
        <v>0</v>
      </c>
      <c r="K87" s="57">
        <v>216</v>
      </c>
    </row>
    <row r="88" spans="1:31" x14ac:dyDescent="0.3">
      <c r="A88" s="27">
        <v>38162</v>
      </c>
      <c r="B88" s="2">
        <v>100337</v>
      </c>
      <c r="C88" s="4" t="e">
        <v>#VALUE!</v>
      </c>
      <c r="D88" s="4" t="e">
        <v>#VALUE!</v>
      </c>
      <c r="E88" s="4" t="s">
        <v>57</v>
      </c>
      <c r="F88" s="4" t="s">
        <v>57</v>
      </c>
      <c r="G88" s="4" t="s">
        <v>57</v>
      </c>
      <c r="H88" s="4" t="s">
        <v>52</v>
      </c>
      <c r="I88" s="4" t="s">
        <v>57</v>
      </c>
      <c r="J88" s="2">
        <v>7.8</v>
      </c>
      <c r="K88" s="57">
        <v>52</v>
      </c>
      <c r="L88" s="15">
        <f>AVERAGE(K84:K88)</f>
        <v>213.8</v>
      </c>
      <c r="M88" s="8">
        <f>GEOMEAN(K84:K88)</f>
        <v>182.44268764621546</v>
      </c>
      <c r="N88" s="79" t="s">
        <v>71</v>
      </c>
    </row>
    <row r="89" spans="1:31" x14ac:dyDescent="0.3">
      <c r="A89" s="27">
        <v>38169</v>
      </c>
      <c r="B89" s="2">
        <v>104119</v>
      </c>
      <c r="C89" s="2">
        <v>665</v>
      </c>
      <c r="D89" s="2">
        <v>0.42610000000000003</v>
      </c>
      <c r="E89" s="2">
        <v>8.3699999999999992</v>
      </c>
      <c r="F89" s="2">
        <v>7.92</v>
      </c>
      <c r="G89" s="2">
        <v>24.03</v>
      </c>
      <c r="H89" s="4" t="s">
        <v>52</v>
      </c>
      <c r="I89" s="2">
        <v>0.01</v>
      </c>
      <c r="J89" s="2">
        <v>0</v>
      </c>
      <c r="K89" s="57">
        <v>63</v>
      </c>
    </row>
    <row r="90" spans="1:31" x14ac:dyDescent="0.3">
      <c r="A90" s="27">
        <v>38175</v>
      </c>
      <c r="B90" s="2">
        <v>95945</v>
      </c>
      <c r="C90" s="2">
        <v>642</v>
      </c>
      <c r="D90" s="2">
        <v>0.41099999999999998</v>
      </c>
      <c r="E90" s="2">
        <v>4.58</v>
      </c>
      <c r="F90" s="2">
        <v>7.9</v>
      </c>
      <c r="G90" s="2">
        <v>24.93</v>
      </c>
      <c r="H90" s="4" t="s">
        <v>52</v>
      </c>
      <c r="I90" s="2">
        <v>0.12</v>
      </c>
      <c r="J90" s="2">
        <v>7.7</v>
      </c>
      <c r="K90" s="57">
        <v>373</v>
      </c>
    </row>
    <row r="91" spans="1:31" x14ac:dyDescent="0.3">
      <c r="A91" s="27">
        <v>38183</v>
      </c>
      <c r="B91" s="2">
        <v>94507</v>
      </c>
      <c r="C91" s="2">
        <v>457</v>
      </c>
      <c r="D91" s="2">
        <v>0.29270000000000002</v>
      </c>
      <c r="E91" s="2">
        <v>8.52</v>
      </c>
      <c r="F91" s="2">
        <v>7.87</v>
      </c>
      <c r="G91" s="2">
        <v>23.32</v>
      </c>
      <c r="H91" s="4" t="s">
        <v>52</v>
      </c>
      <c r="I91" s="2">
        <v>0.08</v>
      </c>
      <c r="J91" s="2">
        <v>0</v>
      </c>
      <c r="K91" s="57">
        <v>247</v>
      </c>
    </row>
    <row r="92" spans="1:31" x14ac:dyDescent="0.3">
      <c r="A92" s="27">
        <v>38187</v>
      </c>
      <c r="B92" s="2">
        <v>105330</v>
      </c>
      <c r="C92" s="2">
        <v>632</v>
      </c>
      <c r="D92" s="2">
        <v>0.40399999999999997</v>
      </c>
      <c r="E92" s="2">
        <v>8.31</v>
      </c>
      <c r="F92" s="2">
        <v>7.95</v>
      </c>
      <c r="G92" s="2">
        <v>24.45</v>
      </c>
      <c r="H92" s="4" t="s">
        <v>52</v>
      </c>
      <c r="I92" s="2">
        <v>0</v>
      </c>
      <c r="J92" s="2">
        <v>7.6</v>
      </c>
      <c r="K92" s="57">
        <v>97</v>
      </c>
    </row>
    <row r="93" spans="1:31" s="4" customFormat="1" x14ac:dyDescent="0.3">
      <c r="A93" s="27">
        <v>38190</v>
      </c>
      <c r="B93" s="4">
        <v>102751</v>
      </c>
      <c r="C93" s="4">
        <v>345</v>
      </c>
      <c r="D93" s="4">
        <v>0.22120000000000001</v>
      </c>
      <c r="E93" s="4">
        <v>5.81</v>
      </c>
      <c r="F93" s="4">
        <v>7.61</v>
      </c>
      <c r="G93" s="4">
        <v>26.14</v>
      </c>
      <c r="H93" s="4" t="s">
        <v>52</v>
      </c>
      <c r="I93" s="4">
        <v>0.13</v>
      </c>
      <c r="J93" s="4">
        <v>0</v>
      </c>
      <c r="K93" s="76">
        <v>11199</v>
      </c>
      <c r="L93" s="19">
        <f>AVERAGE(K89:K93)</f>
        <v>2395.8000000000002</v>
      </c>
      <c r="M93" s="80">
        <f>GEOMEAN(K89:K93)</f>
        <v>363.02744800674498</v>
      </c>
      <c r="N93" s="79" t="s">
        <v>72</v>
      </c>
      <c r="O93" s="4">
        <v>3</v>
      </c>
      <c r="P93" s="4">
        <v>44.9</v>
      </c>
      <c r="Q93" s="4" t="s">
        <v>54</v>
      </c>
      <c r="R93" s="4" t="s">
        <v>54</v>
      </c>
      <c r="S93" s="4" t="s">
        <v>54</v>
      </c>
      <c r="T93" s="4">
        <v>3.1</v>
      </c>
      <c r="U93" s="4" t="s">
        <v>54</v>
      </c>
      <c r="V93" s="4">
        <v>1.7</v>
      </c>
      <c r="W93" s="4">
        <v>15.2</v>
      </c>
      <c r="X93" s="4">
        <v>20</v>
      </c>
      <c r="Y93" s="4" t="s">
        <v>54</v>
      </c>
      <c r="Z93" s="4">
        <v>0.6</v>
      </c>
      <c r="AA93" s="4" t="s">
        <v>54</v>
      </c>
      <c r="AB93" s="4">
        <v>17</v>
      </c>
      <c r="AC93" s="4" t="s">
        <v>54</v>
      </c>
      <c r="AD93" s="4">
        <v>140</v>
      </c>
      <c r="AE93" s="4" t="s">
        <v>54</v>
      </c>
    </row>
    <row r="94" spans="1:31" x14ac:dyDescent="0.3">
      <c r="A94" s="27">
        <v>38201</v>
      </c>
      <c r="B94" s="2">
        <v>104144</v>
      </c>
      <c r="C94" s="2">
        <v>716</v>
      </c>
      <c r="D94" s="2">
        <v>0.45879999999999999</v>
      </c>
      <c r="E94" s="2">
        <v>13.32</v>
      </c>
      <c r="F94" s="2">
        <v>7.9</v>
      </c>
      <c r="G94" s="2">
        <v>25.75</v>
      </c>
      <c r="H94" s="4" t="s">
        <v>52</v>
      </c>
      <c r="I94" s="2">
        <v>0.1</v>
      </c>
      <c r="J94" s="2">
        <v>0</v>
      </c>
      <c r="K94" s="57">
        <v>272</v>
      </c>
    </row>
    <row r="95" spans="1:31" x14ac:dyDescent="0.3">
      <c r="A95" s="27">
        <v>38204</v>
      </c>
      <c r="B95" s="2">
        <v>102653</v>
      </c>
      <c r="C95" s="2">
        <v>553</v>
      </c>
      <c r="D95" s="2">
        <v>0.35389999999999999</v>
      </c>
      <c r="E95" s="2">
        <v>8.26</v>
      </c>
      <c r="F95" s="2">
        <v>7.62</v>
      </c>
      <c r="G95" s="2">
        <v>23.5</v>
      </c>
      <c r="H95" s="4" t="s">
        <v>52</v>
      </c>
      <c r="I95" s="2">
        <v>0.76</v>
      </c>
      <c r="J95" s="2">
        <v>0</v>
      </c>
      <c r="K95" s="57">
        <v>2481</v>
      </c>
    </row>
    <row r="96" spans="1:31" x14ac:dyDescent="0.3">
      <c r="A96" s="27">
        <v>38209</v>
      </c>
      <c r="B96" s="2">
        <v>101226</v>
      </c>
      <c r="C96" s="2">
        <v>716</v>
      </c>
      <c r="D96" s="2">
        <v>0.45860000000000001</v>
      </c>
      <c r="E96" s="2">
        <v>7.96</v>
      </c>
      <c r="F96" s="2">
        <v>7.6</v>
      </c>
      <c r="G96" s="2">
        <v>23.11</v>
      </c>
      <c r="H96" s="4" t="s">
        <v>52</v>
      </c>
      <c r="I96" s="2">
        <v>0.67</v>
      </c>
      <c r="J96" s="2">
        <v>0</v>
      </c>
      <c r="K96" s="57">
        <v>388</v>
      </c>
    </row>
    <row r="97" spans="1:31" x14ac:dyDescent="0.3">
      <c r="A97" s="27">
        <v>38217</v>
      </c>
      <c r="B97" s="2">
        <v>100647</v>
      </c>
      <c r="C97" s="2">
        <v>733</v>
      </c>
      <c r="D97" s="2">
        <v>0.46899999999999997</v>
      </c>
      <c r="E97" s="2">
        <v>9.08</v>
      </c>
      <c r="F97" s="2">
        <v>7.53</v>
      </c>
      <c r="G97" s="2">
        <v>21.66</v>
      </c>
      <c r="H97" s="4" t="s">
        <v>52</v>
      </c>
      <c r="I97" s="2">
        <v>0.5</v>
      </c>
      <c r="J97" s="2">
        <v>7.9</v>
      </c>
      <c r="K97" s="2">
        <v>10</v>
      </c>
    </row>
    <row r="98" spans="1:31" x14ac:dyDescent="0.3">
      <c r="A98" s="27">
        <v>38229</v>
      </c>
      <c r="B98" s="2">
        <v>94817</v>
      </c>
      <c r="C98" s="2">
        <v>640</v>
      </c>
      <c r="D98" s="2">
        <v>0.40980000000000005</v>
      </c>
      <c r="E98" s="2">
        <v>7.6</v>
      </c>
      <c r="F98" s="2">
        <v>7.7</v>
      </c>
      <c r="G98" s="2">
        <v>21.57</v>
      </c>
      <c r="H98" s="4" t="s">
        <v>52</v>
      </c>
      <c r="I98" s="2">
        <v>0.62</v>
      </c>
      <c r="J98" s="2">
        <v>8.1</v>
      </c>
      <c r="K98" s="2">
        <v>410</v>
      </c>
      <c r="L98" s="15">
        <f>AVERAGE(K94:K98)</f>
        <v>712.2</v>
      </c>
      <c r="M98" s="8">
        <f>GEOMEAN(K94:K98)</f>
        <v>254.77819126690756</v>
      </c>
      <c r="N98" s="79" t="s">
        <v>73</v>
      </c>
    </row>
    <row r="99" spans="1:31" x14ac:dyDescent="0.3">
      <c r="A99" s="27">
        <v>38239</v>
      </c>
      <c r="B99" s="2">
        <v>100608</v>
      </c>
      <c r="C99" s="2">
        <v>623</v>
      </c>
      <c r="D99" s="2">
        <v>0.3992</v>
      </c>
      <c r="E99" s="2">
        <v>8</v>
      </c>
      <c r="F99" s="2">
        <v>7.8</v>
      </c>
      <c r="G99" s="2">
        <v>20.04</v>
      </c>
      <c r="H99" s="4" t="s">
        <v>52</v>
      </c>
      <c r="I99" s="2">
        <v>0.13</v>
      </c>
      <c r="J99" s="2">
        <v>0</v>
      </c>
      <c r="K99" s="2">
        <v>63</v>
      </c>
    </row>
    <row r="100" spans="1:31" x14ac:dyDescent="0.3">
      <c r="A100" s="27">
        <v>38245</v>
      </c>
      <c r="B100" s="2">
        <v>95959</v>
      </c>
      <c r="C100" s="2">
        <v>678</v>
      </c>
      <c r="D100" s="2">
        <v>0.43420000000000003</v>
      </c>
      <c r="E100" s="2">
        <v>7.28</v>
      </c>
      <c r="F100" s="2">
        <v>7.68</v>
      </c>
      <c r="G100" s="2">
        <v>21.85</v>
      </c>
      <c r="H100" s="4" t="s">
        <v>52</v>
      </c>
      <c r="I100" s="2">
        <v>0.21</v>
      </c>
      <c r="J100" s="2">
        <v>8</v>
      </c>
      <c r="K100" s="2">
        <v>97</v>
      </c>
    </row>
    <row r="101" spans="1:31" x14ac:dyDescent="0.3">
      <c r="A101" s="27">
        <v>38250</v>
      </c>
      <c r="B101" s="2">
        <v>100637</v>
      </c>
      <c r="C101" s="2">
        <v>607</v>
      </c>
      <c r="D101" s="2">
        <v>0.38890000000000002</v>
      </c>
      <c r="E101" s="2">
        <v>9.5</v>
      </c>
      <c r="F101" s="2">
        <v>7.87</v>
      </c>
      <c r="G101" s="2">
        <v>18.27</v>
      </c>
      <c r="H101" s="4" t="s">
        <v>52</v>
      </c>
      <c r="I101" s="2">
        <v>0.72</v>
      </c>
      <c r="J101" s="2">
        <v>8.1</v>
      </c>
      <c r="K101" s="2">
        <v>84</v>
      </c>
    </row>
    <row r="102" spans="1:31" x14ac:dyDescent="0.3">
      <c r="A102" s="27">
        <v>38253</v>
      </c>
      <c r="B102" s="2">
        <v>94558</v>
      </c>
      <c r="C102" s="2">
        <v>597</v>
      </c>
      <c r="D102" s="2">
        <v>0.38219999999999998</v>
      </c>
      <c r="E102" s="2">
        <v>7.45</v>
      </c>
      <c r="F102" s="2">
        <v>7.77</v>
      </c>
      <c r="G102" s="2">
        <v>19.75</v>
      </c>
      <c r="H102" s="4" t="s">
        <v>52</v>
      </c>
      <c r="I102" s="2">
        <v>0.04</v>
      </c>
      <c r="J102" s="2">
        <v>0</v>
      </c>
      <c r="K102" s="2">
        <v>31</v>
      </c>
    </row>
    <row r="103" spans="1:31" x14ac:dyDescent="0.3">
      <c r="A103" s="27">
        <v>38258</v>
      </c>
      <c r="B103" s="2">
        <v>103937</v>
      </c>
      <c r="C103" s="2">
        <v>587</v>
      </c>
      <c r="D103" s="2">
        <v>0.37569999999999998</v>
      </c>
      <c r="E103" s="2">
        <v>9.94</v>
      </c>
      <c r="F103" s="2">
        <v>7.93</v>
      </c>
      <c r="G103" s="2">
        <v>18.79</v>
      </c>
      <c r="H103" s="4" t="s">
        <v>52</v>
      </c>
      <c r="I103" s="2">
        <v>0.11</v>
      </c>
      <c r="J103" s="2">
        <v>7.7</v>
      </c>
      <c r="K103" s="2">
        <v>97</v>
      </c>
      <c r="L103" s="15">
        <f>AVERAGE(K99:K103)</f>
        <v>74.400000000000006</v>
      </c>
      <c r="M103" s="8">
        <f>GEOMEAN(K99:K103)</f>
        <v>68.818467875744432</v>
      </c>
      <c r="N103" s="79" t="s">
        <v>74</v>
      </c>
    </row>
    <row r="104" spans="1:31" x14ac:dyDescent="0.3">
      <c r="A104" s="27">
        <v>38265</v>
      </c>
      <c r="B104" s="2">
        <v>95042</v>
      </c>
      <c r="C104" s="2">
        <v>622</v>
      </c>
      <c r="D104" s="2">
        <v>0.39800000000000002</v>
      </c>
      <c r="E104" s="2">
        <v>9.92</v>
      </c>
      <c r="F104" s="2">
        <v>7.71</v>
      </c>
      <c r="G104" s="2">
        <v>12.76</v>
      </c>
      <c r="H104" s="4" t="s">
        <v>52</v>
      </c>
      <c r="I104" s="2">
        <v>0.6</v>
      </c>
      <c r="J104" s="2">
        <v>7.8</v>
      </c>
      <c r="K104" s="2">
        <v>31</v>
      </c>
    </row>
    <row r="105" spans="1:31" x14ac:dyDescent="0.3">
      <c r="A105" s="27">
        <v>38274</v>
      </c>
      <c r="B105" s="2">
        <v>103743</v>
      </c>
      <c r="C105" s="2">
        <v>487</v>
      </c>
      <c r="D105" s="2">
        <v>0.312</v>
      </c>
      <c r="E105" s="2">
        <v>6.97</v>
      </c>
      <c r="F105" s="2">
        <v>7.47</v>
      </c>
      <c r="G105" s="2">
        <v>14.36</v>
      </c>
      <c r="H105" s="4" t="s">
        <v>52</v>
      </c>
      <c r="I105" s="2">
        <v>0.6</v>
      </c>
      <c r="J105" s="2">
        <v>7.9</v>
      </c>
      <c r="K105" s="2">
        <v>2046</v>
      </c>
    </row>
    <row r="106" spans="1:31" x14ac:dyDescent="0.3">
      <c r="A106" s="27">
        <v>38279</v>
      </c>
      <c r="B106" s="2">
        <v>101500</v>
      </c>
      <c r="C106" s="4" t="e">
        <v>#VALUE!</v>
      </c>
      <c r="D106" s="4" t="e">
        <v>#VALUE!</v>
      </c>
      <c r="E106" s="4" t="s">
        <v>57</v>
      </c>
      <c r="F106" s="4" t="s">
        <v>57</v>
      </c>
      <c r="G106" s="4" t="s">
        <v>57</v>
      </c>
      <c r="H106" s="4" t="s">
        <v>52</v>
      </c>
      <c r="I106" s="4" t="s">
        <v>57</v>
      </c>
      <c r="J106" s="4" t="s">
        <v>57</v>
      </c>
      <c r="K106" s="2">
        <v>1658</v>
      </c>
      <c r="O106" s="2">
        <v>2</v>
      </c>
      <c r="P106" s="2">
        <v>62.2</v>
      </c>
      <c r="Q106" s="4" t="s">
        <v>54</v>
      </c>
      <c r="R106" s="4" t="s">
        <v>54</v>
      </c>
      <c r="S106" s="4" t="s">
        <v>54</v>
      </c>
      <c r="T106" s="4" t="s">
        <v>54</v>
      </c>
      <c r="U106" s="4" t="s">
        <v>54</v>
      </c>
      <c r="V106" s="2">
        <v>2.1</v>
      </c>
      <c r="W106" s="4" t="s">
        <v>54</v>
      </c>
      <c r="X106" s="2">
        <v>47</v>
      </c>
      <c r="Y106" s="4" t="s">
        <v>54</v>
      </c>
      <c r="Z106" s="2">
        <v>0.67</v>
      </c>
      <c r="AA106" s="4">
        <v>0.34</v>
      </c>
      <c r="AB106" s="2">
        <v>31</v>
      </c>
      <c r="AC106" s="2" t="s">
        <v>54</v>
      </c>
      <c r="AD106" s="2">
        <v>189</v>
      </c>
      <c r="AE106" s="4" t="s">
        <v>54</v>
      </c>
    </row>
    <row r="107" spans="1:31" x14ac:dyDescent="0.3">
      <c r="A107" s="27">
        <v>38281</v>
      </c>
      <c r="B107" s="2">
        <v>105141</v>
      </c>
      <c r="C107" s="2">
        <v>626</v>
      </c>
      <c r="D107" s="2">
        <v>0.40099999999999997</v>
      </c>
      <c r="E107" s="2">
        <v>9.16</v>
      </c>
      <c r="F107" s="2">
        <v>7.69</v>
      </c>
      <c r="G107" s="2">
        <v>13.13</v>
      </c>
      <c r="H107" s="4" t="s">
        <v>52</v>
      </c>
      <c r="I107" s="2">
        <v>0.05</v>
      </c>
      <c r="J107" s="2">
        <v>0</v>
      </c>
      <c r="K107" s="2">
        <v>199</v>
      </c>
    </row>
    <row r="108" spans="1:31" x14ac:dyDescent="0.3">
      <c r="A108" s="27">
        <v>38286</v>
      </c>
      <c r="B108" s="2">
        <v>102629</v>
      </c>
      <c r="C108" s="2">
        <v>639</v>
      </c>
      <c r="D108" s="2">
        <v>0.40899999999999997</v>
      </c>
      <c r="E108" s="2">
        <v>7.86</v>
      </c>
      <c r="F108" s="2">
        <v>7.57</v>
      </c>
      <c r="G108" s="2">
        <v>14.28</v>
      </c>
      <c r="H108" s="4" t="s">
        <v>52</v>
      </c>
      <c r="I108" s="2">
        <v>0.1</v>
      </c>
      <c r="J108" s="2">
        <v>7.6</v>
      </c>
      <c r="K108" s="2">
        <v>272</v>
      </c>
      <c r="L108" s="15">
        <f>AVERAGE(K104:K108)</f>
        <v>841.2</v>
      </c>
      <c r="M108" s="8">
        <f>GEOMEAN(K104:K108)</f>
        <v>355.67616768481224</v>
      </c>
      <c r="N108" s="79" t="s">
        <v>75</v>
      </c>
    </row>
    <row r="109" spans="1:31" x14ac:dyDescent="0.3">
      <c r="A109" s="27">
        <v>38293</v>
      </c>
      <c r="C109" s="4" t="e">
        <v>#VALUE!</v>
      </c>
      <c r="D109" s="4" t="e">
        <v>#VALUE!</v>
      </c>
      <c r="E109" s="4" t="s">
        <v>57</v>
      </c>
      <c r="F109" s="4" t="s">
        <v>57</v>
      </c>
      <c r="G109" s="4" t="s">
        <v>57</v>
      </c>
      <c r="H109" s="4" t="s">
        <v>52</v>
      </c>
      <c r="I109" s="4" t="s">
        <v>57</v>
      </c>
      <c r="J109" s="4" t="s">
        <v>57</v>
      </c>
      <c r="K109" s="2">
        <v>4352</v>
      </c>
    </row>
    <row r="110" spans="1:31" x14ac:dyDescent="0.3">
      <c r="A110" s="27">
        <v>38295</v>
      </c>
      <c r="C110" s="4" t="e">
        <v>#VALUE!</v>
      </c>
      <c r="D110" s="4" t="e">
        <v>#VALUE!</v>
      </c>
      <c r="E110" s="4" t="s">
        <v>57</v>
      </c>
      <c r="F110" s="4" t="s">
        <v>57</v>
      </c>
      <c r="G110" s="4" t="s">
        <v>57</v>
      </c>
      <c r="H110" s="4" t="s">
        <v>52</v>
      </c>
      <c r="I110" s="4" t="s">
        <v>57</v>
      </c>
      <c r="J110" s="4" t="s">
        <v>57</v>
      </c>
      <c r="K110" s="2">
        <v>364</v>
      </c>
    </row>
    <row r="111" spans="1:31" x14ac:dyDescent="0.3">
      <c r="A111" s="27">
        <v>38299</v>
      </c>
      <c r="B111" s="2">
        <v>101819</v>
      </c>
      <c r="C111" s="2">
        <v>683</v>
      </c>
      <c r="D111" s="2">
        <v>0.43709999999999999</v>
      </c>
      <c r="E111" s="2">
        <v>10.39</v>
      </c>
      <c r="F111" s="2">
        <v>7.43</v>
      </c>
      <c r="G111" s="2">
        <v>9.44</v>
      </c>
      <c r="H111" s="4" t="s">
        <v>52</v>
      </c>
      <c r="I111" s="2">
        <v>0.12</v>
      </c>
      <c r="J111" s="2">
        <v>0</v>
      </c>
      <c r="K111" s="2">
        <v>52</v>
      </c>
    </row>
    <row r="112" spans="1:31" x14ac:dyDescent="0.3">
      <c r="A112" s="27">
        <v>38307</v>
      </c>
      <c r="B112" s="2">
        <v>101929</v>
      </c>
      <c r="C112" s="2">
        <v>730</v>
      </c>
      <c r="D112" s="2">
        <v>0.46699999999999997</v>
      </c>
      <c r="E112" s="2">
        <v>9.35</v>
      </c>
      <c r="F112" s="2">
        <v>7.44</v>
      </c>
      <c r="G112" s="2">
        <v>9.57</v>
      </c>
      <c r="H112" s="4" t="s">
        <v>52</v>
      </c>
      <c r="I112" s="2">
        <v>0.1</v>
      </c>
      <c r="J112" s="2">
        <v>7.6</v>
      </c>
      <c r="K112" s="2">
        <v>52</v>
      </c>
    </row>
    <row r="113" spans="1:14" x14ac:dyDescent="0.3">
      <c r="A113" s="27">
        <v>38313</v>
      </c>
      <c r="B113" s="2">
        <v>104739</v>
      </c>
      <c r="C113" s="2">
        <v>730</v>
      </c>
      <c r="D113" s="2">
        <v>0.46829999999999994</v>
      </c>
      <c r="E113" s="2">
        <v>12.4</v>
      </c>
      <c r="F113" s="2">
        <v>7.42</v>
      </c>
      <c r="G113" s="2">
        <v>10.97</v>
      </c>
      <c r="H113" s="4" t="s">
        <v>52</v>
      </c>
      <c r="I113" s="2">
        <v>0.19</v>
      </c>
      <c r="J113" s="2">
        <v>0</v>
      </c>
      <c r="K113" s="2">
        <v>73</v>
      </c>
      <c r="L113" s="15">
        <f>AVERAGE(K109:K113)</f>
        <v>978.6</v>
      </c>
      <c r="M113" s="8">
        <f>GEOMEAN(K109:K113)</f>
        <v>199.07831835970853</v>
      </c>
      <c r="N113" s="79" t="s">
        <v>76</v>
      </c>
    </row>
    <row r="114" spans="1:14" x14ac:dyDescent="0.3">
      <c r="A114" s="27">
        <v>38321</v>
      </c>
      <c r="B114" s="2">
        <v>103933</v>
      </c>
      <c r="C114" s="2">
        <v>665</v>
      </c>
      <c r="D114" s="2">
        <v>0.42499999999999999</v>
      </c>
      <c r="E114" s="2">
        <v>10.57</v>
      </c>
      <c r="F114" s="2">
        <v>7.66</v>
      </c>
      <c r="G114" s="2">
        <v>7.4</v>
      </c>
      <c r="H114" s="4" t="s">
        <v>52</v>
      </c>
      <c r="I114" s="2">
        <v>0.4</v>
      </c>
      <c r="J114" s="2">
        <v>7.7</v>
      </c>
      <c r="K114" s="2">
        <v>185</v>
      </c>
    </row>
    <row r="115" spans="1:14" x14ac:dyDescent="0.3">
      <c r="A115" s="27">
        <v>38323</v>
      </c>
      <c r="B115" s="2">
        <v>101544</v>
      </c>
      <c r="C115" s="2">
        <v>509</v>
      </c>
      <c r="D115" s="2">
        <v>0.32599999999999996</v>
      </c>
      <c r="E115" s="2">
        <v>10.98</v>
      </c>
      <c r="F115" s="2">
        <v>7.87</v>
      </c>
      <c r="G115" s="2">
        <v>6.82</v>
      </c>
      <c r="H115" s="4" t="s">
        <v>52</v>
      </c>
      <c r="I115" s="2">
        <v>0.3</v>
      </c>
      <c r="J115" s="2">
        <v>7.8</v>
      </c>
      <c r="K115" s="2">
        <v>110</v>
      </c>
    </row>
    <row r="116" spans="1:14" x14ac:dyDescent="0.3">
      <c r="A116" s="27">
        <v>38329</v>
      </c>
      <c r="B116" s="2">
        <v>93711</v>
      </c>
      <c r="C116" s="2">
        <v>508</v>
      </c>
      <c r="D116" s="2">
        <v>0.32530000000000003</v>
      </c>
      <c r="E116" s="2">
        <v>9.7899999999999991</v>
      </c>
      <c r="F116" s="2">
        <v>7.83</v>
      </c>
      <c r="G116" s="2">
        <v>7.78</v>
      </c>
      <c r="H116" s="4" t="s">
        <v>52</v>
      </c>
      <c r="I116" s="2">
        <v>0.6</v>
      </c>
      <c r="J116" s="2">
        <v>0</v>
      </c>
      <c r="K116" s="2">
        <v>109</v>
      </c>
    </row>
    <row r="117" spans="1:14" x14ac:dyDescent="0.3">
      <c r="A117" s="27">
        <v>38336</v>
      </c>
      <c r="B117" s="2">
        <v>95347</v>
      </c>
      <c r="C117" s="2">
        <v>550</v>
      </c>
      <c r="D117" s="2">
        <v>0.35209999999999997</v>
      </c>
      <c r="E117" s="2">
        <v>14.31</v>
      </c>
      <c r="F117" s="2">
        <v>7.77</v>
      </c>
      <c r="G117" s="2">
        <v>3.75</v>
      </c>
      <c r="H117" s="4" t="s">
        <v>52</v>
      </c>
      <c r="I117" s="2">
        <v>0.75</v>
      </c>
      <c r="J117" s="2">
        <v>7.8</v>
      </c>
      <c r="K117" s="2">
        <v>10</v>
      </c>
    </row>
    <row r="118" spans="1:14" x14ac:dyDescent="0.3">
      <c r="A118" s="27">
        <v>38341</v>
      </c>
      <c r="B118" s="2">
        <v>100012</v>
      </c>
      <c r="C118" s="2">
        <v>613</v>
      </c>
      <c r="D118" s="2">
        <v>0.39260000000000006</v>
      </c>
      <c r="E118" s="2">
        <v>13.88</v>
      </c>
      <c r="F118" s="2">
        <v>7.29</v>
      </c>
      <c r="G118" s="2">
        <v>0.08</v>
      </c>
      <c r="H118" s="4" t="s">
        <v>52</v>
      </c>
      <c r="I118" s="2">
        <v>0.15</v>
      </c>
      <c r="J118" s="2">
        <v>8.1</v>
      </c>
      <c r="K118" s="2">
        <v>10</v>
      </c>
      <c r="L118" s="15">
        <f>AVERAGE(K114:K118)</f>
        <v>84.8</v>
      </c>
      <c r="M118" s="8">
        <f>GEOMEAN(K114:K118)</f>
        <v>46.687238033650317</v>
      </c>
      <c r="N118" s="79" t="s">
        <v>77</v>
      </c>
    </row>
    <row r="119" spans="1:14" x14ac:dyDescent="0.3">
      <c r="A119" s="27">
        <v>38357</v>
      </c>
      <c r="B119" s="2">
        <v>101310</v>
      </c>
      <c r="C119" s="2">
        <v>424</v>
      </c>
      <c r="D119" s="2">
        <v>0.27199999999999996</v>
      </c>
      <c r="E119" s="2">
        <v>11.72</v>
      </c>
      <c r="F119" s="2">
        <v>7.84</v>
      </c>
      <c r="G119" s="2">
        <v>5.8</v>
      </c>
      <c r="H119" s="4" t="s">
        <v>52</v>
      </c>
      <c r="I119" s="2">
        <v>0.5</v>
      </c>
      <c r="J119" s="2">
        <v>7.8</v>
      </c>
      <c r="K119" s="2">
        <v>706</v>
      </c>
    </row>
    <row r="120" spans="1:14" x14ac:dyDescent="0.3">
      <c r="A120" s="27">
        <v>38363</v>
      </c>
      <c r="B120" s="2">
        <v>101308</v>
      </c>
      <c r="C120" s="2">
        <v>394</v>
      </c>
      <c r="D120" s="2">
        <v>0.252</v>
      </c>
      <c r="E120" s="2">
        <v>11.48</v>
      </c>
      <c r="F120" s="57">
        <v>7.71</v>
      </c>
      <c r="G120" s="2">
        <v>4.4800000000000004</v>
      </c>
      <c r="H120" s="4" t="s">
        <v>52</v>
      </c>
      <c r="I120" s="2">
        <v>0.2</v>
      </c>
      <c r="J120" s="2">
        <v>7.8</v>
      </c>
      <c r="K120" s="2">
        <v>723</v>
      </c>
    </row>
    <row r="121" spans="1:14" x14ac:dyDescent="0.3">
      <c r="A121" s="27">
        <v>38371</v>
      </c>
      <c r="B121" s="2">
        <v>103749</v>
      </c>
      <c r="C121" s="2">
        <v>387</v>
      </c>
      <c r="D121" s="2">
        <v>0.248</v>
      </c>
      <c r="E121" s="2">
        <v>11.86</v>
      </c>
      <c r="F121" s="57">
        <v>7.64</v>
      </c>
      <c r="G121" s="2">
        <v>2.83</v>
      </c>
      <c r="H121" s="4" t="s">
        <v>52</v>
      </c>
      <c r="I121" s="2">
        <v>1</v>
      </c>
      <c r="J121" s="2">
        <v>7.8</v>
      </c>
      <c r="K121" s="2">
        <v>121</v>
      </c>
    </row>
    <row r="122" spans="1:14" x14ac:dyDescent="0.3">
      <c r="A122" s="27">
        <v>38377</v>
      </c>
      <c r="B122" s="2">
        <v>101217</v>
      </c>
      <c r="C122" s="2">
        <v>631</v>
      </c>
      <c r="D122" s="2">
        <v>0.40399999999999997</v>
      </c>
      <c r="E122" s="2">
        <v>9.58</v>
      </c>
      <c r="F122" s="57">
        <v>7.23</v>
      </c>
      <c r="G122" s="2">
        <v>3.55</v>
      </c>
      <c r="H122" s="4" t="s">
        <v>52</v>
      </c>
      <c r="I122" s="2">
        <v>0.2</v>
      </c>
      <c r="J122" s="2">
        <v>7.7</v>
      </c>
      <c r="K122" s="2">
        <v>41</v>
      </c>
    </row>
    <row r="123" spans="1:14" x14ac:dyDescent="0.3">
      <c r="A123" s="27">
        <v>38383</v>
      </c>
      <c r="B123" s="2">
        <v>105840</v>
      </c>
      <c r="C123" s="2">
        <v>531</v>
      </c>
      <c r="D123" s="2">
        <v>0.34029999999999999</v>
      </c>
      <c r="E123" s="2">
        <v>13.09</v>
      </c>
      <c r="F123" s="57">
        <v>7.41</v>
      </c>
      <c r="G123" s="2">
        <v>2.36</v>
      </c>
      <c r="H123" s="4" t="s">
        <v>52</v>
      </c>
      <c r="I123" s="2">
        <v>0.84</v>
      </c>
      <c r="J123" s="2">
        <v>7.7</v>
      </c>
      <c r="K123" s="2">
        <v>63</v>
      </c>
      <c r="L123" s="15">
        <f>AVERAGE(K119:K123)</f>
        <v>330.8</v>
      </c>
      <c r="M123" s="8">
        <f>GEOMEAN(K119:K123)</f>
        <v>174.00853672846981</v>
      </c>
      <c r="N123" s="79" t="s">
        <v>78</v>
      </c>
    </row>
    <row r="124" spans="1:14" x14ac:dyDescent="0.3">
      <c r="A124" s="27">
        <v>38384</v>
      </c>
      <c r="B124" s="2">
        <v>102454</v>
      </c>
      <c r="C124" s="2">
        <v>745</v>
      </c>
      <c r="D124" s="2">
        <v>0.47699999999999998</v>
      </c>
      <c r="E124" s="2">
        <v>9.6999999999999993</v>
      </c>
      <c r="F124" s="57">
        <v>7.12</v>
      </c>
      <c r="G124" s="2">
        <v>4.2</v>
      </c>
      <c r="H124" s="4" t="s">
        <v>52</v>
      </c>
      <c r="I124" s="2">
        <v>0.27</v>
      </c>
      <c r="J124" s="2">
        <v>7.7</v>
      </c>
      <c r="K124" s="2">
        <v>10</v>
      </c>
    </row>
    <row r="125" spans="1:14" x14ac:dyDescent="0.3">
      <c r="A125" s="27">
        <v>38390</v>
      </c>
      <c r="B125" s="2">
        <v>95716</v>
      </c>
      <c r="C125" s="2">
        <v>464</v>
      </c>
      <c r="D125" s="2">
        <v>0.29730000000000001</v>
      </c>
      <c r="E125" s="2">
        <v>12.6</v>
      </c>
      <c r="F125" s="57">
        <v>7.48</v>
      </c>
      <c r="G125" s="2">
        <v>3.76</v>
      </c>
      <c r="H125" s="4" t="s">
        <v>52</v>
      </c>
      <c r="I125" s="2">
        <v>0.81</v>
      </c>
      <c r="J125" s="2">
        <v>7.9</v>
      </c>
      <c r="K125" s="2">
        <v>30</v>
      </c>
    </row>
    <row r="126" spans="1:14" x14ac:dyDescent="0.3">
      <c r="A126" s="27">
        <v>38393</v>
      </c>
      <c r="B126" s="2">
        <v>102220</v>
      </c>
      <c r="C126" s="2">
        <v>403</v>
      </c>
      <c r="D126" s="2">
        <v>0.2581</v>
      </c>
      <c r="E126" s="2">
        <v>14.36</v>
      </c>
      <c r="F126" s="57">
        <v>7.68</v>
      </c>
      <c r="G126" s="2">
        <v>2.12</v>
      </c>
      <c r="H126" s="4" t="s">
        <v>52</v>
      </c>
      <c r="I126" s="2">
        <v>0.09</v>
      </c>
      <c r="J126" s="2">
        <v>7.7</v>
      </c>
      <c r="K126" s="2">
        <v>63</v>
      </c>
    </row>
    <row r="127" spans="1:14" x14ac:dyDescent="0.3">
      <c r="A127" s="27">
        <v>38399</v>
      </c>
      <c r="B127" s="2">
        <v>94341</v>
      </c>
      <c r="C127" s="2">
        <v>455</v>
      </c>
      <c r="D127" s="2">
        <v>0.29159999999999997</v>
      </c>
      <c r="E127" s="2">
        <v>13.77</v>
      </c>
      <c r="F127" s="57">
        <v>7.72</v>
      </c>
      <c r="G127" s="2">
        <v>3.74</v>
      </c>
      <c r="H127" s="4" t="s">
        <v>52</v>
      </c>
      <c r="I127" s="2">
        <v>1.3</v>
      </c>
      <c r="J127" s="2">
        <v>7.7</v>
      </c>
      <c r="K127" s="2">
        <v>85</v>
      </c>
    </row>
    <row r="128" spans="1:14" x14ac:dyDescent="0.3">
      <c r="A128" s="27">
        <v>38404</v>
      </c>
      <c r="B128" s="2">
        <v>103316</v>
      </c>
      <c r="C128" s="2">
        <v>573</v>
      </c>
      <c r="D128" s="2">
        <v>0.36709999999999998</v>
      </c>
      <c r="E128" s="2">
        <v>12.16</v>
      </c>
      <c r="F128" s="57">
        <v>7.47</v>
      </c>
      <c r="G128" s="2">
        <v>4.8600000000000003</v>
      </c>
      <c r="H128" s="4" t="s">
        <v>52</v>
      </c>
      <c r="I128" s="2">
        <v>0.18</v>
      </c>
      <c r="J128" s="2">
        <v>8</v>
      </c>
      <c r="K128" s="2">
        <v>97</v>
      </c>
      <c r="L128" s="15">
        <f>AVERAGE(K124:K128)</f>
        <v>57</v>
      </c>
      <c r="M128" s="8">
        <f>GEOMEAN(K124:K128)</f>
        <v>43.504130482533419</v>
      </c>
      <c r="N128" s="79" t="s">
        <v>79</v>
      </c>
    </row>
    <row r="129" spans="1:31" x14ac:dyDescent="0.3">
      <c r="A129" s="27">
        <v>38414</v>
      </c>
      <c r="B129" s="2">
        <v>110137</v>
      </c>
      <c r="C129" s="2">
        <v>687</v>
      </c>
      <c r="D129" s="2">
        <v>0.43970000000000004</v>
      </c>
      <c r="E129" s="2">
        <v>11.93</v>
      </c>
      <c r="F129" s="57">
        <v>7.46</v>
      </c>
      <c r="G129" s="2">
        <v>4.5</v>
      </c>
      <c r="H129" s="4" t="s">
        <v>52</v>
      </c>
      <c r="I129" s="2">
        <v>1.06</v>
      </c>
      <c r="J129" s="2">
        <v>7.6</v>
      </c>
      <c r="K129" s="2">
        <v>10</v>
      </c>
    </row>
    <row r="130" spans="1:31" x14ac:dyDescent="0.3">
      <c r="A130" s="27">
        <v>38418</v>
      </c>
      <c r="B130" s="2">
        <v>113334</v>
      </c>
      <c r="C130" s="2">
        <v>611</v>
      </c>
      <c r="D130" s="2">
        <v>0.39129999999999998</v>
      </c>
      <c r="E130" s="2">
        <v>12.78</v>
      </c>
      <c r="F130" s="57">
        <v>7.5</v>
      </c>
      <c r="G130" s="2">
        <v>8.06</v>
      </c>
      <c r="H130" s="4" t="s">
        <v>52</v>
      </c>
      <c r="I130" s="2">
        <v>0.15</v>
      </c>
      <c r="J130" s="2">
        <v>7.7</v>
      </c>
      <c r="K130" s="2">
        <v>10</v>
      </c>
    </row>
    <row r="131" spans="1:31" s="4" customFormat="1" x14ac:dyDescent="0.3">
      <c r="A131" s="27">
        <v>38427</v>
      </c>
      <c r="B131" s="4">
        <v>95501</v>
      </c>
      <c r="C131" s="4">
        <v>786</v>
      </c>
      <c r="D131" s="4">
        <v>0.50319999999999998</v>
      </c>
      <c r="E131" s="4">
        <v>13.62</v>
      </c>
      <c r="F131" s="76">
        <v>7.26</v>
      </c>
      <c r="G131" s="4">
        <v>6.5</v>
      </c>
      <c r="H131" s="4" t="s">
        <v>52</v>
      </c>
      <c r="I131" s="4">
        <v>0.52</v>
      </c>
      <c r="J131" s="4">
        <v>8</v>
      </c>
      <c r="K131" s="4">
        <v>10</v>
      </c>
      <c r="M131" s="80"/>
      <c r="O131" s="4" t="s">
        <v>54</v>
      </c>
      <c r="P131" s="4">
        <v>80.900000000000006</v>
      </c>
      <c r="Q131" s="4" t="s">
        <v>54</v>
      </c>
      <c r="R131" s="4" t="s">
        <v>54</v>
      </c>
      <c r="S131" s="4">
        <v>20.7</v>
      </c>
      <c r="T131" s="4" t="s">
        <v>54</v>
      </c>
      <c r="U131" s="4" t="s">
        <v>54</v>
      </c>
      <c r="V131" s="4">
        <v>2.1</v>
      </c>
      <c r="W131" s="4" t="s">
        <v>54</v>
      </c>
      <c r="X131" s="4">
        <v>52</v>
      </c>
      <c r="Y131" s="4">
        <v>1.6</v>
      </c>
      <c r="Z131" s="4" t="s">
        <v>54</v>
      </c>
      <c r="AA131" s="4" t="s">
        <v>54</v>
      </c>
      <c r="AB131" s="4">
        <v>18</v>
      </c>
      <c r="AC131" s="4" t="s">
        <v>54</v>
      </c>
      <c r="AD131" s="4">
        <v>231</v>
      </c>
      <c r="AE131" s="4" t="s">
        <v>54</v>
      </c>
    </row>
    <row r="132" spans="1:31" x14ac:dyDescent="0.3">
      <c r="A132" s="27">
        <v>38435</v>
      </c>
      <c r="B132" s="2">
        <v>93345</v>
      </c>
      <c r="C132" s="2">
        <v>664</v>
      </c>
      <c r="D132" s="2">
        <v>0.42530000000000001</v>
      </c>
      <c r="E132" s="2">
        <v>13.35</v>
      </c>
      <c r="F132" s="57">
        <v>7.68</v>
      </c>
      <c r="G132" s="2">
        <v>5.78</v>
      </c>
      <c r="H132" s="4" t="s">
        <v>52</v>
      </c>
      <c r="I132" s="2">
        <v>0.81</v>
      </c>
      <c r="J132" s="2">
        <v>7.8</v>
      </c>
      <c r="K132" s="2">
        <v>364</v>
      </c>
    </row>
    <row r="133" spans="1:31" x14ac:dyDescent="0.3">
      <c r="A133" s="27">
        <v>38441</v>
      </c>
      <c r="B133" s="2">
        <v>103449</v>
      </c>
      <c r="C133" s="2">
        <v>769</v>
      </c>
      <c r="D133" s="2">
        <v>0.4924</v>
      </c>
      <c r="E133" s="2">
        <v>12.05</v>
      </c>
      <c r="F133" s="57">
        <v>7.24</v>
      </c>
      <c r="G133" s="2">
        <v>11.96</v>
      </c>
      <c r="H133" s="4" t="s">
        <v>52</v>
      </c>
      <c r="I133" s="2">
        <v>0.36</v>
      </c>
      <c r="J133" s="2">
        <v>7.7</v>
      </c>
      <c r="K133" s="2">
        <v>10</v>
      </c>
      <c r="L133" s="15">
        <f>AVERAGE(K129:K133)</f>
        <v>80.8</v>
      </c>
      <c r="M133" s="8">
        <f>GEOMEAN(K129:K133)</f>
        <v>20.522028042974405</v>
      </c>
      <c r="N133" s="79" t="s">
        <v>80</v>
      </c>
    </row>
    <row r="134" spans="1:31" x14ac:dyDescent="0.3">
      <c r="A134" s="27">
        <v>38446</v>
      </c>
      <c r="B134" s="2">
        <v>105958</v>
      </c>
      <c r="C134" s="2">
        <v>865</v>
      </c>
      <c r="D134" s="2">
        <v>0.55359999999999998</v>
      </c>
      <c r="E134" s="2">
        <v>9</v>
      </c>
      <c r="F134" s="57">
        <v>7.11</v>
      </c>
      <c r="G134" s="2">
        <v>14.78</v>
      </c>
      <c r="H134" s="4" t="s">
        <v>52</v>
      </c>
      <c r="I134" s="2">
        <v>0.72</v>
      </c>
      <c r="J134" s="2">
        <v>8.1</v>
      </c>
      <c r="K134" s="2">
        <v>10</v>
      </c>
    </row>
    <row r="135" spans="1:31" x14ac:dyDescent="0.3">
      <c r="A135" s="27">
        <v>38456</v>
      </c>
      <c r="B135" s="2">
        <v>94630</v>
      </c>
      <c r="C135" s="2">
        <v>601</v>
      </c>
      <c r="D135" s="2">
        <v>0.38500000000000001</v>
      </c>
      <c r="E135" s="2">
        <v>10.09</v>
      </c>
      <c r="F135" s="57">
        <v>7.96</v>
      </c>
      <c r="G135" s="2">
        <v>12.74</v>
      </c>
      <c r="H135" s="4" t="s">
        <v>52</v>
      </c>
      <c r="I135" s="2">
        <v>0.7</v>
      </c>
      <c r="J135" s="2">
        <v>7.9</v>
      </c>
      <c r="K135" s="2">
        <v>63</v>
      </c>
    </row>
    <row r="136" spans="1:31" x14ac:dyDescent="0.3">
      <c r="A136" s="27">
        <v>38462</v>
      </c>
      <c r="B136" s="2">
        <v>101646</v>
      </c>
      <c r="C136" s="2">
        <v>780</v>
      </c>
      <c r="D136" s="2">
        <v>0.499</v>
      </c>
      <c r="E136" s="2">
        <v>7.97</v>
      </c>
      <c r="F136" s="57">
        <v>7.37</v>
      </c>
      <c r="G136" s="2">
        <v>18.39</v>
      </c>
      <c r="H136" s="4" t="s">
        <v>52</v>
      </c>
      <c r="I136" s="2">
        <v>0.7</v>
      </c>
      <c r="J136" s="2">
        <v>7.8</v>
      </c>
      <c r="K136" s="2">
        <v>52</v>
      </c>
    </row>
    <row r="137" spans="1:31" x14ac:dyDescent="0.3">
      <c r="A137" s="27">
        <v>38467</v>
      </c>
      <c r="B137" s="2">
        <v>95204</v>
      </c>
      <c r="C137" s="2">
        <v>584</v>
      </c>
      <c r="D137" s="2">
        <v>0.374</v>
      </c>
      <c r="E137" s="2">
        <v>9.1300000000000008</v>
      </c>
      <c r="F137" s="57">
        <v>7.9</v>
      </c>
      <c r="G137" s="2">
        <v>13.12</v>
      </c>
      <c r="H137" s="4" t="s">
        <v>52</v>
      </c>
      <c r="I137" s="2">
        <v>0.1</v>
      </c>
      <c r="J137" s="2">
        <v>8.1999999999999993</v>
      </c>
      <c r="K137" s="2">
        <v>97</v>
      </c>
    </row>
    <row r="138" spans="1:31" x14ac:dyDescent="0.3">
      <c r="A138" s="27">
        <v>38470</v>
      </c>
      <c r="B138" s="2">
        <v>94715</v>
      </c>
      <c r="C138" s="2">
        <v>532</v>
      </c>
      <c r="D138" s="2">
        <v>0.34090000000000004</v>
      </c>
      <c r="E138" s="2">
        <v>10.119999999999999</v>
      </c>
      <c r="F138" s="57">
        <v>8.1999999999999993</v>
      </c>
      <c r="G138" s="2">
        <v>12.47</v>
      </c>
      <c r="H138" s="4" t="s">
        <v>52</v>
      </c>
      <c r="I138" s="2">
        <v>0.23</v>
      </c>
      <c r="J138" s="2">
        <v>8.1999999999999993</v>
      </c>
      <c r="K138" s="2">
        <v>30</v>
      </c>
      <c r="L138" s="15">
        <f>AVERAGE(K134:K138)</f>
        <v>50.4</v>
      </c>
      <c r="M138" s="8">
        <f>GEOMEAN(K134:K138)</f>
        <v>39.431870277743755</v>
      </c>
      <c r="N138" s="79" t="s">
        <v>81</v>
      </c>
    </row>
    <row r="139" spans="1:31" x14ac:dyDescent="0.3">
      <c r="A139" s="27">
        <v>38476</v>
      </c>
      <c r="B139" s="2">
        <v>103113</v>
      </c>
      <c r="C139" s="2">
        <v>811</v>
      </c>
      <c r="D139" s="2">
        <v>0.51900000000000002</v>
      </c>
      <c r="E139" s="2">
        <v>8.61</v>
      </c>
      <c r="F139" s="57">
        <v>7.4</v>
      </c>
      <c r="G139" s="2">
        <v>14.32</v>
      </c>
      <c r="H139" s="4" t="s">
        <v>52</v>
      </c>
      <c r="I139" s="2">
        <v>0.5</v>
      </c>
      <c r="J139" s="2">
        <v>7.8</v>
      </c>
      <c r="K139" s="2">
        <v>20</v>
      </c>
    </row>
    <row r="140" spans="1:31" x14ac:dyDescent="0.3">
      <c r="A140" s="27">
        <v>38481</v>
      </c>
      <c r="B140" s="2">
        <v>102633</v>
      </c>
      <c r="C140" s="2">
        <v>579.9</v>
      </c>
      <c r="D140" s="2">
        <v>0.37109999999999999</v>
      </c>
      <c r="E140" s="2">
        <v>8.6</v>
      </c>
      <c r="F140" s="57">
        <v>8.0500000000000007</v>
      </c>
      <c r="G140" s="2">
        <v>17.489999999999998</v>
      </c>
      <c r="H140" s="4" t="s">
        <v>52</v>
      </c>
      <c r="I140" s="2">
        <v>0.14000000000000001</v>
      </c>
      <c r="J140" s="2">
        <v>0</v>
      </c>
      <c r="K140" s="2">
        <v>313</v>
      </c>
    </row>
    <row r="141" spans="1:31" x14ac:dyDescent="0.3">
      <c r="A141" s="27">
        <v>38484</v>
      </c>
      <c r="B141" s="2">
        <v>100048</v>
      </c>
      <c r="C141" s="2">
        <v>662</v>
      </c>
      <c r="D141" s="2">
        <v>0.42399999999999999</v>
      </c>
      <c r="E141" s="2">
        <v>8.8000000000000007</v>
      </c>
      <c r="F141" s="57">
        <v>7.89</v>
      </c>
      <c r="G141" s="2">
        <v>18.7</v>
      </c>
      <c r="H141" s="4" t="s">
        <v>52</v>
      </c>
      <c r="I141" s="2">
        <v>1.1000000000000001</v>
      </c>
      <c r="J141" s="2">
        <v>7.7</v>
      </c>
      <c r="K141" s="2">
        <v>1553</v>
      </c>
    </row>
    <row r="142" spans="1:31" x14ac:dyDescent="0.3">
      <c r="A142" s="27">
        <v>38490</v>
      </c>
      <c r="B142" s="2">
        <v>91534</v>
      </c>
      <c r="C142" s="2">
        <v>686.8</v>
      </c>
      <c r="D142" s="2">
        <v>0.4395</v>
      </c>
      <c r="E142" s="2">
        <v>8.02</v>
      </c>
      <c r="F142" s="57">
        <v>7.85</v>
      </c>
      <c r="G142" s="2">
        <v>17.52</v>
      </c>
      <c r="H142" s="4" t="s">
        <v>52</v>
      </c>
      <c r="I142" s="2">
        <v>0.26</v>
      </c>
      <c r="J142" s="2">
        <v>7.7</v>
      </c>
      <c r="K142" s="2">
        <v>183</v>
      </c>
    </row>
    <row r="143" spans="1:31" x14ac:dyDescent="0.3">
      <c r="A143" s="27">
        <v>38495</v>
      </c>
      <c r="B143" s="2">
        <v>103741</v>
      </c>
      <c r="C143" s="2">
        <v>583.79999999999995</v>
      </c>
      <c r="D143" s="2">
        <v>0.37369999999999998</v>
      </c>
      <c r="E143" s="2">
        <v>8.14</v>
      </c>
      <c r="F143" s="57">
        <v>7.82</v>
      </c>
      <c r="G143" s="2">
        <v>19.239999999999998</v>
      </c>
      <c r="H143" s="4" t="s">
        <v>52</v>
      </c>
      <c r="I143" s="2">
        <v>0.12</v>
      </c>
      <c r="J143" s="2">
        <v>7.5</v>
      </c>
      <c r="K143" s="2">
        <v>74</v>
      </c>
      <c r="L143" s="15">
        <f>AVERAGE(K139:K143)</f>
        <v>428.6</v>
      </c>
      <c r="M143" s="8">
        <f>GEOMEAN(K139:K143)</f>
        <v>167.45021892719859</v>
      </c>
      <c r="N143" s="79" t="s">
        <v>82</v>
      </c>
    </row>
    <row r="144" spans="1:31" x14ac:dyDescent="0.3">
      <c r="A144" s="27">
        <v>38512</v>
      </c>
      <c r="B144" s="2">
        <v>94017</v>
      </c>
      <c r="C144" s="2">
        <v>898</v>
      </c>
      <c r="D144" s="2">
        <v>0.57499999999999996</v>
      </c>
      <c r="E144" s="2">
        <v>6.28</v>
      </c>
      <c r="F144" s="57">
        <v>7.52</v>
      </c>
      <c r="G144" s="2">
        <v>23.69</v>
      </c>
      <c r="H144" s="4" t="s">
        <v>52</v>
      </c>
      <c r="I144" s="2">
        <v>0.6</v>
      </c>
      <c r="J144" s="2">
        <v>7.7</v>
      </c>
      <c r="K144" s="2">
        <v>243</v>
      </c>
    </row>
    <row r="145" spans="1:31" x14ac:dyDescent="0.3">
      <c r="A145" s="27">
        <v>38518</v>
      </c>
      <c r="B145" s="2">
        <v>94858</v>
      </c>
      <c r="C145" s="2">
        <v>613.5</v>
      </c>
      <c r="D145" s="2">
        <v>0.39269999999999999</v>
      </c>
      <c r="E145" s="2">
        <v>7.03</v>
      </c>
      <c r="F145" s="57">
        <v>8.06</v>
      </c>
      <c r="G145" s="2">
        <v>24.49</v>
      </c>
      <c r="H145" s="4" t="s">
        <v>52</v>
      </c>
      <c r="I145" s="2">
        <v>0.06</v>
      </c>
      <c r="J145" s="2">
        <v>8.1999999999999993</v>
      </c>
      <c r="K145" s="2">
        <v>480</v>
      </c>
    </row>
    <row r="146" spans="1:31" x14ac:dyDescent="0.3">
      <c r="A146" s="27">
        <v>38523</v>
      </c>
      <c r="B146" s="2">
        <v>95958</v>
      </c>
      <c r="C146" s="2">
        <v>793.8</v>
      </c>
      <c r="D146" s="2">
        <v>0.50800000000000001</v>
      </c>
      <c r="E146" s="2">
        <v>7.68</v>
      </c>
      <c r="F146" s="57">
        <v>7.43</v>
      </c>
      <c r="G146" s="2">
        <v>22.46</v>
      </c>
      <c r="H146" s="4" t="s">
        <v>52</v>
      </c>
      <c r="I146" s="2">
        <v>0.55000000000000004</v>
      </c>
      <c r="J146" s="2">
        <v>8</v>
      </c>
      <c r="K146" s="2">
        <v>63</v>
      </c>
    </row>
    <row r="147" spans="1:31" x14ac:dyDescent="0.3">
      <c r="A147" s="27">
        <v>38530</v>
      </c>
      <c r="B147" s="2">
        <v>103614</v>
      </c>
      <c r="C147" s="2">
        <v>957.1</v>
      </c>
      <c r="D147" s="2">
        <v>0.61260000000000003</v>
      </c>
      <c r="E147" s="2">
        <v>8.75</v>
      </c>
      <c r="F147" s="57">
        <v>7.61</v>
      </c>
      <c r="G147" s="2">
        <v>26.26</v>
      </c>
      <c r="H147" s="4" t="s">
        <v>52</v>
      </c>
      <c r="I147" s="2">
        <v>0.89</v>
      </c>
      <c r="J147" s="2">
        <v>7.4</v>
      </c>
      <c r="K147" s="2">
        <v>410</v>
      </c>
    </row>
    <row r="148" spans="1:31" x14ac:dyDescent="0.3">
      <c r="A148" s="27">
        <v>38532</v>
      </c>
      <c r="B148" s="2">
        <v>94525</v>
      </c>
      <c r="C148" s="2">
        <v>864.9</v>
      </c>
      <c r="D148" s="2">
        <v>0.55349999999999999</v>
      </c>
      <c r="E148" s="2">
        <v>7.92</v>
      </c>
      <c r="F148" s="57">
        <v>7.74</v>
      </c>
      <c r="G148" s="2">
        <v>25.15</v>
      </c>
      <c r="H148" s="4" t="s">
        <v>52</v>
      </c>
      <c r="I148" s="2">
        <v>0.87</v>
      </c>
      <c r="J148" s="2">
        <v>7.7</v>
      </c>
      <c r="K148" s="2">
        <v>317</v>
      </c>
      <c r="L148" s="15">
        <f>AVERAGE(K144:K148)</f>
        <v>302.60000000000002</v>
      </c>
      <c r="M148" s="8">
        <f>GEOMEAN(K144:K148)</f>
        <v>248.88930551158248</v>
      </c>
      <c r="N148" s="79" t="s">
        <v>83</v>
      </c>
    </row>
    <row r="149" spans="1:31" x14ac:dyDescent="0.3">
      <c r="A149" s="27">
        <v>38540</v>
      </c>
      <c r="B149" s="2">
        <v>101857</v>
      </c>
      <c r="C149" s="2">
        <v>616</v>
      </c>
      <c r="D149" s="2">
        <v>0.39400000000000002</v>
      </c>
      <c r="E149" s="2">
        <v>6.91</v>
      </c>
      <c r="F149" s="57">
        <v>7.75</v>
      </c>
      <c r="G149" s="2">
        <v>24.33</v>
      </c>
      <c r="H149" s="4" t="s">
        <v>52</v>
      </c>
      <c r="I149" s="2">
        <v>0.3</v>
      </c>
      <c r="J149" s="2">
        <v>7.8</v>
      </c>
      <c r="K149" s="2">
        <v>218</v>
      </c>
      <c r="O149" s="2">
        <v>1</v>
      </c>
      <c r="P149" s="2">
        <v>88.2</v>
      </c>
      <c r="Q149" s="4" t="s">
        <v>54</v>
      </c>
      <c r="R149" s="4" t="s">
        <v>54</v>
      </c>
      <c r="S149" s="4" t="s">
        <v>54</v>
      </c>
      <c r="T149" s="4" t="s">
        <v>54</v>
      </c>
      <c r="U149" s="4" t="s">
        <v>54</v>
      </c>
      <c r="V149" s="2">
        <v>1.7</v>
      </c>
      <c r="W149" s="4" t="s">
        <v>54</v>
      </c>
      <c r="X149" s="2">
        <v>51</v>
      </c>
      <c r="Y149" s="2" t="s">
        <v>54</v>
      </c>
      <c r="Z149" s="4">
        <v>1.3</v>
      </c>
      <c r="AA149" s="4" t="s">
        <v>54</v>
      </c>
      <c r="AB149" s="2">
        <v>18</v>
      </c>
      <c r="AC149" s="2">
        <v>0.2</v>
      </c>
      <c r="AD149" s="2">
        <v>264</v>
      </c>
      <c r="AE149" s="4" t="s">
        <v>54</v>
      </c>
    </row>
    <row r="150" spans="1:31" x14ac:dyDescent="0.3">
      <c r="A150" s="27">
        <v>38544</v>
      </c>
      <c r="B150" s="2">
        <v>105602</v>
      </c>
      <c r="C150" s="2">
        <v>628.9</v>
      </c>
      <c r="D150" s="2">
        <v>0.40250000000000002</v>
      </c>
      <c r="E150" s="2">
        <v>9.2899999999999991</v>
      </c>
      <c r="F150" s="57">
        <v>7.83</v>
      </c>
      <c r="G150" s="2">
        <v>23.91</v>
      </c>
      <c r="H150" s="4" t="s">
        <v>52</v>
      </c>
      <c r="I150" s="2">
        <v>0.68</v>
      </c>
      <c r="J150" s="2">
        <v>7.5</v>
      </c>
      <c r="K150" s="2">
        <v>24192</v>
      </c>
    </row>
    <row r="151" spans="1:31" x14ac:dyDescent="0.3">
      <c r="A151" s="27">
        <v>38547</v>
      </c>
      <c r="B151" s="2">
        <v>92330</v>
      </c>
      <c r="C151" s="2">
        <v>620.5</v>
      </c>
      <c r="D151" s="2">
        <v>0.39710000000000001</v>
      </c>
      <c r="E151" s="2">
        <v>8.16</v>
      </c>
      <c r="F151" s="57">
        <v>7.57</v>
      </c>
      <c r="G151" s="2">
        <v>21.93</v>
      </c>
      <c r="H151" s="4" t="s">
        <v>52</v>
      </c>
      <c r="I151" s="2">
        <v>0.57999999999999996</v>
      </c>
      <c r="J151" s="2">
        <v>7.5</v>
      </c>
      <c r="K151" s="2">
        <v>288</v>
      </c>
    </row>
    <row r="152" spans="1:31" x14ac:dyDescent="0.3">
      <c r="A152" s="27">
        <v>38552</v>
      </c>
      <c r="B152" s="2">
        <v>95546</v>
      </c>
      <c r="C152" s="2">
        <v>548.1</v>
      </c>
      <c r="D152" s="2">
        <v>0.3508</v>
      </c>
      <c r="E152" s="2">
        <v>11.16</v>
      </c>
      <c r="F152" s="57">
        <v>8.02</v>
      </c>
      <c r="G152" s="2">
        <v>25.88</v>
      </c>
      <c r="H152" s="4" t="s">
        <v>52</v>
      </c>
      <c r="I152" s="2">
        <v>0.71</v>
      </c>
      <c r="J152" s="2">
        <v>7.5</v>
      </c>
      <c r="K152" s="2">
        <v>448</v>
      </c>
    </row>
    <row r="153" spans="1:31" x14ac:dyDescent="0.3">
      <c r="A153" s="27">
        <v>38560</v>
      </c>
      <c r="B153" s="2">
        <v>100929</v>
      </c>
      <c r="C153" s="2">
        <v>387</v>
      </c>
      <c r="D153" s="2">
        <v>0.247</v>
      </c>
      <c r="E153" s="2">
        <v>6.72</v>
      </c>
      <c r="F153" s="57">
        <v>8.09</v>
      </c>
      <c r="G153" s="2">
        <v>25.77</v>
      </c>
      <c r="H153" s="4" t="s">
        <v>52</v>
      </c>
      <c r="I153" s="2">
        <v>0.5</v>
      </c>
      <c r="J153" s="2">
        <v>7.8</v>
      </c>
      <c r="K153" s="2">
        <v>1376</v>
      </c>
      <c r="L153" s="15">
        <f>AVERAGE(K149:K153)</f>
        <v>5304.4</v>
      </c>
      <c r="M153" s="8">
        <f>GEOMEAN(K149:K153)</f>
        <v>986.9233872259216</v>
      </c>
      <c r="N153" s="79" t="s">
        <v>85</v>
      </c>
    </row>
    <row r="154" spans="1:31" x14ac:dyDescent="0.3">
      <c r="A154" s="27">
        <v>38568</v>
      </c>
      <c r="B154" s="2">
        <v>93831</v>
      </c>
      <c r="C154" s="2">
        <v>571.6</v>
      </c>
      <c r="D154" s="2">
        <v>0.36580000000000001</v>
      </c>
      <c r="E154" s="2">
        <v>7.39</v>
      </c>
      <c r="F154" s="57">
        <v>7.81</v>
      </c>
      <c r="G154" s="2">
        <v>26.23</v>
      </c>
      <c r="H154" s="4" t="s">
        <v>52</v>
      </c>
      <c r="I154" s="2">
        <v>0.76</v>
      </c>
      <c r="J154" s="2">
        <v>7.7</v>
      </c>
      <c r="K154" s="2">
        <v>97</v>
      </c>
    </row>
    <row r="155" spans="1:31" x14ac:dyDescent="0.3">
      <c r="A155" s="27">
        <v>38574</v>
      </c>
      <c r="B155" s="2">
        <v>93602</v>
      </c>
      <c r="C155" s="2">
        <v>574.4</v>
      </c>
      <c r="D155" s="2">
        <v>0.36759999999999998</v>
      </c>
      <c r="E155" s="2">
        <v>8.19</v>
      </c>
      <c r="F155" s="57">
        <v>7.66</v>
      </c>
      <c r="G155" s="2">
        <v>24.62</v>
      </c>
      <c r="H155" s="4" t="s">
        <v>52</v>
      </c>
      <c r="I155" s="2">
        <v>0.4</v>
      </c>
      <c r="J155" s="2">
        <v>7.8</v>
      </c>
      <c r="K155" s="2">
        <v>1624</v>
      </c>
    </row>
    <row r="156" spans="1:31" x14ac:dyDescent="0.3">
      <c r="A156" s="27">
        <v>38581</v>
      </c>
      <c r="B156" s="2">
        <v>94404</v>
      </c>
      <c r="C156" s="2">
        <v>570.29999999999995</v>
      </c>
      <c r="D156" s="2">
        <v>0.36499999999999999</v>
      </c>
      <c r="E156" s="2">
        <v>8.0500000000000007</v>
      </c>
      <c r="F156" s="57">
        <v>7.78</v>
      </c>
      <c r="G156" s="2">
        <v>22.4</v>
      </c>
      <c r="H156" s="4" t="s">
        <v>52</v>
      </c>
      <c r="I156" s="2">
        <v>0.42</v>
      </c>
      <c r="J156" s="2">
        <v>7.8</v>
      </c>
      <c r="K156" s="2">
        <v>4106</v>
      </c>
    </row>
    <row r="157" spans="1:31" x14ac:dyDescent="0.3">
      <c r="A157" s="27">
        <v>38589</v>
      </c>
      <c r="B157" s="2">
        <v>95137</v>
      </c>
      <c r="C157" s="2">
        <v>957.2</v>
      </c>
      <c r="D157" s="2">
        <v>0.61260000000000003</v>
      </c>
      <c r="E157" s="2">
        <v>7.9</v>
      </c>
      <c r="F157" s="57">
        <v>7.52</v>
      </c>
      <c r="G157" s="2">
        <v>21.42</v>
      </c>
      <c r="H157" s="4" t="s">
        <v>52</v>
      </c>
      <c r="I157" s="2">
        <v>0.45</v>
      </c>
      <c r="J157" s="2">
        <v>7.7</v>
      </c>
      <c r="K157" s="2">
        <v>83</v>
      </c>
    </row>
    <row r="158" spans="1:31" x14ac:dyDescent="0.3">
      <c r="A158" s="27">
        <v>38594</v>
      </c>
      <c r="B158" s="2">
        <v>95452</v>
      </c>
      <c r="C158" s="2">
        <v>671.8</v>
      </c>
      <c r="D158" s="2">
        <v>0.43</v>
      </c>
      <c r="E158" s="2">
        <v>9.18</v>
      </c>
      <c r="F158" s="57">
        <v>7.7</v>
      </c>
      <c r="G158" s="2">
        <v>22.8</v>
      </c>
      <c r="H158" s="4" t="s">
        <v>52</v>
      </c>
      <c r="I158" s="2">
        <v>0.24</v>
      </c>
      <c r="J158" s="2">
        <v>7.5</v>
      </c>
      <c r="K158" s="2">
        <v>644</v>
      </c>
      <c r="L158" s="15">
        <f>AVERAGE(K154:K158)</f>
        <v>1310.8</v>
      </c>
      <c r="M158" s="8">
        <f>GEOMEAN(K154:K158)</f>
        <v>510.20902063679154</v>
      </c>
      <c r="N158" s="79" t="s">
        <v>86</v>
      </c>
    </row>
    <row r="159" spans="1:31" x14ac:dyDescent="0.3">
      <c r="A159" s="27">
        <v>38608</v>
      </c>
      <c r="B159" s="2">
        <v>100900</v>
      </c>
      <c r="C159" s="2">
        <v>872</v>
      </c>
      <c r="D159" s="2">
        <v>0.55800000000000005</v>
      </c>
      <c r="E159" s="2">
        <v>8.64</v>
      </c>
      <c r="F159" s="57">
        <v>7.8</v>
      </c>
      <c r="G159" s="2">
        <v>22.55</v>
      </c>
      <c r="H159" s="4" t="s">
        <v>52</v>
      </c>
      <c r="I159" s="2">
        <v>0.4</v>
      </c>
      <c r="J159" s="2">
        <v>7.9</v>
      </c>
      <c r="K159" s="2">
        <v>74</v>
      </c>
    </row>
    <row r="160" spans="1:31" x14ac:dyDescent="0.3">
      <c r="A160" s="27">
        <v>38610</v>
      </c>
      <c r="B160" s="2">
        <v>101957</v>
      </c>
      <c r="C160" s="2">
        <v>626</v>
      </c>
      <c r="D160" s="2">
        <v>0.40100000000000002</v>
      </c>
      <c r="E160" s="2">
        <v>7.57</v>
      </c>
      <c r="F160" s="57">
        <v>7.87</v>
      </c>
      <c r="G160" s="2">
        <v>22.2</v>
      </c>
      <c r="H160" s="4" t="s">
        <v>52</v>
      </c>
      <c r="I160" s="2">
        <v>0.4</v>
      </c>
      <c r="J160" s="2">
        <v>7.9</v>
      </c>
      <c r="K160" s="2">
        <v>10</v>
      </c>
    </row>
    <row r="161" spans="1:31" x14ac:dyDescent="0.3">
      <c r="A161" s="27">
        <v>38614</v>
      </c>
      <c r="B161" s="2">
        <v>100929</v>
      </c>
      <c r="C161" s="2">
        <v>641.4</v>
      </c>
      <c r="D161" s="2">
        <v>0.41049999999999998</v>
      </c>
      <c r="E161" s="2">
        <v>6.12</v>
      </c>
      <c r="F161" s="57">
        <v>7.45</v>
      </c>
      <c r="G161" s="2">
        <v>19.14</v>
      </c>
      <c r="H161" s="4" t="s">
        <v>52</v>
      </c>
      <c r="I161" s="2">
        <v>0.41</v>
      </c>
      <c r="J161" s="2">
        <v>7.5</v>
      </c>
      <c r="K161" s="2">
        <v>5794</v>
      </c>
    </row>
    <row r="162" spans="1:31" x14ac:dyDescent="0.3">
      <c r="A162" s="27">
        <v>38616</v>
      </c>
      <c r="B162" s="2">
        <v>100625</v>
      </c>
      <c r="C162" s="2">
        <v>609</v>
      </c>
      <c r="D162" s="2">
        <v>0.38979999999999998</v>
      </c>
      <c r="E162" s="2">
        <v>7.66</v>
      </c>
      <c r="F162" s="57">
        <v>7.48</v>
      </c>
      <c r="G162" s="2">
        <v>20.32</v>
      </c>
      <c r="H162" s="4" t="s">
        <v>52</v>
      </c>
      <c r="I162" s="2">
        <v>0.47</v>
      </c>
      <c r="J162" s="2">
        <v>8.1</v>
      </c>
      <c r="K162" s="2">
        <v>350</v>
      </c>
    </row>
    <row r="163" spans="1:31" x14ac:dyDescent="0.3">
      <c r="A163" s="27">
        <v>38624</v>
      </c>
      <c r="B163" s="2">
        <v>93952</v>
      </c>
      <c r="C163" s="2">
        <v>444.5</v>
      </c>
      <c r="D163" s="2">
        <v>0.28449999999999998</v>
      </c>
      <c r="E163" s="2">
        <v>7.33</v>
      </c>
      <c r="F163" s="57">
        <v>7.89</v>
      </c>
      <c r="G163" s="2">
        <v>19.59</v>
      </c>
      <c r="H163" s="4" t="s">
        <v>52</v>
      </c>
      <c r="I163" s="2">
        <v>0.38</v>
      </c>
      <c r="J163" s="2">
        <v>7.6</v>
      </c>
      <c r="K163" s="2">
        <v>275</v>
      </c>
      <c r="L163" s="15">
        <f>AVERAGE(K159:K163)</f>
        <v>1300.5999999999999</v>
      </c>
      <c r="M163" s="8">
        <f>GEOMEAN(K159:K163)</f>
        <v>210.4370425965385</v>
      </c>
      <c r="N163" s="79" t="s">
        <v>87</v>
      </c>
    </row>
    <row r="164" spans="1:31" x14ac:dyDescent="0.3">
      <c r="A164" s="27">
        <v>38631</v>
      </c>
      <c r="B164" s="2">
        <v>92902</v>
      </c>
      <c r="C164" s="2">
        <v>643.29999999999995</v>
      </c>
      <c r="D164" s="2">
        <v>0.41170000000000001</v>
      </c>
      <c r="E164" s="2">
        <v>7</v>
      </c>
      <c r="F164" s="57">
        <v>7.64</v>
      </c>
      <c r="G164" s="2">
        <v>19.75</v>
      </c>
      <c r="H164" s="4" t="s">
        <v>52</v>
      </c>
      <c r="I164" s="2">
        <v>0.31</v>
      </c>
      <c r="J164" s="2">
        <v>7.6</v>
      </c>
      <c r="K164" s="2">
        <v>96</v>
      </c>
    </row>
    <row r="165" spans="1:31" ht="12.65" customHeight="1" x14ac:dyDescent="0.3">
      <c r="A165" s="27">
        <v>38637</v>
      </c>
      <c r="B165" s="2">
        <v>94419</v>
      </c>
      <c r="C165" s="2">
        <v>652.29999999999995</v>
      </c>
      <c r="D165" s="2">
        <v>0.41749999999999998</v>
      </c>
      <c r="E165" s="2">
        <v>9.26</v>
      </c>
      <c r="F165" s="57">
        <v>7.61</v>
      </c>
      <c r="G165" s="2">
        <v>16.57</v>
      </c>
      <c r="H165" s="4" t="s">
        <v>52</v>
      </c>
      <c r="I165" s="2">
        <v>0.16</v>
      </c>
      <c r="J165" s="2">
        <v>7.7</v>
      </c>
      <c r="K165" s="2">
        <v>20</v>
      </c>
      <c r="O165" s="81" t="s">
        <v>54</v>
      </c>
      <c r="P165" s="81">
        <v>89.6</v>
      </c>
      <c r="Q165" s="81" t="s">
        <v>54</v>
      </c>
      <c r="R165" s="81">
        <v>7</v>
      </c>
      <c r="S165" s="81" t="s">
        <v>54</v>
      </c>
      <c r="T165" s="81" t="s">
        <v>54</v>
      </c>
      <c r="U165" s="81" t="s">
        <v>54</v>
      </c>
      <c r="V165" s="81">
        <v>3.8</v>
      </c>
      <c r="W165" s="81" t="s">
        <v>377</v>
      </c>
      <c r="X165" s="81">
        <v>55</v>
      </c>
      <c r="Y165" s="81" t="s">
        <v>54</v>
      </c>
      <c r="Z165" s="81">
        <v>0.5</v>
      </c>
      <c r="AA165" s="81" t="s">
        <v>54</v>
      </c>
      <c r="AB165" s="81">
        <v>22</v>
      </c>
      <c r="AC165" s="81" t="s">
        <v>54</v>
      </c>
      <c r="AD165" s="81">
        <v>301</v>
      </c>
      <c r="AE165" s="81" t="s">
        <v>54</v>
      </c>
    </row>
    <row r="166" spans="1:31" x14ac:dyDescent="0.3">
      <c r="A166" s="27">
        <v>38642</v>
      </c>
      <c r="B166" s="2">
        <v>110843</v>
      </c>
      <c r="C166" s="2">
        <v>631</v>
      </c>
      <c r="D166" s="2">
        <v>0.40400000000000003</v>
      </c>
      <c r="E166" s="2">
        <v>10.55</v>
      </c>
      <c r="F166" s="57">
        <v>7.81</v>
      </c>
      <c r="G166" s="2">
        <v>15.18</v>
      </c>
      <c r="H166" s="4" t="s">
        <v>52</v>
      </c>
      <c r="I166" s="2">
        <v>0.1</v>
      </c>
      <c r="J166" s="2">
        <v>8</v>
      </c>
      <c r="K166" s="2">
        <v>203</v>
      </c>
    </row>
    <row r="167" spans="1:31" x14ac:dyDescent="0.3">
      <c r="A167" s="27">
        <v>38649</v>
      </c>
      <c r="B167" s="2">
        <v>104658</v>
      </c>
      <c r="C167" s="2">
        <v>752.9</v>
      </c>
      <c r="D167" s="2">
        <v>0.48180000000000001</v>
      </c>
      <c r="E167" s="2">
        <v>9.41</v>
      </c>
      <c r="F167" s="57">
        <v>7.55</v>
      </c>
      <c r="G167" s="2">
        <v>11.84</v>
      </c>
      <c r="H167" s="4" t="s">
        <v>52</v>
      </c>
      <c r="I167" s="2">
        <v>0.22</v>
      </c>
      <c r="J167" s="2">
        <v>7.7</v>
      </c>
      <c r="K167" s="2">
        <v>84</v>
      </c>
    </row>
    <row r="168" spans="1:31" x14ac:dyDescent="0.3">
      <c r="A168" s="27">
        <v>38652</v>
      </c>
      <c r="B168" s="2">
        <v>94223</v>
      </c>
      <c r="C168" s="2">
        <v>738.1</v>
      </c>
      <c r="D168" s="2">
        <v>0.47239999999999999</v>
      </c>
      <c r="E168" s="2">
        <v>8.6</v>
      </c>
      <c r="F168" s="57">
        <v>7.23</v>
      </c>
      <c r="G168" s="2">
        <v>11.33</v>
      </c>
      <c r="H168" s="4" t="s">
        <v>52</v>
      </c>
      <c r="I168" s="2">
        <v>0.55000000000000004</v>
      </c>
      <c r="J168" s="2">
        <v>7.5</v>
      </c>
      <c r="K168" s="2">
        <v>10</v>
      </c>
      <c r="L168" s="15">
        <f>AVERAGE(K164:K168)</f>
        <v>82.6</v>
      </c>
      <c r="M168" s="8">
        <f>GEOMEAN(K164:K168)</f>
        <v>50.467908911130884</v>
      </c>
      <c r="N168" s="79" t="s">
        <v>88</v>
      </c>
    </row>
    <row r="169" spans="1:31" x14ac:dyDescent="0.3">
      <c r="A169" s="27">
        <v>38657</v>
      </c>
      <c r="B169" s="2">
        <v>101605</v>
      </c>
      <c r="C169" s="2">
        <v>591</v>
      </c>
      <c r="D169" s="2">
        <v>0.378</v>
      </c>
      <c r="E169" s="2">
        <v>9.99</v>
      </c>
      <c r="F169" s="57">
        <v>7.96</v>
      </c>
      <c r="G169" s="2">
        <v>12.12</v>
      </c>
      <c r="H169" s="4" t="s">
        <v>52</v>
      </c>
      <c r="I169" s="2">
        <v>0.4</v>
      </c>
      <c r="J169" s="2">
        <v>7.8</v>
      </c>
      <c r="K169" s="2">
        <v>644</v>
      </c>
    </row>
    <row r="170" spans="1:31" x14ac:dyDescent="0.3">
      <c r="A170" s="27">
        <v>38658</v>
      </c>
      <c r="B170" s="2">
        <v>104426</v>
      </c>
      <c r="C170" s="2">
        <v>644.6</v>
      </c>
      <c r="D170" s="2">
        <v>0.41249999999999998</v>
      </c>
      <c r="E170" s="2">
        <v>9.7100000000000009</v>
      </c>
      <c r="F170" s="57">
        <v>7.16</v>
      </c>
      <c r="G170" s="2">
        <v>11.97</v>
      </c>
      <c r="H170" s="4" t="s">
        <v>52</v>
      </c>
      <c r="I170" s="2">
        <v>0.41</v>
      </c>
      <c r="J170" s="2">
        <v>7.2</v>
      </c>
      <c r="K170" s="2">
        <v>5012</v>
      </c>
    </row>
    <row r="171" spans="1:31" x14ac:dyDescent="0.3">
      <c r="A171" s="27">
        <v>38666</v>
      </c>
      <c r="B171" s="2">
        <v>93451</v>
      </c>
      <c r="C171" s="2">
        <v>611</v>
      </c>
      <c r="D171" s="2">
        <v>0.3911</v>
      </c>
      <c r="E171" s="2">
        <v>10.01</v>
      </c>
      <c r="F171" s="57">
        <v>7.52</v>
      </c>
      <c r="G171" s="2">
        <v>9.0399999999999991</v>
      </c>
      <c r="H171" s="4" t="s">
        <v>52</v>
      </c>
      <c r="I171" s="2">
        <v>0.41</v>
      </c>
      <c r="J171" s="2">
        <v>7.8</v>
      </c>
      <c r="K171" s="2">
        <v>345</v>
      </c>
    </row>
    <row r="172" spans="1:31" x14ac:dyDescent="0.3">
      <c r="A172" s="27">
        <v>38672</v>
      </c>
      <c r="B172" s="2">
        <v>105517</v>
      </c>
      <c r="C172" s="2">
        <v>539.79999999999995</v>
      </c>
      <c r="D172" s="2">
        <v>0.34549999999999997</v>
      </c>
      <c r="E172" s="2">
        <v>8.08</v>
      </c>
      <c r="F172" s="57">
        <v>7.42</v>
      </c>
      <c r="G172" s="2">
        <v>9.11</v>
      </c>
      <c r="H172" s="4" t="s">
        <v>52</v>
      </c>
      <c r="I172" s="2">
        <v>0.2</v>
      </c>
      <c r="J172" s="2">
        <v>7.4</v>
      </c>
      <c r="K172" s="2">
        <v>1334</v>
      </c>
    </row>
    <row r="173" spans="1:31" x14ac:dyDescent="0.3">
      <c r="A173" s="27">
        <v>38685</v>
      </c>
      <c r="B173" s="2">
        <v>102902</v>
      </c>
      <c r="C173" s="2">
        <v>497.1</v>
      </c>
      <c r="D173" s="2">
        <v>0.31819999999999998</v>
      </c>
      <c r="E173" s="2">
        <v>11.5</v>
      </c>
      <c r="F173" s="2">
        <v>7.57</v>
      </c>
      <c r="G173" s="2">
        <v>6.56</v>
      </c>
      <c r="H173" s="4" t="s">
        <v>52</v>
      </c>
      <c r="I173" s="2">
        <v>0.09</v>
      </c>
      <c r="J173" s="2">
        <v>7</v>
      </c>
      <c r="K173" s="2">
        <v>195</v>
      </c>
      <c r="L173" s="15">
        <f>AVERAGE(K169:K173)</f>
        <v>1506</v>
      </c>
      <c r="M173" s="8">
        <f>GEOMEAN(K169:K173)</f>
        <v>780.51507072845482</v>
      </c>
      <c r="N173" s="79" t="s">
        <v>89</v>
      </c>
    </row>
    <row r="174" spans="1:31" x14ac:dyDescent="0.3">
      <c r="A174" s="27">
        <v>38692</v>
      </c>
      <c r="B174" s="2">
        <v>102919</v>
      </c>
      <c r="C174" s="2">
        <v>686.2</v>
      </c>
      <c r="D174" s="2">
        <v>0.43909999999999999</v>
      </c>
      <c r="E174" s="2">
        <v>10.76</v>
      </c>
      <c r="F174" s="57">
        <v>7.19</v>
      </c>
      <c r="G174" s="2">
        <v>2.8</v>
      </c>
      <c r="H174" s="4" t="s">
        <v>52</v>
      </c>
      <c r="I174" s="2">
        <v>0.42</v>
      </c>
      <c r="J174" s="2">
        <v>7.5</v>
      </c>
      <c r="K174" s="2">
        <v>135</v>
      </c>
    </row>
    <row r="175" spans="1:31" x14ac:dyDescent="0.3">
      <c r="A175" s="27">
        <v>38694</v>
      </c>
      <c r="B175" s="2">
        <v>102101</v>
      </c>
      <c r="C175" s="2">
        <v>590.79999999999995</v>
      </c>
      <c r="D175" s="2">
        <v>0.37809999999999999</v>
      </c>
      <c r="E175" s="2">
        <v>14.12</v>
      </c>
      <c r="F175" s="57">
        <v>7.48</v>
      </c>
      <c r="G175" s="2">
        <v>0.7</v>
      </c>
      <c r="H175" s="4" t="s">
        <v>52</v>
      </c>
      <c r="I175" s="2">
        <v>0.59</v>
      </c>
      <c r="J175" s="2">
        <v>7.7</v>
      </c>
      <c r="K175" s="2">
        <v>31</v>
      </c>
    </row>
    <row r="176" spans="1:31" x14ac:dyDescent="0.3">
      <c r="A176" s="27">
        <v>38700</v>
      </c>
      <c r="B176" s="2">
        <v>94149</v>
      </c>
      <c r="C176" s="2">
        <v>538.9</v>
      </c>
      <c r="D176" s="2">
        <v>0.34489999999999998</v>
      </c>
      <c r="E176" s="2">
        <v>12.76</v>
      </c>
      <c r="F176" s="57">
        <v>7.86</v>
      </c>
      <c r="G176" s="2">
        <v>1.55</v>
      </c>
      <c r="H176" s="4" t="s">
        <v>52</v>
      </c>
      <c r="I176" s="2">
        <v>0.21</v>
      </c>
      <c r="J176" s="2">
        <v>7.7</v>
      </c>
      <c r="K176" s="2">
        <v>10</v>
      </c>
    </row>
    <row r="177" spans="1:14" x14ac:dyDescent="0.3">
      <c r="A177" s="27">
        <v>38705</v>
      </c>
      <c r="B177" s="2">
        <v>95918</v>
      </c>
      <c r="C177" s="2">
        <v>632.20000000000005</v>
      </c>
      <c r="D177" s="2">
        <v>0.40460000000000002</v>
      </c>
      <c r="E177" s="2">
        <v>16.25</v>
      </c>
      <c r="F177" s="57">
        <v>5.82</v>
      </c>
      <c r="G177" s="2">
        <v>-0.03</v>
      </c>
      <c r="H177" s="4" t="s">
        <v>52</v>
      </c>
      <c r="I177" s="2">
        <v>0.74</v>
      </c>
      <c r="J177" s="2">
        <v>8</v>
      </c>
      <c r="K177" s="2">
        <v>20</v>
      </c>
    </row>
    <row r="178" spans="1:14" x14ac:dyDescent="0.3">
      <c r="A178" s="27">
        <v>38708</v>
      </c>
      <c r="B178" s="2">
        <v>103347</v>
      </c>
      <c r="C178" s="2">
        <v>684.4</v>
      </c>
      <c r="D178" s="2">
        <v>0.438</v>
      </c>
      <c r="E178" s="2">
        <v>10.96</v>
      </c>
      <c r="F178" s="57">
        <v>7.59</v>
      </c>
      <c r="G178" s="2">
        <v>2.02</v>
      </c>
      <c r="H178" s="4" t="s">
        <v>52</v>
      </c>
      <c r="I178" s="2">
        <v>0.11</v>
      </c>
      <c r="J178" s="2">
        <v>7.8</v>
      </c>
      <c r="K178" s="2">
        <v>10</v>
      </c>
      <c r="L178" s="15">
        <f>AVERAGE(K174:K178)</f>
        <v>41.2</v>
      </c>
      <c r="M178" s="8">
        <f>GEOMEAN(K174:K178)</f>
        <v>24.240696359560729</v>
      </c>
      <c r="N178" s="79" t="s">
        <v>91</v>
      </c>
    </row>
    <row r="179" spans="1:14" x14ac:dyDescent="0.3">
      <c r="A179" s="27">
        <v>38721</v>
      </c>
      <c r="B179" s="2">
        <v>94942</v>
      </c>
      <c r="C179" s="2">
        <v>525.1</v>
      </c>
      <c r="D179" s="2">
        <v>0.33610000000000001</v>
      </c>
      <c r="E179" s="2">
        <v>13.59</v>
      </c>
      <c r="F179" s="57">
        <v>7.88</v>
      </c>
      <c r="G179" s="2">
        <v>3.51</v>
      </c>
      <c r="H179" s="4" t="s">
        <v>52</v>
      </c>
      <c r="I179" s="2">
        <v>0.81</v>
      </c>
      <c r="J179" s="2">
        <v>7.6</v>
      </c>
      <c r="K179" s="2">
        <v>74</v>
      </c>
    </row>
    <row r="180" spans="1:14" x14ac:dyDescent="0.3">
      <c r="A180" s="27">
        <v>38728</v>
      </c>
      <c r="B180" s="2">
        <v>101632</v>
      </c>
      <c r="C180" s="2">
        <v>679.2</v>
      </c>
      <c r="D180" s="2">
        <v>0.43469999999999998</v>
      </c>
      <c r="E180" s="2">
        <v>11.35</v>
      </c>
      <c r="F180" s="57">
        <v>7.41</v>
      </c>
      <c r="G180" s="2">
        <v>5.88</v>
      </c>
      <c r="H180" s="4" t="s">
        <v>52</v>
      </c>
      <c r="I180" s="2">
        <v>0.12</v>
      </c>
      <c r="J180" s="2">
        <v>7.5</v>
      </c>
      <c r="K180" s="2">
        <v>1178</v>
      </c>
    </row>
    <row r="181" spans="1:14" x14ac:dyDescent="0.3">
      <c r="A181" s="27">
        <v>38734</v>
      </c>
      <c r="B181" s="2">
        <v>101404</v>
      </c>
      <c r="C181" s="2">
        <v>491.5</v>
      </c>
      <c r="D181" s="2">
        <v>0.31459999999999999</v>
      </c>
      <c r="E181" s="2">
        <v>14.13</v>
      </c>
      <c r="F181" s="57">
        <v>8.1</v>
      </c>
      <c r="G181" s="2">
        <v>5.16</v>
      </c>
      <c r="H181" s="4" t="s">
        <v>52</v>
      </c>
      <c r="I181" s="2">
        <v>0.45</v>
      </c>
      <c r="J181" s="2">
        <v>8</v>
      </c>
      <c r="K181" s="2">
        <v>1658</v>
      </c>
    </row>
    <row r="182" spans="1:14" x14ac:dyDescent="0.3">
      <c r="A182" s="27">
        <v>38736</v>
      </c>
      <c r="B182" s="2">
        <v>101748</v>
      </c>
      <c r="C182" s="2">
        <v>527.29999999999995</v>
      </c>
      <c r="D182" s="2">
        <v>0.33750000000000002</v>
      </c>
      <c r="E182" s="2">
        <v>13.2</v>
      </c>
      <c r="F182" s="57">
        <v>8.15</v>
      </c>
      <c r="G182" s="2">
        <v>3.76</v>
      </c>
      <c r="H182" s="4" t="s">
        <v>52</v>
      </c>
      <c r="I182" s="2">
        <v>0.4</v>
      </c>
      <c r="J182" s="2">
        <v>7.2</v>
      </c>
      <c r="K182" s="2">
        <v>10</v>
      </c>
    </row>
    <row r="183" spans="1:14" x14ac:dyDescent="0.3">
      <c r="A183" s="27">
        <v>38742</v>
      </c>
      <c r="B183" s="2">
        <v>104822</v>
      </c>
      <c r="C183" s="2">
        <v>630.9</v>
      </c>
      <c r="D183" s="2">
        <v>0.40379999999999999</v>
      </c>
      <c r="E183" s="2">
        <v>12.88</v>
      </c>
      <c r="F183" s="57">
        <v>7.71</v>
      </c>
      <c r="G183" s="2">
        <v>3.89</v>
      </c>
      <c r="H183" s="4" t="s">
        <v>52</v>
      </c>
      <c r="I183" s="2">
        <v>1.3</v>
      </c>
      <c r="J183" s="2">
        <v>7.5</v>
      </c>
      <c r="K183" s="2">
        <v>10</v>
      </c>
      <c r="L183" s="15">
        <f>AVERAGE(K179:K183)</f>
        <v>586</v>
      </c>
      <c r="M183" s="8">
        <f>GEOMEAN(K179:K183)</f>
        <v>107.6446146215266</v>
      </c>
      <c r="N183" s="79" t="s">
        <v>92</v>
      </c>
    </row>
    <row r="184" spans="1:14" x14ac:dyDescent="0.3">
      <c r="A184" s="46">
        <v>38750</v>
      </c>
      <c r="B184" s="2">
        <v>103856</v>
      </c>
      <c r="C184" s="2">
        <v>630</v>
      </c>
      <c r="D184" s="2">
        <v>0.40300000000000002</v>
      </c>
      <c r="E184" s="2">
        <v>11.68</v>
      </c>
      <c r="F184" s="57">
        <v>7.66</v>
      </c>
      <c r="G184" s="2">
        <v>4.97</v>
      </c>
      <c r="H184" s="4" t="s">
        <v>52</v>
      </c>
      <c r="I184" s="2">
        <v>0.2</v>
      </c>
      <c r="J184" s="2">
        <v>7.9</v>
      </c>
      <c r="K184" s="2">
        <v>31</v>
      </c>
    </row>
    <row r="185" spans="1:14" x14ac:dyDescent="0.3">
      <c r="A185" s="46">
        <v>38755</v>
      </c>
      <c r="B185" s="2">
        <v>113233</v>
      </c>
      <c r="C185" s="2">
        <v>768.4</v>
      </c>
      <c r="D185" s="2">
        <v>0.49180000000000001</v>
      </c>
      <c r="E185" s="2">
        <v>8.9</v>
      </c>
      <c r="F185" s="57">
        <v>7.74</v>
      </c>
      <c r="G185" s="2">
        <v>6.16</v>
      </c>
      <c r="H185" s="4" t="s">
        <v>52</v>
      </c>
      <c r="I185" s="2">
        <v>0.41</v>
      </c>
      <c r="J185" s="2">
        <v>7.4</v>
      </c>
      <c r="K185" s="2">
        <v>20</v>
      </c>
    </row>
    <row r="186" spans="1:14" x14ac:dyDescent="0.3">
      <c r="A186" s="46">
        <v>38763</v>
      </c>
      <c r="B186" s="2">
        <v>100244</v>
      </c>
      <c r="C186" s="2">
        <v>632.5</v>
      </c>
      <c r="D186" s="2">
        <v>0.40479999999999999</v>
      </c>
      <c r="E186" s="2">
        <v>12.24</v>
      </c>
      <c r="F186" s="57">
        <v>8.2100000000000009</v>
      </c>
      <c r="G186" s="2">
        <v>4.22</v>
      </c>
      <c r="H186" s="4" t="s">
        <v>52</v>
      </c>
      <c r="I186" s="2">
        <v>0.5</v>
      </c>
      <c r="J186" s="2">
        <v>7.5</v>
      </c>
      <c r="K186" s="2">
        <v>10</v>
      </c>
    </row>
    <row r="187" spans="1:14" x14ac:dyDescent="0.3">
      <c r="A187" s="46">
        <v>38771</v>
      </c>
      <c r="B187" s="2">
        <v>104021</v>
      </c>
      <c r="C187" s="2">
        <v>664.8</v>
      </c>
      <c r="D187" s="2">
        <v>0.42549999999999999</v>
      </c>
      <c r="E187" s="2">
        <v>11.99</v>
      </c>
      <c r="F187" s="57">
        <v>7.62</v>
      </c>
      <c r="G187" s="2">
        <v>4.62</v>
      </c>
      <c r="H187" s="4" t="s">
        <v>52</v>
      </c>
      <c r="I187" s="2">
        <v>0.09</v>
      </c>
      <c r="J187" s="2">
        <v>7.5</v>
      </c>
      <c r="K187" s="2">
        <v>10</v>
      </c>
    </row>
    <row r="188" spans="1:14" x14ac:dyDescent="0.3">
      <c r="A188" s="46">
        <v>38775</v>
      </c>
      <c r="B188" s="2">
        <v>113948</v>
      </c>
      <c r="C188" s="2">
        <v>812</v>
      </c>
      <c r="D188" s="2">
        <v>0.52</v>
      </c>
      <c r="E188" s="2">
        <v>11.91</v>
      </c>
      <c r="F188" s="57">
        <v>7.26</v>
      </c>
      <c r="G188" s="2">
        <v>7.47</v>
      </c>
      <c r="H188" s="4" t="s">
        <v>52</v>
      </c>
      <c r="I188" s="2">
        <v>1</v>
      </c>
      <c r="J188" s="2">
        <v>7.6</v>
      </c>
      <c r="K188" s="2">
        <v>10</v>
      </c>
      <c r="L188" s="15">
        <f>AVERAGE(K184:K188)</f>
        <v>16.2</v>
      </c>
      <c r="M188" s="8">
        <f>GEOMEAN(K184:K188)</f>
        <v>14.403841637786835</v>
      </c>
      <c r="N188" s="79" t="s">
        <v>94</v>
      </c>
    </row>
    <row r="189" spans="1:14" x14ac:dyDescent="0.3">
      <c r="A189" s="46">
        <v>38784</v>
      </c>
      <c r="B189" s="2">
        <v>101426</v>
      </c>
      <c r="C189" s="2">
        <v>489</v>
      </c>
      <c r="D189" s="2">
        <v>0.313</v>
      </c>
      <c r="E189" s="2">
        <v>12.22</v>
      </c>
      <c r="F189" s="57">
        <v>8.4600000000000009</v>
      </c>
      <c r="G189" s="2">
        <v>4.13</v>
      </c>
      <c r="H189" s="4" t="s">
        <v>52</v>
      </c>
      <c r="I189" s="2">
        <v>0.5</v>
      </c>
      <c r="J189" s="2">
        <v>7.8</v>
      </c>
      <c r="K189" s="2">
        <v>1198</v>
      </c>
    </row>
    <row r="190" spans="1:14" x14ac:dyDescent="0.3">
      <c r="A190" s="46">
        <v>38789</v>
      </c>
      <c r="B190" s="2">
        <v>113005</v>
      </c>
      <c r="C190" s="2">
        <v>427.1</v>
      </c>
      <c r="D190" s="2">
        <v>0.27339999999999998</v>
      </c>
      <c r="E190" s="2">
        <v>11.4</v>
      </c>
      <c r="F190" s="57">
        <v>8.08</v>
      </c>
      <c r="G190" s="2">
        <v>6.99</v>
      </c>
      <c r="H190" s="4" t="s">
        <v>52</v>
      </c>
      <c r="I190" s="2">
        <v>0.81</v>
      </c>
      <c r="J190" s="2">
        <v>7.6</v>
      </c>
      <c r="K190" s="2">
        <v>107</v>
      </c>
    </row>
    <row r="191" spans="1:14" x14ac:dyDescent="0.3">
      <c r="A191" s="46">
        <v>38792</v>
      </c>
      <c r="B191" s="2">
        <v>112501</v>
      </c>
      <c r="C191" s="2">
        <v>528.70000000000005</v>
      </c>
      <c r="D191" s="2">
        <v>0.33839999999999998</v>
      </c>
      <c r="E191" s="2">
        <v>10.85</v>
      </c>
      <c r="F191" s="57">
        <v>8.34</v>
      </c>
      <c r="G191" s="2">
        <v>8.5500000000000007</v>
      </c>
      <c r="H191" s="4" t="s">
        <v>52</v>
      </c>
      <c r="I191" s="2">
        <v>0.4</v>
      </c>
      <c r="J191" s="2">
        <v>7.8</v>
      </c>
      <c r="K191" s="2">
        <v>10</v>
      </c>
    </row>
    <row r="192" spans="1:14" x14ac:dyDescent="0.3">
      <c r="A192" s="46">
        <v>38797</v>
      </c>
      <c r="G192" s="2" t="s">
        <v>95</v>
      </c>
    </row>
    <row r="193" spans="1:31" x14ac:dyDescent="0.3">
      <c r="A193" s="46">
        <v>38803</v>
      </c>
      <c r="B193" s="2">
        <v>100005</v>
      </c>
      <c r="C193" s="2">
        <v>503.4</v>
      </c>
      <c r="D193" s="2">
        <v>0.32219999999999999</v>
      </c>
      <c r="E193" s="2">
        <v>14.07</v>
      </c>
      <c r="F193" s="57">
        <v>8.1300000000000008</v>
      </c>
      <c r="G193" s="2">
        <v>6.92</v>
      </c>
      <c r="H193" s="4" t="s">
        <v>52</v>
      </c>
      <c r="I193" s="2">
        <v>0.28000000000000003</v>
      </c>
      <c r="J193" s="2">
        <v>7.8</v>
      </c>
      <c r="K193" s="2">
        <v>10</v>
      </c>
      <c r="L193" s="15">
        <f>AVERAGE(K189:K193)</f>
        <v>331.25</v>
      </c>
      <c r="M193" s="8">
        <f>GEOMEAN(K188:K191,K193)</f>
        <v>41.837730604184571</v>
      </c>
      <c r="N193" s="79" t="s">
        <v>96</v>
      </c>
      <c r="O193" s="4" t="s">
        <v>54</v>
      </c>
      <c r="P193" s="4">
        <v>45.9</v>
      </c>
      <c r="Q193" s="4" t="s">
        <v>54</v>
      </c>
      <c r="R193" s="4" t="s">
        <v>54</v>
      </c>
      <c r="S193" s="4" t="s">
        <v>54</v>
      </c>
      <c r="T193" s="4" t="s">
        <v>54</v>
      </c>
      <c r="U193" s="4" t="s">
        <v>54</v>
      </c>
      <c r="V193" s="4" t="s">
        <v>54</v>
      </c>
      <c r="W193" s="4" t="s">
        <v>54</v>
      </c>
      <c r="X193" s="4">
        <v>45</v>
      </c>
      <c r="Y193" s="4" t="s">
        <v>97</v>
      </c>
      <c r="Z193" s="4" t="s">
        <v>97</v>
      </c>
      <c r="AA193" s="4" t="s">
        <v>97</v>
      </c>
      <c r="AB193" s="4">
        <v>27</v>
      </c>
      <c r="AC193" s="4" t="s">
        <v>54</v>
      </c>
      <c r="AD193" s="4">
        <v>235</v>
      </c>
      <c r="AE193" s="4" t="s">
        <v>54</v>
      </c>
    </row>
    <row r="194" spans="1:31" x14ac:dyDescent="0.3">
      <c r="A194" s="46">
        <v>38813</v>
      </c>
      <c r="B194" s="2">
        <v>100732</v>
      </c>
      <c r="C194" s="2">
        <v>542.20000000000005</v>
      </c>
      <c r="D194" s="2">
        <v>0.34699999999999998</v>
      </c>
      <c r="E194" s="2">
        <v>10.69</v>
      </c>
      <c r="F194" s="57">
        <v>8.61</v>
      </c>
      <c r="G194" s="2">
        <v>9.32</v>
      </c>
      <c r="H194" s="4" t="s">
        <v>52</v>
      </c>
      <c r="I194" s="2">
        <v>0.34</v>
      </c>
      <c r="J194" s="2">
        <v>7.7</v>
      </c>
      <c r="K194" s="2">
        <v>10</v>
      </c>
    </row>
    <row r="195" spans="1:31" x14ac:dyDescent="0.3">
      <c r="A195" s="46">
        <v>38817</v>
      </c>
      <c r="B195" s="2">
        <v>104019</v>
      </c>
      <c r="C195" s="2">
        <v>541.70000000000005</v>
      </c>
      <c r="D195" s="2">
        <v>0.34670000000000001</v>
      </c>
      <c r="E195" s="2">
        <v>11.88</v>
      </c>
      <c r="F195" s="57">
        <v>8.1999999999999993</v>
      </c>
      <c r="G195" s="2">
        <v>9.7200000000000006</v>
      </c>
      <c r="H195" s="4" t="s">
        <v>52</v>
      </c>
      <c r="I195" s="2">
        <v>0.69</v>
      </c>
      <c r="J195" s="2">
        <v>7.6</v>
      </c>
      <c r="K195" s="2">
        <v>41</v>
      </c>
    </row>
    <row r="196" spans="1:31" x14ac:dyDescent="0.3">
      <c r="A196" s="46">
        <v>38820</v>
      </c>
      <c r="B196" s="2">
        <v>102949</v>
      </c>
      <c r="C196" s="2">
        <v>562.5</v>
      </c>
      <c r="D196" s="2">
        <v>0.36</v>
      </c>
      <c r="E196" s="2">
        <v>11.21</v>
      </c>
      <c r="F196" s="57">
        <v>8.08</v>
      </c>
      <c r="G196" s="2">
        <v>11.85</v>
      </c>
      <c r="H196" s="4" t="s">
        <v>52</v>
      </c>
      <c r="I196" s="2">
        <v>0.53</v>
      </c>
      <c r="J196" s="2">
        <v>7.5</v>
      </c>
      <c r="K196" s="2">
        <v>10</v>
      </c>
    </row>
    <row r="197" spans="1:31" x14ac:dyDescent="0.3">
      <c r="A197" s="46">
        <v>38826</v>
      </c>
      <c r="B197" s="2">
        <v>101441</v>
      </c>
      <c r="C197" s="2">
        <v>501</v>
      </c>
      <c r="D197" s="2">
        <v>0.3206</v>
      </c>
      <c r="E197" s="2">
        <v>9.2200000000000006</v>
      </c>
      <c r="F197" s="57">
        <v>8.15</v>
      </c>
      <c r="G197" s="2">
        <v>15.13</v>
      </c>
      <c r="H197" s="84" t="s">
        <v>52</v>
      </c>
      <c r="I197" s="2">
        <v>0.15</v>
      </c>
      <c r="J197" s="2">
        <v>6.9</v>
      </c>
      <c r="K197" s="2">
        <v>30</v>
      </c>
    </row>
    <row r="198" spans="1:31" x14ac:dyDescent="0.3">
      <c r="A198" s="46">
        <v>38832</v>
      </c>
      <c r="B198" s="2">
        <v>100856</v>
      </c>
      <c r="C198" s="2">
        <v>556.9</v>
      </c>
      <c r="D198" s="2">
        <v>0.35630000000000001</v>
      </c>
      <c r="E198" s="2">
        <v>7</v>
      </c>
      <c r="F198" s="57">
        <v>7.65</v>
      </c>
      <c r="G198" s="2">
        <v>15.53</v>
      </c>
      <c r="H198" s="84" t="s">
        <v>52</v>
      </c>
      <c r="I198" s="2">
        <v>0.01</v>
      </c>
      <c r="J198" s="2">
        <v>7.7</v>
      </c>
      <c r="K198" s="2">
        <v>52</v>
      </c>
      <c r="L198" s="19">
        <f>AVERAGE(K194:K198)</f>
        <v>28.6</v>
      </c>
      <c r="M198" s="80">
        <f>GEOMEAN(K194:K198)</f>
        <v>22.971094635847393</v>
      </c>
      <c r="N198" s="79" t="s">
        <v>98</v>
      </c>
    </row>
    <row r="199" spans="1:31" x14ac:dyDescent="0.3">
      <c r="A199" s="46">
        <v>38840</v>
      </c>
      <c r="B199" s="2">
        <v>104059</v>
      </c>
      <c r="C199" s="2">
        <v>632</v>
      </c>
      <c r="D199" s="2">
        <v>0.40500000000000003</v>
      </c>
      <c r="E199" s="2">
        <v>8.49</v>
      </c>
      <c r="F199" s="57">
        <v>7.74</v>
      </c>
      <c r="G199" s="2">
        <v>16.420000000000002</v>
      </c>
      <c r="H199" s="84" t="s">
        <v>52</v>
      </c>
      <c r="I199" s="2">
        <v>0.4</v>
      </c>
      <c r="J199" s="2">
        <v>7.9</v>
      </c>
      <c r="K199" s="2">
        <v>96</v>
      </c>
    </row>
    <row r="200" spans="1:31" x14ac:dyDescent="0.3">
      <c r="A200" s="46">
        <v>38845</v>
      </c>
      <c r="B200" s="2">
        <v>111808</v>
      </c>
      <c r="C200" s="2">
        <v>579</v>
      </c>
      <c r="D200" s="2">
        <v>0.371</v>
      </c>
      <c r="E200" s="2">
        <v>8.15</v>
      </c>
      <c r="F200" s="57">
        <v>7.66</v>
      </c>
      <c r="G200" s="2">
        <v>17.86</v>
      </c>
      <c r="H200" s="84" t="s">
        <v>52</v>
      </c>
      <c r="I200" s="2">
        <v>0.4</v>
      </c>
      <c r="J200" s="2">
        <v>7.7</v>
      </c>
      <c r="K200" s="2">
        <v>63</v>
      </c>
    </row>
    <row r="201" spans="1:31" x14ac:dyDescent="0.3">
      <c r="A201" s="46">
        <v>38854</v>
      </c>
      <c r="B201" s="2">
        <v>102020</v>
      </c>
      <c r="C201" s="2">
        <v>555</v>
      </c>
      <c r="D201" s="2">
        <v>0.35520000000000002</v>
      </c>
      <c r="E201" s="2">
        <v>10.01</v>
      </c>
      <c r="F201" s="57">
        <v>7.99</v>
      </c>
      <c r="G201" s="2">
        <v>16.48</v>
      </c>
      <c r="H201" s="84" t="s">
        <v>52</v>
      </c>
      <c r="I201" s="2">
        <v>0.04</v>
      </c>
      <c r="J201" s="2">
        <v>7</v>
      </c>
      <c r="K201" s="2">
        <v>211</v>
      </c>
    </row>
    <row r="202" spans="1:31" x14ac:dyDescent="0.3">
      <c r="A202" s="46">
        <v>38859</v>
      </c>
      <c r="B202" s="2">
        <v>105256</v>
      </c>
      <c r="C202" s="2">
        <v>705.8</v>
      </c>
      <c r="D202" s="2">
        <v>0.45169999999999999</v>
      </c>
      <c r="E202" s="2">
        <v>8.98</v>
      </c>
      <c r="F202" s="57">
        <v>7.92</v>
      </c>
      <c r="G202" s="2">
        <v>16.61</v>
      </c>
      <c r="H202" s="84" t="s">
        <v>52</v>
      </c>
      <c r="I202" s="2">
        <v>0.56000000000000005</v>
      </c>
      <c r="J202" s="2">
        <v>7.5</v>
      </c>
      <c r="K202" s="2">
        <v>218</v>
      </c>
    </row>
    <row r="203" spans="1:31" x14ac:dyDescent="0.3">
      <c r="A203" s="46">
        <v>38869</v>
      </c>
      <c r="B203" s="2">
        <v>101814</v>
      </c>
      <c r="C203" s="2">
        <v>670.3</v>
      </c>
      <c r="D203" s="2">
        <v>0.42899999999999999</v>
      </c>
      <c r="E203" s="2">
        <v>6.42</v>
      </c>
      <c r="F203" s="57">
        <v>7.7</v>
      </c>
      <c r="G203" s="2">
        <v>23.65</v>
      </c>
      <c r="H203" s="84" t="s">
        <v>52</v>
      </c>
      <c r="I203" s="2">
        <v>0.05</v>
      </c>
      <c r="J203" s="2">
        <v>7.6</v>
      </c>
      <c r="K203" s="2">
        <v>269</v>
      </c>
      <c r="L203" s="19">
        <f>AVERAGE(K199:K203)</f>
        <v>171.4</v>
      </c>
      <c r="M203" s="80">
        <f>GEOMEAN(K199:K203)</f>
        <v>149.56177209255239</v>
      </c>
      <c r="N203" s="79" t="s">
        <v>99</v>
      </c>
    </row>
    <row r="204" spans="1:31" x14ac:dyDescent="0.3">
      <c r="A204" s="46">
        <v>38873</v>
      </c>
      <c r="B204" s="2">
        <v>111203</v>
      </c>
      <c r="C204" s="2">
        <v>487.5</v>
      </c>
      <c r="D204" s="2">
        <v>0.312</v>
      </c>
      <c r="E204" s="2">
        <v>7.37</v>
      </c>
      <c r="F204" s="57">
        <v>7.82</v>
      </c>
      <c r="G204" s="2">
        <v>22.38</v>
      </c>
      <c r="H204" s="84" t="s">
        <v>52</v>
      </c>
      <c r="I204" s="2">
        <v>0.06</v>
      </c>
      <c r="J204" s="2">
        <v>7.5</v>
      </c>
      <c r="K204" s="2">
        <v>294</v>
      </c>
    </row>
    <row r="205" spans="1:31" x14ac:dyDescent="0.3">
      <c r="A205" s="46">
        <v>38882</v>
      </c>
      <c r="B205" s="2">
        <v>103353</v>
      </c>
      <c r="C205" s="2">
        <v>700.4</v>
      </c>
      <c r="D205" s="2">
        <v>0.44819999999999999</v>
      </c>
      <c r="E205" s="2">
        <v>8.24</v>
      </c>
      <c r="F205" s="57">
        <v>7.58</v>
      </c>
      <c r="G205" s="2">
        <v>21.53</v>
      </c>
      <c r="H205" s="84" t="s">
        <v>52</v>
      </c>
      <c r="I205" s="2">
        <v>0.01</v>
      </c>
      <c r="J205" s="2">
        <v>7.7</v>
      </c>
      <c r="K205" s="2">
        <v>884</v>
      </c>
    </row>
    <row r="206" spans="1:31" x14ac:dyDescent="0.3">
      <c r="A206" s="46">
        <v>38890</v>
      </c>
      <c r="B206" s="2">
        <v>100737</v>
      </c>
      <c r="C206" s="2">
        <v>664.7</v>
      </c>
      <c r="D206" s="2">
        <v>0.4254</v>
      </c>
      <c r="E206" s="2">
        <v>7.12</v>
      </c>
      <c r="F206" s="57">
        <v>7.61</v>
      </c>
      <c r="G206" s="2">
        <v>24.76</v>
      </c>
      <c r="H206" s="84" t="s">
        <v>52</v>
      </c>
      <c r="I206" s="2">
        <v>0.06</v>
      </c>
      <c r="J206" s="2">
        <v>7.4</v>
      </c>
      <c r="K206" s="2">
        <v>512</v>
      </c>
    </row>
    <row r="207" spans="1:31" x14ac:dyDescent="0.3">
      <c r="A207" s="46">
        <v>38896</v>
      </c>
      <c r="B207" s="2">
        <v>112243</v>
      </c>
      <c r="C207" s="2">
        <v>385</v>
      </c>
      <c r="D207" s="2">
        <v>0.246</v>
      </c>
      <c r="E207" s="2">
        <v>7.08</v>
      </c>
      <c r="F207" s="57">
        <v>8.08</v>
      </c>
      <c r="G207" s="2">
        <v>24.67</v>
      </c>
      <c r="H207" s="84" t="s">
        <v>52</v>
      </c>
      <c r="I207" s="2">
        <v>0.6</v>
      </c>
      <c r="J207" s="2">
        <v>7.7</v>
      </c>
      <c r="K207" s="2">
        <v>295</v>
      </c>
      <c r="L207" s="19">
        <f>AVERAGE(K203:K207)</f>
        <v>450.8</v>
      </c>
      <c r="M207" s="80">
        <f>GEOMEAN(K203:K207)</f>
        <v>402.46560435620819</v>
      </c>
      <c r="N207" s="79" t="s">
        <v>100</v>
      </c>
    </row>
    <row r="208" spans="1:31" x14ac:dyDescent="0.3">
      <c r="A208" s="46">
        <v>38904</v>
      </c>
      <c r="B208" s="2">
        <v>103234</v>
      </c>
      <c r="C208" s="2">
        <v>703.3</v>
      </c>
      <c r="D208" s="2">
        <v>0.4501</v>
      </c>
      <c r="E208" s="2">
        <v>7.53</v>
      </c>
      <c r="F208" s="57">
        <v>7.57</v>
      </c>
      <c r="G208" s="2">
        <v>20.93</v>
      </c>
      <c r="H208" s="84" t="s">
        <v>52</v>
      </c>
      <c r="I208" s="2">
        <v>0.19</v>
      </c>
      <c r="J208" s="2">
        <v>7.4</v>
      </c>
      <c r="K208" s="2">
        <v>189</v>
      </c>
    </row>
    <row r="209" spans="1:31" x14ac:dyDescent="0.3">
      <c r="A209" s="46">
        <v>38911</v>
      </c>
      <c r="B209" s="2">
        <v>101119</v>
      </c>
      <c r="C209" s="2">
        <v>497.9</v>
      </c>
      <c r="D209" s="2">
        <v>0.31859999999999999</v>
      </c>
      <c r="E209" s="2">
        <v>7.09</v>
      </c>
      <c r="F209" s="57">
        <v>7.92</v>
      </c>
      <c r="G209" s="2">
        <v>24.68</v>
      </c>
      <c r="H209" s="84" t="s">
        <v>52</v>
      </c>
      <c r="I209" s="2">
        <v>0.14000000000000001</v>
      </c>
      <c r="J209" s="2">
        <v>7.6</v>
      </c>
      <c r="K209" s="2">
        <v>464</v>
      </c>
    </row>
    <row r="210" spans="1:31" x14ac:dyDescent="0.3">
      <c r="A210" s="46">
        <v>38916</v>
      </c>
      <c r="B210" s="2">
        <v>95536</v>
      </c>
      <c r="C210" s="2">
        <v>617.4</v>
      </c>
      <c r="D210" s="2">
        <v>0.3952</v>
      </c>
      <c r="E210" s="2">
        <v>6.55</v>
      </c>
      <c r="F210" s="57">
        <v>7.63</v>
      </c>
      <c r="G210" s="2">
        <v>25.92</v>
      </c>
      <c r="H210" s="84" t="s">
        <v>52</v>
      </c>
      <c r="I210" s="2">
        <v>0.09</v>
      </c>
      <c r="J210" s="2">
        <v>7.4</v>
      </c>
      <c r="K210" s="2">
        <v>84</v>
      </c>
      <c r="O210" s="2">
        <v>1.6</v>
      </c>
      <c r="P210" s="2">
        <v>65.3</v>
      </c>
      <c r="Q210" s="4" t="s">
        <v>54</v>
      </c>
      <c r="R210" s="4" t="s">
        <v>54</v>
      </c>
      <c r="S210" s="4" t="s">
        <v>54</v>
      </c>
      <c r="T210" s="4" t="s">
        <v>54</v>
      </c>
      <c r="U210" s="4" t="s">
        <v>54</v>
      </c>
      <c r="V210" s="4" t="s">
        <v>54</v>
      </c>
      <c r="W210" s="4" t="s">
        <v>54</v>
      </c>
      <c r="X210" s="2">
        <v>56</v>
      </c>
      <c r="Y210" s="4" t="s">
        <v>54</v>
      </c>
      <c r="Z210" s="2">
        <v>1.1000000000000001</v>
      </c>
      <c r="AA210" s="4" t="s">
        <v>54</v>
      </c>
      <c r="AB210" s="2">
        <v>30.5</v>
      </c>
      <c r="AC210" s="2">
        <v>0.37</v>
      </c>
      <c r="AD210" s="2">
        <v>270</v>
      </c>
      <c r="AE210" s="4" t="s">
        <v>54</v>
      </c>
    </row>
    <row r="211" spans="1:31" x14ac:dyDescent="0.3">
      <c r="A211" s="46">
        <v>38922</v>
      </c>
      <c r="B211" s="2">
        <v>115214</v>
      </c>
      <c r="C211" s="2">
        <v>704.8</v>
      </c>
      <c r="D211" s="2">
        <v>0.4511</v>
      </c>
      <c r="E211" s="2">
        <v>7.59</v>
      </c>
      <c r="F211" s="57">
        <v>7.78</v>
      </c>
      <c r="G211" s="2">
        <v>25.72</v>
      </c>
      <c r="H211" s="84" t="s">
        <v>52</v>
      </c>
      <c r="I211" s="2">
        <v>0.09</v>
      </c>
      <c r="J211" s="2">
        <v>7.8</v>
      </c>
      <c r="K211" s="2">
        <v>86</v>
      </c>
    </row>
    <row r="212" spans="1:31" x14ac:dyDescent="0.3">
      <c r="A212" s="46">
        <v>38925</v>
      </c>
      <c r="B212" s="2">
        <v>102041</v>
      </c>
      <c r="C212" s="2">
        <v>570.70000000000005</v>
      </c>
      <c r="D212" s="2">
        <v>0.36520000000000002</v>
      </c>
      <c r="E212" s="2">
        <v>6.72</v>
      </c>
      <c r="F212" s="57">
        <v>7.92</v>
      </c>
      <c r="G212" s="2">
        <v>24.53</v>
      </c>
      <c r="H212" s="84" t="s">
        <v>52</v>
      </c>
      <c r="I212" s="2">
        <v>0.44</v>
      </c>
      <c r="J212" s="2">
        <v>7.2</v>
      </c>
      <c r="K212" s="2">
        <v>3873</v>
      </c>
      <c r="L212" s="19">
        <f>AVERAGE(K208:K212)</f>
        <v>939.2</v>
      </c>
      <c r="M212" s="80">
        <f>GEOMEAN(K208:K212)</f>
        <v>300.58063929633028</v>
      </c>
      <c r="N212" s="79" t="s">
        <v>101</v>
      </c>
    </row>
    <row r="213" spans="1:31" x14ac:dyDescent="0.3">
      <c r="A213" s="46">
        <v>38930</v>
      </c>
      <c r="B213" s="2">
        <v>95728</v>
      </c>
      <c r="C213" s="2">
        <v>559.5</v>
      </c>
      <c r="D213" s="2">
        <v>0.35809999999999997</v>
      </c>
      <c r="E213" s="2">
        <v>6.7</v>
      </c>
      <c r="F213" s="57">
        <v>7.82</v>
      </c>
      <c r="G213" s="2">
        <v>27.64</v>
      </c>
      <c r="H213" s="84" t="s">
        <v>52</v>
      </c>
      <c r="I213" s="2">
        <v>0.33</v>
      </c>
      <c r="J213" s="2">
        <v>7.8</v>
      </c>
      <c r="K213" s="2">
        <v>110</v>
      </c>
    </row>
    <row r="214" spans="1:31" x14ac:dyDescent="0.3">
      <c r="A214" s="46">
        <v>38936</v>
      </c>
      <c r="B214" s="2">
        <v>102300</v>
      </c>
      <c r="C214" s="2">
        <v>640.9</v>
      </c>
      <c r="D214" s="2">
        <v>0.41020000000000001</v>
      </c>
      <c r="E214" s="2">
        <v>5.82</v>
      </c>
      <c r="F214" s="57">
        <v>7.87</v>
      </c>
      <c r="G214" s="2">
        <v>25.69</v>
      </c>
      <c r="H214" s="84" t="s">
        <v>52</v>
      </c>
      <c r="I214" s="2">
        <v>0.12</v>
      </c>
      <c r="J214" s="2">
        <v>7.6</v>
      </c>
      <c r="K214" s="2">
        <v>84</v>
      </c>
    </row>
    <row r="215" spans="1:31" x14ac:dyDescent="0.3">
      <c r="A215" s="46">
        <v>38945</v>
      </c>
      <c r="B215" s="2">
        <v>94145</v>
      </c>
      <c r="C215" s="2">
        <v>587.5</v>
      </c>
      <c r="D215" s="2">
        <v>0.376</v>
      </c>
      <c r="E215" s="2">
        <v>6.05</v>
      </c>
      <c r="F215" s="57">
        <v>7.62</v>
      </c>
      <c r="G215" s="2">
        <v>22.53</v>
      </c>
      <c r="H215" s="84" t="s">
        <v>52</v>
      </c>
      <c r="I215" s="2">
        <v>0.61</v>
      </c>
      <c r="J215" s="2">
        <v>7.6</v>
      </c>
      <c r="K215" s="2">
        <v>63</v>
      </c>
    </row>
    <row r="216" spans="1:31" x14ac:dyDescent="0.3">
      <c r="A216" s="46">
        <v>38953</v>
      </c>
      <c r="B216" s="2">
        <v>102458</v>
      </c>
      <c r="C216" s="2">
        <v>626.29999999999995</v>
      </c>
      <c r="D216" s="2">
        <v>0.40089999999999998</v>
      </c>
      <c r="E216" s="2">
        <v>8.7799999999999994</v>
      </c>
      <c r="F216" s="57">
        <v>7.74</v>
      </c>
      <c r="G216" s="2">
        <v>23.13</v>
      </c>
      <c r="H216" s="84" t="s">
        <v>52</v>
      </c>
      <c r="I216" s="2">
        <v>0.05</v>
      </c>
      <c r="J216" s="2">
        <v>7.5</v>
      </c>
      <c r="K216" s="2">
        <v>175</v>
      </c>
    </row>
    <row r="217" spans="1:31" x14ac:dyDescent="0.3">
      <c r="A217" s="46">
        <v>38958</v>
      </c>
      <c r="B217" s="2">
        <v>103107</v>
      </c>
      <c r="C217" s="2">
        <v>423.6</v>
      </c>
      <c r="D217" s="2">
        <v>0.27110000000000001</v>
      </c>
      <c r="E217" s="2">
        <v>7.05</v>
      </c>
      <c r="F217" s="57">
        <v>8.25</v>
      </c>
      <c r="G217" s="2">
        <v>25.7</v>
      </c>
      <c r="H217" s="84" t="s">
        <v>52</v>
      </c>
      <c r="I217" s="2">
        <v>0.26</v>
      </c>
      <c r="J217" s="2">
        <v>7.7</v>
      </c>
      <c r="K217" s="2">
        <v>1039</v>
      </c>
      <c r="L217" s="19">
        <f>AVERAGE(K213:K217)</f>
        <v>294.2</v>
      </c>
      <c r="M217" s="80">
        <f>GEOMEAN(K213:K217)</f>
        <v>160.29988964863529</v>
      </c>
      <c r="N217" s="79" t="s">
        <v>102</v>
      </c>
    </row>
    <row r="218" spans="1:31" x14ac:dyDescent="0.3">
      <c r="A218" s="46">
        <v>38972</v>
      </c>
      <c r="B218" s="2">
        <v>101731</v>
      </c>
      <c r="C218" s="2">
        <v>567.4</v>
      </c>
      <c r="D218" s="2">
        <v>0.36309999999999998</v>
      </c>
      <c r="E218" s="2">
        <v>6.26</v>
      </c>
      <c r="F218" s="57">
        <v>7.63</v>
      </c>
      <c r="G218" s="2">
        <v>20.96</v>
      </c>
      <c r="H218" s="84" t="s">
        <v>52</v>
      </c>
      <c r="I218" s="2">
        <v>0.37</v>
      </c>
      <c r="J218" s="2">
        <v>7.2</v>
      </c>
      <c r="K218" s="2">
        <v>1211</v>
      </c>
    </row>
    <row r="219" spans="1:31" x14ac:dyDescent="0.3">
      <c r="A219" s="46">
        <v>38974</v>
      </c>
      <c r="B219" s="2">
        <v>114616</v>
      </c>
      <c r="C219" s="2">
        <v>449</v>
      </c>
      <c r="D219" s="2">
        <v>0.28699999999999998</v>
      </c>
      <c r="E219" s="2">
        <v>7.78</v>
      </c>
      <c r="F219" s="57">
        <v>8.02</v>
      </c>
      <c r="G219" s="2">
        <v>22.46</v>
      </c>
      <c r="H219" s="84" t="s">
        <v>52</v>
      </c>
      <c r="I219" s="2">
        <v>0.3</v>
      </c>
      <c r="J219" s="2">
        <v>7.8</v>
      </c>
      <c r="K219" s="2">
        <v>160</v>
      </c>
    </row>
    <row r="220" spans="1:31" x14ac:dyDescent="0.3">
      <c r="A220" s="46">
        <v>38979</v>
      </c>
      <c r="B220" s="2">
        <v>100007</v>
      </c>
      <c r="C220" s="2">
        <v>438.3</v>
      </c>
      <c r="D220" s="2">
        <v>0.28050000000000003</v>
      </c>
      <c r="E220" s="2">
        <v>8.2100000000000009</v>
      </c>
      <c r="F220" s="57">
        <v>7.99</v>
      </c>
      <c r="G220" s="2">
        <v>20.58</v>
      </c>
      <c r="H220" s="84" t="s">
        <v>52</v>
      </c>
      <c r="I220" s="2">
        <v>0.36</v>
      </c>
      <c r="J220" s="2">
        <v>7.6</v>
      </c>
      <c r="K220" s="2">
        <v>443</v>
      </c>
    </row>
    <row r="221" spans="1:31" x14ac:dyDescent="0.3">
      <c r="A221" s="46">
        <v>38981</v>
      </c>
      <c r="B221" s="2">
        <v>85213</v>
      </c>
      <c r="C221" s="2">
        <v>459</v>
      </c>
      <c r="D221" s="2">
        <v>0.29399999999999998</v>
      </c>
      <c r="E221" s="2">
        <v>7.81</v>
      </c>
      <c r="F221" s="57">
        <v>7.85</v>
      </c>
      <c r="G221" s="2">
        <v>18.690000000000001</v>
      </c>
      <c r="H221" s="84" t="s">
        <v>52</v>
      </c>
      <c r="I221" s="2">
        <v>0.5</v>
      </c>
      <c r="J221" s="2">
        <v>7.4</v>
      </c>
      <c r="K221" s="2">
        <v>63</v>
      </c>
    </row>
    <row r="222" spans="1:31" x14ac:dyDescent="0.3">
      <c r="A222" s="46">
        <v>38987</v>
      </c>
      <c r="B222" s="2">
        <v>94612</v>
      </c>
      <c r="C222" s="2">
        <v>516.4</v>
      </c>
      <c r="D222" s="2">
        <v>0.33050000000000002</v>
      </c>
      <c r="E222" s="2">
        <v>7.73</v>
      </c>
      <c r="F222" s="57">
        <v>7.82</v>
      </c>
      <c r="G222" s="2">
        <v>17.690000000000001</v>
      </c>
      <c r="H222" s="84" t="s">
        <v>52</v>
      </c>
      <c r="I222" s="2">
        <v>0.06</v>
      </c>
      <c r="J222" s="2">
        <v>7.4</v>
      </c>
      <c r="K222" s="2">
        <v>31</v>
      </c>
      <c r="L222" s="19">
        <f>AVERAGE(K218:K222)</f>
        <v>381.6</v>
      </c>
      <c r="M222" s="80">
        <f>GEOMEAN(K218:K222)</f>
        <v>175.74137462152154</v>
      </c>
      <c r="N222" s="79" t="s">
        <v>104</v>
      </c>
    </row>
    <row r="223" spans="1:31" x14ac:dyDescent="0.3">
      <c r="A223" s="46">
        <v>38992</v>
      </c>
      <c r="B223" s="2">
        <v>110523</v>
      </c>
      <c r="C223" s="2">
        <v>646</v>
      </c>
      <c r="D223" s="2">
        <v>0.41299999999999998</v>
      </c>
      <c r="E223" s="2">
        <v>8.15</v>
      </c>
      <c r="F223" s="57">
        <v>7.62</v>
      </c>
      <c r="G223" s="2">
        <v>18.12</v>
      </c>
      <c r="H223" s="84" t="s">
        <v>52</v>
      </c>
      <c r="I223" s="2">
        <v>0.5</v>
      </c>
      <c r="J223" s="2">
        <v>7.7</v>
      </c>
      <c r="K223" s="2">
        <v>30</v>
      </c>
    </row>
    <row r="224" spans="1:31" x14ac:dyDescent="0.3">
      <c r="A224" s="46">
        <v>39001</v>
      </c>
      <c r="B224" s="2">
        <v>100629</v>
      </c>
      <c r="C224" s="2">
        <v>635</v>
      </c>
      <c r="D224" s="2">
        <v>0.40600000000000003</v>
      </c>
      <c r="E224" s="2">
        <v>7.36</v>
      </c>
      <c r="F224" s="57">
        <v>7.7</v>
      </c>
      <c r="G224" s="2">
        <v>17.260000000000002</v>
      </c>
      <c r="H224" s="84" t="s">
        <v>52</v>
      </c>
      <c r="I224" s="2">
        <v>0.2</v>
      </c>
      <c r="J224" s="2">
        <v>7.7</v>
      </c>
      <c r="K224" s="2">
        <v>145</v>
      </c>
    </row>
    <row r="225" spans="1:31" x14ac:dyDescent="0.3">
      <c r="A225" s="46">
        <v>39007</v>
      </c>
      <c r="B225" s="2">
        <v>103953</v>
      </c>
      <c r="C225" s="2">
        <v>380.5</v>
      </c>
      <c r="D225" s="2">
        <v>0.24349999999999999</v>
      </c>
      <c r="E225" s="2">
        <v>8.73</v>
      </c>
      <c r="F225" s="57">
        <v>7.83</v>
      </c>
      <c r="G225" s="2">
        <v>13.09</v>
      </c>
      <c r="H225" s="84" t="s">
        <v>52</v>
      </c>
      <c r="I225" s="2">
        <v>0.14000000000000001</v>
      </c>
      <c r="J225" s="2">
        <v>7.4</v>
      </c>
      <c r="K225" s="2">
        <v>3873</v>
      </c>
      <c r="O225" s="2">
        <v>2</v>
      </c>
      <c r="P225" s="2">
        <v>43.6</v>
      </c>
      <c r="Q225" s="4" t="s">
        <v>54</v>
      </c>
      <c r="R225" s="4" t="s">
        <v>54</v>
      </c>
      <c r="S225" s="4" t="s">
        <v>54</v>
      </c>
      <c r="T225" s="4" t="s">
        <v>54</v>
      </c>
      <c r="U225" s="4" t="s">
        <v>54</v>
      </c>
      <c r="V225" s="2">
        <v>1</v>
      </c>
      <c r="W225" s="4" t="s">
        <v>54</v>
      </c>
      <c r="X225" s="2">
        <v>25.7</v>
      </c>
      <c r="Y225" s="4" t="s">
        <v>54</v>
      </c>
      <c r="Z225" s="2">
        <v>0.92</v>
      </c>
      <c r="AA225" s="4" t="s">
        <v>54</v>
      </c>
      <c r="AB225" s="2">
        <v>18.2</v>
      </c>
      <c r="AC225" s="4" t="s">
        <v>54</v>
      </c>
      <c r="AD225" s="2">
        <v>173</v>
      </c>
      <c r="AE225" s="4" t="s">
        <v>54</v>
      </c>
    </row>
    <row r="226" spans="1:31" x14ac:dyDescent="0.3">
      <c r="A226" s="46">
        <v>39015</v>
      </c>
      <c r="B226" s="2">
        <v>101609</v>
      </c>
      <c r="C226" s="2">
        <v>496.6</v>
      </c>
      <c r="D226" s="2">
        <v>0.31790000000000002</v>
      </c>
      <c r="E226" s="2">
        <v>9.92</v>
      </c>
      <c r="F226" s="57">
        <v>7.69</v>
      </c>
      <c r="G226" s="2">
        <v>9.6199999999999992</v>
      </c>
      <c r="H226" s="84" t="s">
        <v>52</v>
      </c>
      <c r="I226" s="2">
        <v>0.62</v>
      </c>
      <c r="J226" s="2">
        <v>7.6</v>
      </c>
      <c r="K226" s="2">
        <v>20</v>
      </c>
    </row>
    <row r="227" spans="1:31" x14ac:dyDescent="0.3">
      <c r="A227" s="46">
        <v>39020</v>
      </c>
      <c r="B227" s="2">
        <v>102816</v>
      </c>
      <c r="C227" s="2">
        <v>470</v>
      </c>
      <c r="D227" s="2">
        <v>0.30080000000000001</v>
      </c>
      <c r="E227" s="2">
        <v>10.5</v>
      </c>
      <c r="F227" s="57">
        <v>7.76</v>
      </c>
      <c r="G227" s="2">
        <v>10.57</v>
      </c>
      <c r="H227" s="84" t="s">
        <v>52</v>
      </c>
      <c r="I227" s="2">
        <v>0.4</v>
      </c>
      <c r="J227" s="2">
        <v>7.4</v>
      </c>
      <c r="K227" s="2">
        <v>262</v>
      </c>
      <c r="L227" s="19">
        <f>AVERAGE(K223:K227)</f>
        <v>866</v>
      </c>
      <c r="M227" s="80">
        <f>GEOMEAN(K223:K227)</f>
        <v>154.58722748015302</v>
      </c>
      <c r="N227" s="79" t="s">
        <v>105</v>
      </c>
    </row>
    <row r="228" spans="1:31" x14ac:dyDescent="0.3">
      <c r="A228" s="46">
        <v>39027</v>
      </c>
      <c r="B228" s="2">
        <v>110103</v>
      </c>
      <c r="C228" s="2">
        <v>577.70000000000005</v>
      </c>
      <c r="D228" s="2">
        <v>0.36969999999999997</v>
      </c>
      <c r="E228" s="2">
        <v>9.5500000000000007</v>
      </c>
      <c r="F228" s="57">
        <v>7.45</v>
      </c>
      <c r="G228" s="2">
        <v>9.8800000000000008</v>
      </c>
      <c r="H228" s="84" t="s">
        <v>52</v>
      </c>
      <c r="I228" s="2">
        <v>0.55000000000000004</v>
      </c>
      <c r="J228" s="2">
        <v>7.2</v>
      </c>
      <c r="K228" s="2">
        <v>20</v>
      </c>
    </row>
    <row r="229" spans="1:31" x14ac:dyDescent="0.3">
      <c r="A229" s="46">
        <v>39030</v>
      </c>
      <c r="B229" s="2">
        <v>105140</v>
      </c>
      <c r="C229" s="2">
        <v>466</v>
      </c>
      <c r="D229" s="2">
        <v>0.29799999999999999</v>
      </c>
      <c r="E229" s="2">
        <v>11.25</v>
      </c>
      <c r="F229" s="57">
        <v>7.88</v>
      </c>
      <c r="G229" s="2">
        <v>9.17</v>
      </c>
      <c r="H229" s="84" t="s">
        <v>52</v>
      </c>
      <c r="I229" s="2">
        <v>0</v>
      </c>
      <c r="J229" s="2">
        <v>7.8</v>
      </c>
      <c r="K229" s="2">
        <v>41</v>
      </c>
    </row>
    <row r="230" spans="1:31" x14ac:dyDescent="0.3">
      <c r="A230" s="46">
        <v>39036</v>
      </c>
      <c r="B230" s="2">
        <v>131125</v>
      </c>
      <c r="C230" s="2">
        <v>521</v>
      </c>
      <c r="D230" s="2">
        <v>0.33300000000000002</v>
      </c>
      <c r="E230" s="2">
        <v>10.039999999999999</v>
      </c>
      <c r="F230" s="57">
        <v>7.91</v>
      </c>
      <c r="G230" s="2">
        <v>8.77</v>
      </c>
      <c r="H230" s="84" t="s">
        <v>52</v>
      </c>
      <c r="I230" s="2">
        <v>0.6</v>
      </c>
      <c r="J230" s="2">
        <v>7.7</v>
      </c>
      <c r="K230" s="2">
        <v>148</v>
      </c>
    </row>
    <row r="231" spans="1:31" x14ac:dyDescent="0.3">
      <c r="A231" s="46">
        <v>39041</v>
      </c>
      <c r="B231" s="2">
        <v>103444</v>
      </c>
      <c r="C231" s="2">
        <v>493</v>
      </c>
      <c r="D231" s="2">
        <v>0.316</v>
      </c>
      <c r="E231" s="2">
        <v>11.53</v>
      </c>
      <c r="F231" s="57">
        <v>7.67</v>
      </c>
      <c r="G231" s="2">
        <v>7.31</v>
      </c>
      <c r="H231" s="84" t="s">
        <v>52</v>
      </c>
      <c r="I231" s="2">
        <v>0.9</v>
      </c>
      <c r="J231" s="2">
        <v>7.5</v>
      </c>
      <c r="K231" s="2">
        <v>173</v>
      </c>
    </row>
    <row r="232" spans="1:31" x14ac:dyDescent="0.3">
      <c r="A232" s="46">
        <v>39048</v>
      </c>
      <c r="B232" s="2">
        <v>125539</v>
      </c>
      <c r="C232" s="2">
        <v>557</v>
      </c>
      <c r="D232" s="2">
        <v>0.35699999999999998</v>
      </c>
      <c r="E232" s="2">
        <v>10.75</v>
      </c>
      <c r="F232" s="57">
        <v>7.77</v>
      </c>
      <c r="G232" s="2">
        <v>9.1300000000000008</v>
      </c>
      <c r="H232" s="84" t="s">
        <v>52</v>
      </c>
      <c r="I232" s="2">
        <v>0.2</v>
      </c>
      <c r="J232" s="2">
        <v>8</v>
      </c>
      <c r="K232" s="2">
        <v>10</v>
      </c>
      <c r="L232" s="19">
        <f>AVERAGE(K228:K232)</f>
        <v>78.400000000000006</v>
      </c>
      <c r="M232" s="80">
        <f>GEOMEAN(K228:K232)</f>
        <v>46.176853234683911</v>
      </c>
      <c r="N232" s="79" t="s">
        <v>106</v>
      </c>
    </row>
    <row r="233" spans="1:31" x14ac:dyDescent="0.3">
      <c r="A233" s="46">
        <v>39056</v>
      </c>
      <c r="B233" s="2">
        <v>112540</v>
      </c>
      <c r="C233" s="2">
        <v>574.6</v>
      </c>
      <c r="D233" s="2">
        <v>0.36770000000000003</v>
      </c>
      <c r="E233" s="2">
        <v>9.64</v>
      </c>
      <c r="F233" s="57">
        <v>7.38</v>
      </c>
      <c r="G233" s="2">
        <v>5.66</v>
      </c>
      <c r="H233" s="84" t="s">
        <v>52</v>
      </c>
      <c r="I233" s="2">
        <v>0.63</v>
      </c>
      <c r="J233" s="2">
        <v>7.2</v>
      </c>
      <c r="K233" s="2">
        <v>605</v>
      </c>
    </row>
    <row r="234" spans="1:31" x14ac:dyDescent="0.3">
      <c r="A234" s="46">
        <v>39058</v>
      </c>
      <c r="B234" s="2">
        <v>101555</v>
      </c>
      <c r="C234" s="2">
        <v>521.6</v>
      </c>
      <c r="D234" s="2">
        <v>0.33379999999999999</v>
      </c>
      <c r="E234" s="2">
        <v>11.38</v>
      </c>
      <c r="F234" s="57">
        <v>7.88</v>
      </c>
      <c r="G234" s="2">
        <v>3.5</v>
      </c>
      <c r="H234" s="84" t="s">
        <v>52</v>
      </c>
      <c r="I234" s="2">
        <v>0.14000000000000001</v>
      </c>
      <c r="J234" s="2">
        <v>7.5</v>
      </c>
      <c r="K234" s="2">
        <v>1106</v>
      </c>
    </row>
    <row r="235" spans="1:31" x14ac:dyDescent="0.3">
      <c r="A235" s="46">
        <v>39062</v>
      </c>
      <c r="B235" s="2">
        <v>103445</v>
      </c>
      <c r="C235" s="2">
        <v>656.8</v>
      </c>
      <c r="D235" s="2">
        <v>0.42030000000000001</v>
      </c>
      <c r="E235" s="2">
        <v>9.5299999999999994</v>
      </c>
      <c r="F235" s="57">
        <v>7.33</v>
      </c>
      <c r="G235" s="2">
        <v>5.53</v>
      </c>
      <c r="H235" s="84" t="s">
        <v>52</v>
      </c>
      <c r="I235" s="2">
        <v>0.78</v>
      </c>
      <c r="J235" s="2">
        <v>7.7</v>
      </c>
      <c r="K235" s="2">
        <v>432</v>
      </c>
    </row>
    <row r="236" spans="1:31" x14ac:dyDescent="0.3">
      <c r="A236" s="46">
        <v>39064</v>
      </c>
      <c r="B236" s="2">
        <v>102611</v>
      </c>
      <c r="C236" s="2">
        <v>0.43059999999999998</v>
      </c>
      <c r="D236" s="2">
        <v>0.27560000000000001</v>
      </c>
      <c r="E236" s="4" t="s">
        <v>57</v>
      </c>
      <c r="F236" s="2">
        <v>7.88</v>
      </c>
      <c r="G236" s="2">
        <v>3.94</v>
      </c>
      <c r="H236" s="84" t="s">
        <v>52</v>
      </c>
      <c r="I236" s="2">
        <v>0.47</v>
      </c>
      <c r="J236" s="2">
        <v>7.2</v>
      </c>
      <c r="K236" s="2">
        <v>292</v>
      </c>
    </row>
    <row r="237" spans="1:31" x14ac:dyDescent="0.3">
      <c r="A237" s="46">
        <v>39070</v>
      </c>
      <c r="B237" s="2">
        <v>95543</v>
      </c>
      <c r="C237" s="2">
        <v>576</v>
      </c>
      <c r="D237" s="2">
        <v>0.36859999999999998</v>
      </c>
      <c r="E237" s="2">
        <v>10.68</v>
      </c>
      <c r="F237" s="57">
        <v>7.18</v>
      </c>
      <c r="G237" s="2">
        <v>4.93</v>
      </c>
      <c r="H237" s="84" t="s">
        <v>52</v>
      </c>
      <c r="I237" s="2">
        <v>0.82</v>
      </c>
      <c r="J237" s="2">
        <v>7.4</v>
      </c>
      <c r="K237" s="2">
        <v>20</v>
      </c>
      <c r="L237" s="19">
        <f>AVERAGE(K233:K237)</f>
        <v>491</v>
      </c>
      <c r="M237" s="80">
        <f>GEOMEAN(K233:K237)</f>
        <v>278.92113199440081</v>
      </c>
      <c r="N237" s="79" t="s">
        <v>107</v>
      </c>
    </row>
    <row r="238" spans="1:31" x14ac:dyDescent="0.3">
      <c r="A238" s="46">
        <v>39085</v>
      </c>
      <c r="B238" s="2">
        <v>101151</v>
      </c>
      <c r="C238" s="2">
        <v>769</v>
      </c>
      <c r="D238" s="2">
        <v>0.49199999999999999</v>
      </c>
      <c r="E238" s="2">
        <v>8.27</v>
      </c>
      <c r="F238" s="57">
        <v>7.06</v>
      </c>
      <c r="G238" s="2">
        <v>7</v>
      </c>
      <c r="H238" s="84" t="s">
        <v>52</v>
      </c>
      <c r="I238" s="2">
        <v>0</v>
      </c>
      <c r="J238" s="2">
        <v>7.2</v>
      </c>
      <c r="K238" s="2">
        <v>1</v>
      </c>
    </row>
    <row r="239" spans="1:31" x14ac:dyDescent="0.3">
      <c r="A239" s="46">
        <v>39092</v>
      </c>
      <c r="B239" s="2">
        <v>101622</v>
      </c>
      <c r="C239" s="2">
        <v>646</v>
      </c>
      <c r="D239" s="2">
        <v>0.41299999999999998</v>
      </c>
      <c r="E239" s="2">
        <v>9.66</v>
      </c>
      <c r="F239" s="57">
        <v>7.64</v>
      </c>
      <c r="G239" s="2">
        <v>4.47</v>
      </c>
      <c r="H239" s="84" t="s">
        <v>52</v>
      </c>
      <c r="I239" s="2">
        <v>0.7</v>
      </c>
      <c r="J239" s="2">
        <v>7.7</v>
      </c>
      <c r="K239" s="2">
        <v>31</v>
      </c>
    </row>
    <row r="240" spans="1:31" x14ac:dyDescent="0.3">
      <c r="A240" s="46">
        <v>39098</v>
      </c>
      <c r="B240" s="2">
        <v>94439</v>
      </c>
      <c r="C240" s="2">
        <v>396</v>
      </c>
      <c r="D240" s="2">
        <v>0.253</v>
      </c>
      <c r="E240" s="2">
        <v>11.96</v>
      </c>
      <c r="F240" s="57">
        <v>8.1300000000000008</v>
      </c>
      <c r="G240" s="2">
        <v>4.83</v>
      </c>
      <c r="H240" s="4" t="s">
        <v>52</v>
      </c>
      <c r="I240" s="2">
        <v>0.7</v>
      </c>
      <c r="J240" s="2">
        <v>8.1999999999999993</v>
      </c>
      <c r="K240" s="2">
        <v>211</v>
      </c>
    </row>
    <row r="241" spans="1:31" x14ac:dyDescent="0.3">
      <c r="A241" s="46">
        <v>39106</v>
      </c>
      <c r="B241" s="2">
        <v>103334</v>
      </c>
      <c r="C241" s="2">
        <v>694.3</v>
      </c>
      <c r="D241" s="2">
        <v>0.44429999999999997</v>
      </c>
      <c r="E241" s="2">
        <v>8.74</v>
      </c>
      <c r="F241" s="57">
        <v>7.25</v>
      </c>
      <c r="G241" s="2">
        <v>5.27</v>
      </c>
      <c r="H241" s="4" t="s">
        <v>52</v>
      </c>
      <c r="I241" s="2">
        <v>0.24</v>
      </c>
      <c r="J241" s="2">
        <v>7.6</v>
      </c>
      <c r="K241" s="2">
        <v>31</v>
      </c>
    </row>
    <row r="242" spans="1:31" x14ac:dyDescent="0.3">
      <c r="A242" s="46">
        <v>39111</v>
      </c>
      <c r="B242" s="2">
        <v>111806</v>
      </c>
      <c r="C242" s="2">
        <v>565</v>
      </c>
      <c r="D242" s="2">
        <v>0.36159999999999998</v>
      </c>
      <c r="E242" s="2">
        <v>12.57</v>
      </c>
      <c r="F242" s="57">
        <v>7.53</v>
      </c>
      <c r="G242" s="2">
        <v>1.1399999999999999</v>
      </c>
      <c r="H242" s="4" t="s">
        <v>52</v>
      </c>
      <c r="I242" s="2">
        <v>0.32</v>
      </c>
      <c r="J242" s="2">
        <v>7.6</v>
      </c>
      <c r="K242" s="2">
        <v>10</v>
      </c>
      <c r="L242" s="19">
        <f>AVERAGE(K238:K242)</f>
        <v>56.8</v>
      </c>
      <c r="M242" s="80">
        <f>GEOMEAN(K238:K242)</f>
        <v>18.25581258428841</v>
      </c>
      <c r="N242" s="79" t="s">
        <v>109</v>
      </c>
    </row>
    <row r="243" spans="1:31" x14ac:dyDescent="0.3">
      <c r="A243" s="46">
        <v>39114</v>
      </c>
      <c r="B243" s="2">
        <v>112643</v>
      </c>
      <c r="C243" s="2">
        <v>658.6</v>
      </c>
      <c r="D243" s="2">
        <v>0.42149999999999999</v>
      </c>
      <c r="E243" s="2">
        <v>11.85</v>
      </c>
      <c r="F243" s="57">
        <v>7.57</v>
      </c>
      <c r="G243" s="2">
        <v>1.74</v>
      </c>
      <c r="H243" s="4" t="s">
        <v>52</v>
      </c>
      <c r="I243" s="2">
        <v>0.62</v>
      </c>
      <c r="J243" s="2">
        <v>7.1</v>
      </c>
      <c r="K243" s="2">
        <v>10</v>
      </c>
    </row>
    <row r="244" spans="1:31" x14ac:dyDescent="0.3">
      <c r="A244" s="46">
        <v>39119</v>
      </c>
      <c r="B244" s="2">
        <v>102906</v>
      </c>
      <c r="C244" s="2">
        <v>440</v>
      </c>
      <c r="D244" s="2">
        <v>0.28199999999999997</v>
      </c>
      <c r="E244" s="2">
        <v>13.71</v>
      </c>
      <c r="F244" s="57">
        <v>7.89</v>
      </c>
      <c r="G244" s="2">
        <v>-0.17</v>
      </c>
      <c r="H244" s="4" t="s">
        <v>52</v>
      </c>
      <c r="I244" s="2">
        <v>0.5</v>
      </c>
      <c r="J244" s="2">
        <v>7.8</v>
      </c>
      <c r="K244" s="2">
        <v>20</v>
      </c>
    </row>
    <row r="245" spans="1:31" x14ac:dyDescent="0.3">
      <c r="A245" s="46">
        <v>39127</v>
      </c>
      <c r="F245" s="2" t="s">
        <v>111</v>
      </c>
    </row>
    <row r="246" spans="1:31" x14ac:dyDescent="0.3">
      <c r="A246" s="46">
        <v>39135</v>
      </c>
      <c r="F246" s="2" t="s">
        <v>111</v>
      </c>
    </row>
    <row r="247" spans="1:31" x14ac:dyDescent="0.3">
      <c r="A247" s="46">
        <v>39139</v>
      </c>
      <c r="B247" s="2">
        <v>104201</v>
      </c>
      <c r="C247" s="2">
        <v>525</v>
      </c>
      <c r="D247" s="2">
        <v>0.33600000000000002</v>
      </c>
      <c r="E247" s="2">
        <v>15.73</v>
      </c>
      <c r="F247" s="57">
        <v>7.89</v>
      </c>
      <c r="G247" s="2">
        <v>2.2999999999999998</v>
      </c>
      <c r="H247" s="4" t="s">
        <v>52</v>
      </c>
      <c r="I247" s="2">
        <v>5.6</v>
      </c>
      <c r="J247" s="2">
        <v>7.9</v>
      </c>
      <c r="K247" s="2">
        <v>20</v>
      </c>
      <c r="L247" s="19">
        <f>AVERAGE(K243:K247)</f>
        <v>16.666666666666668</v>
      </c>
      <c r="M247" s="80">
        <f>GEOMEAN(K243:K247)</f>
        <v>15.874010519681994</v>
      </c>
      <c r="N247" s="79" t="s">
        <v>112</v>
      </c>
    </row>
    <row r="248" spans="1:31" x14ac:dyDescent="0.3">
      <c r="A248" s="46">
        <v>39148</v>
      </c>
      <c r="B248" s="2">
        <v>101304</v>
      </c>
      <c r="C248" s="2">
        <v>555.70000000000005</v>
      </c>
      <c r="D248" s="2">
        <v>0.35570000000000002</v>
      </c>
      <c r="E248" s="2">
        <v>10.72</v>
      </c>
      <c r="F248" s="57">
        <v>7.29</v>
      </c>
      <c r="G248" s="2">
        <v>4.0199999999999996</v>
      </c>
      <c r="H248" s="4" t="s">
        <v>52</v>
      </c>
      <c r="I248" s="2">
        <v>0.8</v>
      </c>
      <c r="J248" s="2">
        <v>7.1</v>
      </c>
      <c r="K248" s="2">
        <v>41</v>
      </c>
    </row>
    <row r="249" spans="1:31" x14ac:dyDescent="0.3">
      <c r="A249" s="46">
        <v>39153</v>
      </c>
      <c r="B249" s="2">
        <v>105614</v>
      </c>
      <c r="C249" s="2">
        <v>569</v>
      </c>
      <c r="D249" s="2">
        <v>0.36399999999999999</v>
      </c>
      <c r="E249" s="2">
        <v>8.57</v>
      </c>
      <c r="F249" s="57">
        <v>7.38</v>
      </c>
      <c r="G249" s="2">
        <v>7.18</v>
      </c>
      <c r="H249" s="4" t="s">
        <v>52</v>
      </c>
      <c r="I249" s="2">
        <v>1</v>
      </c>
      <c r="J249" s="2">
        <v>7.7</v>
      </c>
      <c r="K249" s="2">
        <v>10</v>
      </c>
    </row>
    <row r="250" spans="1:31" x14ac:dyDescent="0.3">
      <c r="A250" s="46">
        <v>39156</v>
      </c>
      <c r="B250" s="2">
        <v>110807</v>
      </c>
      <c r="C250" s="2">
        <v>395.4</v>
      </c>
      <c r="D250" s="2">
        <v>0.25309999999999999</v>
      </c>
      <c r="E250" s="2">
        <v>12.12</v>
      </c>
      <c r="F250" s="57">
        <v>7.75</v>
      </c>
      <c r="G250" s="2">
        <v>5.2</v>
      </c>
      <c r="H250" s="4" t="s">
        <v>52</v>
      </c>
      <c r="I250" s="2">
        <v>0.24</v>
      </c>
      <c r="J250" s="2">
        <v>7.8</v>
      </c>
      <c r="K250" s="2">
        <v>1050</v>
      </c>
    </row>
    <row r="251" spans="1:31" x14ac:dyDescent="0.3">
      <c r="A251" s="46">
        <v>39161</v>
      </c>
      <c r="B251" s="2">
        <v>100310</v>
      </c>
      <c r="C251" s="2">
        <v>404.9</v>
      </c>
      <c r="D251" s="2">
        <v>0.2591</v>
      </c>
      <c r="E251" s="2">
        <v>11.67</v>
      </c>
      <c r="F251" s="57">
        <v>7.1</v>
      </c>
      <c r="G251" s="2">
        <v>5.97</v>
      </c>
      <c r="H251" s="4" t="s">
        <v>52</v>
      </c>
      <c r="I251" s="2">
        <v>1.24</v>
      </c>
      <c r="J251" s="2">
        <v>7.7</v>
      </c>
      <c r="K251" s="2">
        <v>98</v>
      </c>
      <c r="O251" s="4" t="s">
        <v>54</v>
      </c>
      <c r="P251" s="2">
        <v>37.299999999999997</v>
      </c>
      <c r="Q251" s="4" t="s">
        <v>54</v>
      </c>
      <c r="R251" s="4" t="s">
        <v>54</v>
      </c>
      <c r="S251" s="4" t="s">
        <v>54</v>
      </c>
      <c r="T251" s="4" t="s">
        <v>54</v>
      </c>
      <c r="U251" s="4" t="s">
        <v>54</v>
      </c>
      <c r="V251" s="4" t="s">
        <v>54</v>
      </c>
      <c r="W251" s="4" t="s">
        <v>54</v>
      </c>
      <c r="X251" s="2">
        <v>35.4</v>
      </c>
      <c r="Y251" s="4" t="s">
        <v>54</v>
      </c>
      <c r="Z251" s="2">
        <v>1.2</v>
      </c>
      <c r="AA251" s="2">
        <v>0.71</v>
      </c>
      <c r="AB251" s="2">
        <v>18.7</v>
      </c>
      <c r="AC251" s="4" t="s">
        <v>54</v>
      </c>
      <c r="AD251" s="2">
        <v>175</v>
      </c>
      <c r="AE251" s="4" t="s">
        <v>54</v>
      </c>
    </row>
    <row r="252" spans="1:31" x14ac:dyDescent="0.3">
      <c r="A252" s="46">
        <v>39167</v>
      </c>
      <c r="B252" s="2">
        <v>110430</v>
      </c>
      <c r="C252" s="2">
        <v>454.5</v>
      </c>
      <c r="D252" s="2">
        <v>0.29089999999999999</v>
      </c>
      <c r="E252" s="2">
        <v>5.72</v>
      </c>
      <c r="F252" s="57">
        <v>7.4</v>
      </c>
      <c r="G252" s="2">
        <v>12.59</v>
      </c>
      <c r="H252" s="4" t="s">
        <v>52</v>
      </c>
      <c r="I252" s="2">
        <v>0.83</v>
      </c>
      <c r="J252" s="2">
        <v>6.9</v>
      </c>
      <c r="K252" s="2">
        <v>146</v>
      </c>
      <c r="L252" s="19">
        <f>AVERAGE(K248:K252)</f>
        <v>269</v>
      </c>
      <c r="M252" s="80">
        <f>GEOMEAN(K248:K252)</f>
        <v>90.763329204487661</v>
      </c>
      <c r="N252" s="79" t="s">
        <v>113</v>
      </c>
    </row>
    <row r="253" spans="1:31" x14ac:dyDescent="0.3">
      <c r="A253" s="46">
        <v>39177</v>
      </c>
      <c r="B253" s="2">
        <v>112545</v>
      </c>
      <c r="C253" s="2">
        <v>763.8</v>
      </c>
      <c r="D253" s="2">
        <v>0.4889</v>
      </c>
      <c r="E253" s="2">
        <v>5.51</v>
      </c>
      <c r="F253" s="57">
        <v>7.19</v>
      </c>
      <c r="G253" s="2">
        <v>12.04</v>
      </c>
      <c r="H253" s="4" t="s">
        <v>52</v>
      </c>
      <c r="I253" s="2">
        <v>0.12</v>
      </c>
      <c r="J253" s="2">
        <v>7.4</v>
      </c>
      <c r="K253" s="2">
        <v>20</v>
      </c>
    </row>
    <row r="254" spans="1:31" x14ac:dyDescent="0.3">
      <c r="A254" s="46">
        <v>39181</v>
      </c>
      <c r="B254" s="2">
        <v>103821</v>
      </c>
      <c r="C254" s="2">
        <v>568.5</v>
      </c>
      <c r="D254" s="2">
        <v>0.36380000000000001</v>
      </c>
      <c r="E254" s="2">
        <v>9.5299999999999994</v>
      </c>
      <c r="F254" s="57">
        <v>7.45</v>
      </c>
      <c r="G254" s="2">
        <v>9.27</v>
      </c>
      <c r="H254" s="4" t="s">
        <v>52</v>
      </c>
      <c r="I254" s="2">
        <v>0.19</v>
      </c>
      <c r="J254" s="2">
        <v>7.4</v>
      </c>
      <c r="K254" s="2">
        <v>31</v>
      </c>
    </row>
    <row r="255" spans="1:31" x14ac:dyDescent="0.3">
      <c r="A255" s="46">
        <v>39184</v>
      </c>
      <c r="B255" s="2">
        <v>120802</v>
      </c>
      <c r="C255" s="2">
        <v>210.9</v>
      </c>
      <c r="D255" s="2">
        <v>0.13500000000000001</v>
      </c>
      <c r="E255" s="2">
        <v>9.68</v>
      </c>
      <c r="F255" s="57">
        <v>7.98</v>
      </c>
      <c r="G255" s="2">
        <v>6.33</v>
      </c>
      <c r="H255" s="4" t="s">
        <v>52</v>
      </c>
      <c r="I255" s="2">
        <v>0.68</v>
      </c>
      <c r="J255" s="2">
        <v>7.4</v>
      </c>
      <c r="K255" s="2">
        <v>41</v>
      </c>
    </row>
    <row r="256" spans="1:31" x14ac:dyDescent="0.3">
      <c r="A256" s="46">
        <v>39190</v>
      </c>
      <c r="B256" s="2">
        <v>104353</v>
      </c>
      <c r="C256" s="2">
        <v>440.4</v>
      </c>
      <c r="D256" s="2">
        <v>0.28179999999999999</v>
      </c>
      <c r="E256" s="2">
        <v>8.33</v>
      </c>
      <c r="F256" s="57">
        <v>8.1999999999999993</v>
      </c>
      <c r="G256" s="2">
        <v>10.98</v>
      </c>
      <c r="H256" s="4" t="s">
        <v>52</v>
      </c>
      <c r="I256" s="2">
        <v>0.28000000000000003</v>
      </c>
      <c r="J256" s="2">
        <v>7.4</v>
      </c>
      <c r="K256" s="2">
        <v>20</v>
      </c>
    </row>
    <row r="257" spans="1:31" x14ac:dyDescent="0.3">
      <c r="A257" s="46">
        <v>39198</v>
      </c>
      <c r="B257" s="2">
        <v>103244</v>
      </c>
      <c r="C257" s="2">
        <v>461.7</v>
      </c>
      <c r="D257" s="2">
        <v>0.29549999999999998</v>
      </c>
      <c r="E257" s="2">
        <v>10.029999999999999</v>
      </c>
      <c r="F257" s="57">
        <v>8.34</v>
      </c>
      <c r="G257" s="2">
        <v>14.13</v>
      </c>
      <c r="H257" s="4" t="s">
        <v>52</v>
      </c>
      <c r="I257" s="2">
        <v>0.79</v>
      </c>
      <c r="J257" s="2">
        <v>7.6</v>
      </c>
      <c r="K257" s="2">
        <v>278</v>
      </c>
      <c r="L257" s="19">
        <f>AVERAGE(K253:K257)</f>
        <v>78</v>
      </c>
      <c r="M257" s="80">
        <f>GEOMEAN(K253:K257)</f>
        <v>42.662869977834575</v>
      </c>
      <c r="N257" s="79" t="s">
        <v>114</v>
      </c>
    </row>
    <row r="258" spans="1:31" x14ac:dyDescent="0.3">
      <c r="A258" s="46">
        <v>39204</v>
      </c>
      <c r="B258" s="2">
        <v>102859</v>
      </c>
      <c r="C258" s="2">
        <v>620</v>
      </c>
      <c r="D258" s="2">
        <v>0.39700000000000002</v>
      </c>
      <c r="E258" s="2">
        <v>6.46</v>
      </c>
      <c r="F258" s="57">
        <v>7.31</v>
      </c>
      <c r="G258" s="2">
        <v>16.71</v>
      </c>
      <c r="H258" s="4" t="s">
        <v>52</v>
      </c>
      <c r="I258" s="2">
        <v>0.1</v>
      </c>
      <c r="J258" s="2">
        <v>7.8</v>
      </c>
      <c r="K258" s="2">
        <v>1374</v>
      </c>
    </row>
    <row r="259" spans="1:31" x14ac:dyDescent="0.3">
      <c r="A259" s="46">
        <v>39209</v>
      </c>
      <c r="B259" s="2">
        <v>110042</v>
      </c>
      <c r="C259" s="2">
        <v>548</v>
      </c>
      <c r="D259" s="2">
        <v>0.35070000000000001</v>
      </c>
      <c r="E259" s="2">
        <v>8.34</v>
      </c>
      <c r="F259" s="57">
        <v>7.81</v>
      </c>
      <c r="G259" s="2">
        <v>17.53</v>
      </c>
      <c r="H259" s="4" t="s">
        <v>52</v>
      </c>
      <c r="I259" s="2">
        <v>0.53</v>
      </c>
      <c r="J259" s="2">
        <v>7.6</v>
      </c>
      <c r="K259" s="2">
        <v>119</v>
      </c>
    </row>
    <row r="260" spans="1:31" x14ac:dyDescent="0.3">
      <c r="A260" s="46">
        <v>39212</v>
      </c>
      <c r="B260" s="2">
        <v>114424</v>
      </c>
      <c r="C260" s="2">
        <v>533</v>
      </c>
      <c r="D260" s="2">
        <v>0.34110000000000001</v>
      </c>
      <c r="E260" s="2">
        <v>8.7200000000000006</v>
      </c>
      <c r="F260" s="57">
        <v>7.61</v>
      </c>
      <c r="G260" s="2">
        <v>21.05</v>
      </c>
      <c r="H260" s="4" t="s">
        <v>52</v>
      </c>
      <c r="I260" s="2">
        <v>0.43</v>
      </c>
      <c r="J260" s="2">
        <v>7.8</v>
      </c>
      <c r="K260" s="2">
        <v>2481</v>
      </c>
    </row>
    <row r="261" spans="1:31" x14ac:dyDescent="0.3">
      <c r="A261" s="46">
        <v>39218</v>
      </c>
      <c r="B261" s="2">
        <v>111347</v>
      </c>
      <c r="C261" s="2">
        <v>560.6</v>
      </c>
      <c r="D261" s="2">
        <v>0.35880000000000001</v>
      </c>
      <c r="E261" s="2">
        <v>7.95</v>
      </c>
      <c r="F261" s="57">
        <v>7.49</v>
      </c>
      <c r="G261" s="2">
        <v>18.309999999999999</v>
      </c>
      <c r="H261" s="4" t="s">
        <v>52</v>
      </c>
      <c r="I261" s="2">
        <v>0.18</v>
      </c>
      <c r="J261" s="2">
        <v>7.8</v>
      </c>
      <c r="K261" s="2">
        <v>2098</v>
      </c>
    </row>
    <row r="262" spans="1:31" x14ac:dyDescent="0.3">
      <c r="A262" s="46">
        <v>39223</v>
      </c>
      <c r="B262" s="2">
        <v>112303</v>
      </c>
      <c r="C262" s="2">
        <v>621.70000000000005</v>
      </c>
      <c r="D262" s="2">
        <v>0.39789999999999998</v>
      </c>
      <c r="E262" s="2">
        <v>7.95</v>
      </c>
      <c r="F262" s="57">
        <v>7.57</v>
      </c>
      <c r="G262" s="2">
        <v>20.2</v>
      </c>
      <c r="H262" s="4" t="s">
        <v>52</v>
      </c>
      <c r="I262" s="2">
        <v>0.3</v>
      </c>
      <c r="J262" s="2">
        <v>7.4</v>
      </c>
      <c r="K262" s="2">
        <v>201</v>
      </c>
      <c r="L262" s="19">
        <f>AVERAGE(K258:K262)</f>
        <v>1254.5999999999999</v>
      </c>
      <c r="M262" s="80">
        <f>GEOMEAN(K258:K262)</f>
        <v>702.47746986017626</v>
      </c>
      <c r="N262" s="79" t="s">
        <v>115</v>
      </c>
    </row>
    <row r="263" spans="1:31" x14ac:dyDescent="0.3">
      <c r="A263" s="46">
        <v>39233</v>
      </c>
      <c r="B263" s="2">
        <v>111225</v>
      </c>
      <c r="C263" s="2">
        <v>653.1</v>
      </c>
      <c r="D263" s="2">
        <v>0.41799999999999998</v>
      </c>
      <c r="E263" s="2">
        <v>5.68</v>
      </c>
      <c r="F263" s="57">
        <v>7.38</v>
      </c>
      <c r="G263" s="2">
        <v>24.16</v>
      </c>
      <c r="H263" s="4" t="s">
        <v>52</v>
      </c>
      <c r="I263" s="2">
        <v>0.89</v>
      </c>
      <c r="J263" s="2">
        <v>7.6</v>
      </c>
      <c r="K263" s="2">
        <v>1211</v>
      </c>
    </row>
    <row r="264" spans="1:31" x14ac:dyDescent="0.3">
      <c r="A264" s="46">
        <v>39237</v>
      </c>
      <c r="B264" s="2">
        <v>110400</v>
      </c>
      <c r="C264" s="2">
        <v>665.8</v>
      </c>
      <c r="D264" s="2">
        <v>0.42609999999999998</v>
      </c>
      <c r="E264" s="2">
        <v>6.81</v>
      </c>
      <c r="F264" s="57">
        <v>7.76</v>
      </c>
      <c r="G264" s="2">
        <v>22.09</v>
      </c>
      <c r="H264" s="4" t="s">
        <v>52</v>
      </c>
      <c r="I264" s="2">
        <v>0.25</v>
      </c>
      <c r="J264" s="2">
        <v>7.5</v>
      </c>
      <c r="K264" s="2">
        <v>345</v>
      </c>
    </row>
    <row r="265" spans="1:31" x14ac:dyDescent="0.3">
      <c r="A265" s="46">
        <v>39246</v>
      </c>
      <c r="B265" s="2">
        <v>103557</v>
      </c>
      <c r="C265" s="2">
        <v>617.1</v>
      </c>
      <c r="D265" s="2">
        <v>0.39489999999999997</v>
      </c>
      <c r="E265" s="2">
        <v>7.66</v>
      </c>
      <c r="F265" s="57">
        <v>8.1199999999999992</v>
      </c>
      <c r="G265" s="2">
        <v>22.99</v>
      </c>
      <c r="H265" s="4" t="s">
        <v>52</v>
      </c>
      <c r="I265" s="2">
        <v>0.5</v>
      </c>
      <c r="J265" s="2">
        <v>7.3</v>
      </c>
      <c r="K265" s="2">
        <v>175</v>
      </c>
    </row>
    <row r="266" spans="1:31" x14ac:dyDescent="0.3">
      <c r="A266" s="46">
        <v>39254</v>
      </c>
      <c r="B266" s="2">
        <v>100358</v>
      </c>
      <c r="C266" s="2">
        <v>634</v>
      </c>
      <c r="D266" s="2">
        <v>0.40500000000000003</v>
      </c>
      <c r="E266" s="2">
        <v>5.21</v>
      </c>
      <c r="F266" s="57">
        <v>7.22</v>
      </c>
      <c r="G266" s="2">
        <v>21.67</v>
      </c>
      <c r="H266" s="4" t="s">
        <v>52</v>
      </c>
      <c r="I266" s="2">
        <v>0.4</v>
      </c>
      <c r="J266" s="2">
        <v>7.8</v>
      </c>
      <c r="K266" s="2">
        <v>1137</v>
      </c>
    </row>
    <row r="267" spans="1:31" x14ac:dyDescent="0.3">
      <c r="A267" s="46">
        <v>39260</v>
      </c>
      <c r="B267" s="2">
        <v>103205</v>
      </c>
      <c r="C267" s="2">
        <v>631.5</v>
      </c>
      <c r="D267" s="2">
        <v>0.40410000000000001</v>
      </c>
      <c r="E267" s="2">
        <v>6.81</v>
      </c>
      <c r="F267" s="57">
        <v>7.37</v>
      </c>
      <c r="G267" s="2">
        <v>24.08</v>
      </c>
      <c r="H267" s="4" t="s">
        <v>52</v>
      </c>
      <c r="I267" s="2">
        <v>0.92</v>
      </c>
      <c r="J267" s="2">
        <v>7.6</v>
      </c>
      <c r="K267" s="2">
        <v>148</v>
      </c>
      <c r="L267" s="19">
        <f>AVERAGE(K263:K267)</f>
        <v>603.20000000000005</v>
      </c>
      <c r="M267" s="80">
        <f>GEOMEAN(K263:K267)</f>
        <v>414.95852704457195</v>
      </c>
      <c r="N267" s="79" t="s">
        <v>116</v>
      </c>
    </row>
    <row r="268" spans="1:31" x14ac:dyDescent="0.3">
      <c r="A268" s="46">
        <v>39275</v>
      </c>
      <c r="B268" s="2">
        <v>101229</v>
      </c>
      <c r="C268" s="2">
        <v>623.79999999999995</v>
      </c>
      <c r="D268" s="2">
        <v>0.3992</v>
      </c>
      <c r="E268" s="2">
        <v>4.9800000000000004</v>
      </c>
      <c r="F268" s="57">
        <v>7.69</v>
      </c>
      <c r="G268" s="2">
        <v>22.68</v>
      </c>
      <c r="H268" s="4" t="s">
        <v>52</v>
      </c>
      <c r="I268" s="2">
        <v>0.52</v>
      </c>
      <c r="J268" s="2">
        <v>7.4</v>
      </c>
      <c r="K268" s="2">
        <v>512</v>
      </c>
    </row>
    <row r="269" spans="1:31" x14ac:dyDescent="0.3">
      <c r="A269" s="46">
        <v>39280</v>
      </c>
      <c r="B269" s="2">
        <v>104039</v>
      </c>
      <c r="C269" s="2">
        <v>585.1</v>
      </c>
      <c r="D269" s="2">
        <v>0.3745</v>
      </c>
      <c r="E269" s="2">
        <v>5.71</v>
      </c>
      <c r="F269" s="57">
        <v>7.67</v>
      </c>
      <c r="G269" s="2">
        <v>23.19</v>
      </c>
      <c r="H269" s="4" t="s">
        <v>52</v>
      </c>
      <c r="I269" s="2">
        <v>0.43</v>
      </c>
      <c r="J269" s="2">
        <v>7.4</v>
      </c>
      <c r="K269" s="2">
        <v>24192</v>
      </c>
      <c r="O269" s="2">
        <v>2.2999999999999998</v>
      </c>
      <c r="P269" s="2">
        <v>55.2</v>
      </c>
      <c r="Q269" s="4" t="s">
        <v>54</v>
      </c>
      <c r="R269" s="4" t="s">
        <v>54</v>
      </c>
      <c r="S269" s="4" t="s">
        <v>54</v>
      </c>
      <c r="T269" s="4" t="s">
        <v>54</v>
      </c>
      <c r="U269" s="4" t="s">
        <v>54</v>
      </c>
      <c r="V269" s="2">
        <v>1.2</v>
      </c>
      <c r="W269" s="4" t="s">
        <v>54</v>
      </c>
      <c r="X269" s="2">
        <v>45.7</v>
      </c>
      <c r="Y269" s="4" t="s">
        <v>54</v>
      </c>
      <c r="Z269" s="2">
        <v>2.4</v>
      </c>
      <c r="AA269" s="4" t="s">
        <v>54</v>
      </c>
      <c r="AB269" s="2">
        <v>28.5</v>
      </c>
      <c r="AC269" s="4" t="s">
        <v>54</v>
      </c>
      <c r="AD269" s="2">
        <v>241</v>
      </c>
      <c r="AE269" s="4" t="s">
        <v>54</v>
      </c>
    </row>
    <row r="270" spans="1:31" x14ac:dyDescent="0.3">
      <c r="A270" s="46">
        <v>39286</v>
      </c>
      <c r="B270" s="2">
        <v>111230</v>
      </c>
      <c r="C270" s="2">
        <v>598.70000000000005</v>
      </c>
      <c r="D270" s="2">
        <v>0.3831</v>
      </c>
      <c r="E270" s="2">
        <v>8.4</v>
      </c>
      <c r="F270" s="57">
        <v>7.93</v>
      </c>
      <c r="G270" s="2">
        <v>22.55</v>
      </c>
      <c r="H270" s="4" t="s">
        <v>52</v>
      </c>
      <c r="I270" s="2">
        <v>0.64</v>
      </c>
      <c r="J270" s="2">
        <v>7.5</v>
      </c>
      <c r="K270" s="2">
        <v>134</v>
      </c>
    </row>
    <row r="271" spans="1:31" x14ac:dyDescent="0.3">
      <c r="A271" s="46">
        <v>39289</v>
      </c>
      <c r="B271" s="2">
        <v>100838</v>
      </c>
      <c r="C271" s="2">
        <v>530.9</v>
      </c>
      <c r="D271" s="2">
        <v>0.33979999999999999</v>
      </c>
      <c r="E271" s="2">
        <v>7.56</v>
      </c>
      <c r="F271" s="57">
        <v>7.83</v>
      </c>
      <c r="G271" s="2">
        <v>22.17</v>
      </c>
      <c r="H271" s="4" t="s">
        <v>52</v>
      </c>
      <c r="I271" s="2">
        <v>0.4</v>
      </c>
      <c r="J271" s="2">
        <v>7.7</v>
      </c>
      <c r="K271" s="2">
        <v>9208</v>
      </c>
    </row>
    <row r="272" spans="1:31" x14ac:dyDescent="0.3">
      <c r="A272" s="46">
        <v>39294</v>
      </c>
      <c r="B272" s="2">
        <v>100932</v>
      </c>
      <c r="C272" s="2">
        <v>602</v>
      </c>
      <c r="D272" s="2">
        <v>0.38500000000000001</v>
      </c>
      <c r="E272" s="2">
        <v>6.42</v>
      </c>
      <c r="F272" s="57">
        <v>7.78</v>
      </c>
      <c r="G272" s="2">
        <v>23.17</v>
      </c>
      <c r="H272" s="4" t="s">
        <v>52</v>
      </c>
      <c r="I272" s="2">
        <v>0.7</v>
      </c>
      <c r="J272" s="2">
        <v>7.8</v>
      </c>
      <c r="K272" s="2">
        <v>295</v>
      </c>
      <c r="L272" s="19">
        <f>AVERAGE(K268:K272)</f>
        <v>6868.2</v>
      </c>
      <c r="M272" s="80">
        <f>GEOMEAN(K268:K272)</f>
        <v>1351.4711274378008</v>
      </c>
      <c r="N272" s="79" t="s">
        <v>118</v>
      </c>
    </row>
    <row r="273" spans="1:31" x14ac:dyDescent="0.3">
      <c r="A273" s="46">
        <v>39300</v>
      </c>
      <c r="B273" s="2">
        <v>112340</v>
      </c>
      <c r="C273" s="2">
        <v>513.5</v>
      </c>
      <c r="D273" s="2">
        <v>0.32869999999999999</v>
      </c>
      <c r="E273" s="2">
        <v>7.84</v>
      </c>
      <c r="F273" s="57">
        <v>7.97</v>
      </c>
      <c r="G273" s="2">
        <v>26.77</v>
      </c>
      <c r="H273" s="4" t="s">
        <v>52</v>
      </c>
      <c r="I273" s="2">
        <v>0.69</v>
      </c>
      <c r="J273" s="2">
        <v>7.9</v>
      </c>
      <c r="K273" s="2">
        <v>2613</v>
      </c>
    </row>
    <row r="274" spans="1:31" x14ac:dyDescent="0.3">
      <c r="A274" s="46">
        <v>39309</v>
      </c>
      <c r="B274" s="2">
        <v>101438</v>
      </c>
      <c r="C274" s="2">
        <v>619.6</v>
      </c>
      <c r="D274" s="2">
        <v>0.39650000000000002</v>
      </c>
      <c r="E274" s="2">
        <v>5.97</v>
      </c>
      <c r="F274" s="57">
        <v>7.71</v>
      </c>
      <c r="G274" s="2">
        <v>24.19</v>
      </c>
      <c r="H274" s="4" t="s">
        <v>52</v>
      </c>
      <c r="I274" s="2">
        <v>0.56000000000000005</v>
      </c>
      <c r="J274" s="2">
        <v>7.7</v>
      </c>
      <c r="K274" s="2">
        <v>86</v>
      </c>
    </row>
    <row r="275" spans="1:31" x14ac:dyDescent="0.3">
      <c r="A275" s="46">
        <v>39317</v>
      </c>
      <c r="B275" s="2">
        <v>100012</v>
      </c>
      <c r="C275" s="2">
        <v>543.5</v>
      </c>
      <c r="D275" s="2">
        <v>0.3478</v>
      </c>
      <c r="E275" s="2">
        <v>4.05</v>
      </c>
      <c r="F275" s="57">
        <v>7.66</v>
      </c>
      <c r="G275" s="2">
        <v>25.4</v>
      </c>
      <c r="H275" s="4" t="s">
        <v>52</v>
      </c>
      <c r="I275" s="2">
        <v>0.34</v>
      </c>
      <c r="J275" s="2">
        <v>7.8</v>
      </c>
      <c r="K275" s="2">
        <v>565</v>
      </c>
    </row>
    <row r="276" spans="1:31" x14ac:dyDescent="0.3">
      <c r="A276" s="46">
        <v>39322</v>
      </c>
      <c r="B276" s="2">
        <v>94648</v>
      </c>
      <c r="C276" s="2">
        <v>612.4</v>
      </c>
      <c r="D276" s="2">
        <v>0.39190000000000003</v>
      </c>
      <c r="E276" s="2">
        <v>5.94</v>
      </c>
      <c r="F276" s="57">
        <v>7.73</v>
      </c>
      <c r="G276" s="2">
        <v>23.19</v>
      </c>
      <c r="H276" s="4" t="s">
        <v>52</v>
      </c>
      <c r="I276" s="2">
        <v>0.49</v>
      </c>
      <c r="J276" s="2">
        <v>7.3</v>
      </c>
      <c r="K276" s="2">
        <v>213</v>
      </c>
    </row>
    <row r="277" spans="1:31" x14ac:dyDescent="0.3">
      <c r="A277" s="46">
        <v>39324</v>
      </c>
      <c r="B277" s="2">
        <v>95859</v>
      </c>
      <c r="C277" s="2">
        <v>590.1</v>
      </c>
      <c r="D277" s="2">
        <v>0.37769999999999998</v>
      </c>
      <c r="E277" s="2">
        <v>3.82</v>
      </c>
      <c r="F277" s="57">
        <v>7.64</v>
      </c>
      <c r="G277" s="2">
        <v>24.56</v>
      </c>
      <c r="H277" s="4" t="s">
        <v>52</v>
      </c>
      <c r="I277" s="2">
        <v>0.59</v>
      </c>
      <c r="J277" s="2">
        <v>7.5</v>
      </c>
      <c r="K277" s="2">
        <v>203</v>
      </c>
      <c r="L277" s="19">
        <f>AVERAGE(K273:K277)</f>
        <v>736</v>
      </c>
      <c r="M277" s="80">
        <f>GEOMEAN(K273:K277)</f>
        <v>353.11192954378123</v>
      </c>
      <c r="N277" s="79" t="s">
        <v>119</v>
      </c>
    </row>
    <row r="278" spans="1:31" x14ac:dyDescent="0.3">
      <c r="A278" s="46">
        <v>39336</v>
      </c>
      <c r="B278" s="2">
        <v>105521</v>
      </c>
      <c r="C278" s="2">
        <v>584</v>
      </c>
      <c r="D278" s="2">
        <v>0.374</v>
      </c>
      <c r="E278" s="2">
        <v>6.16</v>
      </c>
      <c r="F278" s="57">
        <v>7.62</v>
      </c>
      <c r="G278" s="2">
        <v>20.53</v>
      </c>
      <c r="H278" s="4" t="s">
        <v>52</v>
      </c>
      <c r="I278" s="2">
        <v>0.3</v>
      </c>
      <c r="J278" s="2">
        <v>7.8</v>
      </c>
      <c r="K278" s="2">
        <v>41</v>
      </c>
    </row>
    <row r="279" spans="1:31" x14ac:dyDescent="0.3">
      <c r="A279" s="46">
        <v>39338</v>
      </c>
      <c r="B279" s="2">
        <v>92706</v>
      </c>
      <c r="C279" s="2">
        <v>610.29999999999995</v>
      </c>
      <c r="D279" s="2">
        <v>0.3906</v>
      </c>
      <c r="E279" s="2">
        <v>4.57</v>
      </c>
      <c r="F279" s="57">
        <v>7.58</v>
      </c>
      <c r="G279" s="2">
        <v>18.649999999999999</v>
      </c>
      <c r="H279" s="4" t="s">
        <v>52</v>
      </c>
      <c r="I279" s="2">
        <v>0.3</v>
      </c>
      <c r="J279" s="2">
        <v>7.8</v>
      </c>
      <c r="K279" s="2">
        <v>1012</v>
      </c>
    </row>
    <row r="280" spans="1:31" x14ac:dyDescent="0.3">
      <c r="A280" s="46">
        <v>39345</v>
      </c>
      <c r="B280" s="2">
        <v>104035</v>
      </c>
      <c r="C280" s="2">
        <v>606</v>
      </c>
      <c r="D280" s="2">
        <v>0.38779999999999998</v>
      </c>
      <c r="E280" s="2">
        <v>7.2</v>
      </c>
      <c r="F280" s="57">
        <v>7.99</v>
      </c>
      <c r="G280" s="2">
        <v>22.08</v>
      </c>
      <c r="H280" s="4" t="s">
        <v>52</v>
      </c>
      <c r="I280" s="2">
        <v>0.59</v>
      </c>
      <c r="J280" s="2">
        <v>7.5</v>
      </c>
      <c r="K280" s="2">
        <v>63</v>
      </c>
    </row>
    <row r="281" spans="1:31" x14ac:dyDescent="0.3">
      <c r="A281" s="46">
        <v>39349</v>
      </c>
      <c r="B281" s="2">
        <v>104703</v>
      </c>
      <c r="C281" s="2">
        <v>589.20000000000005</v>
      </c>
      <c r="D281" s="2">
        <v>0.37709999999999999</v>
      </c>
      <c r="E281" s="2">
        <v>6.04</v>
      </c>
      <c r="F281" s="57">
        <v>7.73</v>
      </c>
      <c r="G281" s="2">
        <v>21.93</v>
      </c>
      <c r="H281" s="4" t="s">
        <v>52</v>
      </c>
      <c r="I281" s="2">
        <v>0.75</v>
      </c>
      <c r="J281" s="2">
        <v>7.3</v>
      </c>
      <c r="K281" s="2">
        <v>52</v>
      </c>
    </row>
    <row r="282" spans="1:31" x14ac:dyDescent="0.3">
      <c r="A282" s="46">
        <v>39351</v>
      </c>
      <c r="B282" s="2">
        <v>103645</v>
      </c>
      <c r="C282" s="2">
        <v>579</v>
      </c>
      <c r="D282" s="2">
        <v>0.371</v>
      </c>
      <c r="E282" s="2">
        <v>6.96</v>
      </c>
      <c r="F282" s="57">
        <v>7.83</v>
      </c>
      <c r="G282" s="2">
        <v>22.8</v>
      </c>
      <c r="H282" s="4" t="s">
        <v>52</v>
      </c>
      <c r="I282" s="2">
        <v>0.4</v>
      </c>
      <c r="J282" s="2">
        <v>7.6</v>
      </c>
      <c r="K282" s="2">
        <v>1201</v>
      </c>
      <c r="L282" s="19">
        <f>AVERAGE(K278:K282)</f>
        <v>473.8</v>
      </c>
      <c r="M282" s="80">
        <f>GEOMEAN(K278:K282)</f>
        <v>174.81160247275625</v>
      </c>
      <c r="N282" s="79" t="s">
        <v>120</v>
      </c>
    </row>
    <row r="283" spans="1:31" x14ac:dyDescent="0.3">
      <c r="A283" s="46">
        <v>39356</v>
      </c>
      <c r="B283" s="2">
        <v>104513</v>
      </c>
      <c r="C283" s="2">
        <v>578</v>
      </c>
      <c r="D283" s="2">
        <v>0.37</v>
      </c>
      <c r="E283" s="2">
        <v>6.91</v>
      </c>
      <c r="F283" s="57">
        <v>7.75</v>
      </c>
      <c r="G283" s="2">
        <v>18.690000000000001</v>
      </c>
      <c r="H283" s="4" t="s">
        <v>52</v>
      </c>
      <c r="I283" s="2">
        <v>0.6</v>
      </c>
      <c r="J283" s="2">
        <v>8</v>
      </c>
      <c r="K283" s="2">
        <v>110</v>
      </c>
    </row>
    <row r="284" spans="1:31" x14ac:dyDescent="0.3">
      <c r="A284" s="46">
        <v>39365</v>
      </c>
      <c r="B284" s="2">
        <v>101649</v>
      </c>
      <c r="C284" s="2">
        <v>610</v>
      </c>
      <c r="D284" s="2">
        <v>0.39100000000000001</v>
      </c>
      <c r="E284" s="2">
        <v>6.53</v>
      </c>
      <c r="F284" s="57">
        <v>8</v>
      </c>
      <c r="G284" s="2">
        <v>17.100000000000001</v>
      </c>
      <c r="H284" s="4" t="s">
        <v>52</v>
      </c>
      <c r="I284" s="2">
        <v>0.4</v>
      </c>
      <c r="J284" s="2">
        <v>7.6</v>
      </c>
      <c r="K284" s="2">
        <v>52</v>
      </c>
    </row>
    <row r="285" spans="1:31" x14ac:dyDescent="0.3">
      <c r="A285" s="46">
        <v>39371</v>
      </c>
      <c r="B285" s="2">
        <v>103527</v>
      </c>
      <c r="C285" s="2">
        <v>561.1</v>
      </c>
      <c r="D285" s="2">
        <v>0.35909999999999997</v>
      </c>
      <c r="E285" s="2">
        <v>5.82</v>
      </c>
      <c r="F285" s="57">
        <v>7.57</v>
      </c>
      <c r="G285" s="2">
        <v>17.2</v>
      </c>
      <c r="H285" s="4" t="s">
        <v>52</v>
      </c>
      <c r="I285" s="2">
        <v>0.38</v>
      </c>
      <c r="J285" s="2">
        <v>7.5</v>
      </c>
      <c r="K285" s="2">
        <v>8164</v>
      </c>
      <c r="O285" s="2">
        <v>2.2000000000000002</v>
      </c>
      <c r="P285" s="2">
        <v>74.7</v>
      </c>
      <c r="Q285" s="4" t="s">
        <v>54</v>
      </c>
      <c r="R285" s="4" t="s">
        <v>54</v>
      </c>
      <c r="S285" s="4" t="s">
        <v>54</v>
      </c>
      <c r="T285" s="4" t="s">
        <v>54</v>
      </c>
      <c r="U285" s="4" t="s">
        <v>54</v>
      </c>
      <c r="V285" s="4" t="s">
        <v>54</v>
      </c>
      <c r="W285" s="4" t="s">
        <v>54</v>
      </c>
      <c r="X285" s="4">
        <v>61.1</v>
      </c>
      <c r="Y285" s="4" t="s">
        <v>54</v>
      </c>
      <c r="Z285" s="4">
        <v>0.47</v>
      </c>
      <c r="AA285" s="4" t="s">
        <v>54</v>
      </c>
      <c r="AB285" s="4">
        <v>31.5</v>
      </c>
      <c r="AC285" s="4" t="s">
        <v>54</v>
      </c>
      <c r="AD285" s="4">
        <v>212</v>
      </c>
      <c r="AE285" s="4" t="s">
        <v>54</v>
      </c>
    </row>
    <row r="286" spans="1:31" x14ac:dyDescent="0.3">
      <c r="A286" s="46">
        <v>39379</v>
      </c>
      <c r="B286" s="2">
        <v>103948</v>
      </c>
      <c r="C286" s="2">
        <v>514.1</v>
      </c>
      <c r="D286" s="2">
        <v>0.32900000000000001</v>
      </c>
      <c r="E286" s="2">
        <v>6.99</v>
      </c>
      <c r="F286" s="57">
        <v>7.39</v>
      </c>
      <c r="G286" s="2">
        <v>14.05</v>
      </c>
      <c r="H286" s="4" t="s">
        <v>52</v>
      </c>
      <c r="I286" s="2">
        <v>0.46</v>
      </c>
      <c r="J286" s="2">
        <v>7.4</v>
      </c>
      <c r="K286" s="2">
        <v>327</v>
      </c>
    </row>
    <row r="287" spans="1:31" x14ac:dyDescent="0.3">
      <c r="A287" s="46">
        <v>39384</v>
      </c>
      <c r="B287" s="2">
        <v>105449</v>
      </c>
      <c r="C287" s="2">
        <v>631.79999999999995</v>
      </c>
      <c r="D287" s="2">
        <v>0.40429999999999999</v>
      </c>
      <c r="E287" s="2">
        <v>7.71</v>
      </c>
      <c r="F287" s="57">
        <v>7.58</v>
      </c>
      <c r="G287" s="2">
        <v>10.63</v>
      </c>
      <c r="H287" s="4" t="s">
        <v>52</v>
      </c>
      <c r="I287" s="2">
        <v>0.5</v>
      </c>
      <c r="J287" s="2">
        <v>7.3</v>
      </c>
      <c r="L287" s="19">
        <f>AVERAGE(K283:K287)</f>
        <v>2163.25</v>
      </c>
      <c r="M287" s="80">
        <f>GEOMEAN(K283:K287)</f>
        <v>351.52943357491688</v>
      </c>
      <c r="N287" s="79" t="s">
        <v>122</v>
      </c>
    </row>
    <row r="288" spans="1:31" x14ac:dyDescent="0.3">
      <c r="A288" s="46">
        <v>39391</v>
      </c>
      <c r="B288" s="2">
        <v>105245</v>
      </c>
      <c r="C288" s="2">
        <v>648.5</v>
      </c>
      <c r="D288" s="2">
        <v>0.41499999999999998</v>
      </c>
      <c r="E288" s="2">
        <v>10.4</v>
      </c>
      <c r="F288" s="57">
        <v>7.53</v>
      </c>
      <c r="G288" s="2">
        <v>10.64</v>
      </c>
      <c r="H288" s="4" t="s">
        <v>52</v>
      </c>
      <c r="I288" s="2">
        <v>0.03</v>
      </c>
      <c r="J288" s="2">
        <v>7.2</v>
      </c>
      <c r="K288" s="2">
        <v>41</v>
      </c>
    </row>
    <row r="289" spans="1:14" x14ac:dyDescent="0.3">
      <c r="A289" s="46">
        <v>39394</v>
      </c>
      <c r="B289" s="2">
        <v>103014</v>
      </c>
      <c r="C289" s="2">
        <v>655</v>
      </c>
      <c r="D289" s="2">
        <v>0.41920000000000002</v>
      </c>
      <c r="E289" s="2">
        <v>11.17</v>
      </c>
      <c r="F289" s="57">
        <v>7.62</v>
      </c>
      <c r="G289" s="2">
        <v>7.05</v>
      </c>
      <c r="H289" s="4" t="s">
        <v>52</v>
      </c>
      <c r="I289" s="2">
        <v>0.34</v>
      </c>
      <c r="J289" s="2">
        <v>7.4</v>
      </c>
      <c r="K289" s="2">
        <v>122</v>
      </c>
    </row>
    <row r="290" spans="1:14" x14ac:dyDescent="0.3">
      <c r="A290" s="46">
        <v>39400</v>
      </c>
      <c r="B290" s="2">
        <v>95600</v>
      </c>
      <c r="C290" s="4" t="s">
        <v>57</v>
      </c>
      <c r="D290" s="4" t="s">
        <v>57</v>
      </c>
      <c r="E290" s="4" t="s">
        <v>57</v>
      </c>
      <c r="F290" s="4" t="s">
        <v>57</v>
      </c>
      <c r="G290" s="4" t="s">
        <v>57</v>
      </c>
      <c r="H290" s="4" t="s">
        <v>52</v>
      </c>
      <c r="I290" s="4" t="s">
        <v>57</v>
      </c>
      <c r="J290" s="4" t="s">
        <v>57</v>
      </c>
      <c r="K290" s="2">
        <v>97</v>
      </c>
    </row>
    <row r="291" spans="1:14" x14ac:dyDescent="0.3">
      <c r="A291" s="46">
        <v>39405</v>
      </c>
      <c r="C291" s="4" t="s">
        <v>57</v>
      </c>
      <c r="D291" s="4" t="s">
        <v>57</v>
      </c>
      <c r="E291" s="4" t="s">
        <v>57</v>
      </c>
      <c r="F291" s="4" t="s">
        <v>57</v>
      </c>
      <c r="G291" s="4" t="s">
        <v>57</v>
      </c>
      <c r="H291" s="84" t="s">
        <v>52</v>
      </c>
      <c r="I291" s="4" t="s">
        <v>57</v>
      </c>
      <c r="J291" s="4" t="s">
        <v>57</v>
      </c>
      <c r="K291" s="2">
        <v>31</v>
      </c>
    </row>
    <row r="292" spans="1:14" x14ac:dyDescent="0.3">
      <c r="A292" s="46">
        <v>39412</v>
      </c>
      <c r="C292" s="4" t="s">
        <v>57</v>
      </c>
      <c r="D292" s="4" t="s">
        <v>57</v>
      </c>
      <c r="E292" s="4" t="s">
        <v>57</v>
      </c>
      <c r="F292" s="4" t="s">
        <v>57</v>
      </c>
      <c r="G292" s="4" t="s">
        <v>57</v>
      </c>
      <c r="H292" s="84" t="s">
        <v>52</v>
      </c>
      <c r="I292" s="4" t="s">
        <v>57</v>
      </c>
      <c r="J292" s="4" t="s">
        <v>57</v>
      </c>
      <c r="K292" s="2">
        <v>85</v>
      </c>
      <c r="L292" s="19">
        <f>AVERAGE(K288:K292)</f>
        <v>75.2</v>
      </c>
      <c r="M292" s="80">
        <f>GEOMEAN(K288:K292)</f>
        <v>66.273393381466875</v>
      </c>
      <c r="N292" s="79" t="s">
        <v>123</v>
      </c>
    </row>
    <row r="293" spans="1:14" x14ac:dyDescent="0.3">
      <c r="A293" s="46">
        <v>39420</v>
      </c>
      <c r="C293" s="4" t="s">
        <v>57</v>
      </c>
      <c r="D293" s="4" t="s">
        <v>57</v>
      </c>
      <c r="E293" s="4" t="s">
        <v>57</v>
      </c>
      <c r="F293" s="4" t="s">
        <v>57</v>
      </c>
      <c r="G293" s="4" t="s">
        <v>57</v>
      </c>
      <c r="H293" s="84" t="s">
        <v>52</v>
      </c>
      <c r="I293" s="4" t="s">
        <v>57</v>
      </c>
      <c r="J293" s="4" t="s">
        <v>57</v>
      </c>
      <c r="K293" s="2">
        <v>576</v>
      </c>
    </row>
    <row r="294" spans="1:14" x14ac:dyDescent="0.3">
      <c r="A294" s="46">
        <v>39421</v>
      </c>
      <c r="C294" s="4" t="s">
        <v>57</v>
      </c>
      <c r="D294" s="4" t="s">
        <v>57</v>
      </c>
      <c r="E294" s="4" t="s">
        <v>57</v>
      </c>
      <c r="F294" s="4" t="s">
        <v>57</v>
      </c>
      <c r="G294" s="4" t="s">
        <v>57</v>
      </c>
      <c r="H294" s="84" t="s">
        <v>52</v>
      </c>
      <c r="I294" s="4" t="s">
        <v>57</v>
      </c>
      <c r="J294" s="4" t="s">
        <v>57</v>
      </c>
      <c r="K294" s="2">
        <v>323</v>
      </c>
    </row>
    <row r="295" spans="1:14" x14ac:dyDescent="0.3">
      <c r="A295" s="46">
        <v>39426</v>
      </c>
      <c r="C295" s="4" t="s">
        <v>57</v>
      </c>
      <c r="D295" s="4" t="s">
        <v>57</v>
      </c>
      <c r="E295" s="4" t="s">
        <v>57</v>
      </c>
      <c r="F295" s="4" t="s">
        <v>57</v>
      </c>
      <c r="G295" s="4" t="s">
        <v>57</v>
      </c>
      <c r="H295" s="84" t="s">
        <v>52</v>
      </c>
      <c r="I295" s="4" t="s">
        <v>57</v>
      </c>
      <c r="J295" s="4" t="s">
        <v>57</v>
      </c>
      <c r="K295" s="2">
        <v>246</v>
      </c>
    </row>
    <row r="296" spans="1:14" x14ac:dyDescent="0.3">
      <c r="A296" s="46">
        <v>39428</v>
      </c>
      <c r="B296" s="2">
        <v>95800</v>
      </c>
      <c r="C296" s="4" t="s">
        <v>57</v>
      </c>
      <c r="D296" s="4" t="s">
        <v>57</v>
      </c>
      <c r="E296" s="4" t="s">
        <v>57</v>
      </c>
      <c r="F296" s="4" t="s">
        <v>57</v>
      </c>
      <c r="G296" s="4" t="s">
        <v>57</v>
      </c>
      <c r="H296" s="84" t="s">
        <v>52</v>
      </c>
      <c r="I296" s="4" t="s">
        <v>57</v>
      </c>
      <c r="J296" s="4" t="s">
        <v>57</v>
      </c>
      <c r="K296" s="2">
        <v>538</v>
      </c>
    </row>
    <row r="297" spans="1:14" x14ac:dyDescent="0.3">
      <c r="A297" s="46">
        <v>39434</v>
      </c>
      <c r="B297" s="2">
        <v>103416</v>
      </c>
      <c r="C297" s="2">
        <v>627</v>
      </c>
      <c r="D297" s="2">
        <v>0.40100000000000002</v>
      </c>
      <c r="E297" s="2">
        <v>10.79</v>
      </c>
      <c r="F297" s="57">
        <v>8.08</v>
      </c>
      <c r="G297" s="2">
        <v>3.62</v>
      </c>
      <c r="H297" s="84" t="s">
        <v>52</v>
      </c>
      <c r="I297" s="2">
        <v>0.4</v>
      </c>
      <c r="J297" s="2">
        <v>7.9</v>
      </c>
      <c r="K297" s="2">
        <v>20</v>
      </c>
      <c r="L297" s="19">
        <f>AVERAGE(K293:K297)</f>
        <v>340.6</v>
      </c>
      <c r="M297" s="80">
        <f>GEOMEAN(K293:K297)</f>
        <v>218.00902711438187</v>
      </c>
      <c r="N297" s="79" t="s">
        <v>124</v>
      </c>
    </row>
    <row r="298" spans="1:14" x14ac:dyDescent="0.3">
      <c r="A298" s="46">
        <v>39450</v>
      </c>
      <c r="B298" s="2">
        <v>104604</v>
      </c>
      <c r="C298" s="2">
        <v>538</v>
      </c>
      <c r="D298" s="2">
        <v>0.34399999999999997</v>
      </c>
      <c r="E298" s="2">
        <v>13.57</v>
      </c>
      <c r="F298" s="57">
        <v>9.02</v>
      </c>
      <c r="G298" s="2">
        <v>0.56000000000000005</v>
      </c>
      <c r="H298" s="84" t="s">
        <v>52</v>
      </c>
      <c r="I298" s="2">
        <v>1</v>
      </c>
      <c r="J298" s="2">
        <v>7.6</v>
      </c>
      <c r="K298" s="2">
        <v>63</v>
      </c>
    </row>
    <row r="299" spans="1:14" x14ac:dyDescent="0.3">
      <c r="A299" s="46">
        <v>39456</v>
      </c>
      <c r="B299" s="2">
        <v>110729</v>
      </c>
      <c r="C299" s="2">
        <v>548</v>
      </c>
      <c r="D299" s="2">
        <v>0.35099999999999998</v>
      </c>
      <c r="E299" s="2">
        <v>12.81</v>
      </c>
      <c r="F299" s="57">
        <v>8.59</v>
      </c>
      <c r="G299" s="2">
        <v>3.86</v>
      </c>
      <c r="H299" s="84" t="s">
        <v>52</v>
      </c>
      <c r="I299" s="2">
        <v>0.8</v>
      </c>
      <c r="J299" s="2">
        <v>7.7</v>
      </c>
      <c r="K299" s="2">
        <v>86</v>
      </c>
    </row>
    <row r="300" spans="1:14" x14ac:dyDescent="0.3">
      <c r="A300" s="46">
        <v>39462</v>
      </c>
      <c r="B300" s="2">
        <v>104118</v>
      </c>
      <c r="C300" s="2">
        <v>600</v>
      </c>
      <c r="D300" s="2">
        <v>0.38400000000000001</v>
      </c>
      <c r="E300" s="2">
        <v>11.53</v>
      </c>
      <c r="F300" s="57">
        <v>7.87</v>
      </c>
      <c r="G300" s="2">
        <v>1.73</v>
      </c>
      <c r="H300" s="84" t="s">
        <v>52</v>
      </c>
      <c r="I300" s="2">
        <v>0.3</v>
      </c>
      <c r="J300" s="2">
        <v>7.8</v>
      </c>
      <c r="K300" s="2">
        <v>20</v>
      </c>
    </row>
    <row r="301" spans="1:14" x14ac:dyDescent="0.3">
      <c r="A301" s="46">
        <v>39470</v>
      </c>
      <c r="B301" s="2">
        <v>103649</v>
      </c>
      <c r="C301" s="2">
        <v>572</v>
      </c>
      <c r="D301" s="2">
        <v>0.36599999999999999</v>
      </c>
      <c r="E301" s="2">
        <v>12.05</v>
      </c>
      <c r="F301" s="57">
        <v>8.59</v>
      </c>
      <c r="G301" s="2">
        <v>0.6</v>
      </c>
      <c r="H301" s="84" t="s">
        <v>52</v>
      </c>
      <c r="I301" s="2">
        <v>0.2</v>
      </c>
      <c r="J301" s="2">
        <v>7.4</v>
      </c>
      <c r="K301" s="2">
        <v>31</v>
      </c>
    </row>
    <row r="302" spans="1:14" x14ac:dyDescent="0.3">
      <c r="A302" s="46">
        <v>39475</v>
      </c>
      <c r="B302" s="2">
        <v>103336</v>
      </c>
      <c r="C302" s="2">
        <v>651.29999999999995</v>
      </c>
      <c r="D302" s="2">
        <v>0.41689999999999999</v>
      </c>
      <c r="E302" s="2">
        <v>10.59</v>
      </c>
      <c r="F302" s="57">
        <v>7.71</v>
      </c>
      <c r="G302" s="2">
        <v>3.06</v>
      </c>
      <c r="H302" s="84" t="s">
        <v>52</v>
      </c>
      <c r="I302" s="2">
        <v>0.21</v>
      </c>
      <c r="J302" s="2">
        <v>7.4</v>
      </c>
      <c r="K302" s="2">
        <v>10</v>
      </c>
      <c r="L302" s="19">
        <f>AVERAGE(K298:K302)</f>
        <v>42</v>
      </c>
      <c r="M302" s="80">
        <f>GEOMEAN(K298:K302)</f>
        <v>32.007086094407541</v>
      </c>
      <c r="N302" s="79" t="s">
        <v>125</v>
      </c>
    </row>
    <row r="303" spans="1:14" x14ac:dyDescent="0.3">
      <c r="A303" s="46">
        <v>39483</v>
      </c>
      <c r="B303" s="2">
        <v>102304</v>
      </c>
      <c r="C303" s="2">
        <v>551.79999999999995</v>
      </c>
      <c r="D303" s="2">
        <v>0.35320000000000001</v>
      </c>
      <c r="E303" s="2">
        <v>14.01</v>
      </c>
      <c r="F303" s="57">
        <v>7.97</v>
      </c>
      <c r="G303" s="2">
        <v>3.39</v>
      </c>
      <c r="H303" s="84" t="s">
        <v>52</v>
      </c>
      <c r="I303" s="2">
        <v>0.31</v>
      </c>
      <c r="J303" s="2">
        <v>7.4</v>
      </c>
      <c r="K303" s="2">
        <v>228</v>
      </c>
    </row>
    <row r="304" spans="1:14" x14ac:dyDescent="0.3">
      <c r="A304" s="46">
        <v>39491</v>
      </c>
      <c r="B304" s="2">
        <v>104322</v>
      </c>
      <c r="C304" s="2">
        <v>391.7</v>
      </c>
      <c r="D304" s="2">
        <v>0.25009999999999999</v>
      </c>
      <c r="E304" s="2">
        <v>12.03</v>
      </c>
      <c r="F304" s="57">
        <v>7.63</v>
      </c>
      <c r="G304" s="2">
        <v>1.74</v>
      </c>
      <c r="H304" s="84" t="s">
        <v>52</v>
      </c>
      <c r="I304" s="2">
        <v>0.35</v>
      </c>
      <c r="J304" s="2">
        <v>7.2</v>
      </c>
      <c r="K304" s="2">
        <v>332</v>
      </c>
    </row>
    <row r="305" spans="1:31" x14ac:dyDescent="0.3">
      <c r="A305" s="46">
        <v>39499</v>
      </c>
      <c r="B305" s="2">
        <v>103724</v>
      </c>
      <c r="C305" s="2">
        <v>392</v>
      </c>
      <c r="D305" s="2">
        <v>0.25090000000000001</v>
      </c>
      <c r="E305" s="2">
        <v>14.03</v>
      </c>
      <c r="F305" s="57">
        <v>7.47</v>
      </c>
      <c r="G305" s="2">
        <v>0.37</v>
      </c>
      <c r="H305" s="84" t="s">
        <v>52</v>
      </c>
      <c r="I305" s="2">
        <v>0.35</v>
      </c>
      <c r="J305" s="2">
        <v>7</v>
      </c>
      <c r="K305" s="2">
        <v>41</v>
      </c>
    </row>
    <row r="306" spans="1:31" x14ac:dyDescent="0.3">
      <c r="A306" s="46">
        <v>39503</v>
      </c>
      <c r="B306" s="2">
        <v>102854</v>
      </c>
      <c r="C306" s="2">
        <v>479.2</v>
      </c>
      <c r="D306" s="2">
        <v>0.30669999999999997</v>
      </c>
      <c r="E306" s="2">
        <v>13.6</v>
      </c>
      <c r="F306" s="57">
        <v>7</v>
      </c>
      <c r="G306" s="2">
        <v>2.19</v>
      </c>
      <c r="H306" s="84" t="s">
        <v>52</v>
      </c>
      <c r="I306" s="2">
        <v>0.18</v>
      </c>
      <c r="J306" s="2">
        <v>7</v>
      </c>
      <c r="K306" s="2">
        <v>31</v>
      </c>
    </row>
    <row r="307" spans="1:31" x14ac:dyDescent="0.3">
      <c r="A307" s="46">
        <v>39506</v>
      </c>
      <c r="B307" s="2">
        <v>103159</v>
      </c>
      <c r="C307" s="2">
        <v>430.5</v>
      </c>
      <c r="D307" s="2">
        <v>0.27550000000000002</v>
      </c>
      <c r="E307" s="2">
        <v>12.47</v>
      </c>
      <c r="F307" s="57">
        <v>7.79</v>
      </c>
      <c r="G307" s="2">
        <v>1.03</v>
      </c>
      <c r="H307" s="84" t="s">
        <v>52</v>
      </c>
      <c r="I307" s="2">
        <v>0.43</v>
      </c>
      <c r="J307" s="2">
        <v>7.5</v>
      </c>
      <c r="K307" s="2">
        <v>10</v>
      </c>
      <c r="L307" s="19">
        <f>AVERAGE(K303:K307)</f>
        <v>128.4</v>
      </c>
      <c r="M307" s="80">
        <f>GEOMEAN(K303:K307)</f>
        <v>62.609998913946086</v>
      </c>
      <c r="N307" s="79" t="s">
        <v>127</v>
      </c>
    </row>
    <row r="308" spans="1:31" x14ac:dyDescent="0.3">
      <c r="A308" s="46">
        <v>39512</v>
      </c>
      <c r="B308" s="2">
        <v>102643</v>
      </c>
      <c r="C308" s="2">
        <v>469.1</v>
      </c>
      <c r="D308" s="2">
        <v>0.30020000000000002</v>
      </c>
      <c r="E308" s="2">
        <v>13.98</v>
      </c>
      <c r="F308" s="57">
        <v>7.84</v>
      </c>
      <c r="G308" s="2">
        <v>2.4</v>
      </c>
      <c r="H308" s="84" t="s">
        <v>52</v>
      </c>
      <c r="I308" s="2">
        <v>0.43</v>
      </c>
      <c r="J308" s="2">
        <v>7</v>
      </c>
      <c r="K308" s="85">
        <v>31</v>
      </c>
    </row>
    <row r="309" spans="1:31" x14ac:dyDescent="0.3">
      <c r="A309" s="46">
        <v>39517</v>
      </c>
      <c r="B309" s="2">
        <v>104749</v>
      </c>
      <c r="C309" s="2">
        <v>629</v>
      </c>
      <c r="D309" s="2">
        <v>0.40200000000000002</v>
      </c>
      <c r="E309" s="2">
        <v>11.36</v>
      </c>
      <c r="F309" s="57">
        <v>7.47</v>
      </c>
      <c r="G309" s="2">
        <v>4.4000000000000004</v>
      </c>
      <c r="H309" s="84" t="s">
        <v>52</v>
      </c>
      <c r="I309" s="2">
        <v>0.9</v>
      </c>
      <c r="J309" s="2">
        <v>7.7</v>
      </c>
      <c r="K309" s="85">
        <v>20</v>
      </c>
    </row>
    <row r="310" spans="1:31" x14ac:dyDescent="0.3">
      <c r="A310" s="46">
        <v>39520</v>
      </c>
      <c r="B310" s="2">
        <v>103401</v>
      </c>
      <c r="C310" s="2">
        <v>510</v>
      </c>
      <c r="D310" s="2">
        <v>0.32600000000000001</v>
      </c>
      <c r="E310" s="2">
        <v>12.08</v>
      </c>
      <c r="F310" s="57">
        <v>7.62</v>
      </c>
      <c r="G310" s="2">
        <v>4.32</v>
      </c>
      <c r="H310" s="84" t="s">
        <v>52</v>
      </c>
      <c r="I310" s="2">
        <v>0.2</v>
      </c>
      <c r="J310" s="2">
        <v>7.7</v>
      </c>
      <c r="K310" s="85">
        <v>10</v>
      </c>
    </row>
    <row r="311" spans="1:31" x14ac:dyDescent="0.3">
      <c r="A311" s="46">
        <v>39525</v>
      </c>
      <c r="B311" s="2">
        <v>100816</v>
      </c>
      <c r="C311" s="2">
        <v>512.5</v>
      </c>
      <c r="D311" s="2">
        <v>0.32800000000000001</v>
      </c>
      <c r="E311" s="2">
        <v>11.46</v>
      </c>
      <c r="F311" s="57">
        <v>7.71</v>
      </c>
      <c r="G311" s="2">
        <v>5.63</v>
      </c>
      <c r="H311" s="84" t="s">
        <v>52</v>
      </c>
      <c r="I311" s="2">
        <v>0.22</v>
      </c>
      <c r="J311" s="2">
        <v>7.3</v>
      </c>
      <c r="K311" s="85">
        <v>350</v>
      </c>
      <c r="O311" s="4" t="s">
        <v>54</v>
      </c>
      <c r="P311" s="4">
        <v>44.6</v>
      </c>
      <c r="Q311" s="4" t="s">
        <v>54</v>
      </c>
      <c r="R311" s="4" t="s">
        <v>54</v>
      </c>
      <c r="S311" s="4" t="s">
        <v>54</v>
      </c>
      <c r="T311" s="4" t="s">
        <v>54</v>
      </c>
      <c r="U311" s="4" t="s">
        <v>54</v>
      </c>
      <c r="V311" s="4">
        <v>1.1000000000000001</v>
      </c>
      <c r="W311" s="4">
        <v>11.2</v>
      </c>
      <c r="X311" s="4">
        <v>59.6</v>
      </c>
      <c r="Y311" s="4" t="s">
        <v>54</v>
      </c>
      <c r="Z311" s="4">
        <v>2.2999999999999998</v>
      </c>
      <c r="AA311" s="4" t="s">
        <v>54</v>
      </c>
      <c r="AB311" s="4">
        <v>26.8</v>
      </c>
      <c r="AC311" s="4" t="s">
        <v>54</v>
      </c>
      <c r="AD311" s="4">
        <v>168</v>
      </c>
      <c r="AE311" s="4" t="s">
        <v>54</v>
      </c>
    </row>
    <row r="312" spans="1:31" x14ac:dyDescent="0.3">
      <c r="A312" s="46">
        <v>39531</v>
      </c>
      <c r="B312" s="2">
        <v>111109</v>
      </c>
      <c r="C312" s="2">
        <v>498</v>
      </c>
      <c r="D312" s="2">
        <v>0.31900000000000001</v>
      </c>
      <c r="E312" s="2">
        <v>11.39</v>
      </c>
      <c r="F312" s="57">
        <v>7.45</v>
      </c>
      <c r="G312" s="2">
        <v>7.67</v>
      </c>
      <c r="H312" s="84" t="s">
        <v>52</v>
      </c>
      <c r="I312" s="2">
        <v>0.4</v>
      </c>
      <c r="J312" s="2">
        <v>7.8</v>
      </c>
      <c r="K312" s="85">
        <v>41</v>
      </c>
      <c r="L312" s="31">
        <f>AVERAGE(K308:K312)</f>
        <v>90.4</v>
      </c>
      <c r="M312" s="80">
        <f>GEOMEAN(K308:K312)</f>
        <v>38.89096488362388</v>
      </c>
      <c r="N312" s="79" t="s">
        <v>128</v>
      </c>
    </row>
    <row r="313" spans="1:31" x14ac:dyDescent="0.3">
      <c r="A313" s="46">
        <v>39545</v>
      </c>
      <c r="B313" s="2">
        <v>102641</v>
      </c>
      <c r="C313" s="2">
        <v>816</v>
      </c>
      <c r="D313" s="2">
        <v>0.52200000000000002</v>
      </c>
      <c r="E313" s="2">
        <v>6.03</v>
      </c>
      <c r="F313" s="57">
        <v>7.25</v>
      </c>
      <c r="G313" s="2">
        <v>11.78</v>
      </c>
      <c r="H313" s="84" t="s">
        <v>52</v>
      </c>
      <c r="I313" s="2">
        <v>0.9</v>
      </c>
      <c r="J313" s="2">
        <v>7.9</v>
      </c>
      <c r="K313" s="2">
        <v>10</v>
      </c>
    </row>
    <row r="314" spans="1:31" x14ac:dyDescent="0.3">
      <c r="A314" s="46">
        <v>39552</v>
      </c>
      <c r="B314" s="2">
        <v>104028</v>
      </c>
      <c r="C314" s="2">
        <v>797.8</v>
      </c>
      <c r="D314" s="2">
        <v>0.51060000000000005</v>
      </c>
      <c r="E314" s="2">
        <v>7.48</v>
      </c>
      <c r="F314" s="57">
        <v>7.52</v>
      </c>
      <c r="G314" s="2">
        <v>10.73</v>
      </c>
      <c r="H314" s="84" t="s">
        <v>52</v>
      </c>
      <c r="I314" s="2">
        <v>0.43</v>
      </c>
      <c r="J314" s="2">
        <v>7.2</v>
      </c>
      <c r="K314" s="85">
        <v>10</v>
      </c>
    </row>
    <row r="315" spans="1:31" x14ac:dyDescent="0.3">
      <c r="A315" s="46">
        <v>39553</v>
      </c>
      <c r="B315" s="2">
        <v>105949</v>
      </c>
      <c r="C315" s="2">
        <v>734</v>
      </c>
      <c r="D315" s="2">
        <v>0.46899999999999997</v>
      </c>
      <c r="E315" s="2">
        <v>8.06</v>
      </c>
      <c r="F315" s="57">
        <v>7.3</v>
      </c>
      <c r="G315" s="2">
        <v>12.08</v>
      </c>
      <c r="H315" s="84" t="s">
        <v>52</v>
      </c>
      <c r="I315" s="2">
        <v>0.3</v>
      </c>
      <c r="J315" s="2">
        <v>7.6</v>
      </c>
      <c r="K315" s="2">
        <v>10</v>
      </c>
    </row>
    <row r="316" spans="1:31" x14ac:dyDescent="0.3">
      <c r="A316" s="46">
        <v>39562</v>
      </c>
      <c r="B316" s="2">
        <v>102020</v>
      </c>
      <c r="C316" s="2">
        <v>768</v>
      </c>
      <c r="D316" s="2">
        <v>0.49199999999999999</v>
      </c>
      <c r="E316" s="2">
        <v>10.87</v>
      </c>
      <c r="F316" s="57">
        <v>7.65</v>
      </c>
      <c r="G316" s="2">
        <v>16.350000000000001</v>
      </c>
      <c r="H316" s="84" t="s">
        <v>52</v>
      </c>
      <c r="I316" s="2">
        <v>0.5</v>
      </c>
      <c r="J316" s="2">
        <v>7.6</v>
      </c>
      <c r="K316" s="85">
        <v>41</v>
      </c>
    </row>
    <row r="317" spans="1:31" x14ac:dyDescent="0.3">
      <c r="A317" s="46">
        <v>39568</v>
      </c>
      <c r="B317" s="2">
        <v>104100</v>
      </c>
      <c r="C317" s="2">
        <v>690</v>
      </c>
      <c r="D317" s="2">
        <v>0.441</v>
      </c>
      <c r="E317" s="2">
        <v>10.4</v>
      </c>
      <c r="F317" s="57">
        <v>7.69</v>
      </c>
      <c r="G317" s="2">
        <v>13.09</v>
      </c>
      <c r="H317" s="84" t="s">
        <v>52</v>
      </c>
      <c r="I317" s="2">
        <v>0.4</v>
      </c>
      <c r="J317" s="2">
        <v>8</v>
      </c>
      <c r="K317" s="2">
        <v>10</v>
      </c>
      <c r="L317" s="31">
        <f>AVERAGE(K313:K317)</f>
        <v>16.2</v>
      </c>
      <c r="M317" s="80">
        <f>GEOMEAN(K313:K317)</f>
        <v>13.260404475662167</v>
      </c>
      <c r="N317" s="79" t="s">
        <v>129</v>
      </c>
    </row>
    <row r="318" spans="1:31" x14ac:dyDescent="0.3">
      <c r="A318" s="46">
        <v>39573</v>
      </c>
      <c r="B318" s="2">
        <v>102902</v>
      </c>
      <c r="C318" s="2">
        <v>762.1</v>
      </c>
      <c r="D318" s="2">
        <v>0.48780000000000001</v>
      </c>
      <c r="E318" s="2">
        <v>8.86</v>
      </c>
      <c r="F318" s="57">
        <v>7.5</v>
      </c>
      <c r="G318" s="2">
        <v>15.88</v>
      </c>
      <c r="H318" s="84" t="s">
        <v>52</v>
      </c>
      <c r="I318" s="2">
        <v>0.3</v>
      </c>
      <c r="J318" s="2">
        <v>7.4</v>
      </c>
      <c r="K318" s="85">
        <v>52</v>
      </c>
    </row>
    <row r="319" spans="1:31" x14ac:dyDescent="0.3">
      <c r="A319" s="46">
        <v>39575</v>
      </c>
      <c r="B319" s="2">
        <v>101421</v>
      </c>
      <c r="C319" s="2">
        <v>755.4</v>
      </c>
      <c r="D319" s="2">
        <v>0.48349999999999999</v>
      </c>
      <c r="E319" s="2">
        <v>8.23</v>
      </c>
      <c r="F319" s="57">
        <v>7.5</v>
      </c>
      <c r="G319" s="2">
        <v>17.93</v>
      </c>
      <c r="H319" s="84" t="s">
        <v>52</v>
      </c>
      <c r="I319" s="2">
        <v>0.03</v>
      </c>
      <c r="J319" s="2">
        <v>7.1</v>
      </c>
      <c r="K319" s="85">
        <v>31</v>
      </c>
    </row>
    <row r="320" spans="1:31" x14ac:dyDescent="0.3">
      <c r="A320" s="46">
        <v>39582</v>
      </c>
      <c r="B320" s="2">
        <v>93958</v>
      </c>
      <c r="C320" s="2">
        <v>422</v>
      </c>
      <c r="D320" s="2">
        <v>0.27</v>
      </c>
      <c r="E320" s="2">
        <v>11.57</v>
      </c>
      <c r="F320" s="57">
        <v>7.95</v>
      </c>
      <c r="G320" s="2">
        <v>14.74</v>
      </c>
      <c r="H320" s="84" t="s">
        <v>52</v>
      </c>
      <c r="I320" s="2">
        <v>0.1</v>
      </c>
      <c r="J320" s="2">
        <v>7.7</v>
      </c>
      <c r="K320" s="85">
        <v>3448</v>
      </c>
    </row>
    <row r="321" spans="1:31" x14ac:dyDescent="0.3">
      <c r="A321" s="46">
        <v>39583</v>
      </c>
      <c r="B321" s="2">
        <v>103924</v>
      </c>
      <c r="C321" s="2">
        <v>525</v>
      </c>
      <c r="D321" s="2">
        <v>0.33600000000000002</v>
      </c>
      <c r="E321" s="2">
        <v>8.34</v>
      </c>
      <c r="F321" s="57">
        <v>8.0500000000000007</v>
      </c>
      <c r="G321" s="2">
        <v>15.07</v>
      </c>
      <c r="H321" s="84" t="s">
        <v>52</v>
      </c>
      <c r="I321" s="2">
        <v>0.2</v>
      </c>
      <c r="J321" s="2">
        <v>7.7</v>
      </c>
      <c r="K321" s="85">
        <v>110</v>
      </c>
    </row>
    <row r="322" spans="1:31" x14ac:dyDescent="0.3">
      <c r="A322" s="46">
        <v>39587</v>
      </c>
      <c r="B322" s="2">
        <v>105416</v>
      </c>
      <c r="C322" s="2">
        <v>651.1</v>
      </c>
      <c r="D322" s="2">
        <v>0.41670000000000001</v>
      </c>
      <c r="E322" s="2">
        <v>7.7</v>
      </c>
      <c r="F322" s="57">
        <v>7.55</v>
      </c>
      <c r="G322" s="2">
        <v>17.23</v>
      </c>
      <c r="H322" s="84" t="s">
        <v>52</v>
      </c>
      <c r="I322" s="2">
        <v>0.05</v>
      </c>
      <c r="J322" s="2">
        <v>7.1</v>
      </c>
      <c r="K322" s="2">
        <v>10</v>
      </c>
      <c r="L322" s="31">
        <f>AVERAGE(K318:K322)</f>
        <v>730.2</v>
      </c>
      <c r="M322" s="80">
        <f>GEOMEAN(K318:K322)</f>
        <v>90.628542559932043</v>
      </c>
      <c r="N322" s="79" t="s">
        <v>130</v>
      </c>
    </row>
    <row r="323" spans="1:31" x14ac:dyDescent="0.3">
      <c r="A323" s="46">
        <v>39601</v>
      </c>
      <c r="B323" s="2">
        <v>102408</v>
      </c>
      <c r="C323" s="2">
        <v>561.70000000000005</v>
      </c>
      <c r="D323" s="2">
        <v>0.35949999999999999</v>
      </c>
      <c r="E323" s="2">
        <v>5.79</v>
      </c>
      <c r="F323" s="57">
        <v>7.58</v>
      </c>
      <c r="G323" s="2">
        <v>20.39</v>
      </c>
      <c r="H323" s="84" t="s">
        <v>52</v>
      </c>
      <c r="I323" s="2">
        <v>0.54</v>
      </c>
      <c r="J323" s="2">
        <v>7.3</v>
      </c>
      <c r="K323" s="85">
        <v>86</v>
      </c>
    </row>
    <row r="324" spans="1:31" x14ac:dyDescent="0.3">
      <c r="A324" s="46">
        <v>39618</v>
      </c>
      <c r="B324" s="2">
        <v>101058</v>
      </c>
      <c r="C324" s="2">
        <v>517.9</v>
      </c>
      <c r="D324" s="2">
        <v>0.33150000000000002</v>
      </c>
      <c r="E324" s="2">
        <v>7.86</v>
      </c>
      <c r="F324" s="57">
        <v>7.62</v>
      </c>
      <c r="G324" s="2">
        <v>21.4</v>
      </c>
      <c r="H324" s="84" t="s">
        <v>52</v>
      </c>
      <c r="I324" s="2">
        <v>0.23</v>
      </c>
      <c r="J324" s="2">
        <v>7.4</v>
      </c>
      <c r="K324" s="85">
        <v>86</v>
      </c>
    </row>
    <row r="325" spans="1:31" x14ac:dyDescent="0.3">
      <c r="A325" s="46">
        <v>39623</v>
      </c>
      <c r="C325" s="4" t="s">
        <v>57</v>
      </c>
      <c r="D325" s="4" t="s">
        <v>57</v>
      </c>
      <c r="E325" s="4" t="s">
        <v>57</v>
      </c>
      <c r="F325" s="4" t="s">
        <v>57</v>
      </c>
      <c r="G325" s="4" t="s">
        <v>57</v>
      </c>
      <c r="H325" s="84" t="s">
        <v>52</v>
      </c>
      <c r="I325" s="4" t="s">
        <v>57</v>
      </c>
      <c r="J325" s="4" t="s">
        <v>57</v>
      </c>
      <c r="K325" s="85">
        <v>327</v>
      </c>
    </row>
    <row r="326" spans="1:31" x14ac:dyDescent="0.3">
      <c r="A326" s="46">
        <v>39624</v>
      </c>
      <c r="B326" s="2">
        <v>103254</v>
      </c>
      <c r="C326" s="2">
        <v>659.8</v>
      </c>
      <c r="D326" s="2">
        <v>0.42230000000000001</v>
      </c>
      <c r="E326" s="2">
        <v>6.7</v>
      </c>
      <c r="F326" s="57">
        <v>7.45</v>
      </c>
      <c r="G326" s="2">
        <v>22.11</v>
      </c>
      <c r="H326" s="84" t="s">
        <v>52</v>
      </c>
      <c r="I326" s="2">
        <v>0.54</v>
      </c>
      <c r="J326" s="2">
        <v>7.5</v>
      </c>
      <c r="K326" s="85">
        <v>158</v>
      </c>
    </row>
    <row r="327" spans="1:31" x14ac:dyDescent="0.3">
      <c r="A327" s="46">
        <v>39629</v>
      </c>
      <c r="B327" s="2">
        <v>103349</v>
      </c>
      <c r="C327" s="2">
        <v>718.6</v>
      </c>
      <c r="D327" s="2">
        <v>0.45989999999999998</v>
      </c>
      <c r="E327" s="2">
        <v>7.42</v>
      </c>
      <c r="F327" s="57">
        <v>7.44</v>
      </c>
      <c r="G327" s="2">
        <v>19.940000000000001</v>
      </c>
      <c r="H327" s="84" t="s">
        <v>52</v>
      </c>
      <c r="I327" s="2">
        <v>0.39</v>
      </c>
      <c r="J327" s="2">
        <v>7.1</v>
      </c>
      <c r="K327" s="85">
        <v>1430</v>
      </c>
      <c r="L327" s="31">
        <f>AVERAGE(K323:K327)</f>
        <v>417.4</v>
      </c>
      <c r="M327" s="80">
        <f>GEOMEAN(K323:K327)</f>
        <v>222.59097711315124</v>
      </c>
      <c r="N327" s="79" t="s">
        <v>131</v>
      </c>
    </row>
    <row r="328" spans="1:31" x14ac:dyDescent="0.3">
      <c r="A328" s="46">
        <v>39639</v>
      </c>
      <c r="B328" s="2">
        <v>101234</v>
      </c>
      <c r="C328" s="2">
        <v>364.6</v>
      </c>
      <c r="D328" s="2">
        <v>0.2334</v>
      </c>
      <c r="E328" s="2">
        <v>7.11</v>
      </c>
      <c r="F328" s="57">
        <v>7.93</v>
      </c>
      <c r="G328" s="2">
        <v>23.67</v>
      </c>
      <c r="H328" s="84" t="s">
        <v>52</v>
      </c>
      <c r="I328" s="2">
        <v>0.21</v>
      </c>
      <c r="J328" s="2">
        <v>7.1</v>
      </c>
      <c r="K328" s="85">
        <v>650</v>
      </c>
    </row>
    <row r="329" spans="1:31" x14ac:dyDescent="0.3">
      <c r="A329" s="46">
        <v>39644</v>
      </c>
      <c r="B329" s="2">
        <v>101607</v>
      </c>
      <c r="C329" s="2">
        <v>488</v>
      </c>
      <c r="D329" s="2">
        <v>0.312</v>
      </c>
      <c r="E329" s="2">
        <v>7.78</v>
      </c>
      <c r="F329" s="57">
        <v>7.97</v>
      </c>
      <c r="G329" s="2">
        <v>24.07</v>
      </c>
      <c r="H329" s="84" t="s">
        <v>52</v>
      </c>
      <c r="I329" s="2">
        <v>0.1</v>
      </c>
      <c r="J329" s="2">
        <v>7.8</v>
      </c>
      <c r="K329" s="85">
        <v>86</v>
      </c>
      <c r="O329" s="4" t="s">
        <v>54</v>
      </c>
      <c r="P329" s="2">
        <v>61.8</v>
      </c>
      <c r="Q329" s="4" t="s">
        <v>54</v>
      </c>
      <c r="R329" s="4" t="s">
        <v>54</v>
      </c>
      <c r="S329" s="4" t="s">
        <v>54</v>
      </c>
      <c r="T329" s="4" t="s">
        <v>54</v>
      </c>
      <c r="U329" s="4" t="s">
        <v>54</v>
      </c>
      <c r="V329" s="4" t="s">
        <v>54</v>
      </c>
      <c r="W329" s="4" t="s">
        <v>54</v>
      </c>
      <c r="X329" s="2">
        <v>40.299999999999997</v>
      </c>
      <c r="Y329" s="4" t="s">
        <v>54</v>
      </c>
      <c r="Z329" s="2">
        <v>1.2</v>
      </c>
      <c r="AA329" s="4" t="s">
        <v>54</v>
      </c>
      <c r="AB329" s="2">
        <v>27.9</v>
      </c>
      <c r="AC329" s="4" t="s">
        <v>54</v>
      </c>
      <c r="AD329" s="2">
        <v>198</v>
      </c>
      <c r="AE329" s="4" t="s">
        <v>54</v>
      </c>
    </row>
    <row r="330" spans="1:31" x14ac:dyDescent="0.3">
      <c r="A330" s="46">
        <v>39650</v>
      </c>
      <c r="B330" s="2">
        <v>100956</v>
      </c>
      <c r="C330" s="2">
        <v>638</v>
      </c>
      <c r="D330" s="2">
        <v>0.40839999999999999</v>
      </c>
      <c r="E330" s="2">
        <v>6.49</v>
      </c>
      <c r="F330" s="57">
        <v>7.68</v>
      </c>
      <c r="G330" s="2">
        <v>24.45</v>
      </c>
      <c r="H330" s="84" t="s">
        <v>52</v>
      </c>
      <c r="I330" s="2">
        <v>0.04</v>
      </c>
      <c r="J330" s="2">
        <v>7.1</v>
      </c>
      <c r="K330" s="85">
        <v>1785</v>
      </c>
    </row>
    <row r="331" spans="1:31" x14ac:dyDescent="0.3">
      <c r="A331" s="46">
        <v>39653</v>
      </c>
      <c r="B331" s="2">
        <v>103411</v>
      </c>
      <c r="C331" s="2">
        <v>362.8</v>
      </c>
      <c r="D331" s="2">
        <v>0.23219999999999999</v>
      </c>
      <c r="E331" s="2">
        <v>4.2300000000000004</v>
      </c>
      <c r="F331" s="57">
        <v>7.05</v>
      </c>
      <c r="G331" s="2">
        <v>22.67</v>
      </c>
      <c r="H331" s="84" t="s">
        <v>52</v>
      </c>
      <c r="I331" s="2">
        <v>0.46</v>
      </c>
      <c r="J331" s="2">
        <v>7.6</v>
      </c>
      <c r="K331" s="85">
        <v>295</v>
      </c>
    </row>
    <row r="332" spans="1:31" x14ac:dyDescent="0.3">
      <c r="A332" s="46">
        <v>39660</v>
      </c>
      <c r="B332" s="2">
        <v>102246</v>
      </c>
      <c r="C332" s="2">
        <v>523.9</v>
      </c>
      <c r="D332" s="2">
        <v>0.33529999999999999</v>
      </c>
      <c r="E332" s="2">
        <v>5.57</v>
      </c>
      <c r="F332" s="57">
        <v>7.53</v>
      </c>
      <c r="G332" s="2">
        <v>23.17</v>
      </c>
      <c r="H332" s="84" t="s">
        <v>52</v>
      </c>
      <c r="I332" s="2">
        <v>0.12</v>
      </c>
      <c r="J332" s="2">
        <v>6.9</v>
      </c>
      <c r="K332" s="85">
        <v>97</v>
      </c>
      <c r="L332" s="31">
        <f>AVERAGE(K328:K332)</f>
        <v>582.6</v>
      </c>
      <c r="M332" s="80">
        <f>GEOMEAN(K328:K332)</f>
        <v>309.83377303257851</v>
      </c>
      <c r="N332" s="79" t="s">
        <v>132</v>
      </c>
    </row>
    <row r="333" spans="1:31" x14ac:dyDescent="0.3">
      <c r="A333" s="46">
        <v>39664</v>
      </c>
      <c r="B333" s="2">
        <v>113041</v>
      </c>
      <c r="C333" s="2">
        <v>682</v>
      </c>
      <c r="D333" s="2">
        <v>0.436</v>
      </c>
      <c r="E333" s="2">
        <v>7.9</v>
      </c>
      <c r="F333" s="57">
        <v>7.49</v>
      </c>
      <c r="G333" s="2">
        <v>24.61</v>
      </c>
      <c r="H333" s="84" t="s">
        <v>52</v>
      </c>
      <c r="I333" s="2">
        <v>0.6</v>
      </c>
      <c r="J333" s="2">
        <v>7.6</v>
      </c>
      <c r="K333" s="85">
        <v>52</v>
      </c>
    </row>
    <row r="334" spans="1:31" x14ac:dyDescent="0.3">
      <c r="A334" s="46">
        <v>39672</v>
      </c>
      <c r="B334" s="2">
        <v>103609</v>
      </c>
      <c r="C334" s="2">
        <v>679.7</v>
      </c>
      <c r="D334" s="2">
        <v>0.435</v>
      </c>
      <c r="E334" s="2">
        <v>8.1199999999999992</v>
      </c>
      <c r="F334" s="57">
        <v>7.5</v>
      </c>
      <c r="G334" s="2">
        <v>21.25</v>
      </c>
      <c r="H334" s="84" t="s">
        <v>52</v>
      </c>
      <c r="I334" s="2">
        <v>7.0000000000000007E-2</v>
      </c>
      <c r="J334" s="2">
        <v>7.8</v>
      </c>
      <c r="K334" s="85">
        <v>85</v>
      </c>
    </row>
    <row r="335" spans="1:31" x14ac:dyDescent="0.3">
      <c r="A335" s="46">
        <v>39681</v>
      </c>
      <c r="B335" s="2">
        <v>102928</v>
      </c>
      <c r="C335" s="2">
        <v>708.2</v>
      </c>
      <c r="D335" s="2">
        <v>0.45319999999999999</v>
      </c>
      <c r="E335" s="2">
        <v>8.67</v>
      </c>
      <c r="F335" s="57">
        <v>7.53</v>
      </c>
      <c r="G335" s="2">
        <v>22.36</v>
      </c>
      <c r="H335" s="84" t="s">
        <v>52</v>
      </c>
      <c r="I335" s="2">
        <v>0.41</v>
      </c>
      <c r="J335" s="2">
        <v>6.7</v>
      </c>
      <c r="K335" s="85">
        <v>30</v>
      </c>
    </row>
    <row r="336" spans="1:31" x14ac:dyDescent="0.3">
      <c r="A336" s="46">
        <v>39686</v>
      </c>
      <c r="B336" s="2">
        <v>105938</v>
      </c>
      <c r="C336" s="2">
        <v>640</v>
      </c>
      <c r="D336" s="2">
        <v>0.40899999999999997</v>
      </c>
      <c r="E336" s="2">
        <v>7.87</v>
      </c>
      <c r="F336" s="57">
        <v>7.56</v>
      </c>
      <c r="G336" s="2">
        <v>20.94</v>
      </c>
      <c r="H336" s="84" t="s">
        <v>52</v>
      </c>
      <c r="I336" s="2">
        <v>0.2</v>
      </c>
      <c r="J336" s="2">
        <v>7.3</v>
      </c>
      <c r="K336" s="85">
        <v>41</v>
      </c>
    </row>
    <row r="337" spans="1:31" x14ac:dyDescent="0.3">
      <c r="A337" s="46">
        <v>39688</v>
      </c>
      <c r="B337" s="2">
        <v>101740</v>
      </c>
      <c r="C337" s="2">
        <v>635.20000000000005</v>
      </c>
      <c r="D337" s="2">
        <v>0.40649999999999997</v>
      </c>
      <c r="E337" s="2">
        <v>7.79</v>
      </c>
      <c r="F337" s="57">
        <v>7.75</v>
      </c>
      <c r="G337" s="2">
        <v>21.99</v>
      </c>
      <c r="H337" s="84" t="s">
        <v>52</v>
      </c>
      <c r="I337" s="2">
        <v>0.42</v>
      </c>
      <c r="J337" s="2">
        <v>7.4</v>
      </c>
      <c r="K337" s="85">
        <v>84</v>
      </c>
      <c r="L337" s="31">
        <f>AVERAGE(K333:K337)</f>
        <v>58.4</v>
      </c>
      <c r="M337" s="80">
        <f>GEOMEAN(K333:K337)</f>
        <v>53.94129062405036</v>
      </c>
      <c r="N337" s="79" t="s">
        <v>133</v>
      </c>
    </row>
    <row r="338" spans="1:31" x14ac:dyDescent="0.3">
      <c r="A338" s="46">
        <v>39695</v>
      </c>
      <c r="B338" s="2">
        <v>102359</v>
      </c>
      <c r="C338" s="2">
        <v>624</v>
      </c>
      <c r="D338" s="2">
        <v>0.39900000000000002</v>
      </c>
      <c r="E338" s="2">
        <v>6.44</v>
      </c>
      <c r="F338" s="57">
        <v>7.36</v>
      </c>
      <c r="G338" s="2">
        <v>23.55</v>
      </c>
      <c r="H338" s="84" t="s">
        <v>52</v>
      </c>
      <c r="I338" s="2">
        <v>0</v>
      </c>
      <c r="J338" s="2">
        <v>7.6</v>
      </c>
      <c r="K338" s="85">
        <v>583</v>
      </c>
    </row>
    <row r="339" spans="1:31" x14ac:dyDescent="0.3">
      <c r="A339" s="46">
        <v>39701</v>
      </c>
      <c r="B339" s="2">
        <v>102721</v>
      </c>
      <c r="C339" s="2">
        <v>581</v>
      </c>
      <c r="D339" s="2">
        <v>0.372</v>
      </c>
      <c r="E339" s="2">
        <v>6.42</v>
      </c>
      <c r="F339" s="57">
        <v>7.23</v>
      </c>
      <c r="G339" s="2">
        <v>18.23</v>
      </c>
      <c r="H339" s="84" t="s">
        <v>52</v>
      </c>
      <c r="I339" s="2">
        <v>0.6</v>
      </c>
      <c r="J339" s="2">
        <v>7.5</v>
      </c>
      <c r="K339" s="85">
        <v>389</v>
      </c>
    </row>
    <row r="340" spans="1:31" x14ac:dyDescent="0.3">
      <c r="A340" s="46">
        <v>39707</v>
      </c>
      <c r="B340" s="2">
        <v>110601</v>
      </c>
      <c r="C340" s="2">
        <v>643.4</v>
      </c>
      <c r="D340" s="2">
        <v>0.4118</v>
      </c>
      <c r="E340" s="2">
        <v>8.9499999999999993</v>
      </c>
      <c r="F340" s="57">
        <v>7.5</v>
      </c>
      <c r="G340" s="2">
        <v>18.850000000000001</v>
      </c>
      <c r="H340" s="84" t="s">
        <v>52</v>
      </c>
      <c r="I340" s="2">
        <v>0.6</v>
      </c>
      <c r="J340" s="2">
        <v>7.4</v>
      </c>
      <c r="K340" s="85">
        <v>110</v>
      </c>
    </row>
    <row r="341" spans="1:31" x14ac:dyDescent="0.3">
      <c r="A341" s="46">
        <v>39714</v>
      </c>
      <c r="B341" s="2">
        <v>102653</v>
      </c>
      <c r="C341" s="2">
        <v>619</v>
      </c>
      <c r="D341" s="2">
        <v>0.39600000000000002</v>
      </c>
      <c r="E341" s="2">
        <v>6.49</v>
      </c>
      <c r="F341" s="57">
        <v>7.47</v>
      </c>
      <c r="G341" s="2">
        <v>19.420000000000002</v>
      </c>
      <c r="H341" s="84" t="s">
        <v>52</v>
      </c>
      <c r="I341" s="2">
        <v>0.6</v>
      </c>
      <c r="J341" s="2">
        <v>7.5</v>
      </c>
      <c r="K341" s="85">
        <v>63</v>
      </c>
    </row>
    <row r="342" spans="1:31" x14ac:dyDescent="0.3">
      <c r="A342" s="46">
        <v>39721</v>
      </c>
      <c r="B342" s="2">
        <v>110829</v>
      </c>
      <c r="C342" s="2">
        <v>575</v>
      </c>
      <c r="D342" s="2">
        <v>0.36799999999999999</v>
      </c>
      <c r="E342" s="2">
        <v>7.75</v>
      </c>
      <c r="F342" s="57">
        <v>7.54</v>
      </c>
      <c r="G342" s="2">
        <v>19.14</v>
      </c>
      <c r="H342" s="84" t="s">
        <v>52</v>
      </c>
      <c r="I342" s="2">
        <v>0.3</v>
      </c>
      <c r="J342" s="2">
        <v>7.6</v>
      </c>
      <c r="K342" s="85">
        <v>132</v>
      </c>
      <c r="L342" s="31">
        <f>AVERAGE(K338:K342)</f>
        <v>255.4</v>
      </c>
      <c r="M342" s="80">
        <f>GEOMEAN(K338:K342)</f>
        <v>183.39397524857409</v>
      </c>
      <c r="N342" s="79" t="s">
        <v>134</v>
      </c>
    </row>
    <row r="343" spans="1:31" x14ac:dyDescent="0.3">
      <c r="A343" s="46">
        <v>39728</v>
      </c>
      <c r="B343" s="2">
        <v>110817</v>
      </c>
      <c r="C343" s="2">
        <v>631</v>
      </c>
      <c r="D343" s="2">
        <v>0.40400000000000003</v>
      </c>
      <c r="E343" s="2">
        <v>7.06</v>
      </c>
      <c r="F343" s="57">
        <v>7.75</v>
      </c>
      <c r="G343" s="2">
        <v>17.34</v>
      </c>
      <c r="H343" s="84" t="s">
        <v>52</v>
      </c>
      <c r="I343" s="2">
        <v>0.5</v>
      </c>
      <c r="J343" s="2">
        <v>7.6</v>
      </c>
      <c r="K343" s="85">
        <v>52</v>
      </c>
    </row>
    <row r="344" spans="1:31" x14ac:dyDescent="0.3">
      <c r="A344" s="46">
        <v>39730</v>
      </c>
      <c r="B344" s="2">
        <v>100403</v>
      </c>
      <c r="C344" s="2">
        <v>474.4</v>
      </c>
      <c r="D344" s="2">
        <v>0.30359999999999998</v>
      </c>
      <c r="E344" s="2">
        <v>7.97</v>
      </c>
      <c r="F344" s="57">
        <v>7.56</v>
      </c>
      <c r="G344" s="2">
        <v>15.4</v>
      </c>
      <c r="H344" s="84" t="s">
        <v>52</v>
      </c>
      <c r="I344" s="2">
        <v>0.39</v>
      </c>
      <c r="J344" s="2">
        <v>7.6</v>
      </c>
      <c r="K344" s="85">
        <v>1722</v>
      </c>
    </row>
    <row r="345" spans="1:31" x14ac:dyDescent="0.3">
      <c r="A345" s="46">
        <v>39734</v>
      </c>
      <c r="B345" s="2">
        <v>104055</v>
      </c>
      <c r="C345" s="2">
        <v>608.29999999999995</v>
      </c>
      <c r="D345" s="2">
        <v>0.38929999999999998</v>
      </c>
      <c r="E345" s="2">
        <v>8.02</v>
      </c>
      <c r="F345" s="57">
        <v>7.53</v>
      </c>
      <c r="G345" s="2">
        <v>17.68</v>
      </c>
      <c r="H345" s="84" t="s">
        <v>52</v>
      </c>
      <c r="I345" s="2">
        <v>0.72</v>
      </c>
      <c r="J345" s="2">
        <v>7.3</v>
      </c>
      <c r="K345" s="85">
        <v>203</v>
      </c>
    </row>
    <row r="346" spans="1:31" s="4" customFormat="1" x14ac:dyDescent="0.3">
      <c r="A346" s="46">
        <v>39749</v>
      </c>
      <c r="B346" s="4">
        <v>101828</v>
      </c>
      <c r="C346" s="4">
        <v>672</v>
      </c>
      <c r="D346" s="4">
        <v>0.43</v>
      </c>
      <c r="E346" s="4">
        <v>10.48</v>
      </c>
      <c r="F346" s="76">
        <v>7.67</v>
      </c>
      <c r="G346" s="4">
        <v>6.76</v>
      </c>
      <c r="H346" s="84" t="s">
        <v>52</v>
      </c>
      <c r="I346" s="4">
        <v>0.6</v>
      </c>
      <c r="J346" s="4">
        <v>7.7</v>
      </c>
      <c r="K346" s="86">
        <v>20</v>
      </c>
      <c r="M346" s="80"/>
      <c r="O346" s="4">
        <v>1.3</v>
      </c>
      <c r="P346" s="4">
        <v>80.5</v>
      </c>
      <c r="Q346" s="4" t="s">
        <v>54</v>
      </c>
      <c r="R346" s="4" t="s">
        <v>54</v>
      </c>
      <c r="S346" s="4" t="s">
        <v>54</v>
      </c>
      <c r="T346" s="4" t="s">
        <v>54</v>
      </c>
      <c r="U346" s="4" t="s">
        <v>54</v>
      </c>
      <c r="V346" s="4" t="s">
        <v>54</v>
      </c>
      <c r="W346" s="4" t="s">
        <v>54</v>
      </c>
      <c r="X346" s="4">
        <v>66</v>
      </c>
      <c r="Y346" s="4" t="s">
        <v>54</v>
      </c>
      <c r="Z346" s="4">
        <v>0.6</v>
      </c>
      <c r="AA346" s="4" t="s">
        <v>54</v>
      </c>
      <c r="AB346" s="4">
        <v>36.5</v>
      </c>
      <c r="AC346" s="4" t="s">
        <v>54</v>
      </c>
      <c r="AD346" s="4">
        <v>234</v>
      </c>
      <c r="AE346" s="4" t="s">
        <v>54</v>
      </c>
    </row>
    <row r="347" spans="1:31" x14ac:dyDescent="0.3">
      <c r="A347" s="46">
        <v>39751</v>
      </c>
      <c r="B347" s="2">
        <v>100449</v>
      </c>
      <c r="C347" s="2">
        <v>610</v>
      </c>
      <c r="D347" s="2">
        <v>0.39</v>
      </c>
      <c r="E347" s="2">
        <v>10.16</v>
      </c>
      <c r="F347" s="57">
        <v>7.97</v>
      </c>
      <c r="G347" s="2">
        <v>6.42</v>
      </c>
      <c r="H347" s="84" t="s">
        <v>52</v>
      </c>
      <c r="I347" s="2">
        <v>1</v>
      </c>
      <c r="J347" s="2">
        <v>7.7</v>
      </c>
      <c r="K347" s="85">
        <v>30</v>
      </c>
      <c r="L347" s="31">
        <f>AVERAGE(K343:K347)</f>
        <v>405.4</v>
      </c>
      <c r="M347" s="80">
        <f>GEOMEAN(K343:K347)</f>
        <v>101.75054774641936</v>
      </c>
      <c r="N347" s="79" t="s">
        <v>136</v>
      </c>
    </row>
    <row r="348" spans="1:31" x14ac:dyDescent="0.3">
      <c r="A348" s="46">
        <v>39758</v>
      </c>
      <c r="B348" s="2">
        <v>105112</v>
      </c>
      <c r="C348" s="2">
        <v>717</v>
      </c>
      <c r="D348" s="2">
        <v>0.45900000000000002</v>
      </c>
      <c r="E348" s="2">
        <v>9.89</v>
      </c>
      <c r="F348" s="57">
        <v>7.44</v>
      </c>
      <c r="G348" s="2">
        <v>12.57</v>
      </c>
      <c r="H348" s="84" t="s">
        <v>52</v>
      </c>
      <c r="I348" s="2">
        <v>0.2</v>
      </c>
      <c r="J348" s="2">
        <v>7.5</v>
      </c>
      <c r="K348" s="85">
        <v>20</v>
      </c>
    </row>
    <row r="349" spans="1:31" x14ac:dyDescent="0.3">
      <c r="A349" s="46">
        <v>39764</v>
      </c>
      <c r="B349" s="2">
        <v>105022</v>
      </c>
      <c r="C349" s="2">
        <v>726.2</v>
      </c>
      <c r="D349" s="2">
        <v>0.46479999999999999</v>
      </c>
      <c r="E349" s="2">
        <v>10.49</v>
      </c>
      <c r="F349" s="57">
        <v>7.56</v>
      </c>
      <c r="G349" s="2">
        <v>9.19</v>
      </c>
      <c r="H349" s="84" t="s">
        <v>52</v>
      </c>
      <c r="I349" s="2">
        <v>0.37</v>
      </c>
      <c r="J349" s="2">
        <v>7.2</v>
      </c>
      <c r="K349" s="85">
        <v>10</v>
      </c>
    </row>
    <row r="350" spans="1:31" x14ac:dyDescent="0.3">
      <c r="A350" s="46">
        <v>39770</v>
      </c>
      <c r="B350" s="2">
        <v>103319</v>
      </c>
      <c r="C350" s="2">
        <v>666.7</v>
      </c>
      <c r="D350" s="2">
        <v>0.42670000000000002</v>
      </c>
      <c r="E350" s="2">
        <v>11.52</v>
      </c>
      <c r="F350" s="57">
        <v>7.55</v>
      </c>
      <c r="G350" s="2">
        <v>4.1500000000000004</v>
      </c>
      <c r="H350" s="84" t="s">
        <v>52</v>
      </c>
      <c r="I350" s="2">
        <v>0.78</v>
      </c>
      <c r="J350" s="2">
        <v>7.4</v>
      </c>
      <c r="K350" s="85">
        <v>20</v>
      </c>
    </row>
    <row r="351" spans="1:31" x14ac:dyDescent="0.3">
      <c r="A351" s="46">
        <v>39772</v>
      </c>
      <c r="B351" s="2">
        <v>102450</v>
      </c>
      <c r="C351" s="2">
        <v>606</v>
      </c>
      <c r="D351" s="2">
        <v>0.38800000000000001</v>
      </c>
      <c r="E351" s="2">
        <v>12.25</v>
      </c>
      <c r="F351" s="57">
        <v>7.74</v>
      </c>
      <c r="G351" s="2">
        <v>3.64</v>
      </c>
      <c r="H351" s="84" t="s">
        <v>52</v>
      </c>
      <c r="I351" s="2">
        <v>0.5</v>
      </c>
      <c r="J351" s="2">
        <v>7.9</v>
      </c>
      <c r="K351" s="2">
        <v>10</v>
      </c>
    </row>
    <row r="352" spans="1:31" x14ac:dyDescent="0.3">
      <c r="A352" s="46">
        <v>39776</v>
      </c>
      <c r="B352" s="2">
        <v>110528</v>
      </c>
      <c r="C352" s="2">
        <v>601.4</v>
      </c>
      <c r="D352" s="2">
        <v>0.38490000000000002</v>
      </c>
      <c r="E352" s="2">
        <v>12.7</v>
      </c>
      <c r="F352" s="57">
        <v>7.68</v>
      </c>
      <c r="G352" s="2">
        <v>3.84</v>
      </c>
      <c r="H352" s="84" t="s">
        <v>52</v>
      </c>
      <c r="I352" s="2">
        <v>0.08</v>
      </c>
      <c r="J352" s="2">
        <v>7.5</v>
      </c>
      <c r="K352" s="85">
        <v>31</v>
      </c>
      <c r="L352" s="31">
        <f>AVERAGE(K348:K352)</f>
        <v>18.2</v>
      </c>
      <c r="M352" s="80">
        <f>GEOMEAN(K348:K352)</f>
        <v>16.545669194963537</v>
      </c>
      <c r="N352" s="79" t="s">
        <v>137</v>
      </c>
    </row>
    <row r="353" spans="1:31" x14ac:dyDescent="0.3">
      <c r="A353" s="46">
        <v>39784</v>
      </c>
      <c r="B353" s="2">
        <v>103358</v>
      </c>
      <c r="C353" s="2">
        <v>610.5</v>
      </c>
      <c r="D353" s="2">
        <v>0.39069999999999999</v>
      </c>
      <c r="E353" s="2">
        <v>12.88</v>
      </c>
      <c r="F353" s="57">
        <v>7.7</v>
      </c>
      <c r="G353" s="2">
        <v>2.2200000000000002</v>
      </c>
      <c r="H353" s="84" t="s">
        <v>52</v>
      </c>
      <c r="I353" s="2">
        <v>0.22</v>
      </c>
      <c r="J353" s="2">
        <v>7.4</v>
      </c>
      <c r="K353" s="85">
        <v>110</v>
      </c>
    </row>
    <row r="354" spans="1:31" x14ac:dyDescent="0.3">
      <c r="A354" s="46">
        <v>39790</v>
      </c>
      <c r="B354" s="2">
        <v>105147</v>
      </c>
      <c r="C354" s="2">
        <v>708.4</v>
      </c>
      <c r="D354" s="2">
        <v>0.45340000000000003</v>
      </c>
      <c r="E354" s="2">
        <v>8.02</v>
      </c>
      <c r="F354" s="57">
        <v>7.63</v>
      </c>
      <c r="G354" s="2">
        <v>3.76</v>
      </c>
      <c r="H354" s="84" t="s">
        <v>52</v>
      </c>
      <c r="I354" s="2">
        <v>0.27</v>
      </c>
      <c r="J354" s="2">
        <v>7.1</v>
      </c>
      <c r="K354" s="85">
        <v>31</v>
      </c>
    </row>
    <row r="355" spans="1:31" x14ac:dyDescent="0.3">
      <c r="A355" s="46">
        <v>39792</v>
      </c>
      <c r="B355" s="2">
        <v>103044</v>
      </c>
      <c r="C355" s="2">
        <v>532</v>
      </c>
      <c r="D355" s="2">
        <v>0.34050000000000002</v>
      </c>
      <c r="E355" s="2">
        <v>9.82</v>
      </c>
      <c r="F355" s="57">
        <v>7.43</v>
      </c>
      <c r="G355" s="2">
        <v>4.21</v>
      </c>
      <c r="H355" s="84" t="s">
        <v>52</v>
      </c>
      <c r="I355" s="2">
        <v>0.33</v>
      </c>
      <c r="J355" s="2">
        <v>7.5</v>
      </c>
      <c r="K355" s="85">
        <v>1483</v>
      </c>
    </row>
    <row r="356" spans="1:31" x14ac:dyDescent="0.3">
      <c r="A356" s="46">
        <v>39797</v>
      </c>
      <c r="B356" s="2">
        <v>102807</v>
      </c>
      <c r="C356" s="2">
        <v>710</v>
      </c>
      <c r="D356" s="2">
        <v>0.45400000000000001</v>
      </c>
      <c r="E356" s="2">
        <v>8.4499999999999993</v>
      </c>
      <c r="F356" s="57">
        <v>7.26</v>
      </c>
      <c r="G356" s="2">
        <v>4.37</v>
      </c>
      <c r="H356" s="84" t="s">
        <v>52</v>
      </c>
      <c r="I356" s="2">
        <v>0.6</v>
      </c>
      <c r="J356" s="2">
        <v>7.5</v>
      </c>
      <c r="K356" s="85">
        <v>265</v>
      </c>
    </row>
    <row r="357" spans="1:31" x14ac:dyDescent="0.3">
      <c r="A357" s="46">
        <v>39800</v>
      </c>
      <c r="B357" s="2">
        <v>102724</v>
      </c>
      <c r="C357" s="2">
        <v>659</v>
      </c>
      <c r="D357" s="2">
        <v>0.42199999999999999</v>
      </c>
      <c r="E357" s="2">
        <v>11.38</v>
      </c>
      <c r="F357" s="57">
        <v>7.5</v>
      </c>
      <c r="G357" s="2">
        <v>2.4300000000000002</v>
      </c>
      <c r="H357" s="84" t="s">
        <v>52</v>
      </c>
      <c r="I357" s="2">
        <v>0.7</v>
      </c>
      <c r="J357" s="2">
        <v>7.7</v>
      </c>
      <c r="K357" s="85">
        <v>20</v>
      </c>
      <c r="L357" s="31">
        <f>AVERAGE(K353:K357)</f>
        <v>381.8</v>
      </c>
      <c r="M357" s="80">
        <f>GEOMEAN(K353:K357)</f>
        <v>121.79635179328645</v>
      </c>
      <c r="N357" s="79" t="s">
        <v>138</v>
      </c>
    </row>
    <row r="358" spans="1:31" x14ac:dyDescent="0.3">
      <c r="A358" s="46">
        <v>39818</v>
      </c>
      <c r="B358" s="57">
        <v>104041</v>
      </c>
      <c r="C358" s="57">
        <v>555</v>
      </c>
      <c r="D358" s="57">
        <v>0.35499999999999998</v>
      </c>
      <c r="E358" s="57">
        <v>11.23</v>
      </c>
      <c r="F358" s="57">
        <v>7.33</v>
      </c>
      <c r="G358" s="57">
        <v>3.1</v>
      </c>
      <c r="H358" s="84" t="s">
        <v>52</v>
      </c>
      <c r="I358" s="57">
        <v>0.4</v>
      </c>
      <c r="J358" s="57">
        <v>7.5</v>
      </c>
      <c r="K358" s="85">
        <v>132</v>
      </c>
    </row>
    <row r="359" spans="1:31" x14ac:dyDescent="0.3">
      <c r="A359" s="46">
        <v>39821</v>
      </c>
      <c r="B359" s="57">
        <v>103205</v>
      </c>
      <c r="C359" s="57">
        <v>488</v>
      </c>
      <c r="D359" s="57">
        <v>0.312</v>
      </c>
      <c r="E359" s="57">
        <v>13.32</v>
      </c>
      <c r="F359" s="57">
        <v>7.49</v>
      </c>
      <c r="G359" s="57">
        <v>1.05</v>
      </c>
      <c r="H359" s="84" t="s">
        <v>52</v>
      </c>
      <c r="I359" s="57">
        <v>0.1</v>
      </c>
      <c r="J359" s="57">
        <v>7.7</v>
      </c>
      <c r="K359" s="85">
        <v>41</v>
      </c>
    </row>
    <row r="360" spans="1:31" x14ac:dyDescent="0.3">
      <c r="A360" s="46">
        <v>39826</v>
      </c>
      <c r="B360" s="57">
        <v>102912</v>
      </c>
      <c r="C360" s="57">
        <v>727.2</v>
      </c>
      <c r="D360" s="57">
        <v>0.46539999999999998</v>
      </c>
      <c r="E360" s="57">
        <v>11.52</v>
      </c>
      <c r="F360" s="57">
        <v>7.4</v>
      </c>
      <c r="G360" s="57">
        <v>1.66</v>
      </c>
      <c r="H360" s="84" t="s">
        <v>52</v>
      </c>
      <c r="I360" s="57">
        <v>0.16</v>
      </c>
      <c r="J360" s="57">
        <v>7.2</v>
      </c>
      <c r="K360" s="2">
        <v>10</v>
      </c>
    </row>
    <row r="361" spans="1:31" x14ac:dyDescent="0.3">
      <c r="A361" s="46">
        <v>39833</v>
      </c>
      <c r="B361" s="57">
        <v>102920</v>
      </c>
      <c r="C361" s="57">
        <v>470.9</v>
      </c>
      <c r="D361" s="57">
        <v>0.3014</v>
      </c>
      <c r="E361" s="4" t="s">
        <v>57</v>
      </c>
      <c r="F361" s="57">
        <v>6.96</v>
      </c>
      <c r="G361" s="57">
        <v>-0.3</v>
      </c>
      <c r="H361" s="84" t="s">
        <v>52</v>
      </c>
      <c r="I361" s="57">
        <v>0.39</v>
      </c>
      <c r="J361" s="57">
        <v>7.2</v>
      </c>
      <c r="K361" s="85">
        <v>10</v>
      </c>
    </row>
    <row r="362" spans="1:31" x14ac:dyDescent="0.3">
      <c r="A362" s="46">
        <v>39849</v>
      </c>
      <c r="B362" s="4"/>
      <c r="G362" s="2" t="s">
        <v>139</v>
      </c>
      <c r="L362" s="31">
        <f>AVERAGE(K358:K362)</f>
        <v>48.25</v>
      </c>
      <c r="M362" s="80">
        <f>GEOMEAN(K358:K362)</f>
        <v>27.123107607904753</v>
      </c>
      <c r="N362" s="79" t="s">
        <v>140</v>
      </c>
    </row>
    <row r="363" spans="1:31" x14ac:dyDescent="0.3">
      <c r="A363" s="46">
        <v>39853</v>
      </c>
      <c r="B363" s="57">
        <v>102710</v>
      </c>
      <c r="C363" s="57">
        <v>538</v>
      </c>
      <c r="D363" s="57">
        <v>0.34399999999999997</v>
      </c>
      <c r="E363" s="57">
        <v>12.52</v>
      </c>
      <c r="F363" s="57">
        <v>7.9</v>
      </c>
      <c r="G363" s="57">
        <v>2.5499999999999998</v>
      </c>
      <c r="H363" s="84" t="s">
        <v>52</v>
      </c>
      <c r="I363" s="57">
        <v>0.9</v>
      </c>
      <c r="J363" s="57">
        <v>7.7</v>
      </c>
      <c r="K363" s="85">
        <v>30</v>
      </c>
    </row>
    <row r="364" spans="1:31" x14ac:dyDescent="0.3">
      <c r="A364" s="46">
        <v>39855</v>
      </c>
      <c r="B364" s="57">
        <v>95755</v>
      </c>
      <c r="C364" s="57">
        <v>465</v>
      </c>
      <c r="D364" s="57">
        <v>0.29759999999999998</v>
      </c>
      <c r="E364" s="57">
        <v>11.52</v>
      </c>
      <c r="F364" s="57">
        <v>7.65</v>
      </c>
      <c r="G364" s="57">
        <v>5.0199999999999996</v>
      </c>
      <c r="H364" s="84" t="s">
        <v>52</v>
      </c>
      <c r="I364" s="57">
        <v>0.2</v>
      </c>
      <c r="J364" s="57">
        <v>7.4</v>
      </c>
      <c r="K364" s="85">
        <v>808</v>
      </c>
    </row>
    <row r="365" spans="1:31" x14ac:dyDescent="0.3">
      <c r="A365" s="46">
        <v>39862</v>
      </c>
      <c r="B365" s="57">
        <v>103647</v>
      </c>
      <c r="C365" s="57">
        <v>365.7</v>
      </c>
      <c r="D365" s="57">
        <v>0.2341</v>
      </c>
      <c r="E365" s="57">
        <v>11.35</v>
      </c>
      <c r="F365" s="57">
        <v>8.1199999999999992</v>
      </c>
      <c r="G365" s="57">
        <v>5.09</v>
      </c>
      <c r="H365" s="84" t="s">
        <v>52</v>
      </c>
      <c r="I365" s="57">
        <v>1.8</v>
      </c>
      <c r="J365" s="57">
        <v>7.8</v>
      </c>
      <c r="K365" s="85">
        <v>216</v>
      </c>
    </row>
    <row r="366" spans="1:31" x14ac:dyDescent="0.3">
      <c r="A366" s="46">
        <v>39867</v>
      </c>
      <c r="B366" s="57">
        <v>105707</v>
      </c>
      <c r="C366" s="57">
        <v>410</v>
      </c>
      <c r="D366" s="57">
        <v>0.26300000000000001</v>
      </c>
      <c r="E366" s="57">
        <v>12.83</v>
      </c>
      <c r="F366" s="57">
        <v>7.48</v>
      </c>
      <c r="G366" s="57">
        <v>2.0299999999999998</v>
      </c>
      <c r="H366" s="84" t="s">
        <v>52</v>
      </c>
      <c r="I366" s="57">
        <v>0.8</v>
      </c>
      <c r="J366" s="57">
        <v>7.6</v>
      </c>
      <c r="K366" s="85">
        <v>20</v>
      </c>
    </row>
    <row r="367" spans="1:31" x14ac:dyDescent="0.3">
      <c r="A367" s="46">
        <v>39870</v>
      </c>
      <c r="B367" s="57">
        <v>101721</v>
      </c>
      <c r="C367" s="57">
        <v>466.4</v>
      </c>
      <c r="D367" s="57">
        <v>0.29849999999999999</v>
      </c>
      <c r="E367" s="57">
        <v>11.3</v>
      </c>
      <c r="F367" s="57">
        <v>7.4</v>
      </c>
      <c r="G367" s="57">
        <v>4.82</v>
      </c>
      <c r="H367" s="84" t="s">
        <v>52</v>
      </c>
      <c r="I367" s="57">
        <v>0.43</v>
      </c>
      <c r="J367" s="57">
        <v>7.2</v>
      </c>
      <c r="K367" s="85">
        <v>10</v>
      </c>
      <c r="L367" s="31">
        <f>AVERAGE(K363:K367)</f>
        <v>216.8</v>
      </c>
      <c r="M367" s="80">
        <f>GEOMEAN(K363:K367)</f>
        <v>63.6800319257826</v>
      </c>
      <c r="N367" s="79" t="s">
        <v>141</v>
      </c>
    </row>
    <row r="368" spans="1:31" x14ac:dyDescent="0.3">
      <c r="A368" s="46">
        <v>39875</v>
      </c>
      <c r="B368" s="57">
        <v>113936</v>
      </c>
      <c r="C368" s="57">
        <v>719.3</v>
      </c>
      <c r="D368" s="57">
        <v>0.46039999999999998</v>
      </c>
      <c r="E368" s="57">
        <v>7.87</v>
      </c>
      <c r="F368" s="57">
        <v>6.97</v>
      </c>
      <c r="G368" s="57">
        <v>4.88</v>
      </c>
      <c r="H368" s="84" t="s">
        <v>52</v>
      </c>
      <c r="I368" s="57">
        <v>0.72</v>
      </c>
      <c r="J368" s="57">
        <v>7.3</v>
      </c>
      <c r="K368" s="2">
        <v>10</v>
      </c>
      <c r="O368" s="4" t="s">
        <v>54</v>
      </c>
      <c r="P368" s="4">
        <v>75.7</v>
      </c>
      <c r="Q368" s="4" t="s">
        <v>54</v>
      </c>
      <c r="R368" s="4" t="s">
        <v>54</v>
      </c>
      <c r="S368" s="4" t="s">
        <v>54</v>
      </c>
      <c r="T368" s="4" t="s">
        <v>54</v>
      </c>
      <c r="U368" s="4" t="s">
        <v>54</v>
      </c>
      <c r="V368" s="4" t="s">
        <v>54</v>
      </c>
      <c r="W368" s="4" t="s">
        <v>54</v>
      </c>
      <c r="X368" s="4">
        <v>75.2</v>
      </c>
      <c r="Y368" s="4" t="s">
        <v>54</v>
      </c>
      <c r="Z368" s="4">
        <v>1.5</v>
      </c>
      <c r="AA368" s="4" t="s">
        <v>54</v>
      </c>
      <c r="AB368" s="4">
        <v>47.8</v>
      </c>
      <c r="AC368" s="4" t="s">
        <v>54</v>
      </c>
      <c r="AD368" s="4">
        <v>312</v>
      </c>
      <c r="AE368" s="4" t="s">
        <v>54</v>
      </c>
    </row>
    <row r="369" spans="1:14" x14ac:dyDescent="0.3">
      <c r="A369" s="46">
        <v>39883</v>
      </c>
      <c r="B369" s="57">
        <v>102609</v>
      </c>
      <c r="C369" s="57">
        <v>619</v>
      </c>
      <c r="D369" s="57">
        <v>0.39600000000000002</v>
      </c>
      <c r="E369" s="57">
        <v>9.52</v>
      </c>
      <c r="F369" s="57">
        <v>7.15</v>
      </c>
      <c r="G369" s="57">
        <v>7.69</v>
      </c>
      <c r="H369" s="84" t="s">
        <v>52</v>
      </c>
      <c r="I369" s="57">
        <v>0.6</v>
      </c>
      <c r="J369" s="57">
        <v>7.8</v>
      </c>
      <c r="K369" s="85">
        <v>97</v>
      </c>
    </row>
    <row r="370" spans="1:14" x14ac:dyDescent="0.3">
      <c r="A370" s="46">
        <v>39891</v>
      </c>
      <c r="B370" s="57">
        <v>110557</v>
      </c>
      <c r="C370" s="57">
        <v>571</v>
      </c>
      <c r="D370" s="57">
        <v>0.36549999999999999</v>
      </c>
      <c r="E370" s="57">
        <v>14.51</v>
      </c>
      <c r="F370" s="57">
        <v>7.69</v>
      </c>
      <c r="G370" s="57">
        <v>9.27</v>
      </c>
      <c r="H370" s="84" t="s">
        <v>52</v>
      </c>
      <c r="I370" s="57">
        <v>0.51</v>
      </c>
      <c r="J370" s="57">
        <v>7.6</v>
      </c>
      <c r="K370" s="85">
        <v>52</v>
      </c>
    </row>
    <row r="371" spans="1:14" x14ac:dyDescent="0.3">
      <c r="A371" s="46">
        <v>39897</v>
      </c>
      <c r="B371" s="57">
        <v>102003</v>
      </c>
      <c r="C371" s="57">
        <v>561.6</v>
      </c>
      <c r="D371" s="57">
        <v>0.3594</v>
      </c>
      <c r="E371" s="57">
        <v>10.6</v>
      </c>
      <c r="F371" s="57">
        <v>7.74</v>
      </c>
      <c r="G371" s="57">
        <v>11.85</v>
      </c>
      <c r="H371" s="84" t="s">
        <v>52</v>
      </c>
      <c r="I371" s="57">
        <v>0.03</v>
      </c>
      <c r="J371" s="57">
        <v>7.2</v>
      </c>
      <c r="K371" s="85">
        <v>520</v>
      </c>
    </row>
    <row r="372" spans="1:14" x14ac:dyDescent="0.3">
      <c r="A372" s="46">
        <v>39902</v>
      </c>
      <c r="B372" s="57">
        <v>110000</v>
      </c>
      <c r="C372" s="57">
        <v>555.6</v>
      </c>
      <c r="D372" s="57">
        <v>0.35560000000000003</v>
      </c>
      <c r="E372" s="57">
        <v>11.56</v>
      </c>
      <c r="F372" s="57">
        <v>7.95</v>
      </c>
      <c r="G372" s="57">
        <v>8.58</v>
      </c>
      <c r="H372" s="84" t="s">
        <v>52</v>
      </c>
      <c r="I372" s="57">
        <v>0.66</v>
      </c>
      <c r="J372" s="57">
        <v>7.6</v>
      </c>
      <c r="K372" s="85">
        <v>86</v>
      </c>
      <c r="L372" s="31">
        <f>AVERAGE(K368:K372)</f>
        <v>153</v>
      </c>
      <c r="M372" s="80">
        <f>GEOMEAN(K368:K372)</f>
        <v>74.242976423196552</v>
      </c>
      <c r="N372" s="79" t="s">
        <v>142</v>
      </c>
    </row>
    <row r="373" spans="1:14" x14ac:dyDescent="0.3">
      <c r="A373" s="46">
        <v>39911</v>
      </c>
      <c r="B373" s="57">
        <v>102839</v>
      </c>
      <c r="C373" s="57">
        <v>496</v>
      </c>
      <c r="D373" s="57">
        <v>0.317</v>
      </c>
      <c r="E373" s="57">
        <v>11.02</v>
      </c>
      <c r="F373" s="57">
        <v>7.82</v>
      </c>
      <c r="G373" s="57">
        <v>9.25</v>
      </c>
      <c r="H373" s="84" t="s">
        <v>52</v>
      </c>
      <c r="I373" s="57">
        <v>0.5</v>
      </c>
      <c r="J373" s="57">
        <v>7.8</v>
      </c>
      <c r="K373" s="85">
        <v>171</v>
      </c>
    </row>
    <row r="374" spans="1:14" x14ac:dyDescent="0.3">
      <c r="A374" s="46">
        <v>39917</v>
      </c>
      <c r="B374" s="57">
        <v>102114</v>
      </c>
      <c r="C374" s="57">
        <v>455.2</v>
      </c>
      <c r="D374" s="57">
        <v>0.2913</v>
      </c>
      <c r="E374" s="57">
        <v>10.58</v>
      </c>
      <c r="F374" s="57">
        <v>7.62</v>
      </c>
      <c r="G374" s="57">
        <v>9.7799999999999994</v>
      </c>
      <c r="H374" s="84" t="s">
        <v>52</v>
      </c>
      <c r="I374" s="57">
        <v>0.17</v>
      </c>
      <c r="J374" s="57">
        <v>7.5</v>
      </c>
      <c r="K374" s="85">
        <v>63</v>
      </c>
    </row>
    <row r="375" spans="1:14" x14ac:dyDescent="0.3">
      <c r="A375" s="46">
        <v>39926</v>
      </c>
      <c r="B375" s="57">
        <v>104504</v>
      </c>
      <c r="C375" s="57">
        <v>538.9</v>
      </c>
      <c r="D375" s="57">
        <v>0.34489999999999998</v>
      </c>
      <c r="E375" s="57">
        <v>10.199999999999999</v>
      </c>
      <c r="F375" s="57">
        <v>7.5</v>
      </c>
      <c r="G375" s="57">
        <v>11.45</v>
      </c>
      <c r="H375" s="84" t="s">
        <v>52</v>
      </c>
      <c r="I375" s="57">
        <v>0.32</v>
      </c>
      <c r="J375" s="57">
        <v>7.4</v>
      </c>
      <c r="K375" s="85">
        <v>10</v>
      </c>
    </row>
    <row r="376" spans="1:14" x14ac:dyDescent="0.3">
      <c r="A376" s="46">
        <v>39930</v>
      </c>
      <c r="B376" s="57">
        <v>103259</v>
      </c>
      <c r="C376" s="57">
        <v>668.1</v>
      </c>
      <c r="D376" s="57">
        <v>0.42759999999999998</v>
      </c>
      <c r="E376" s="57">
        <v>9.65</v>
      </c>
      <c r="F376" s="57">
        <v>7.56</v>
      </c>
      <c r="G376" s="57">
        <v>17.66</v>
      </c>
      <c r="H376" s="84" t="s">
        <v>52</v>
      </c>
      <c r="I376" s="57">
        <v>0.62</v>
      </c>
      <c r="J376" s="57">
        <v>7.3</v>
      </c>
      <c r="K376" s="85">
        <v>10</v>
      </c>
    </row>
    <row r="377" spans="1:14" x14ac:dyDescent="0.3">
      <c r="A377" s="46">
        <v>39932</v>
      </c>
      <c r="B377" s="57">
        <v>102911</v>
      </c>
      <c r="C377" s="57">
        <v>444</v>
      </c>
      <c r="D377" s="57">
        <v>0.28399999999999997</v>
      </c>
      <c r="E377" s="57">
        <v>9.76</v>
      </c>
      <c r="F377" s="57">
        <v>8</v>
      </c>
      <c r="G377" s="57">
        <v>14.95</v>
      </c>
      <c r="H377" s="84" t="s">
        <v>52</v>
      </c>
      <c r="I377" s="57">
        <v>0.8</v>
      </c>
      <c r="J377" s="57">
        <v>7.2</v>
      </c>
      <c r="K377" s="85">
        <v>8164</v>
      </c>
      <c r="L377" s="31">
        <f>AVERAGE(K373:K377)</f>
        <v>1683.6</v>
      </c>
      <c r="M377" s="80">
        <f>GEOMEAN(K373:K377)</f>
        <v>97.464830349088714</v>
      </c>
      <c r="N377" s="79" t="s">
        <v>143</v>
      </c>
    </row>
    <row r="378" spans="1:14" x14ac:dyDescent="0.3">
      <c r="A378" s="46">
        <v>39940</v>
      </c>
      <c r="C378" s="4" t="s">
        <v>57</v>
      </c>
      <c r="D378" s="4" t="s">
        <v>57</v>
      </c>
      <c r="E378" s="4" t="s">
        <v>57</v>
      </c>
      <c r="F378" s="4" t="s">
        <v>57</v>
      </c>
      <c r="G378" s="4" t="s">
        <v>57</v>
      </c>
      <c r="H378" s="84" t="s">
        <v>52</v>
      </c>
      <c r="I378" s="4" t="s">
        <v>57</v>
      </c>
      <c r="J378" s="4" t="s">
        <v>57</v>
      </c>
      <c r="K378" s="85">
        <v>97</v>
      </c>
    </row>
    <row r="379" spans="1:14" x14ac:dyDescent="0.3">
      <c r="A379" s="46">
        <v>39944</v>
      </c>
      <c r="B379" s="57">
        <v>103014</v>
      </c>
      <c r="C379" s="57">
        <v>783</v>
      </c>
      <c r="D379" s="57">
        <v>0.50109999999999999</v>
      </c>
      <c r="E379" s="57">
        <v>6.14</v>
      </c>
      <c r="F379" s="57">
        <v>7.12</v>
      </c>
      <c r="G379" s="57">
        <v>16.91</v>
      </c>
      <c r="H379" s="84" t="s">
        <v>52</v>
      </c>
      <c r="I379" s="57">
        <v>0.33</v>
      </c>
      <c r="J379" s="57">
        <v>7.4</v>
      </c>
      <c r="K379" s="85">
        <v>108</v>
      </c>
    </row>
    <row r="380" spans="1:14" x14ac:dyDescent="0.3">
      <c r="A380" s="46">
        <v>39947</v>
      </c>
      <c r="B380" s="57">
        <v>103255</v>
      </c>
      <c r="C380" s="57">
        <v>446</v>
      </c>
      <c r="D380" s="57">
        <v>0.28549999999999998</v>
      </c>
      <c r="E380" s="57">
        <v>9.7100000000000009</v>
      </c>
      <c r="F380" s="57">
        <v>7.72</v>
      </c>
      <c r="G380" s="57">
        <v>16.38</v>
      </c>
      <c r="H380" s="84" t="s">
        <v>52</v>
      </c>
      <c r="I380" s="57">
        <v>0.33</v>
      </c>
      <c r="J380" s="57">
        <v>7.8</v>
      </c>
      <c r="K380" s="85">
        <v>3076</v>
      </c>
    </row>
    <row r="381" spans="1:14" x14ac:dyDescent="0.3">
      <c r="A381" s="46">
        <v>39954</v>
      </c>
      <c r="B381" s="57">
        <v>100902</v>
      </c>
      <c r="C381" s="57">
        <v>681.7</v>
      </c>
      <c r="D381" s="57">
        <v>0.43630000000000002</v>
      </c>
      <c r="E381" s="57">
        <v>7.99</v>
      </c>
      <c r="F381" s="57">
        <v>7.27</v>
      </c>
      <c r="G381" s="57">
        <v>17.55</v>
      </c>
      <c r="H381" s="84" t="s">
        <v>52</v>
      </c>
      <c r="I381" s="57">
        <v>0.37</v>
      </c>
      <c r="J381" s="57">
        <v>7.3</v>
      </c>
      <c r="K381" s="85">
        <v>63</v>
      </c>
    </row>
    <row r="382" spans="1:14" x14ac:dyDescent="0.3">
      <c r="A382" s="46">
        <v>39960</v>
      </c>
      <c r="B382" s="57">
        <v>102915</v>
      </c>
      <c r="C382" s="57">
        <v>580.4</v>
      </c>
      <c r="D382" s="57">
        <v>0.37140000000000001</v>
      </c>
      <c r="E382" s="57">
        <v>9.43</v>
      </c>
      <c r="F382" s="57">
        <v>7.97</v>
      </c>
      <c r="G382" s="57">
        <v>21.13</v>
      </c>
      <c r="H382" s="84" t="s">
        <v>52</v>
      </c>
      <c r="I382" s="57">
        <v>0.27</v>
      </c>
      <c r="J382" s="57">
        <v>7.8</v>
      </c>
      <c r="K382" s="85">
        <v>134</v>
      </c>
      <c r="L382" s="31">
        <f>AVERAGE(K378:K382)</f>
        <v>695.6</v>
      </c>
      <c r="M382" s="80">
        <f>GEOMEAN(K378:K382)</f>
        <v>193.60895182115155</v>
      </c>
      <c r="N382" s="79" t="s">
        <v>144</v>
      </c>
    </row>
    <row r="383" spans="1:14" x14ac:dyDescent="0.3">
      <c r="A383" s="46">
        <v>39965</v>
      </c>
      <c r="B383" s="57">
        <v>101553</v>
      </c>
      <c r="C383" s="57">
        <v>576</v>
      </c>
      <c r="D383" s="57">
        <v>0.36859999999999998</v>
      </c>
      <c r="E383" s="57">
        <v>9.48</v>
      </c>
      <c r="F383" s="57">
        <v>8.0500000000000007</v>
      </c>
      <c r="G383" s="57">
        <v>19.559999999999999</v>
      </c>
      <c r="H383" s="84" t="s">
        <v>52</v>
      </c>
      <c r="I383" s="57">
        <v>0.21</v>
      </c>
      <c r="J383" s="57">
        <v>7.4</v>
      </c>
      <c r="K383" s="85">
        <v>547</v>
      </c>
    </row>
    <row r="384" spans="1:14" x14ac:dyDescent="0.3">
      <c r="A384" s="46">
        <v>39974</v>
      </c>
      <c r="B384" s="57">
        <v>101126</v>
      </c>
      <c r="C384" s="57">
        <v>536</v>
      </c>
      <c r="D384" s="57">
        <v>0.34300000000000003</v>
      </c>
      <c r="E384" s="57">
        <v>7.12</v>
      </c>
      <c r="F384" s="57">
        <v>7.54</v>
      </c>
      <c r="G384" s="57">
        <v>21.1</v>
      </c>
      <c r="H384" s="84" t="s">
        <v>52</v>
      </c>
      <c r="I384" s="57">
        <v>0.1</v>
      </c>
      <c r="J384" s="57">
        <v>7.8</v>
      </c>
      <c r="K384" s="85">
        <v>1160</v>
      </c>
    </row>
    <row r="385" spans="1:31" x14ac:dyDescent="0.3">
      <c r="A385" s="46">
        <v>39982</v>
      </c>
      <c r="B385" s="57">
        <v>100512</v>
      </c>
      <c r="C385" s="57">
        <v>544.5</v>
      </c>
      <c r="D385" s="57">
        <v>0.34849999999999998</v>
      </c>
      <c r="E385" s="57">
        <v>6.91</v>
      </c>
      <c r="F385" s="57">
        <v>7.61</v>
      </c>
      <c r="G385" s="57">
        <v>21.27</v>
      </c>
      <c r="H385" s="84" t="s">
        <v>52</v>
      </c>
      <c r="I385" s="57">
        <v>0.19</v>
      </c>
      <c r="J385" s="76">
        <v>7.7</v>
      </c>
      <c r="K385" s="85">
        <v>591</v>
      </c>
    </row>
    <row r="386" spans="1:31" x14ac:dyDescent="0.3">
      <c r="A386" s="46">
        <v>39988</v>
      </c>
      <c r="B386" s="57">
        <v>101955</v>
      </c>
      <c r="C386" s="57">
        <v>523.20000000000005</v>
      </c>
      <c r="D386" s="57">
        <v>0.33479999999999999</v>
      </c>
      <c r="E386" s="57">
        <v>7.93</v>
      </c>
      <c r="F386" s="57">
        <v>7.94</v>
      </c>
      <c r="G386" s="57">
        <v>25.5</v>
      </c>
      <c r="H386" s="84" t="s">
        <v>52</v>
      </c>
      <c r="I386" s="57">
        <v>0.42</v>
      </c>
      <c r="J386" s="57">
        <v>7.7</v>
      </c>
      <c r="K386" s="85">
        <v>399</v>
      </c>
    </row>
    <row r="387" spans="1:31" x14ac:dyDescent="0.3">
      <c r="A387" s="46">
        <v>39993</v>
      </c>
      <c r="B387" s="57">
        <v>102231</v>
      </c>
      <c r="C387" s="57">
        <v>608.9</v>
      </c>
      <c r="D387" s="57">
        <v>0.38969999999999999</v>
      </c>
      <c r="E387" s="57">
        <v>8.68</v>
      </c>
      <c r="F387" s="57">
        <v>7.89</v>
      </c>
      <c r="G387" s="57">
        <v>23.1</v>
      </c>
      <c r="H387" s="84" t="s">
        <v>52</v>
      </c>
      <c r="I387" s="57">
        <v>0</v>
      </c>
      <c r="J387" s="57">
        <v>7.9</v>
      </c>
      <c r="K387" s="85">
        <v>238</v>
      </c>
      <c r="L387" s="31">
        <f>AVERAGE(K383:K387)</f>
        <v>587</v>
      </c>
      <c r="M387" s="80">
        <f>GEOMEAN(K383:K387)</f>
        <v>513.23531253435362</v>
      </c>
      <c r="N387" s="79" t="s">
        <v>145</v>
      </c>
    </row>
    <row r="388" spans="1:31" x14ac:dyDescent="0.3">
      <c r="A388" s="46">
        <v>40001</v>
      </c>
      <c r="B388" s="57">
        <v>100934</v>
      </c>
      <c r="C388" s="57">
        <v>591</v>
      </c>
      <c r="D388" s="57">
        <v>0.378</v>
      </c>
      <c r="E388" s="57">
        <v>6.74</v>
      </c>
      <c r="F388" s="57">
        <v>7.62</v>
      </c>
      <c r="G388" s="57">
        <v>21.84</v>
      </c>
      <c r="H388" s="84" t="s">
        <v>52</v>
      </c>
      <c r="I388" s="57">
        <v>0.7</v>
      </c>
      <c r="J388" s="57">
        <v>7.7</v>
      </c>
      <c r="K388" s="85">
        <v>379</v>
      </c>
      <c r="O388" s="4">
        <v>1.8</v>
      </c>
      <c r="P388" s="4">
        <v>66.8</v>
      </c>
      <c r="Q388" s="4" t="s">
        <v>54</v>
      </c>
      <c r="R388" s="4" t="s">
        <v>54</v>
      </c>
      <c r="S388" s="4" t="s">
        <v>54</v>
      </c>
      <c r="T388" s="4" t="s">
        <v>54</v>
      </c>
      <c r="U388" s="4" t="s">
        <v>54</v>
      </c>
      <c r="V388" s="4">
        <v>1</v>
      </c>
      <c r="W388" s="4" t="s">
        <v>54</v>
      </c>
      <c r="X388" s="4">
        <v>47.2</v>
      </c>
      <c r="Y388" s="4" t="s">
        <v>54</v>
      </c>
      <c r="Z388" s="4">
        <v>1.2</v>
      </c>
      <c r="AA388" s="4" t="s">
        <v>54</v>
      </c>
      <c r="AB388" s="4">
        <v>29.5</v>
      </c>
      <c r="AC388" s="4" t="s">
        <v>54</v>
      </c>
      <c r="AD388" s="4">
        <v>247</v>
      </c>
      <c r="AE388" s="4" t="s">
        <v>54</v>
      </c>
    </row>
    <row r="389" spans="1:31" x14ac:dyDescent="0.3">
      <c r="A389" s="46">
        <v>40003</v>
      </c>
      <c r="B389" s="57">
        <v>110910</v>
      </c>
      <c r="C389" s="57">
        <v>584</v>
      </c>
      <c r="D389" s="57">
        <v>0.374</v>
      </c>
      <c r="E389" s="57">
        <v>7.62</v>
      </c>
      <c r="F389" s="57">
        <v>7.55</v>
      </c>
      <c r="G389" s="57">
        <v>19.899999999999999</v>
      </c>
      <c r="H389" s="84" t="s">
        <v>52</v>
      </c>
      <c r="I389" s="57">
        <v>0.4</v>
      </c>
      <c r="J389" s="57">
        <v>7.3</v>
      </c>
      <c r="K389" s="85">
        <v>161</v>
      </c>
    </row>
    <row r="390" spans="1:31" x14ac:dyDescent="0.3">
      <c r="A390" s="46">
        <v>40007</v>
      </c>
      <c r="B390" s="57">
        <v>101252</v>
      </c>
      <c r="C390" s="57">
        <v>571.20000000000005</v>
      </c>
      <c r="D390" s="57">
        <v>0.36559999999999998</v>
      </c>
      <c r="E390" s="57">
        <v>7.76</v>
      </c>
      <c r="F390" s="57">
        <v>7.75</v>
      </c>
      <c r="G390" s="57">
        <v>21.78</v>
      </c>
      <c r="H390" s="84" t="s">
        <v>52</v>
      </c>
      <c r="I390" s="57">
        <v>0.91</v>
      </c>
      <c r="J390" s="57">
        <v>7.4</v>
      </c>
      <c r="K390" s="85">
        <v>384</v>
      </c>
    </row>
    <row r="391" spans="1:31" x14ac:dyDescent="0.3">
      <c r="A391" s="46">
        <v>40017</v>
      </c>
      <c r="B391" s="57">
        <v>100833</v>
      </c>
      <c r="C391" s="57">
        <v>564</v>
      </c>
      <c r="D391" s="57">
        <v>0.36099999999999999</v>
      </c>
      <c r="E391" s="57">
        <v>7.48</v>
      </c>
      <c r="F391" s="57">
        <v>7.96</v>
      </c>
      <c r="G391" s="57">
        <v>19.77</v>
      </c>
      <c r="H391" s="84" t="s">
        <v>52</v>
      </c>
      <c r="I391" s="57">
        <v>0.4</v>
      </c>
      <c r="J391" s="57">
        <v>7.8</v>
      </c>
      <c r="K391" s="85">
        <v>1334</v>
      </c>
    </row>
    <row r="392" spans="1:31" x14ac:dyDescent="0.3">
      <c r="A392" s="46">
        <v>40024</v>
      </c>
      <c r="B392" s="57">
        <v>95519</v>
      </c>
      <c r="C392" s="57">
        <v>581.29999999999995</v>
      </c>
      <c r="D392" s="57">
        <v>0.372</v>
      </c>
      <c r="E392" s="57">
        <v>7.25</v>
      </c>
      <c r="F392" s="57">
        <v>7.84</v>
      </c>
      <c r="G392" s="57">
        <v>21.88</v>
      </c>
      <c r="H392" s="84" t="s">
        <v>52</v>
      </c>
      <c r="I392" s="57">
        <v>0.31</v>
      </c>
      <c r="J392" s="57">
        <v>7.1</v>
      </c>
      <c r="K392" s="85">
        <v>110</v>
      </c>
      <c r="L392" s="31">
        <f>AVERAGE(K388:K392)</f>
        <v>473.6</v>
      </c>
      <c r="M392" s="80">
        <f>GEOMEAN(K388:K392)</f>
        <v>321.56514227581818</v>
      </c>
      <c r="N392" s="79" t="s">
        <v>147</v>
      </c>
    </row>
    <row r="393" spans="1:31" x14ac:dyDescent="0.3">
      <c r="A393" s="46">
        <v>40038</v>
      </c>
      <c r="B393" s="57">
        <v>102859</v>
      </c>
      <c r="C393" s="57">
        <v>636.4</v>
      </c>
      <c r="D393" s="57">
        <v>0.4073</v>
      </c>
      <c r="E393" s="57">
        <v>7.59</v>
      </c>
      <c r="F393" s="57">
        <v>7.57</v>
      </c>
      <c r="G393" s="57">
        <v>22.04</v>
      </c>
      <c r="H393" s="84" t="s">
        <v>52</v>
      </c>
      <c r="I393" s="57">
        <v>0.91</v>
      </c>
      <c r="J393" s="57">
        <v>7.9</v>
      </c>
      <c r="K393" s="85">
        <v>74</v>
      </c>
    </row>
    <row r="394" spans="1:31" x14ac:dyDescent="0.3">
      <c r="A394" s="46">
        <v>40042</v>
      </c>
      <c r="B394" s="57">
        <v>102258</v>
      </c>
      <c r="C394" s="57">
        <v>567.6</v>
      </c>
      <c r="D394" s="57">
        <v>0.36330000000000001</v>
      </c>
      <c r="E394" s="57">
        <v>6.5</v>
      </c>
      <c r="F394" s="57">
        <v>7.69</v>
      </c>
      <c r="G394" s="57">
        <v>24.64</v>
      </c>
      <c r="H394" s="84" t="s">
        <v>52</v>
      </c>
      <c r="I394" s="57">
        <v>0.94</v>
      </c>
      <c r="J394" s="57">
        <v>7.8</v>
      </c>
      <c r="K394" s="85">
        <v>63</v>
      </c>
    </row>
    <row r="395" spans="1:31" x14ac:dyDescent="0.3">
      <c r="A395" s="46">
        <v>40044</v>
      </c>
      <c r="B395" s="57">
        <v>102918</v>
      </c>
      <c r="C395" s="57">
        <v>578</v>
      </c>
      <c r="D395" s="57">
        <v>0.36990000000000001</v>
      </c>
      <c r="E395" s="57">
        <v>6.69</v>
      </c>
      <c r="F395" s="57">
        <v>7.73</v>
      </c>
      <c r="G395" s="57">
        <v>23.79</v>
      </c>
      <c r="H395" s="84" t="s">
        <v>52</v>
      </c>
      <c r="I395" s="57">
        <v>0.41</v>
      </c>
      <c r="J395" s="57">
        <v>7.6</v>
      </c>
      <c r="K395" s="85">
        <v>317</v>
      </c>
    </row>
    <row r="396" spans="1:31" x14ac:dyDescent="0.3">
      <c r="A396" s="46">
        <v>40052</v>
      </c>
      <c r="B396" s="57">
        <v>105924</v>
      </c>
      <c r="C396" s="57">
        <v>156.30000000000001</v>
      </c>
      <c r="D396" s="57">
        <v>0.1</v>
      </c>
      <c r="E396" s="57">
        <v>6.78</v>
      </c>
      <c r="F396" s="57">
        <v>7.36</v>
      </c>
      <c r="G396" s="57">
        <v>23.37</v>
      </c>
      <c r="H396" s="84" t="s">
        <v>52</v>
      </c>
      <c r="I396" s="57">
        <v>0.04</v>
      </c>
      <c r="J396" s="57">
        <v>7.2</v>
      </c>
      <c r="K396" s="85">
        <v>556</v>
      </c>
    </row>
    <row r="397" spans="1:31" x14ac:dyDescent="0.3">
      <c r="A397" s="46">
        <v>40056</v>
      </c>
      <c r="B397" s="57">
        <v>104202</v>
      </c>
      <c r="C397" s="57">
        <v>568.29999999999995</v>
      </c>
      <c r="D397" s="57">
        <v>0.36370000000000002</v>
      </c>
      <c r="E397" s="57">
        <v>8.75</v>
      </c>
      <c r="F397" s="57">
        <v>7.65</v>
      </c>
      <c r="G397" s="57">
        <v>19.739999999999998</v>
      </c>
      <c r="H397" s="84" t="s">
        <v>52</v>
      </c>
      <c r="I397" s="57">
        <v>0.28000000000000003</v>
      </c>
      <c r="J397" s="57">
        <v>7.1</v>
      </c>
      <c r="K397" s="85">
        <v>109</v>
      </c>
      <c r="L397" s="31">
        <f>AVERAGE(K393:K397)</f>
        <v>223.8</v>
      </c>
      <c r="M397" s="80">
        <f>GEOMEAN(K393:K397)</f>
        <v>155.03386144421347</v>
      </c>
      <c r="N397" s="79" t="s">
        <v>148</v>
      </c>
    </row>
    <row r="398" spans="1:31" x14ac:dyDescent="0.3">
      <c r="A398" s="46">
        <v>40057</v>
      </c>
      <c r="B398" s="57">
        <v>103537</v>
      </c>
      <c r="C398" s="57">
        <v>622.29999999999995</v>
      </c>
      <c r="D398" s="57">
        <v>0.3982</v>
      </c>
      <c r="E398" s="57">
        <v>5</v>
      </c>
      <c r="F398" s="57">
        <v>7.36</v>
      </c>
      <c r="G398" s="57">
        <v>19.3</v>
      </c>
      <c r="H398" s="84" t="s">
        <v>52</v>
      </c>
      <c r="I398" s="57">
        <v>0.56999999999999995</v>
      </c>
      <c r="J398" s="57">
        <v>7.1</v>
      </c>
      <c r="K398" s="85">
        <v>74</v>
      </c>
    </row>
    <row r="399" spans="1:31" x14ac:dyDescent="0.3">
      <c r="A399" s="46">
        <v>40065</v>
      </c>
      <c r="B399" s="57">
        <v>101839</v>
      </c>
      <c r="C399" s="57">
        <v>661.9</v>
      </c>
      <c r="D399" s="57">
        <v>0.42359999999999998</v>
      </c>
      <c r="E399" s="57">
        <v>5.67</v>
      </c>
      <c r="F399" s="57">
        <v>7.62</v>
      </c>
      <c r="G399" s="57">
        <v>20.11</v>
      </c>
      <c r="H399" s="84" t="s">
        <v>52</v>
      </c>
      <c r="I399" s="57">
        <v>0.4</v>
      </c>
      <c r="J399" s="57">
        <v>7.6</v>
      </c>
      <c r="K399" s="85">
        <v>134</v>
      </c>
    </row>
    <row r="400" spans="1:31" x14ac:dyDescent="0.3">
      <c r="A400" s="46">
        <v>40073</v>
      </c>
      <c r="B400" s="57">
        <v>101939</v>
      </c>
      <c r="C400" s="57">
        <v>634.29999999999995</v>
      </c>
      <c r="D400" s="57">
        <v>0.40600000000000003</v>
      </c>
      <c r="E400" s="57">
        <v>4.92</v>
      </c>
      <c r="F400" s="57">
        <v>7.59</v>
      </c>
      <c r="G400" s="57">
        <v>19.3</v>
      </c>
      <c r="H400" s="84" t="s">
        <v>52</v>
      </c>
      <c r="I400" s="57">
        <v>0.18</v>
      </c>
      <c r="J400" s="57">
        <v>7.6</v>
      </c>
      <c r="K400" s="85">
        <v>10</v>
      </c>
    </row>
    <row r="401" spans="1:31" x14ac:dyDescent="0.3">
      <c r="A401" s="46">
        <v>40079</v>
      </c>
      <c r="B401" s="57">
        <v>101348</v>
      </c>
      <c r="C401" s="57">
        <v>625.79999999999995</v>
      </c>
      <c r="D401" s="57">
        <v>0.40050000000000002</v>
      </c>
      <c r="E401" s="57">
        <v>5.51</v>
      </c>
      <c r="F401" s="57">
        <v>8.01</v>
      </c>
      <c r="G401" s="57">
        <v>21.93</v>
      </c>
      <c r="H401" s="84" t="s">
        <v>52</v>
      </c>
      <c r="I401" s="57">
        <v>0.62</v>
      </c>
      <c r="J401" s="57">
        <v>7.9</v>
      </c>
      <c r="K401" s="85">
        <v>272</v>
      </c>
    </row>
    <row r="402" spans="1:31" x14ac:dyDescent="0.3">
      <c r="A402" s="46">
        <v>40085</v>
      </c>
      <c r="B402" s="57">
        <v>103155</v>
      </c>
      <c r="C402" s="57">
        <v>705.1</v>
      </c>
      <c r="D402" s="57">
        <v>0.45129999999999998</v>
      </c>
      <c r="E402" s="57">
        <v>7.96</v>
      </c>
      <c r="F402" s="57">
        <v>7.41</v>
      </c>
      <c r="G402" s="57">
        <v>15.36</v>
      </c>
      <c r="H402" s="84" t="s">
        <v>52</v>
      </c>
      <c r="I402" s="57">
        <v>0.32</v>
      </c>
      <c r="J402" s="57">
        <v>7.5</v>
      </c>
      <c r="K402" s="85">
        <v>404</v>
      </c>
      <c r="L402" s="31">
        <f>AVERAGE(K398:K402)</f>
        <v>178.8</v>
      </c>
      <c r="M402" s="80">
        <f>GEOMEAN(K398:K402)</f>
        <v>101.73194726060305</v>
      </c>
      <c r="N402" s="79" t="s">
        <v>149</v>
      </c>
    </row>
    <row r="403" spans="1:31" x14ac:dyDescent="0.3">
      <c r="A403" s="46">
        <v>40091</v>
      </c>
      <c r="B403" s="57">
        <v>104759</v>
      </c>
      <c r="C403" s="57">
        <v>696.3</v>
      </c>
      <c r="D403" s="57">
        <v>0.44569999999999999</v>
      </c>
      <c r="E403" s="57">
        <v>9.01</v>
      </c>
      <c r="F403" s="57">
        <v>7.44</v>
      </c>
      <c r="G403" s="57">
        <v>13.03</v>
      </c>
      <c r="H403" s="84" t="s">
        <v>52</v>
      </c>
      <c r="I403" s="57">
        <v>0.39</v>
      </c>
      <c r="J403" s="57">
        <v>7.6</v>
      </c>
      <c r="K403" s="85">
        <v>350</v>
      </c>
    </row>
    <row r="404" spans="1:31" x14ac:dyDescent="0.3">
      <c r="A404" s="46">
        <v>40094</v>
      </c>
      <c r="B404" s="57">
        <v>95705</v>
      </c>
      <c r="C404" s="57">
        <v>645.20000000000005</v>
      </c>
      <c r="D404" s="57">
        <v>0.41299999999999998</v>
      </c>
      <c r="E404" s="57">
        <v>7.66</v>
      </c>
      <c r="F404" s="57">
        <v>7.76</v>
      </c>
      <c r="G404" s="57">
        <v>12.83</v>
      </c>
      <c r="H404" s="84" t="s">
        <v>52</v>
      </c>
      <c r="I404" s="57">
        <v>0.39</v>
      </c>
      <c r="J404" s="57">
        <v>7.7</v>
      </c>
      <c r="K404" s="85">
        <v>262</v>
      </c>
    </row>
    <row r="405" spans="1:31" x14ac:dyDescent="0.3">
      <c r="A405" s="46">
        <v>40099</v>
      </c>
      <c r="B405" s="57">
        <v>103353</v>
      </c>
      <c r="C405" s="57">
        <v>703.1</v>
      </c>
      <c r="D405" s="57">
        <v>0.45</v>
      </c>
      <c r="E405" s="57">
        <v>9.6300000000000008</v>
      </c>
      <c r="F405" s="57">
        <v>7.75</v>
      </c>
      <c r="G405" s="57">
        <v>12.32</v>
      </c>
      <c r="H405" s="84" t="s">
        <v>52</v>
      </c>
      <c r="I405" s="57">
        <v>0.51</v>
      </c>
      <c r="J405" s="57">
        <v>7.3</v>
      </c>
      <c r="K405" s="85">
        <v>74</v>
      </c>
      <c r="O405" s="2">
        <v>1.2</v>
      </c>
      <c r="P405" s="2">
        <v>78.3</v>
      </c>
      <c r="Q405" s="4" t="s">
        <v>54</v>
      </c>
      <c r="R405" s="4" t="s">
        <v>54</v>
      </c>
      <c r="S405" s="4" t="s">
        <v>54</v>
      </c>
      <c r="T405" s="4" t="s">
        <v>54</v>
      </c>
      <c r="U405" s="4" t="s">
        <v>54</v>
      </c>
      <c r="V405" s="4" t="s">
        <v>54</v>
      </c>
      <c r="W405" s="4" t="s">
        <v>54</v>
      </c>
      <c r="X405" s="4">
        <v>70</v>
      </c>
      <c r="Y405" s="4" t="s">
        <v>54</v>
      </c>
      <c r="Z405" s="4">
        <v>0.48</v>
      </c>
      <c r="AA405" s="4" t="s">
        <v>54</v>
      </c>
      <c r="AB405" s="4">
        <v>48.3</v>
      </c>
      <c r="AC405" s="4" t="s">
        <v>54</v>
      </c>
      <c r="AD405" s="4">
        <v>261</v>
      </c>
      <c r="AE405" s="4" t="s">
        <v>54</v>
      </c>
    </row>
    <row r="406" spans="1:31" x14ac:dyDescent="0.3">
      <c r="A406" s="46">
        <v>40105</v>
      </c>
      <c r="B406" s="57">
        <v>105426</v>
      </c>
      <c r="C406" s="57">
        <v>718.3</v>
      </c>
      <c r="D406" s="57">
        <v>0.4597</v>
      </c>
      <c r="E406" s="57">
        <v>10.75</v>
      </c>
      <c r="F406" s="57">
        <v>7.38</v>
      </c>
      <c r="G406" s="57">
        <v>8.9499999999999993</v>
      </c>
      <c r="H406" s="84" t="s">
        <v>52</v>
      </c>
      <c r="I406" s="57">
        <v>0.34</v>
      </c>
      <c r="J406" s="57">
        <v>7.8</v>
      </c>
      <c r="K406" s="85">
        <v>644</v>
      </c>
    </row>
    <row r="407" spans="1:31" x14ac:dyDescent="0.3">
      <c r="A407" s="46">
        <v>40115</v>
      </c>
      <c r="B407" s="57">
        <v>101734</v>
      </c>
      <c r="C407" s="57">
        <v>718.2</v>
      </c>
      <c r="D407" s="57">
        <v>0.45960000000000001</v>
      </c>
      <c r="E407" s="57">
        <v>7.44</v>
      </c>
      <c r="F407" s="57">
        <v>6.62</v>
      </c>
      <c r="G407" s="57">
        <v>12.6</v>
      </c>
      <c r="H407" s="84" t="s">
        <v>52</v>
      </c>
      <c r="I407" s="57">
        <v>0.11</v>
      </c>
      <c r="J407" s="57">
        <v>7.3</v>
      </c>
      <c r="K407" s="57">
        <v>402</v>
      </c>
      <c r="L407" s="31">
        <f>AVERAGE(K403:K407)</f>
        <v>346.4</v>
      </c>
      <c r="M407" s="80">
        <f>GEOMEAN(K403:K407)</f>
        <v>281.15291792935113</v>
      </c>
      <c r="N407" s="79" t="s">
        <v>151</v>
      </c>
    </row>
    <row r="408" spans="1:31" x14ac:dyDescent="0.3">
      <c r="A408" s="46">
        <v>40126</v>
      </c>
      <c r="B408" s="57">
        <v>105037</v>
      </c>
      <c r="C408" s="57">
        <v>626</v>
      </c>
      <c r="D408" s="57">
        <v>0.4</v>
      </c>
      <c r="E408" s="57">
        <v>10.51</v>
      </c>
      <c r="F408" s="57">
        <v>7.5</v>
      </c>
      <c r="G408" s="57">
        <v>12.28</v>
      </c>
      <c r="H408" s="84" t="s">
        <v>52</v>
      </c>
      <c r="I408" s="57">
        <v>0.8</v>
      </c>
      <c r="J408" s="57">
        <v>7.4</v>
      </c>
      <c r="K408" s="85">
        <v>41</v>
      </c>
    </row>
    <row r="409" spans="1:31" x14ac:dyDescent="0.3">
      <c r="A409" s="46">
        <v>40129</v>
      </c>
      <c r="B409" s="57">
        <v>103558</v>
      </c>
      <c r="C409" s="57">
        <v>698.5</v>
      </c>
      <c r="D409" s="57">
        <v>0.44700000000000001</v>
      </c>
      <c r="E409" s="57">
        <v>10.050000000000001</v>
      </c>
      <c r="F409" s="57">
        <v>7.84</v>
      </c>
      <c r="G409" s="57">
        <v>9.44</v>
      </c>
      <c r="H409" s="84" t="s">
        <v>52</v>
      </c>
      <c r="I409" s="57">
        <v>0.67</v>
      </c>
      <c r="J409" s="57">
        <v>7.5</v>
      </c>
      <c r="K409" s="85">
        <v>63</v>
      </c>
    </row>
    <row r="410" spans="1:31" x14ac:dyDescent="0.3">
      <c r="A410" s="46">
        <v>40133</v>
      </c>
      <c r="B410" s="57">
        <v>105557</v>
      </c>
      <c r="C410" s="57">
        <v>747</v>
      </c>
      <c r="D410" s="57">
        <v>0.47799999999999998</v>
      </c>
      <c r="E410" s="57">
        <v>8.75</v>
      </c>
      <c r="F410" s="57">
        <v>7.61</v>
      </c>
      <c r="G410" s="57">
        <v>10.62</v>
      </c>
      <c r="H410" s="84" t="s">
        <v>52</v>
      </c>
      <c r="I410" s="57">
        <v>0.2</v>
      </c>
      <c r="J410" s="57">
        <v>7.7</v>
      </c>
      <c r="K410" s="85">
        <v>31</v>
      </c>
    </row>
    <row r="411" spans="1:31" x14ac:dyDescent="0.3">
      <c r="A411" s="46">
        <v>40135</v>
      </c>
      <c r="B411" s="57">
        <v>104420</v>
      </c>
      <c r="C411" s="57">
        <v>807</v>
      </c>
      <c r="D411" s="57">
        <v>0.51600000000000001</v>
      </c>
      <c r="E411" s="4" t="s">
        <v>57</v>
      </c>
      <c r="F411" s="57">
        <v>6.82</v>
      </c>
      <c r="G411" s="57">
        <v>10.54</v>
      </c>
      <c r="H411" s="84" t="s">
        <v>52</v>
      </c>
      <c r="I411" s="57">
        <v>0</v>
      </c>
      <c r="J411" s="57">
        <v>7.3</v>
      </c>
      <c r="K411" s="85">
        <v>95</v>
      </c>
    </row>
    <row r="412" spans="1:31" x14ac:dyDescent="0.3">
      <c r="A412" s="46">
        <v>40140</v>
      </c>
      <c r="B412" s="57">
        <v>110926</v>
      </c>
      <c r="C412" s="57">
        <v>658</v>
      </c>
      <c r="D412" s="57">
        <v>0.42099999999999999</v>
      </c>
      <c r="E412" s="57">
        <v>9.98</v>
      </c>
      <c r="F412" s="57">
        <v>7.45</v>
      </c>
      <c r="G412" s="57">
        <v>10.66</v>
      </c>
      <c r="H412" s="84" t="s">
        <v>52</v>
      </c>
      <c r="I412" s="57">
        <v>0.1</v>
      </c>
      <c r="J412" s="76">
        <v>7.6</v>
      </c>
      <c r="K412" s="85">
        <v>41</v>
      </c>
      <c r="L412" s="31">
        <f>AVERAGE(K408:K412)</f>
        <v>54.2</v>
      </c>
      <c r="M412" s="80">
        <f>GEOMEAN(K408:K412)</f>
        <v>49.980283176004839</v>
      </c>
      <c r="N412" s="79" t="s">
        <v>152</v>
      </c>
    </row>
    <row r="413" spans="1:31" x14ac:dyDescent="0.3">
      <c r="A413" s="46">
        <v>40147</v>
      </c>
      <c r="B413" s="57">
        <v>104326</v>
      </c>
      <c r="C413" s="57">
        <v>662.3</v>
      </c>
      <c r="D413" s="57">
        <v>0.4239</v>
      </c>
      <c r="E413" s="57">
        <v>9.58</v>
      </c>
      <c r="F413" s="57">
        <v>7.81</v>
      </c>
      <c r="G413" s="57">
        <v>8.69</v>
      </c>
      <c r="H413" s="84" t="s">
        <v>52</v>
      </c>
      <c r="I413" s="57">
        <v>0.01</v>
      </c>
      <c r="J413" s="57">
        <v>7.4</v>
      </c>
      <c r="K413" s="85">
        <v>20</v>
      </c>
    </row>
    <row r="414" spans="1:31" x14ac:dyDescent="0.3">
      <c r="A414" s="46">
        <v>40150</v>
      </c>
      <c r="B414" s="57">
        <v>103053</v>
      </c>
      <c r="C414" s="57">
        <v>737.6</v>
      </c>
      <c r="D414" s="57">
        <v>0.47210000000000002</v>
      </c>
      <c r="E414" s="57">
        <v>7.36</v>
      </c>
      <c r="F414" s="57">
        <v>7.71</v>
      </c>
      <c r="G414" s="57">
        <v>8.3800000000000008</v>
      </c>
      <c r="H414" s="84" t="s">
        <v>52</v>
      </c>
      <c r="I414" s="57">
        <v>0.23</v>
      </c>
      <c r="J414" s="57">
        <v>7.7</v>
      </c>
      <c r="K414" s="85">
        <v>253</v>
      </c>
    </row>
    <row r="415" spans="1:31" x14ac:dyDescent="0.3">
      <c r="A415" s="46">
        <v>40154</v>
      </c>
      <c r="B415" s="4"/>
      <c r="C415" s="57">
        <v>712.1</v>
      </c>
      <c r="D415" s="57">
        <v>0.45579999999999998</v>
      </c>
      <c r="E415" s="57">
        <v>11.34</v>
      </c>
      <c r="F415" s="57">
        <v>7.55</v>
      </c>
      <c r="G415" s="57">
        <v>4.4000000000000004</v>
      </c>
      <c r="H415" s="84" t="s">
        <v>52</v>
      </c>
      <c r="I415" s="57">
        <v>0.47</v>
      </c>
      <c r="J415" s="57">
        <v>7.8</v>
      </c>
      <c r="K415" s="2">
        <v>10</v>
      </c>
    </row>
    <row r="416" spans="1:31" x14ac:dyDescent="0.3">
      <c r="A416" s="46">
        <v>40156</v>
      </c>
      <c r="B416" s="57">
        <v>103235</v>
      </c>
      <c r="C416" s="57">
        <v>510</v>
      </c>
      <c r="D416" s="57">
        <v>0.32640000000000002</v>
      </c>
      <c r="E416" s="57">
        <v>12.45</v>
      </c>
      <c r="F416" s="57">
        <v>8.09</v>
      </c>
      <c r="G416" s="57">
        <v>5.64</v>
      </c>
      <c r="H416" s="84" t="s">
        <v>52</v>
      </c>
      <c r="I416" s="57">
        <v>1.01</v>
      </c>
      <c r="J416" s="57">
        <v>7.5</v>
      </c>
      <c r="K416" s="85">
        <v>480</v>
      </c>
    </row>
    <row r="417" spans="1:31" x14ac:dyDescent="0.3">
      <c r="A417" s="46">
        <v>40163</v>
      </c>
      <c r="B417" s="57">
        <v>100255</v>
      </c>
      <c r="C417" s="57">
        <v>556.79999999999995</v>
      </c>
      <c r="D417" s="57">
        <v>0.35630000000000001</v>
      </c>
      <c r="E417" s="57">
        <v>13.62</v>
      </c>
      <c r="F417" s="57">
        <v>8.35</v>
      </c>
      <c r="G417" s="57">
        <v>2.02</v>
      </c>
      <c r="H417" s="84" t="s">
        <v>52</v>
      </c>
      <c r="I417" s="57">
        <v>0.48</v>
      </c>
      <c r="J417" s="76">
        <v>7.5</v>
      </c>
      <c r="K417" s="85">
        <v>86</v>
      </c>
      <c r="L417" s="31">
        <f>AVERAGE(K413:K417)</f>
        <v>169.8</v>
      </c>
      <c r="M417" s="80">
        <f>GEOMEAN(K413:K417)</f>
        <v>73.110211637743461</v>
      </c>
      <c r="N417" s="79" t="s">
        <v>153</v>
      </c>
    </row>
    <row r="418" spans="1:31" x14ac:dyDescent="0.3">
      <c r="A418" s="46">
        <v>40182</v>
      </c>
      <c r="B418" s="57">
        <v>103410</v>
      </c>
      <c r="C418" s="57">
        <v>399.1</v>
      </c>
      <c r="D418" s="57">
        <v>0.25540000000000002</v>
      </c>
      <c r="E418" s="57">
        <v>10.54</v>
      </c>
      <c r="F418" s="57">
        <v>7.47</v>
      </c>
      <c r="G418" s="57">
        <v>2.5099999999999998</v>
      </c>
      <c r="H418" s="84" t="s">
        <v>52</v>
      </c>
      <c r="I418" s="57">
        <v>0.01</v>
      </c>
      <c r="J418" s="76">
        <v>7.8</v>
      </c>
      <c r="K418" s="85">
        <v>20</v>
      </c>
    </row>
    <row r="419" spans="1:31" x14ac:dyDescent="0.3">
      <c r="A419" s="46">
        <v>40185</v>
      </c>
      <c r="B419" s="57">
        <v>90647</v>
      </c>
      <c r="C419" s="57">
        <v>703.4</v>
      </c>
      <c r="D419" s="57">
        <v>0.45019999999999999</v>
      </c>
      <c r="E419" s="57">
        <v>14.84</v>
      </c>
      <c r="F419" s="57">
        <v>7.58</v>
      </c>
      <c r="G419" s="57">
        <v>-0.08</v>
      </c>
      <c r="H419" s="84" t="s">
        <v>52</v>
      </c>
      <c r="I419" s="57">
        <v>0.04</v>
      </c>
      <c r="J419" s="57">
        <v>7.6</v>
      </c>
      <c r="K419" s="85">
        <v>10</v>
      </c>
    </row>
    <row r="420" spans="1:31" x14ac:dyDescent="0.3">
      <c r="A420" s="46">
        <v>40190</v>
      </c>
      <c r="B420" s="57">
        <v>104659</v>
      </c>
      <c r="C420" s="57">
        <v>716.4</v>
      </c>
      <c r="D420" s="57">
        <v>0.45850000000000002</v>
      </c>
      <c r="E420" s="57">
        <v>15.37</v>
      </c>
      <c r="F420" s="57">
        <v>7.14</v>
      </c>
      <c r="G420" s="57">
        <v>0.56000000000000005</v>
      </c>
      <c r="H420" s="84" t="s">
        <v>52</v>
      </c>
      <c r="I420" s="57">
        <v>0.4</v>
      </c>
      <c r="J420" s="57">
        <v>7.1</v>
      </c>
      <c r="K420" s="85">
        <v>52</v>
      </c>
    </row>
    <row r="421" spans="1:31" x14ac:dyDescent="0.3">
      <c r="A421" s="46">
        <v>40197</v>
      </c>
      <c r="B421" s="57">
        <v>104230</v>
      </c>
      <c r="C421" s="57">
        <v>720.1</v>
      </c>
      <c r="D421" s="57">
        <v>0.46089999999999998</v>
      </c>
      <c r="E421" s="57">
        <v>18.28</v>
      </c>
      <c r="F421" s="57">
        <v>7.43</v>
      </c>
      <c r="G421" s="57">
        <v>4.8499999999999996</v>
      </c>
      <c r="H421" s="84" t="s">
        <v>52</v>
      </c>
      <c r="I421" s="57">
        <v>0.05</v>
      </c>
      <c r="J421" s="57">
        <v>7.8</v>
      </c>
      <c r="K421" s="2">
        <v>10</v>
      </c>
    </row>
    <row r="422" spans="1:31" x14ac:dyDescent="0.3">
      <c r="A422" s="46">
        <v>40206</v>
      </c>
      <c r="B422" s="57">
        <v>105255</v>
      </c>
      <c r="C422" s="57">
        <v>614</v>
      </c>
      <c r="D422" s="57">
        <v>0.39300000000000002</v>
      </c>
      <c r="E422" s="4" t="s">
        <v>57</v>
      </c>
      <c r="F422" s="57">
        <v>7.1</v>
      </c>
      <c r="G422" s="57">
        <v>1.35</v>
      </c>
      <c r="H422" s="84" t="s">
        <v>52</v>
      </c>
      <c r="I422" s="57">
        <v>0.7</v>
      </c>
      <c r="J422" s="57">
        <v>7.7</v>
      </c>
      <c r="K422" s="85">
        <v>20</v>
      </c>
      <c r="L422" s="31">
        <f>AVERAGE(K418:K422)</f>
        <v>22.4</v>
      </c>
      <c r="M422" s="80">
        <f>GEOMEAN(K418:K422)</f>
        <v>18.349011252209962</v>
      </c>
      <c r="N422" s="79" t="s">
        <v>154</v>
      </c>
    </row>
    <row r="423" spans="1:31" x14ac:dyDescent="0.3">
      <c r="A423" s="46">
        <v>40213</v>
      </c>
      <c r="B423" s="57">
        <v>103937</v>
      </c>
      <c r="C423" s="57">
        <v>816.9</v>
      </c>
      <c r="D423" s="57">
        <v>0.52280000000000004</v>
      </c>
      <c r="E423" s="57">
        <v>12.62</v>
      </c>
      <c r="F423" s="57">
        <v>7.68</v>
      </c>
      <c r="G423" s="57">
        <v>4.46</v>
      </c>
      <c r="H423" s="84" t="s">
        <v>52</v>
      </c>
      <c r="I423" s="57">
        <v>0.24</v>
      </c>
      <c r="J423" s="57">
        <v>7.6</v>
      </c>
      <c r="K423" s="2">
        <v>10</v>
      </c>
    </row>
    <row r="424" spans="1:31" x14ac:dyDescent="0.3">
      <c r="A424" s="46">
        <v>40225</v>
      </c>
      <c r="B424" s="57"/>
      <c r="C424" s="57">
        <v>631.20000000000005</v>
      </c>
      <c r="D424" s="57">
        <v>0.40400000000000003</v>
      </c>
      <c r="E424" s="57">
        <v>12.34</v>
      </c>
      <c r="F424" s="57">
        <v>8.17</v>
      </c>
      <c r="G424" s="57">
        <v>5.46</v>
      </c>
      <c r="H424" s="84" t="s">
        <v>52</v>
      </c>
      <c r="I424" s="57">
        <v>0.12</v>
      </c>
      <c r="J424" s="57">
        <v>7.4</v>
      </c>
      <c r="K424" s="2">
        <v>10</v>
      </c>
    </row>
    <row r="425" spans="1:31" x14ac:dyDescent="0.3">
      <c r="A425" s="46">
        <v>40231</v>
      </c>
      <c r="B425" s="57">
        <v>105559</v>
      </c>
      <c r="C425" s="57">
        <v>758.4</v>
      </c>
      <c r="D425" s="57">
        <v>0.4854</v>
      </c>
      <c r="E425" s="57">
        <v>12.4</v>
      </c>
      <c r="F425" s="57">
        <v>8.1</v>
      </c>
      <c r="G425" s="57">
        <v>3.28</v>
      </c>
      <c r="H425" s="84" t="s">
        <v>52</v>
      </c>
      <c r="I425" s="57">
        <v>0.67</v>
      </c>
      <c r="J425" s="57">
        <v>7.5</v>
      </c>
      <c r="K425" s="57">
        <v>160</v>
      </c>
    </row>
    <row r="426" spans="1:31" x14ac:dyDescent="0.3">
      <c r="A426" s="46">
        <v>40233</v>
      </c>
      <c r="B426" s="57">
        <v>103212</v>
      </c>
      <c r="C426" s="57">
        <v>637</v>
      </c>
      <c r="D426" s="57">
        <v>0.40699999999999997</v>
      </c>
      <c r="E426" s="57">
        <v>13.51</v>
      </c>
      <c r="F426" s="57">
        <v>7.63</v>
      </c>
      <c r="G426" s="57">
        <v>2.4500000000000002</v>
      </c>
      <c r="H426" s="84" t="s">
        <v>52</v>
      </c>
      <c r="I426" s="57">
        <v>0.4</v>
      </c>
      <c r="J426" s="57">
        <v>7.7</v>
      </c>
      <c r="K426" s="2">
        <v>10</v>
      </c>
    </row>
    <row r="427" spans="1:31" x14ac:dyDescent="0.3">
      <c r="A427" s="46">
        <v>40234</v>
      </c>
      <c r="B427" s="57">
        <v>102203</v>
      </c>
      <c r="C427" s="57">
        <v>647</v>
      </c>
      <c r="D427" s="57">
        <v>0.41399999999999998</v>
      </c>
      <c r="E427" s="57">
        <v>14.28</v>
      </c>
      <c r="F427" s="57">
        <v>7.82</v>
      </c>
      <c r="G427" s="57">
        <v>2.77</v>
      </c>
      <c r="H427" s="84" t="s">
        <v>52</v>
      </c>
      <c r="I427" s="57">
        <v>0.1</v>
      </c>
      <c r="J427" s="57">
        <v>7.7</v>
      </c>
      <c r="K427" s="57">
        <v>10</v>
      </c>
      <c r="L427" s="31">
        <f>AVERAGE(K423:K427)</f>
        <v>40</v>
      </c>
      <c r="M427" s="80">
        <f>GEOMEAN(K423:K427)</f>
        <v>17.411011265922482</v>
      </c>
      <c r="N427" s="79" t="s">
        <v>155</v>
      </c>
    </row>
    <row r="428" spans="1:31" x14ac:dyDescent="0.3">
      <c r="A428" s="46">
        <v>40246</v>
      </c>
      <c r="B428" s="57">
        <v>100823</v>
      </c>
      <c r="C428" s="57">
        <v>664.6</v>
      </c>
      <c r="D428" s="57">
        <v>0.4254</v>
      </c>
      <c r="E428" s="57">
        <v>13.82</v>
      </c>
      <c r="F428" s="57">
        <v>8.0299999999999994</v>
      </c>
      <c r="G428" s="57">
        <v>3.74</v>
      </c>
      <c r="H428" s="84" t="s">
        <v>52</v>
      </c>
      <c r="I428" s="57">
        <v>0.28999999999999998</v>
      </c>
      <c r="J428" s="57">
        <v>7.5</v>
      </c>
      <c r="K428" s="2">
        <v>10</v>
      </c>
      <c r="O428" s="4" t="s">
        <v>54</v>
      </c>
      <c r="P428" s="2">
        <v>62.5</v>
      </c>
      <c r="Q428" s="4" t="s">
        <v>54</v>
      </c>
      <c r="R428" s="4" t="s">
        <v>54</v>
      </c>
      <c r="S428" s="4" t="s">
        <v>54</v>
      </c>
      <c r="T428" s="4" t="s">
        <v>54</v>
      </c>
      <c r="U428" s="4" t="s">
        <v>54</v>
      </c>
      <c r="V428" s="4" t="s">
        <v>54</v>
      </c>
      <c r="W428" s="4" t="s">
        <v>54</v>
      </c>
      <c r="X428" s="2">
        <v>73.5</v>
      </c>
      <c r="Y428" s="4" t="s">
        <v>54</v>
      </c>
      <c r="Z428" s="2">
        <v>2.6</v>
      </c>
      <c r="AA428" s="4" t="s">
        <v>54</v>
      </c>
      <c r="AB428" s="2">
        <v>41</v>
      </c>
      <c r="AC428" s="4" t="s">
        <v>54</v>
      </c>
      <c r="AD428" s="2">
        <v>260</v>
      </c>
      <c r="AE428" s="4" t="s">
        <v>54</v>
      </c>
    </row>
    <row r="429" spans="1:31" x14ac:dyDescent="0.3">
      <c r="A429" s="46">
        <v>40248</v>
      </c>
      <c r="B429" s="57">
        <v>104127</v>
      </c>
      <c r="C429" s="57">
        <v>670</v>
      </c>
      <c r="D429" s="57">
        <v>0.42909999999999998</v>
      </c>
      <c r="E429" s="57">
        <v>12.66</v>
      </c>
      <c r="F429" s="57">
        <v>8.2100000000000009</v>
      </c>
      <c r="G429" s="57">
        <v>4.95</v>
      </c>
      <c r="H429" s="84" t="s">
        <v>52</v>
      </c>
      <c r="I429" s="57">
        <v>0.31</v>
      </c>
      <c r="J429" s="57">
        <v>7.6</v>
      </c>
      <c r="K429" s="85">
        <v>10</v>
      </c>
    </row>
    <row r="430" spans="1:31" x14ac:dyDescent="0.3">
      <c r="A430" s="46">
        <v>40255</v>
      </c>
      <c r="B430" s="57">
        <v>104152</v>
      </c>
      <c r="C430" s="57">
        <v>613</v>
      </c>
      <c r="D430" s="57">
        <v>0.39200000000000002</v>
      </c>
      <c r="E430" s="57">
        <v>11.16</v>
      </c>
      <c r="F430" s="57">
        <v>7.92</v>
      </c>
      <c r="G430" s="57">
        <v>7.51</v>
      </c>
      <c r="H430" s="84" t="s">
        <v>52</v>
      </c>
      <c r="I430" s="57">
        <v>0.1</v>
      </c>
      <c r="J430" s="57">
        <v>7.7</v>
      </c>
      <c r="K430" s="57">
        <v>20</v>
      </c>
    </row>
    <row r="431" spans="1:31" x14ac:dyDescent="0.3">
      <c r="A431" s="46">
        <v>40261</v>
      </c>
      <c r="B431" s="57">
        <v>103345</v>
      </c>
      <c r="C431" s="57">
        <v>594</v>
      </c>
      <c r="D431" s="57">
        <v>0.38</v>
      </c>
      <c r="E431" s="57">
        <v>11.83</v>
      </c>
      <c r="F431" s="57">
        <v>7.88</v>
      </c>
      <c r="G431" s="57">
        <v>8.0399999999999991</v>
      </c>
      <c r="H431" s="84" t="s">
        <v>52</v>
      </c>
      <c r="I431" s="57">
        <v>0.3</v>
      </c>
      <c r="J431" s="57">
        <v>7.6</v>
      </c>
      <c r="K431" s="85">
        <v>448</v>
      </c>
    </row>
    <row r="432" spans="1:31" x14ac:dyDescent="0.3">
      <c r="A432" s="46">
        <v>40266</v>
      </c>
      <c r="B432" s="57">
        <v>103232</v>
      </c>
      <c r="C432" s="57">
        <v>565.29999999999995</v>
      </c>
      <c r="D432" s="57">
        <v>0.36180000000000001</v>
      </c>
      <c r="E432" s="57">
        <v>13.02</v>
      </c>
      <c r="F432" s="57">
        <v>7.61</v>
      </c>
      <c r="G432" s="57">
        <v>8.15</v>
      </c>
      <c r="H432" s="84" t="s">
        <v>52</v>
      </c>
      <c r="I432" s="57">
        <v>0.14000000000000001</v>
      </c>
      <c r="J432" s="57">
        <v>7.2</v>
      </c>
      <c r="K432" s="2">
        <v>10</v>
      </c>
      <c r="L432" s="31">
        <f>AVERAGE(K428:K432)</f>
        <v>99.6</v>
      </c>
      <c r="M432" s="80">
        <f>GEOMEAN(K428:K432)</f>
        <v>24.573193581662942</v>
      </c>
      <c r="N432" s="79" t="s">
        <v>156</v>
      </c>
    </row>
    <row r="433" spans="1:14" x14ac:dyDescent="0.3">
      <c r="A433" s="46">
        <v>40273</v>
      </c>
      <c r="B433" s="57">
        <v>105536</v>
      </c>
      <c r="C433" s="57">
        <v>687</v>
      </c>
      <c r="D433" s="57">
        <v>0.439</v>
      </c>
      <c r="E433" s="57">
        <v>10.28</v>
      </c>
      <c r="F433" s="57">
        <v>8.1</v>
      </c>
      <c r="G433" s="57">
        <v>13.18</v>
      </c>
      <c r="H433" s="84" t="s">
        <v>52</v>
      </c>
      <c r="I433" s="57">
        <v>0.4</v>
      </c>
      <c r="J433" s="57">
        <v>7.6</v>
      </c>
      <c r="K433" s="85">
        <v>425</v>
      </c>
    </row>
    <row r="434" spans="1:14" x14ac:dyDescent="0.3">
      <c r="A434" s="46">
        <v>40275</v>
      </c>
      <c r="B434" s="57">
        <v>100808</v>
      </c>
      <c r="C434" s="57">
        <v>735.4</v>
      </c>
      <c r="D434" s="57">
        <v>0.47060000000000002</v>
      </c>
      <c r="E434" s="57">
        <v>9.59</v>
      </c>
      <c r="F434" s="57">
        <v>7.45</v>
      </c>
      <c r="G434" s="57">
        <v>13.89</v>
      </c>
      <c r="H434" s="84" t="s">
        <v>52</v>
      </c>
      <c r="I434" s="57">
        <v>0.27</v>
      </c>
      <c r="J434" s="57">
        <v>7.4</v>
      </c>
      <c r="K434" s="85">
        <v>41</v>
      </c>
    </row>
    <row r="435" spans="1:14" x14ac:dyDescent="0.3">
      <c r="A435" s="46">
        <v>40281</v>
      </c>
      <c r="B435" s="57">
        <v>102507</v>
      </c>
      <c r="C435" s="57">
        <v>799.1</v>
      </c>
      <c r="D435" s="57">
        <v>0.51139999999999997</v>
      </c>
      <c r="E435" s="57">
        <v>7.04</v>
      </c>
      <c r="F435" s="57">
        <v>7.58</v>
      </c>
      <c r="G435" s="57">
        <v>13.61</v>
      </c>
      <c r="H435" s="84" t="s">
        <v>52</v>
      </c>
      <c r="I435" s="57">
        <v>0.56000000000000005</v>
      </c>
      <c r="J435" s="76">
        <v>7.7</v>
      </c>
      <c r="K435" s="85">
        <v>94</v>
      </c>
    </row>
    <row r="436" spans="1:14" x14ac:dyDescent="0.3">
      <c r="A436" s="46">
        <v>40290</v>
      </c>
      <c r="B436" s="57">
        <v>103107</v>
      </c>
      <c r="C436" s="57">
        <v>748</v>
      </c>
      <c r="D436" s="57">
        <v>0.47899999999999998</v>
      </c>
      <c r="E436" s="57">
        <v>7.56</v>
      </c>
      <c r="F436" s="57">
        <v>7.87</v>
      </c>
      <c r="G436" s="57">
        <v>16.170000000000002</v>
      </c>
      <c r="H436" s="84" t="s">
        <v>52</v>
      </c>
      <c r="I436" s="57">
        <v>0.2</v>
      </c>
      <c r="J436" s="57">
        <v>7.8</v>
      </c>
      <c r="K436" s="85">
        <v>10</v>
      </c>
    </row>
    <row r="437" spans="1:14" x14ac:dyDescent="0.3">
      <c r="A437" s="46">
        <v>40296</v>
      </c>
      <c r="B437" s="57">
        <v>101735</v>
      </c>
      <c r="C437" s="57">
        <v>710</v>
      </c>
      <c r="D437" s="57">
        <v>0.45500000000000002</v>
      </c>
      <c r="E437" s="57">
        <v>9.59</v>
      </c>
      <c r="F437" s="57">
        <v>7.22</v>
      </c>
      <c r="G437" s="57">
        <v>14.76</v>
      </c>
      <c r="H437" s="84" t="s">
        <v>52</v>
      </c>
      <c r="I437" s="57">
        <v>0.1</v>
      </c>
      <c r="J437" s="57">
        <v>7.8</v>
      </c>
      <c r="K437" s="85">
        <v>52</v>
      </c>
      <c r="L437" s="31">
        <f>AVERAGE(K433:K437)</f>
        <v>124.4</v>
      </c>
      <c r="M437" s="80">
        <f>GEOMEAN(K433:K437)</f>
        <v>61.102755654865625</v>
      </c>
      <c r="N437" s="79" t="s">
        <v>157</v>
      </c>
    </row>
    <row r="438" spans="1:14" x14ac:dyDescent="0.3">
      <c r="A438" s="46">
        <v>40304</v>
      </c>
      <c r="B438" s="57">
        <v>100828</v>
      </c>
      <c r="C438" s="57">
        <v>711.4</v>
      </c>
      <c r="D438" s="57">
        <v>0.45529999999999998</v>
      </c>
      <c r="E438" s="57">
        <v>7.43</v>
      </c>
      <c r="F438" s="57">
        <v>7.8</v>
      </c>
      <c r="G438" s="57">
        <v>18.28</v>
      </c>
      <c r="H438" s="84" t="s">
        <v>52</v>
      </c>
      <c r="I438" s="57">
        <v>0.2</v>
      </c>
      <c r="J438" s="76">
        <v>7.6</v>
      </c>
      <c r="K438" s="85">
        <v>97</v>
      </c>
    </row>
    <row r="439" spans="1:14" x14ac:dyDescent="0.3">
      <c r="A439" s="46">
        <v>40308</v>
      </c>
      <c r="B439" s="57">
        <v>105557</v>
      </c>
      <c r="C439" s="57">
        <v>709.9</v>
      </c>
      <c r="D439" s="57">
        <v>0.45429999999999998</v>
      </c>
      <c r="E439" s="57">
        <v>10.48</v>
      </c>
      <c r="F439" s="57">
        <v>8</v>
      </c>
      <c r="G439" s="57">
        <v>15.28</v>
      </c>
      <c r="H439" s="84" t="s">
        <v>52</v>
      </c>
      <c r="I439" s="57">
        <v>0.61</v>
      </c>
      <c r="J439" s="57">
        <v>7.5</v>
      </c>
      <c r="K439" s="85">
        <v>135</v>
      </c>
    </row>
    <row r="440" spans="1:14" x14ac:dyDescent="0.3">
      <c r="A440" s="46">
        <v>40311</v>
      </c>
      <c r="B440" s="57">
        <v>103253</v>
      </c>
      <c r="C440" s="57">
        <v>776.5</v>
      </c>
      <c r="D440" s="57">
        <v>0.497</v>
      </c>
      <c r="E440" s="57">
        <v>6.08</v>
      </c>
      <c r="F440" s="57">
        <v>7.45</v>
      </c>
      <c r="G440" s="57">
        <v>18.05</v>
      </c>
      <c r="H440" s="84" t="s">
        <v>52</v>
      </c>
      <c r="I440" s="57">
        <v>0.27</v>
      </c>
      <c r="J440" s="57">
        <v>7.6</v>
      </c>
      <c r="K440" s="85">
        <v>110</v>
      </c>
    </row>
    <row r="441" spans="1:14" x14ac:dyDescent="0.3">
      <c r="A441" s="46">
        <v>40322</v>
      </c>
      <c r="B441" s="57">
        <v>104258</v>
      </c>
      <c r="C441" s="57">
        <v>563</v>
      </c>
      <c r="D441" s="57">
        <v>0.36</v>
      </c>
      <c r="E441" s="57">
        <v>8.44</v>
      </c>
      <c r="F441" s="57">
        <v>8.17</v>
      </c>
      <c r="G441" s="57">
        <v>19.84</v>
      </c>
      <c r="H441" s="84" t="s">
        <v>52</v>
      </c>
      <c r="I441" s="57">
        <v>0.7</v>
      </c>
      <c r="J441" s="57">
        <v>8.1</v>
      </c>
      <c r="K441" s="85">
        <v>41</v>
      </c>
    </row>
    <row r="442" spans="1:14" x14ac:dyDescent="0.3">
      <c r="A442" s="46">
        <v>40324</v>
      </c>
      <c r="B442" s="57">
        <v>100739</v>
      </c>
      <c r="C442" s="57">
        <v>573</v>
      </c>
      <c r="D442" s="57">
        <v>0.36699999999999999</v>
      </c>
      <c r="E442" s="57">
        <v>8.4700000000000006</v>
      </c>
      <c r="F442" s="57">
        <v>8</v>
      </c>
      <c r="G442" s="57">
        <v>20.65</v>
      </c>
      <c r="H442" s="84" t="s">
        <v>52</v>
      </c>
      <c r="I442" s="57">
        <v>0.6</v>
      </c>
      <c r="J442" s="57">
        <v>7.9</v>
      </c>
      <c r="K442" s="85">
        <v>259</v>
      </c>
      <c r="L442" s="31">
        <f>AVERAGE(K438:K442)</f>
        <v>128.4</v>
      </c>
      <c r="M442" s="80">
        <f>GEOMEAN(K438:K442)</f>
        <v>108.87204027933755</v>
      </c>
      <c r="N442" s="79" t="s">
        <v>158</v>
      </c>
    </row>
    <row r="443" spans="1:14" x14ac:dyDescent="0.3">
      <c r="A443" s="46">
        <v>40338</v>
      </c>
      <c r="B443" s="57">
        <v>101641</v>
      </c>
      <c r="C443" s="57">
        <v>357.8</v>
      </c>
      <c r="D443" s="57">
        <v>0.22900000000000001</v>
      </c>
      <c r="E443" s="57">
        <v>7.17</v>
      </c>
      <c r="F443" s="57">
        <v>7.66</v>
      </c>
      <c r="G443" s="57">
        <v>21.04</v>
      </c>
      <c r="H443" s="84" t="s">
        <v>52</v>
      </c>
      <c r="I443" s="57">
        <v>0.16</v>
      </c>
      <c r="J443" s="57">
        <v>7.3</v>
      </c>
      <c r="K443" s="85">
        <v>4352</v>
      </c>
    </row>
    <row r="444" spans="1:14" x14ac:dyDescent="0.3">
      <c r="A444" s="46">
        <v>40346</v>
      </c>
      <c r="B444" s="57">
        <v>102114</v>
      </c>
      <c r="C444" s="57">
        <v>550.20000000000005</v>
      </c>
      <c r="D444" s="57">
        <v>0.35210000000000002</v>
      </c>
      <c r="E444" s="57">
        <v>7.05</v>
      </c>
      <c r="F444" s="57">
        <v>7.88</v>
      </c>
      <c r="G444" s="57">
        <v>24.22</v>
      </c>
      <c r="H444" s="84" t="s">
        <v>52</v>
      </c>
      <c r="I444" s="57">
        <v>0.48</v>
      </c>
      <c r="J444" s="57">
        <v>6.7</v>
      </c>
      <c r="K444" s="85">
        <v>160</v>
      </c>
    </row>
    <row r="445" spans="1:14" x14ac:dyDescent="0.3">
      <c r="A445" s="46">
        <v>40352</v>
      </c>
      <c r="B445" s="57">
        <v>101917</v>
      </c>
      <c r="C445" s="57">
        <v>414.9</v>
      </c>
      <c r="D445" s="57">
        <v>0.2656</v>
      </c>
      <c r="E445" s="57">
        <v>7.1</v>
      </c>
      <c r="F445" s="57">
        <v>7.81</v>
      </c>
      <c r="G445" s="57">
        <v>24.94</v>
      </c>
      <c r="H445" s="84" t="s">
        <v>52</v>
      </c>
      <c r="I445" s="57">
        <v>0.24</v>
      </c>
      <c r="J445" s="57">
        <v>7.2</v>
      </c>
      <c r="K445" s="85">
        <v>1106</v>
      </c>
    </row>
    <row r="446" spans="1:14" x14ac:dyDescent="0.3">
      <c r="A446" s="46">
        <v>40357</v>
      </c>
      <c r="B446" s="57">
        <v>100855</v>
      </c>
      <c r="C446" s="57">
        <v>400.2</v>
      </c>
      <c r="D446" s="57">
        <v>0.25609999999999999</v>
      </c>
      <c r="E446" s="57">
        <v>6.9</v>
      </c>
      <c r="F446" s="57">
        <v>7.74</v>
      </c>
      <c r="G446" s="57">
        <v>24.62</v>
      </c>
      <c r="H446" s="84" t="s">
        <v>52</v>
      </c>
      <c r="I446" s="57">
        <v>0.94</v>
      </c>
      <c r="J446" s="57">
        <v>7.1</v>
      </c>
      <c r="K446" s="85">
        <v>738</v>
      </c>
    </row>
    <row r="447" spans="1:14" x14ac:dyDescent="0.3">
      <c r="A447" s="46">
        <v>40359</v>
      </c>
      <c r="B447" s="57">
        <v>102637</v>
      </c>
      <c r="C447" s="57">
        <v>345</v>
      </c>
      <c r="D447" s="57">
        <v>0.221</v>
      </c>
      <c r="E447" s="57">
        <v>6.6</v>
      </c>
      <c r="F447" s="57">
        <v>7.8</v>
      </c>
      <c r="G447" s="57">
        <v>21.93</v>
      </c>
      <c r="H447" s="84" t="s">
        <v>52</v>
      </c>
      <c r="I447" s="57">
        <v>0.4</v>
      </c>
      <c r="J447" s="57">
        <v>7.5</v>
      </c>
      <c r="K447" s="85">
        <v>120</v>
      </c>
      <c r="L447" s="31">
        <f>AVERAGE(K443:K447)</f>
        <v>1295.2</v>
      </c>
      <c r="M447" s="80">
        <f>GEOMEAN(K443:K447)</f>
        <v>584.46743825698593</v>
      </c>
      <c r="N447" s="79" t="s">
        <v>159</v>
      </c>
    </row>
    <row r="448" spans="1:14" x14ac:dyDescent="0.3">
      <c r="A448" s="46">
        <v>40371</v>
      </c>
      <c r="B448" s="57">
        <v>103616</v>
      </c>
      <c r="C448" s="57">
        <v>499</v>
      </c>
      <c r="D448" s="57">
        <v>0.31900000000000001</v>
      </c>
      <c r="E448" s="57">
        <v>7.08</v>
      </c>
      <c r="F448" s="57">
        <v>7.7</v>
      </c>
      <c r="G448" s="57">
        <v>25.65</v>
      </c>
      <c r="H448" s="84" t="s">
        <v>52</v>
      </c>
      <c r="I448" s="57">
        <v>0.1</v>
      </c>
      <c r="J448" s="57">
        <v>8</v>
      </c>
      <c r="K448" s="87">
        <v>228</v>
      </c>
    </row>
    <row r="449" spans="1:31" x14ac:dyDescent="0.3">
      <c r="A449" s="46">
        <v>40373</v>
      </c>
      <c r="B449" s="57">
        <v>101929</v>
      </c>
      <c r="C449" s="57">
        <v>402.1</v>
      </c>
      <c r="D449" s="57">
        <v>0.25729999999999997</v>
      </c>
      <c r="E449" s="57">
        <v>7.43</v>
      </c>
      <c r="F449" s="57">
        <v>7.95</v>
      </c>
      <c r="G449" s="57">
        <v>26.85</v>
      </c>
      <c r="H449" s="84" t="s">
        <v>52</v>
      </c>
      <c r="I449" s="57">
        <v>0.56999999999999995</v>
      </c>
      <c r="J449" s="57">
        <v>7.6</v>
      </c>
      <c r="K449" s="87">
        <v>213</v>
      </c>
    </row>
    <row r="450" spans="1:31" x14ac:dyDescent="0.3">
      <c r="A450" s="46">
        <v>40379</v>
      </c>
      <c r="B450" s="57">
        <v>101859</v>
      </c>
      <c r="C450" s="57">
        <v>527.9</v>
      </c>
      <c r="D450" s="57">
        <v>0.33789999999999998</v>
      </c>
      <c r="E450" s="57">
        <v>7.01</v>
      </c>
      <c r="F450" s="57">
        <v>7.5</v>
      </c>
      <c r="G450" s="57">
        <v>23.9</v>
      </c>
      <c r="H450" s="84" t="s">
        <v>52</v>
      </c>
      <c r="I450" s="57">
        <v>0.11</v>
      </c>
      <c r="J450" s="57">
        <v>7.8</v>
      </c>
      <c r="K450" s="87">
        <v>644</v>
      </c>
      <c r="O450" s="2">
        <v>1.1000000000000001</v>
      </c>
      <c r="P450" s="2">
        <v>61.8</v>
      </c>
      <c r="Q450" s="4" t="s">
        <v>54</v>
      </c>
      <c r="R450" s="4" t="s">
        <v>54</v>
      </c>
      <c r="S450" s="4" t="s">
        <v>54</v>
      </c>
      <c r="T450" s="4" t="s">
        <v>54</v>
      </c>
      <c r="U450" s="4" t="s">
        <v>54</v>
      </c>
      <c r="V450" s="4" t="s">
        <v>54</v>
      </c>
      <c r="W450" s="4" t="s">
        <v>54</v>
      </c>
      <c r="X450" s="2">
        <v>44.5</v>
      </c>
      <c r="Y450" s="4" t="s">
        <v>54</v>
      </c>
      <c r="Z450" s="2">
        <v>0.79</v>
      </c>
      <c r="AA450" s="4" t="s">
        <v>54</v>
      </c>
      <c r="AB450" s="2">
        <v>26.1</v>
      </c>
      <c r="AC450" s="4" t="s">
        <v>54</v>
      </c>
      <c r="AD450" s="2">
        <v>221</v>
      </c>
      <c r="AE450" s="4" t="s">
        <v>54</v>
      </c>
    </row>
    <row r="451" spans="1:31" x14ac:dyDescent="0.3">
      <c r="A451" s="46">
        <v>40381</v>
      </c>
      <c r="B451" s="57">
        <v>102331</v>
      </c>
      <c r="C451" s="57">
        <v>481</v>
      </c>
      <c r="D451" s="57">
        <v>0.308</v>
      </c>
      <c r="E451" s="57">
        <v>7.31</v>
      </c>
      <c r="F451" s="57">
        <v>7.92</v>
      </c>
      <c r="G451" s="57">
        <v>25.73</v>
      </c>
      <c r="H451" s="84" t="s">
        <v>52</v>
      </c>
      <c r="I451" s="57">
        <v>0.6</v>
      </c>
      <c r="J451" s="57">
        <v>7.8</v>
      </c>
      <c r="K451" s="87">
        <v>295</v>
      </c>
    </row>
    <row r="452" spans="1:31" x14ac:dyDescent="0.3">
      <c r="A452" s="46">
        <v>40388</v>
      </c>
      <c r="B452" s="57">
        <v>100534</v>
      </c>
      <c r="C452" s="57">
        <v>510.6</v>
      </c>
      <c r="D452" s="57">
        <v>0.32679999999999998</v>
      </c>
      <c r="E452" s="57">
        <v>6.04</v>
      </c>
      <c r="F452" s="57">
        <v>7.42</v>
      </c>
      <c r="G452" s="57">
        <v>24.77</v>
      </c>
      <c r="H452" s="84" t="s">
        <v>52</v>
      </c>
      <c r="I452" s="57">
        <v>0.81</v>
      </c>
      <c r="J452" s="57">
        <v>7.7</v>
      </c>
      <c r="K452" s="87">
        <v>862</v>
      </c>
      <c r="L452" s="31">
        <f>AVERAGE(K448:K452)</f>
        <v>448.4</v>
      </c>
      <c r="M452" s="80">
        <f>GEOMEAN(K448:K452)</f>
        <v>380.28213187980987</v>
      </c>
      <c r="N452" s="79" t="s">
        <v>160</v>
      </c>
    </row>
    <row r="453" spans="1:31" x14ac:dyDescent="0.3">
      <c r="A453" s="46">
        <v>40402</v>
      </c>
      <c r="B453" s="57">
        <v>100853</v>
      </c>
      <c r="C453" s="57">
        <v>672.5</v>
      </c>
      <c r="D453" s="57">
        <v>0.4304</v>
      </c>
      <c r="E453" s="57">
        <v>3.5</v>
      </c>
      <c r="F453" s="57">
        <v>7.37</v>
      </c>
      <c r="G453" s="57">
        <v>27.16</v>
      </c>
      <c r="H453" s="84" t="s">
        <v>52</v>
      </c>
      <c r="I453" s="57">
        <v>0.67</v>
      </c>
      <c r="J453" s="57">
        <v>7.3</v>
      </c>
      <c r="K453" s="85">
        <v>41</v>
      </c>
    </row>
    <row r="454" spans="1:31" x14ac:dyDescent="0.3">
      <c r="A454" s="46">
        <v>40406</v>
      </c>
      <c r="B454" s="57">
        <v>104011</v>
      </c>
      <c r="C454" s="57">
        <v>687</v>
      </c>
      <c r="D454" s="57">
        <v>0.44</v>
      </c>
      <c r="E454" s="57">
        <v>6.38</v>
      </c>
      <c r="F454" s="57">
        <v>7.54</v>
      </c>
      <c r="G454" s="57">
        <v>24.43</v>
      </c>
      <c r="H454" s="84" t="s">
        <v>52</v>
      </c>
      <c r="I454" s="57">
        <v>0.3</v>
      </c>
      <c r="J454" s="57">
        <v>7.9</v>
      </c>
      <c r="K454" s="85">
        <v>143</v>
      </c>
    </row>
    <row r="455" spans="1:31" x14ac:dyDescent="0.3">
      <c r="A455" s="46">
        <v>40408</v>
      </c>
      <c r="B455" s="57">
        <v>103410</v>
      </c>
      <c r="C455" s="57">
        <v>725</v>
      </c>
      <c r="D455" s="57">
        <v>0.46400000000000002</v>
      </c>
      <c r="E455" s="57">
        <v>5.62</v>
      </c>
      <c r="F455" s="57">
        <v>7.4</v>
      </c>
      <c r="G455" s="57">
        <v>23.8</v>
      </c>
      <c r="H455" s="84" t="s">
        <v>52</v>
      </c>
      <c r="I455" s="57">
        <v>0.1</v>
      </c>
      <c r="J455" s="76">
        <v>7.4</v>
      </c>
      <c r="K455" s="85">
        <v>30</v>
      </c>
    </row>
    <row r="456" spans="1:31" x14ac:dyDescent="0.3">
      <c r="A456" s="46">
        <v>40416</v>
      </c>
      <c r="B456" s="57">
        <v>102928</v>
      </c>
      <c r="C456" s="57">
        <v>634</v>
      </c>
      <c r="D456" s="57">
        <v>0.40600000000000003</v>
      </c>
      <c r="E456" s="57">
        <v>7.1</v>
      </c>
      <c r="F456" s="57">
        <v>7.77</v>
      </c>
      <c r="G456" s="57">
        <v>21.71</v>
      </c>
      <c r="H456" s="84" t="s">
        <v>52</v>
      </c>
      <c r="I456" s="57">
        <v>0.3</v>
      </c>
      <c r="J456" s="57">
        <v>7.7</v>
      </c>
      <c r="K456" s="85">
        <v>74</v>
      </c>
    </row>
    <row r="457" spans="1:31" x14ac:dyDescent="0.3">
      <c r="A457" s="46">
        <v>40420</v>
      </c>
      <c r="B457" s="57">
        <v>105141</v>
      </c>
      <c r="C457" s="57">
        <v>619.5</v>
      </c>
      <c r="D457" s="57">
        <v>0.39650000000000002</v>
      </c>
      <c r="E457" s="57">
        <v>7.4</v>
      </c>
      <c r="F457" s="57">
        <v>7.87</v>
      </c>
      <c r="G457" s="57">
        <v>24.32</v>
      </c>
      <c r="H457" s="84" t="s">
        <v>52</v>
      </c>
      <c r="I457" s="57">
        <v>0.94</v>
      </c>
      <c r="J457" s="57">
        <v>7.3</v>
      </c>
      <c r="K457" s="85">
        <v>158</v>
      </c>
      <c r="L457" s="31">
        <f>AVERAGE(K453:K457)</f>
        <v>89.2</v>
      </c>
      <c r="M457" s="80">
        <f>GEOMEAN(K453:K457)</f>
        <v>72.88295811491453</v>
      </c>
      <c r="N457" s="79" t="s">
        <v>161</v>
      </c>
    </row>
    <row r="458" spans="1:31" x14ac:dyDescent="0.3">
      <c r="A458" s="46">
        <v>40423</v>
      </c>
      <c r="B458" s="57">
        <v>93714</v>
      </c>
      <c r="C458" s="57">
        <v>640.29999999999995</v>
      </c>
      <c r="D458" s="57">
        <v>0.4098</v>
      </c>
      <c r="E458" s="57">
        <v>6.62</v>
      </c>
      <c r="F458" s="57">
        <v>7.8</v>
      </c>
      <c r="G458" s="57">
        <v>23.72</v>
      </c>
      <c r="H458" s="84" t="s">
        <v>52</v>
      </c>
      <c r="I458" s="57">
        <v>0.39</v>
      </c>
      <c r="J458" s="57">
        <v>7.5</v>
      </c>
      <c r="K458" s="85">
        <v>96</v>
      </c>
    </row>
    <row r="459" spans="1:31" x14ac:dyDescent="0.3">
      <c r="A459" s="46">
        <v>40429</v>
      </c>
      <c r="C459" s="4" t="s">
        <v>57</v>
      </c>
      <c r="D459" s="4" t="s">
        <v>57</v>
      </c>
      <c r="E459" s="4" t="s">
        <v>57</v>
      </c>
      <c r="F459" s="4" t="s">
        <v>57</v>
      </c>
      <c r="G459" s="4" t="s">
        <v>57</v>
      </c>
      <c r="H459" s="84" t="s">
        <v>52</v>
      </c>
      <c r="I459" s="4" t="s">
        <v>57</v>
      </c>
      <c r="J459" s="4" t="s">
        <v>57</v>
      </c>
      <c r="K459" s="85">
        <v>122</v>
      </c>
    </row>
    <row r="460" spans="1:31" x14ac:dyDescent="0.3">
      <c r="A460" s="46">
        <v>40437</v>
      </c>
      <c r="B460" s="57">
        <v>101730</v>
      </c>
      <c r="C460" s="57">
        <v>655</v>
      </c>
      <c r="D460" s="57">
        <v>0.41920000000000002</v>
      </c>
      <c r="E460" s="57">
        <v>6.4</v>
      </c>
      <c r="F460" s="57">
        <v>7.5</v>
      </c>
      <c r="G460" s="57">
        <v>20.95</v>
      </c>
      <c r="H460" s="84" t="s">
        <v>52</v>
      </c>
      <c r="I460" s="57">
        <v>0.42</v>
      </c>
      <c r="J460" s="57">
        <v>7.7</v>
      </c>
      <c r="K460" s="85">
        <v>97</v>
      </c>
    </row>
    <row r="461" spans="1:31" x14ac:dyDescent="0.3">
      <c r="A461" s="46">
        <v>40441</v>
      </c>
      <c r="B461" s="57">
        <v>104254</v>
      </c>
      <c r="C461" s="57">
        <v>667</v>
      </c>
      <c r="D461" s="57">
        <v>0.42699999999999999</v>
      </c>
      <c r="E461" s="57">
        <v>7.58</v>
      </c>
      <c r="F461" s="57">
        <v>7.66</v>
      </c>
      <c r="G461" s="57">
        <v>21.26</v>
      </c>
      <c r="H461" s="84" t="s">
        <v>52</v>
      </c>
      <c r="I461" s="57">
        <v>0.3</v>
      </c>
      <c r="J461" s="57">
        <v>7.9</v>
      </c>
      <c r="K461" s="85">
        <v>86</v>
      </c>
    </row>
    <row r="462" spans="1:31" x14ac:dyDescent="0.3">
      <c r="A462" s="46">
        <v>40449</v>
      </c>
      <c r="B462" s="57">
        <v>102952</v>
      </c>
      <c r="C462" s="57">
        <v>550.4</v>
      </c>
      <c r="D462" s="57">
        <v>0.35220000000000001</v>
      </c>
      <c r="E462" s="57">
        <v>6.85</v>
      </c>
      <c r="F462" s="57">
        <v>7.86</v>
      </c>
      <c r="G462" s="57">
        <v>16.91</v>
      </c>
      <c r="H462" s="84" t="s">
        <v>52</v>
      </c>
      <c r="I462" s="57">
        <v>7.0000000000000007E-2</v>
      </c>
      <c r="J462" s="57">
        <v>7.6</v>
      </c>
      <c r="K462" s="85">
        <v>146</v>
      </c>
      <c r="L462" s="31">
        <f>AVERAGE(K458:K462)</f>
        <v>109.4</v>
      </c>
      <c r="M462" s="80">
        <f>GEOMEAN(K458:K462)</f>
        <v>107.36205631904264</v>
      </c>
      <c r="N462" s="79" t="s">
        <v>162</v>
      </c>
    </row>
    <row r="463" spans="1:31" x14ac:dyDescent="0.3">
      <c r="A463" s="46">
        <v>40455</v>
      </c>
      <c r="B463" s="57">
        <v>104016</v>
      </c>
      <c r="C463" s="57">
        <v>699.9</v>
      </c>
      <c r="D463" s="57">
        <v>0.44790000000000002</v>
      </c>
      <c r="E463" s="57">
        <v>7.19</v>
      </c>
      <c r="F463" s="57">
        <v>7.6</v>
      </c>
      <c r="G463" s="57">
        <v>12.83</v>
      </c>
      <c r="H463" s="84" t="s">
        <v>52</v>
      </c>
      <c r="I463" s="57">
        <v>0.54</v>
      </c>
      <c r="J463" s="57">
        <v>7.4</v>
      </c>
      <c r="K463" s="85">
        <v>134</v>
      </c>
    </row>
    <row r="464" spans="1:31" x14ac:dyDescent="0.3">
      <c r="A464" s="46">
        <v>40458</v>
      </c>
      <c r="B464" s="57">
        <v>104250</v>
      </c>
      <c r="C464" s="57">
        <v>651</v>
      </c>
      <c r="D464" s="57">
        <v>0.41599999999999998</v>
      </c>
      <c r="E464" s="57">
        <v>11.62</v>
      </c>
      <c r="F464" s="57">
        <v>7.73</v>
      </c>
      <c r="G464" s="57">
        <v>14.94</v>
      </c>
      <c r="H464" s="84" t="s">
        <v>52</v>
      </c>
      <c r="I464" s="57">
        <v>0.1</v>
      </c>
      <c r="J464" s="57">
        <v>7.6</v>
      </c>
      <c r="K464" s="85">
        <v>120</v>
      </c>
    </row>
    <row r="465" spans="1:31" x14ac:dyDescent="0.3">
      <c r="A465" s="46">
        <v>40463</v>
      </c>
      <c r="B465" s="57">
        <v>101630</v>
      </c>
      <c r="C465" s="57">
        <v>543.5</v>
      </c>
      <c r="D465" s="57">
        <v>0.3478</v>
      </c>
      <c r="E465" s="57">
        <v>5.32</v>
      </c>
      <c r="F465" s="57">
        <v>7.54</v>
      </c>
      <c r="G465" s="57">
        <v>17.059999999999999</v>
      </c>
      <c r="H465" s="84" t="s">
        <v>52</v>
      </c>
      <c r="I465" s="57">
        <v>0.12</v>
      </c>
      <c r="J465" s="57">
        <v>7.9</v>
      </c>
      <c r="K465" s="85">
        <v>175</v>
      </c>
      <c r="O465" s="2">
        <v>1.6</v>
      </c>
      <c r="P465" s="2">
        <v>71.599999999999994</v>
      </c>
      <c r="Q465" s="4" t="s">
        <v>54</v>
      </c>
      <c r="R465" s="4" t="s">
        <v>54</v>
      </c>
      <c r="S465" s="4" t="s">
        <v>54</v>
      </c>
      <c r="T465" s="4" t="s">
        <v>54</v>
      </c>
      <c r="U465" s="4" t="s">
        <v>54</v>
      </c>
      <c r="V465" s="4" t="s">
        <v>54</v>
      </c>
      <c r="W465" s="4" t="s">
        <v>54</v>
      </c>
      <c r="X465" s="2">
        <v>62.6</v>
      </c>
      <c r="Y465" s="4" t="s">
        <v>54</v>
      </c>
      <c r="Z465" s="2">
        <v>0.28999999999999998</v>
      </c>
      <c r="AA465" s="4" t="s">
        <v>54</v>
      </c>
      <c r="AB465" s="2">
        <v>30.7</v>
      </c>
      <c r="AC465" s="2">
        <v>0.219</v>
      </c>
      <c r="AD465" s="2">
        <v>202</v>
      </c>
      <c r="AE465" s="4" t="s">
        <v>54</v>
      </c>
    </row>
    <row r="466" spans="1:31" x14ac:dyDescent="0.3">
      <c r="A466" s="46">
        <v>40469</v>
      </c>
      <c r="B466" s="57">
        <v>102227</v>
      </c>
      <c r="C466" s="57">
        <v>621.6</v>
      </c>
      <c r="D466" s="57">
        <v>0.39779999999999999</v>
      </c>
      <c r="E466" s="57">
        <v>6.4</v>
      </c>
      <c r="F466" s="57">
        <v>7.63</v>
      </c>
      <c r="G466" s="57">
        <v>14.67</v>
      </c>
      <c r="H466" s="84" t="s">
        <v>52</v>
      </c>
      <c r="I466" s="57">
        <v>0.31</v>
      </c>
      <c r="J466" s="57">
        <v>6.8</v>
      </c>
      <c r="K466" s="85">
        <v>20</v>
      </c>
    </row>
    <row r="467" spans="1:31" x14ac:dyDescent="0.3">
      <c r="A467" s="46">
        <v>40479</v>
      </c>
      <c r="B467" s="57">
        <v>101152</v>
      </c>
      <c r="C467" s="57">
        <v>646.6</v>
      </c>
      <c r="D467" s="57">
        <v>0.4138</v>
      </c>
      <c r="E467" s="57">
        <v>6.38</v>
      </c>
      <c r="F467" s="57">
        <v>7.43</v>
      </c>
      <c r="G467" s="57">
        <v>11.48</v>
      </c>
      <c r="H467" s="84" t="s">
        <v>52</v>
      </c>
      <c r="I467" s="57">
        <v>0.45</v>
      </c>
      <c r="J467" s="57">
        <v>7.4</v>
      </c>
      <c r="K467" s="85">
        <v>733</v>
      </c>
      <c r="L467" s="31">
        <f>AVERAGE(K463:K467)</f>
        <v>236.4</v>
      </c>
      <c r="M467" s="80">
        <f>GEOMEAN(K463:K467)</f>
        <v>132.76744958072294</v>
      </c>
      <c r="N467" s="79" t="s">
        <v>164</v>
      </c>
    </row>
    <row r="468" spans="1:31" x14ac:dyDescent="0.3">
      <c r="A468" s="46">
        <v>40490</v>
      </c>
      <c r="B468" s="57">
        <v>110701</v>
      </c>
      <c r="C468" s="57">
        <v>622.79999999999995</v>
      </c>
      <c r="D468" s="57">
        <v>0.39860000000000001</v>
      </c>
      <c r="E468" s="57">
        <v>10.38</v>
      </c>
      <c r="F468" s="57">
        <v>7.91</v>
      </c>
      <c r="G468" s="57">
        <v>10.26</v>
      </c>
      <c r="H468" s="84" t="s">
        <v>52</v>
      </c>
      <c r="I468" s="57">
        <v>0.44</v>
      </c>
      <c r="J468" s="57">
        <v>7.9</v>
      </c>
      <c r="K468" s="85">
        <v>41</v>
      </c>
    </row>
    <row r="469" spans="1:31" x14ac:dyDescent="0.3">
      <c r="A469" s="46">
        <v>40493</v>
      </c>
      <c r="B469" s="57">
        <v>100716</v>
      </c>
      <c r="C469" s="57">
        <v>665</v>
      </c>
      <c r="D469" s="57">
        <v>0.42599999999999999</v>
      </c>
      <c r="E469" s="57">
        <v>7.85</v>
      </c>
      <c r="F469" s="57">
        <v>7.38</v>
      </c>
      <c r="G469" s="57">
        <v>10.47</v>
      </c>
      <c r="H469" s="84" t="s">
        <v>52</v>
      </c>
      <c r="I469" s="57">
        <v>0.5</v>
      </c>
      <c r="J469" s="57">
        <v>7.7</v>
      </c>
      <c r="K469" s="85">
        <v>10</v>
      </c>
    </row>
    <row r="470" spans="1:31" x14ac:dyDescent="0.3">
      <c r="A470" s="46">
        <v>40497</v>
      </c>
      <c r="B470" s="57">
        <v>103819</v>
      </c>
      <c r="C470" s="57">
        <v>615</v>
      </c>
      <c r="D470" s="57">
        <v>0.39300000000000002</v>
      </c>
      <c r="E470" s="57">
        <v>11.35</v>
      </c>
      <c r="F470" s="57">
        <v>7.79</v>
      </c>
      <c r="G470" s="57">
        <v>7.85</v>
      </c>
      <c r="H470" s="84" t="s">
        <v>52</v>
      </c>
      <c r="I470" s="57">
        <v>0.1</v>
      </c>
      <c r="J470" s="57">
        <v>8</v>
      </c>
      <c r="K470" s="85">
        <v>10</v>
      </c>
    </row>
    <row r="471" spans="1:31" x14ac:dyDescent="0.3">
      <c r="A471" s="46">
        <v>40499</v>
      </c>
      <c r="B471" s="57">
        <v>102554</v>
      </c>
      <c r="C471" s="57">
        <v>673.2</v>
      </c>
      <c r="D471" s="57">
        <v>0.43090000000000001</v>
      </c>
      <c r="E471" s="57">
        <v>7.72</v>
      </c>
      <c r="F471" s="57">
        <v>7.54</v>
      </c>
      <c r="G471" s="57">
        <v>8.7899999999999991</v>
      </c>
      <c r="H471" s="84" t="s">
        <v>52</v>
      </c>
      <c r="I471" s="57">
        <v>0.1</v>
      </c>
      <c r="J471" s="57">
        <v>7.7</v>
      </c>
      <c r="K471" s="85">
        <v>132</v>
      </c>
    </row>
    <row r="472" spans="1:31" x14ac:dyDescent="0.3">
      <c r="A472" s="46">
        <v>40504</v>
      </c>
      <c r="B472" s="57">
        <v>101123</v>
      </c>
      <c r="C472" s="57">
        <v>634</v>
      </c>
      <c r="D472" s="57">
        <v>0.40500000000000003</v>
      </c>
      <c r="E472" s="57">
        <v>9.02</v>
      </c>
      <c r="F472" s="57">
        <v>7.59</v>
      </c>
      <c r="G472" s="57">
        <v>11</v>
      </c>
      <c r="H472" s="84" t="s">
        <v>52</v>
      </c>
      <c r="I472" s="57">
        <v>0.3</v>
      </c>
      <c r="J472" s="76">
        <v>7.6</v>
      </c>
      <c r="K472" s="85">
        <v>337</v>
      </c>
      <c r="L472" s="31">
        <f>AVERAGE(K468:K472)</f>
        <v>106</v>
      </c>
      <c r="M472" s="80">
        <f>GEOMEAN(K468:K472)</f>
        <v>44.894954707857181</v>
      </c>
      <c r="N472" s="79" t="s">
        <v>165</v>
      </c>
    </row>
    <row r="473" spans="1:31" x14ac:dyDescent="0.3">
      <c r="A473" s="46">
        <v>40511</v>
      </c>
      <c r="B473" s="57">
        <v>104954</v>
      </c>
      <c r="C473" s="57">
        <v>625</v>
      </c>
      <c r="D473" s="57">
        <v>0.4</v>
      </c>
      <c r="E473" s="57">
        <v>10.09</v>
      </c>
      <c r="F473" s="57">
        <v>7.57</v>
      </c>
      <c r="G473" s="57">
        <v>6.3</v>
      </c>
      <c r="H473" s="84" t="s">
        <v>52</v>
      </c>
      <c r="I473" s="57">
        <v>0.1</v>
      </c>
      <c r="J473" s="57">
        <v>8</v>
      </c>
      <c r="K473" s="85">
        <v>41</v>
      </c>
    </row>
    <row r="474" spans="1:31" x14ac:dyDescent="0.3">
      <c r="A474" s="46">
        <v>40514</v>
      </c>
      <c r="B474" s="57">
        <v>103612</v>
      </c>
      <c r="C474" s="57">
        <v>573</v>
      </c>
      <c r="D474" s="57">
        <v>0.36699999999999999</v>
      </c>
      <c r="E474" s="57">
        <v>11.99</v>
      </c>
      <c r="F474" s="57">
        <v>7.71</v>
      </c>
      <c r="G474" s="57">
        <v>3.32</v>
      </c>
      <c r="H474" s="84" t="s">
        <v>52</v>
      </c>
      <c r="I474" s="57">
        <v>0.1</v>
      </c>
      <c r="J474" s="57">
        <v>7.8</v>
      </c>
      <c r="K474" s="85">
        <v>448</v>
      </c>
    </row>
    <row r="475" spans="1:31" x14ac:dyDescent="0.3">
      <c r="A475" s="46">
        <v>40518</v>
      </c>
      <c r="B475" s="57">
        <v>102103</v>
      </c>
      <c r="C475" s="57">
        <v>720</v>
      </c>
      <c r="D475" s="57">
        <v>0.46100000000000002</v>
      </c>
      <c r="E475" s="57">
        <v>13.42</v>
      </c>
      <c r="F475" s="57">
        <v>7.76</v>
      </c>
      <c r="G475" s="57">
        <v>0.27</v>
      </c>
      <c r="H475" s="84" t="s">
        <v>52</v>
      </c>
      <c r="I475" s="57">
        <v>0.1</v>
      </c>
      <c r="J475" s="57">
        <v>8</v>
      </c>
      <c r="K475" s="85">
        <v>10</v>
      </c>
    </row>
    <row r="476" spans="1:31" x14ac:dyDescent="0.3">
      <c r="A476" s="46">
        <v>40520</v>
      </c>
      <c r="C476" s="4" t="s">
        <v>57</v>
      </c>
      <c r="D476" s="4" t="s">
        <v>57</v>
      </c>
      <c r="E476" s="4" t="s">
        <v>57</v>
      </c>
      <c r="F476" s="4" t="s">
        <v>57</v>
      </c>
      <c r="G476" s="4" t="s">
        <v>57</v>
      </c>
      <c r="H476" s="84" t="s">
        <v>52</v>
      </c>
      <c r="I476" s="4" t="s">
        <v>57</v>
      </c>
      <c r="J476" s="4" t="s">
        <v>57</v>
      </c>
      <c r="K476" s="85">
        <v>31</v>
      </c>
    </row>
    <row r="477" spans="1:31" x14ac:dyDescent="0.3">
      <c r="A477" s="46">
        <v>40527</v>
      </c>
      <c r="B477" s="57">
        <v>110945</v>
      </c>
      <c r="C477" s="57">
        <v>675.4</v>
      </c>
      <c r="D477" s="57">
        <v>0.43219999999999997</v>
      </c>
      <c r="E477" s="57">
        <v>15</v>
      </c>
      <c r="F477" s="57">
        <v>7.38</v>
      </c>
      <c r="G477" s="57">
        <v>0.13</v>
      </c>
      <c r="H477" s="84" t="s">
        <v>52</v>
      </c>
      <c r="I477" s="57">
        <v>0.13</v>
      </c>
      <c r="J477" s="57">
        <v>7.6</v>
      </c>
      <c r="K477" s="85">
        <v>74</v>
      </c>
      <c r="L477" s="31">
        <f>AVERAGE(K473:K477)</f>
        <v>120.8</v>
      </c>
      <c r="M477" s="80">
        <f>GEOMEAN(K473:K477)</f>
        <v>53.080017436598368</v>
      </c>
      <c r="N477" s="79" t="s">
        <v>166</v>
      </c>
    </row>
    <row r="478" spans="1:31" x14ac:dyDescent="0.3">
      <c r="A478" s="46">
        <v>40546</v>
      </c>
      <c r="B478" s="57">
        <v>104006</v>
      </c>
      <c r="C478" s="4" t="s">
        <v>57</v>
      </c>
      <c r="D478" s="4" t="s">
        <v>57</v>
      </c>
      <c r="E478" s="4" t="s">
        <v>57</v>
      </c>
      <c r="F478" s="4" t="s">
        <v>57</v>
      </c>
      <c r="G478" s="4" t="s">
        <v>57</v>
      </c>
      <c r="H478" s="84" t="s">
        <v>52</v>
      </c>
      <c r="I478" s="4" t="s">
        <v>57</v>
      </c>
      <c r="J478" s="57">
        <v>7.9</v>
      </c>
      <c r="K478" s="85">
        <v>158</v>
      </c>
    </row>
    <row r="479" spans="1:31" x14ac:dyDescent="0.3">
      <c r="A479" s="46">
        <v>40554</v>
      </c>
      <c r="B479" s="57">
        <v>100930</v>
      </c>
      <c r="C479" s="57">
        <v>706</v>
      </c>
      <c r="D479" s="57">
        <v>0.45200000000000001</v>
      </c>
      <c r="E479" s="57">
        <v>14</v>
      </c>
      <c r="F479" s="57">
        <v>7.65</v>
      </c>
      <c r="G479" s="57">
        <v>0.23</v>
      </c>
      <c r="H479" s="84" t="s">
        <v>52</v>
      </c>
      <c r="I479" s="57">
        <v>0.1</v>
      </c>
      <c r="J479" s="57">
        <v>7.7</v>
      </c>
      <c r="K479" s="85">
        <v>323</v>
      </c>
    </row>
    <row r="480" spans="1:31" x14ac:dyDescent="0.3">
      <c r="A480" s="46">
        <v>40561</v>
      </c>
      <c r="B480" s="57">
        <v>103821</v>
      </c>
      <c r="C480" s="57">
        <v>889</v>
      </c>
      <c r="D480" s="57">
        <v>0.56899999999999995</v>
      </c>
      <c r="E480" s="57">
        <v>11.85</v>
      </c>
      <c r="F480" s="57">
        <v>7.69</v>
      </c>
      <c r="G480" s="57">
        <v>3.45</v>
      </c>
      <c r="H480" s="84" t="s">
        <v>52</v>
      </c>
      <c r="I480" s="57">
        <v>0.4</v>
      </c>
      <c r="J480" s="57">
        <v>8</v>
      </c>
      <c r="K480" s="85">
        <v>148</v>
      </c>
    </row>
    <row r="481" spans="1:31" x14ac:dyDescent="0.3">
      <c r="A481" s="46">
        <v>40567</v>
      </c>
      <c r="B481" s="57">
        <v>105706</v>
      </c>
      <c r="C481" s="57">
        <v>706.6</v>
      </c>
      <c r="D481" s="57">
        <v>0.45219999999999999</v>
      </c>
      <c r="E481" s="57">
        <v>13.78</v>
      </c>
      <c r="F481" s="57">
        <v>7.73</v>
      </c>
      <c r="G481" s="57">
        <v>0.65</v>
      </c>
      <c r="H481" s="84" t="s">
        <v>52</v>
      </c>
      <c r="I481" s="57">
        <v>0.14000000000000001</v>
      </c>
      <c r="J481" s="57">
        <v>8</v>
      </c>
      <c r="K481" s="85">
        <v>31</v>
      </c>
    </row>
    <row r="482" spans="1:31" x14ac:dyDescent="0.3">
      <c r="A482" s="46">
        <v>40569</v>
      </c>
      <c r="B482" s="57">
        <v>103600</v>
      </c>
      <c r="C482" s="57">
        <v>720.4</v>
      </c>
      <c r="D482" s="57">
        <v>0.46100000000000002</v>
      </c>
      <c r="E482" s="57">
        <v>15.63</v>
      </c>
      <c r="F482" s="57">
        <v>7.79</v>
      </c>
      <c r="G482" s="57">
        <v>1.71</v>
      </c>
      <c r="H482" s="84" t="s">
        <v>52</v>
      </c>
      <c r="I482" s="57">
        <v>0.42</v>
      </c>
      <c r="J482" s="57">
        <v>7.7</v>
      </c>
      <c r="K482" s="85">
        <v>10</v>
      </c>
      <c r="L482" s="31">
        <f>AVERAGE(K478:K482)</f>
        <v>134</v>
      </c>
      <c r="M482" s="80">
        <f>GEOMEAN(K478:K482)</f>
        <v>74.799139843703642</v>
      </c>
      <c r="N482" s="79" t="s">
        <v>167</v>
      </c>
    </row>
    <row r="483" spans="1:31" x14ac:dyDescent="0.3">
      <c r="A483" s="46">
        <v>40583</v>
      </c>
      <c r="B483" s="57">
        <v>100511</v>
      </c>
      <c r="C483" s="57">
        <v>967.5</v>
      </c>
      <c r="D483" s="57">
        <v>0.61919999999999997</v>
      </c>
      <c r="E483" s="57">
        <v>12.52</v>
      </c>
      <c r="F483" s="57">
        <v>7.58</v>
      </c>
      <c r="G483" s="57">
        <v>0.21</v>
      </c>
      <c r="H483" s="84" t="s">
        <v>52</v>
      </c>
      <c r="I483" s="57">
        <v>0.1</v>
      </c>
      <c r="J483" s="57">
        <v>8</v>
      </c>
      <c r="K483" s="85">
        <v>41</v>
      </c>
    </row>
    <row r="484" spans="1:31" x14ac:dyDescent="0.3">
      <c r="A484" s="46">
        <v>40589</v>
      </c>
      <c r="B484" s="57">
        <v>104029</v>
      </c>
      <c r="C484" s="57">
        <v>878.6</v>
      </c>
      <c r="D484" s="57">
        <v>0.56230000000000002</v>
      </c>
      <c r="E484" s="57">
        <v>12.65</v>
      </c>
      <c r="F484" s="57">
        <v>8.3000000000000007</v>
      </c>
      <c r="G484" s="57">
        <v>4.4400000000000004</v>
      </c>
      <c r="H484" s="84" t="s">
        <v>52</v>
      </c>
      <c r="I484" s="57">
        <v>0.38</v>
      </c>
      <c r="J484" s="57">
        <v>7.3</v>
      </c>
      <c r="K484" s="85">
        <v>504</v>
      </c>
    </row>
    <row r="485" spans="1:31" x14ac:dyDescent="0.3">
      <c r="A485" s="46">
        <v>40595</v>
      </c>
      <c r="B485" s="57">
        <v>104342</v>
      </c>
      <c r="C485" s="57">
        <v>660.3</v>
      </c>
      <c r="D485" s="57">
        <v>0.42259999999999998</v>
      </c>
      <c r="E485" s="57">
        <v>12.08</v>
      </c>
      <c r="F485" s="57">
        <v>7.24</v>
      </c>
      <c r="G485" s="57">
        <v>4.4800000000000004</v>
      </c>
      <c r="H485" s="84" t="s">
        <v>52</v>
      </c>
      <c r="I485" s="57">
        <v>0.3</v>
      </c>
      <c r="J485" s="57">
        <v>7.8</v>
      </c>
      <c r="K485" s="85">
        <v>199</v>
      </c>
    </row>
    <row r="486" spans="1:31" x14ac:dyDescent="0.3">
      <c r="A486" s="46">
        <v>40598</v>
      </c>
      <c r="B486" s="57">
        <v>100109</v>
      </c>
      <c r="C486" s="57">
        <v>607.29999999999995</v>
      </c>
      <c r="D486" s="57">
        <v>0.3886</v>
      </c>
      <c r="E486" s="57">
        <v>12.71</v>
      </c>
      <c r="F486" s="57">
        <v>7.77</v>
      </c>
      <c r="G486" s="57">
        <v>3.3</v>
      </c>
      <c r="H486" s="84" t="s">
        <v>52</v>
      </c>
      <c r="I486" s="57">
        <v>0.25</v>
      </c>
      <c r="J486" s="57">
        <v>7.3</v>
      </c>
      <c r="K486" s="85">
        <v>121</v>
      </c>
    </row>
    <row r="487" spans="1:31" x14ac:dyDescent="0.3">
      <c r="A487" s="46">
        <v>40602</v>
      </c>
      <c r="B487" s="57">
        <v>103039</v>
      </c>
      <c r="C487" s="57">
        <v>551.1</v>
      </c>
      <c r="D487" s="57">
        <v>0.35270000000000001</v>
      </c>
      <c r="E487" s="57">
        <v>13.54</v>
      </c>
      <c r="F487" s="57">
        <v>7.57</v>
      </c>
      <c r="G487" s="57">
        <v>4.12</v>
      </c>
      <c r="H487" s="84" t="s">
        <v>52</v>
      </c>
      <c r="I487" s="57">
        <v>0.2</v>
      </c>
      <c r="J487" s="57">
        <v>7.6</v>
      </c>
      <c r="K487" s="85">
        <v>259</v>
      </c>
      <c r="L487" s="31">
        <f>AVERAGE(K483:K486)</f>
        <v>216.25</v>
      </c>
      <c r="M487" s="80">
        <f>GEOMEAN(K483:K486)</f>
        <v>149.35274531900004</v>
      </c>
      <c r="N487" s="79" t="s">
        <v>169</v>
      </c>
    </row>
    <row r="488" spans="1:31" x14ac:dyDescent="0.3">
      <c r="A488" s="46">
        <v>40610</v>
      </c>
      <c r="B488" s="57">
        <v>100955</v>
      </c>
      <c r="C488" s="57">
        <v>441.6</v>
      </c>
      <c r="D488" s="57">
        <v>0.28260000000000002</v>
      </c>
      <c r="E488" s="57">
        <v>11.52</v>
      </c>
      <c r="F488" s="57">
        <v>7.59</v>
      </c>
      <c r="G488" s="57">
        <v>7.04</v>
      </c>
      <c r="H488" s="84" t="s">
        <v>52</v>
      </c>
      <c r="I488" s="57">
        <v>0.53</v>
      </c>
      <c r="J488" s="57">
        <v>7.6</v>
      </c>
      <c r="K488" s="85">
        <v>146</v>
      </c>
      <c r="O488" s="2">
        <v>1.2</v>
      </c>
      <c r="P488" s="2">
        <v>49.2</v>
      </c>
      <c r="Q488" s="4" t="s">
        <v>54</v>
      </c>
      <c r="R488" s="4" t="s">
        <v>54</v>
      </c>
      <c r="S488" s="4" t="s">
        <v>54</v>
      </c>
      <c r="T488" s="4" t="s">
        <v>54</v>
      </c>
      <c r="U488" s="4" t="s">
        <v>54</v>
      </c>
      <c r="V488" s="2">
        <v>2.5</v>
      </c>
      <c r="W488" s="4" t="s">
        <v>54</v>
      </c>
      <c r="X488" s="2">
        <v>50.3</v>
      </c>
      <c r="Y488" s="4" t="s">
        <v>54</v>
      </c>
      <c r="Z488" s="2">
        <v>2.1</v>
      </c>
      <c r="AA488" s="4" t="s">
        <v>54</v>
      </c>
      <c r="AB488" s="2">
        <v>28.2</v>
      </c>
      <c r="AC488" s="4" t="s">
        <v>54</v>
      </c>
      <c r="AD488" s="2">
        <v>637</v>
      </c>
      <c r="AE488" s="4" t="s">
        <v>54</v>
      </c>
    </row>
    <row r="489" spans="1:31" x14ac:dyDescent="0.3">
      <c r="A489" s="46">
        <v>40612</v>
      </c>
      <c r="B489" s="57">
        <v>103003</v>
      </c>
      <c r="C489" s="57">
        <v>372</v>
      </c>
      <c r="D489" s="57">
        <v>0.23799999999999999</v>
      </c>
      <c r="E489" s="57">
        <v>12.19</v>
      </c>
      <c r="F489" s="57">
        <v>7.37</v>
      </c>
      <c r="G489" s="57">
        <v>6.14</v>
      </c>
      <c r="H489" s="84" t="s">
        <v>52</v>
      </c>
      <c r="I489" s="57">
        <v>0</v>
      </c>
      <c r="J489" s="57">
        <v>7.7</v>
      </c>
      <c r="K489" s="85">
        <v>52</v>
      </c>
    </row>
    <row r="490" spans="1:31" x14ac:dyDescent="0.3">
      <c r="A490" s="46">
        <v>40619</v>
      </c>
      <c r="B490" s="57">
        <v>110914</v>
      </c>
      <c r="C490" s="57">
        <v>452.7</v>
      </c>
      <c r="D490" s="57">
        <v>0.2898</v>
      </c>
      <c r="E490" s="57">
        <v>11.77</v>
      </c>
      <c r="F490" s="57">
        <v>7.7</v>
      </c>
      <c r="G490" s="57">
        <v>6.8</v>
      </c>
      <c r="H490" s="84" t="s">
        <v>52</v>
      </c>
      <c r="I490" s="57">
        <v>0.14000000000000001</v>
      </c>
      <c r="J490" s="57">
        <v>7.6</v>
      </c>
      <c r="K490" s="85">
        <v>10</v>
      </c>
    </row>
    <row r="491" spans="1:31" x14ac:dyDescent="0.3">
      <c r="A491" s="46">
        <v>40625</v>
      </c>
      <c r="B491" s="57">
        <v>100113</v>
      </c>
      <c r="C491" s="57">
        <v>462.3</v>
      </c>
      <c r="D491" s="57">
        <v>0.2959</v>
      </c>
      <c r="E491" s="57">
        <v>10.98</v>
      </c>
      <c r="F491" s="57">
        <v>7.44</v>
      </c>
      <c r="G491" s="57">
        <v>9.99</v>
      </c>
      <c r="H491" s="84" t="s">
        <v>52</v>
      </c>
      <c r="I491" s="57">
        <v>0.28999999999999998</v>
      </c>
      <c r="J491" s="57">
        <v>7.7</v>
      </c>
      <c r="K491" s="85">
        <v>41</v>
      </c>
    </row>
    <row r="492" spans="1:31" x14ac:dyDescent="0.3">
      <c r="A492" s="46">
        <v>40630</v>
      </c>
      <c r="B492" s="57">
        <v>95814</v>
      </c>
      <c r="C492" s="57">
        <v>693.5</v>
      </c>
      <c r="D492" s="57">
        <v>0.44379999999999997</v>
      </c>
      <c r="E492" s="57">
        <v>11.79</v>
      </c>
      <c r="F492" s="57">
        <v>7.66</v>
      </c>
      <c r="G492" s="57">
        <v>7.02</v>
      </c>
      <c r="H492" s="84" t="s">
        <v>52</v>
      </c>
      <c r="I492" s="57">
        <v>0.4</v>
      </c>
      <c r="J492" s="57">
        <v>7.3</v>
      </c>
      <c r="K492" s="85">
        <v>10</v>
      </c>
      <c r="L492" s="31">
        <f>AVERAGE(K488:K491)</f>
        <v>62.25</v>
      </c>
      <c r="M492" s="80">
        <f>GEOMEAN(K488:K491)</f>
        <v>42.003454924067164</v>
      </c>
      <c r="N492" s="79" t="s">
        <v>170</v>
      </c>
    </row>
    <row r="493" spans="1:31" x14ac:dyDescent="0.3">
      <c r="A493" s="46">
        <v>40637</v>
      </c>
      <c r="B493" s="82">
        <v>0.44776620370370374</v>
      </c>
      <c r="C493" s="2">
        <v>507</v>
      </c>
      <c r="D493" s="2">
        <v>0.3296</v>
      </c>
      <c r="E493" s="2">
        <v>9.4600000000000009</v>
      </c>
      <c r="F493" s="2">
        <v>7.81</v>
      </c>
      <c r="G493" s="2">
        <v>13.8</v>
      </c>
      <c r="K493" s="85">
        <v>422</v>
      </c>
    </row>
    <row r="494" spans="1:31" x14ac:dyDescent="0.3">
      <c r="A494" s="46">
        <v>40639</v>
      </c>
      <c r="B494" s="10">
        <v>0.42493055555555559</v>
      </c>
      <c r="C494" s="2">
        <v>637</v>
      </c>
      <c r="D494" s="2">
        <v>0.41410000000000002</v>
      </c>
      <c r="E494" s="2">
        <v>11.52</v>
      </c>
      <c r="F494" s="2">
        <v>7.8</v>
      </c>
      <c r="G494" s="2">
        <v>9.6</v>
      </c>
      <c r="K494" s="85">
        <v>30</v>
      </c>
    </row>
    <row r="495" spans="1:31" x14ac:dyDescent="0.3">
      <c r="A495" s="46">
        <v>40645</v>
      </c>
      <c r="B495" s="49">
        <v>0.43562499999999998</v>
      </c>
      <c r="C495" s="2">
        <v>480.6</v>
      </c>
      <c r="D495" s="2">
        <v>0.31269999999999998</v>
      </c>
      <c r="E495" s="2">
        <v>10.84</v>
      </c>
      <c r="F495" s="2">
        <v>8.24</v>
      </c>
      <c r="G495" s="2">
        <v>12.3</v>
      </c>
      <c r="K495" s="85">
        <v>20</v>
      </c>
    </row>
    <row r="496" spans="1:31" x14ac:dyDescent="0.3">
      <c r="A496" s="46">
        <v>40654</v>
      </c>
      <c r="B496" s="10">
        <v>0.44340277777777781</v>
      </c>
      <c r="C496" s="2">
        <v>509</v>
      </c>
      <c r="D496" s="2">
        <v>0.33019999999999999</v>
      </c>
      <c r="E496" s="2">
        <v>10.99</v>
      </c>
      <c r="F496" s="2">
        <v>8.4</v>
      </c>
      <c r="G496" s="2">
        <v>12.3</v>
      </c>
      <c r="K496" s="85">
        <v>327</v>
      </c>
    </row>
    <row r="497" spans="1:31" x14ac:dyDescent="0.3">
      <c r="A497" s="46">
        <v>40660</v>
      </c>
      <c r="B497" s="10">
        <v>0.44313657407407409</v>
      </c>
      <c r="C497" s="2">
        <v>471.9</v>
      </c>
      <c r="D497" s="2">
        <v>0.30680000000000002</v>
      </c>
      <c r="E497" s="2">
        <v>12</v>
      </c>
      <c r="F497" s="2">
        <v>8.0399999999999991</v>
      </c>
      <c r="G497" s="2">
        <v>13.6</v>
      </c>
      <c r="K497" s="85">
        <v>441</v>
      </c>
      <c r="L497" s="31">
        <f>AVERAGE(K493:K496)</f>
        <v>199.75</v>
      </c>
      <c r="M497" s="80">
        <f>GEOMEAN(K493:K496)</f>
        <v>95.390003231835777</v>
      </c>
      <c r="N497" s="79" t="s">
        <v>171</v>
      </c>
    </row>
    <row r="498" spans="1:31" x14ac:dyDescent="0.3">
      <c r="A498" s="46">
        <v>40668</v>
      </c>
      <c r="B498" s="10">
        <v>0.43785879629629632</v>
      </c>
      <c r="C498" s="2">
        <v>393.1</v>
      </c>
      <c r="D498" s="2">
        <v>0.25540000000000002</v>
      </c>
      <c r="E498" s="2">
        <v>9.15</v>
      </c>
      <c r="F498" s="2">
        <v>7.99</v>
      </c>
      <c r="G498" s="2">
        <v>13.7</v>
      </c>
      <c r="K498" s="85">
        <v>85</v>
      </c>
    </row>
    <row r="499" spans="1:31" x14ac:dyDescent="0.3">
      <c r="A499" s="46">
        <v>40672</v>
      </c>
      <c r="B499" s="10">
        <v>0.44262731481481482</v>
      </c>
      <c r="C499" s="2">
        <v>428.2</v>
      </c>
      <c r="D499" s="2">
        <v>0.2782</v>
      </c>
      <c r="E499" s="2">
        <v>10.86</v>
      </c>
      <c r="F499" s="2">
        <v>7.91</v>
      </c>
      <c r="G499" s="2">
        <v>15</v>
      </c>
      <c r="K499" s="85">
        <v>41</v>
      </c>
    </row>
    <row r="500" spans="1:31" x14ac:dyDescent="0.3">
      <c r="A500" s="46">
        <v>40675</v>
      </c>
      <c r="B500" s="10">
        <v>0.43747685185185187</v>
      </c>
      <c r="C500" s="2">
        <v>862</v>
      </c>
      <c r="D500" s="2">
        <v>0.55900000000000005</v>
      </c>
      <c r="E500" s="2">
        <v>9.48</v>
      </c>
      <c r="F500" s="2">
        <v>8.17</v>
      </c>
      <c r="G500" s="2">
        <v>18.100000000000001</v>
      </c>
      <c r="K500" s="85">
        <v>231</v>
      </c>
    </row>
    <row r="501" spans="1:31" x14ac:dyDescent="0.3">
      <c r="A501" s="46">
        <v>40686</v>
      </c>
      <c r="B501" s="10">
        <v>0.43178240740740742</v>
      </c>
      <c r="C501" s="2">
        <v>555</v>
      </c>
      <c r="D501" s="2">
        <v>0.35749999999999998</v>
      </c>
      <c r="E501" s="2">
        <v>8.94</v>
      </c>
      <c r="F501" s="2">
        <v>7.99</v>
      </c>
      <c r="G501" s="2">
        <v>19.899999999999999</v>
      </c>
      <c r="K501" s="85">
        <v>1081</v>
      </c>
    </row>
    <row r="502" spans="1:31" x14ac:dyDescent="0.3">
      <c r="A502" s="46">
        <v>40688</v>
      </c>
      <c r="B502" s="10">
        <v>0.42136574074074074</v>
      </c>
      <c r="C502" s="2">
        <v>452.6</v>
      </c>
      <c r="D502" s="2">
        <v>0.2944</v>
      </c>
      <c r="E502" s="2">
        <v>9.33</v>
      </c>
      <c r="F502" s="2">
        <v>8.3800000000000008</v>
      </c>
      <c r="G502" s="2">
        <v>19.399999999999999</v>
      </c>
      <c r="K502" s="85">
        <v>487</v>
      </c>
      <c r="L502" s="31">
        <f>AVERAGE(K498:K501)</f>
        <v>359.5</v>
      </c>
      <c r="M502" s="80">
        <f>GEOMEAN(K498:K501)</f>
        <v>171.75528684460363</v>
      </c>
      <c r="N502" s="79" t="s">
        <v>172</v>
      </c>
    </row>
    <row r="503" spans="1:31" x14ac:dyDescent="0.3">
      <c r="A503" s="46">
        <v>40702</v>
      </c>
      <c r="B503" s="10">
        <v>0.42159722222222223</v>
      </c>
      <c r="C503" s="2">
        <v>605</v>
      </c>
      <c r="D503" s="2">
        <v>0.39650000000000002</v>
      </c>
      <c r="E503" s="2">
        <v>6.25</v>
      </c>
      <c r="F503" s="2">
        <v>7.96</v>
      </c>
      <c r="G503" s="2">
        <v>24.4</v>
      </c>
      <c r="K503" s="85">
        <v>399</v>
      </c>
    </row>
    <row r="504" spans="1:31" x14ac:dyDescent="0.3">
      <c r="A504" s="46">
        <v>40710</v>
      </c>
      <c r="B504" s="10">
        <v>0.43290509259259258</v>
      </c>
      <c r="C504" s="2">
        <v>475.6</v>
      </c>
      <c r="D504" s="2">
        <v>0.30940000000000001</v>
      </c>
      <c r="E504" s="2">
        <v>7.13</v>
      </c>
      <c r="F504" s="2">
        <v>8.06</v>
      </c>
      <c r="G504" s="2">
        <v>21.1</v>
      </c>
      <c r="K504" s="85">
        <v>1664</v>
      </c>
    </row>
    <row r="505" spans="1:31" x14ac:dyDescent="0.3">
      <c r="A505" s="46">
        <v>40716</v>
      </c>
      <c r="B505" s="10">
        <v>0.42964120370370368</v>
      </c>
      <c r="C505" s="2">
        <v>370.9</v>
      </c>
      <c r="D505" s="2">
        <v>0.2412</v>
      </c>
      <c r="E505" s="2">
        <v>7.96</v>
      </c>
      <c r="F505" s="2">
        <v>7.84</v>
      </c>
      <c r="G505" s="2">
        <v>22.4</v>
      </c>
      <c r="K505" s="85">
        <v>2359</v>
      </c>
    </row>
    <row r="506" spans="1:31" x14ac:dyDescent="0.3">
      <c r="A506" s="46">
        <v>40721</v>
      </c>
      <c r="B506" s="10">
        <v>0.43578703703703708</v>
      </c>
      <c r="C506" s="2">
        <v>503</v>
      </c>
      <c r="D506" s="2">
        <v>0.32700000000000001</v>
      </c>
      <c r="E506" s="2">
        <v>7.66</v>
      </c>
      <c r="F506" s="2">
        <v>7.85</v>
      </c>
      <c r="G506" s="2">
        <v>20.9</v>
      </c>
      <c r="K506" s="85">
        <v>880</v>
      </c>
    </row>
    <row r="507" spans="1:31" x14ac:dyDescent="0.3">
      <c r="A507" s="46">
        <v>40723</v>
      </c>
      <c r="B507" s="10">
        <v>0.42447916666666669</v>
      </c>
      <c r="C507" s="2">
        <v>514</v>
      </c>
      <c r="D507" s="2">
        <v>0.33410000000000001</v>
      </c>
      <c r="E507" s="2">
        <v>9.1</v>
      </c>
      <c r="F507" s="2">
        <v>8.06</v>
      </c>
      <c r="G507" s="2">
        <v>22.6</v>
      </c>
      <c r="K507" s="85">
        <v>96</v>
      </c>
      <c r="L507" s="31">
        <f>AVERAGE(K503:K506)</f>
        <v>1325.5</v>
      </c>
      <c r="M507" s="80">
        <f>GEOMEAN(K503:K506)</f>
        <v>1083.5132028652581</v>
      </c>
      <c r="N507" s="79" t="s">
        <v>173</v>
      </c>
    </row>
    <row r="508" spans="1:31" x14ac:dyDescent="0.3">
      <c r="A508" s="46">
        <v>40735</v>
      </c>
      <c r="B508" s="49">
        <v>0.43832175925925926</v>
      </c>
      <c r="C508" s="2">
        <v>395.8</v>
      </c>
      <c r="D508" s="2">
        <v>0.25740000000000002</v>
      </c>
      <c r="E508" s="2">
        <v>8.1199999999999992</v>
      </c>
      <c r="F508" s="2">
        <v>7.87</v>
      </c>
      <c r="G508" s="2">
        <v>26.1</v>
      </c>
      <c r="K508" s="85">
        <v>691</v>
      </c>
    </row>
    <row r="509" spans="1:31" x14ac:dyDescent="0.3">
      <c r="A509" s="46">
        <v>40737</v>
      </c>
      <c r="B509" s="88">
        <v>0.4143634259259259</v>
      </c>
      <c r="C509" s="2">
        <v>614</v>
      </c>
      <c r="D509" s="2">
        <v>0.39650000000000002</v>
      </c>
      <c r="E509" s="2">
        <v>6.38</v>
      </c>
      <c r="F509" s="2">
        <v>7.67</v>
      </c>
      <c r="G509" s="2">
        <v>25.6</v>
      </c>
      <c r="K509" s="85">
        <v>2359</v>
      </c>
    </row>
    <row r="510" spans="1:31" x14ac:dyDescent="0.3">
      <c r="A510" s="46">
        <v>40743</v>
      </c>
      <c r="B510" s="10">
        <v>0.41144675925925928</v>
      </c>
      <c r="C510" s="2">
        <v>534</v>
      </c>
      <c r="D510" s="2">
        <v>0.34449999999999997</v>
      </c>
      <c r="E510" s="2">
        <v>6.52</v>
      </c>
      <c r="F510" s="2">
        <v>8</v>
      </c>
      <c r="G510" s="2">
        <v>27.1</v>
      </c>
      <c r="K510" s="85">
        <v>135</v>
      </c>
      <c r="O510" s="4">
        <v>1.5</v>
      </c>
      <c r="P510" s="4">
        <v>68.2</v>
      </c>
      <c r="Q510" s="4" t="s">
        <v>54</v>
      </c>
      <c r="R510" s="4" t="s">
        <v>54</v>
      </c>
      <c r="S510" s="4" t="s">
        <v>54</v>
      </c>
      <c r="T510" s="4" t="s">
        <v>54</v>
      </c>
      <c r="U510" s="4" t="s">
        <v>54</v>
      </c>
      <c r="V510" s="4" t="s">
        <v>54</v>
      </c>
      <c r="W510" s="4" t="s">
        <v>54</v>
      </c>
      <c r="X510" s="4">
        <v>55.4</v>
      </c>
      <c r="Y510" s="4" t="s">
        <v>54</v>
      </c>
      <c r="Z510" s="4">
        <v>1.1000000000000001</v>
      </c>
      <c r="AA510" s="4" t="s">
        <v>54</v>
      </c>
      <c r="AB510" s="4">
        <v>29</v>
      </c>
      <c r="AC510" s="4" t="s">
        <v>54</v>
      </c>
      <c r="AD510" s="4">
        <v>200</v>
      </c>
      <c r="AE510" s="4" t="s">
        <v>54</v>
      </c>
    </row>
    <row r="511" spans="1:31" x14ac:dyDescent="0.3">
      <c r="A511" s="46">
        <v>40745</v>
      </c>
      <c r="B511" s="10">
        <v>0.4189930555555556</v>
      </c>
      <c r="C511" s="2">
        <v>581</v>
      </c>
      <c r="D511" s="2">
        <v>0.377</v>
      </c>
      <c r="E511" s="2">
        <v>6.42</v>
      </c>
      <c r="F511" s="2">
        <v>7.79</v>
      </c>
      <c r="G511" s="2">
        <v>27</v>
      </c>
      <c r="K511" s="85">
        <v>30</v>
      </c>
    </row>
    <row r="512" spans="1:31" x14ac:dyDescent="0.3">
      <c r="A512" s="46">
        <v>40752</v>
      </c>
      <c r="B512" s="10">
        <v>0.4253703703703704</v>
      </c>
      <c r="C512" s="2">
        <v>587</v>
      </c>
      <c r="D512" s="2">
        <v>0.38350000000000001</v>
      </c>
      <c r="E512" s="2">
        <v>6.29</v>
      </c>
      <c r="F512" s="2">
        <v>8.1199999999999992</v>
      </c>
      <c r="G512" s="2">
        <v>28</v>
      </c>
      <c r="K512" s="85">
        <v>187</v>
      </c>
      <c r="L512" s="31">
        <f>AVERAGE(K508:K512)</f>
        <v>680.4</v>
      </c>
      <c r="M512" s="80">
        <f>GEOMEAN(K508:K512)</f>
        <v>261.99953685384105</v>
      </c>
      <c r="N512" s="79" t="s">
        <v>174</v>
      </c>
    </row>
    <row r="513" spans="1:31" x14ac:dyDescent="0.3">
      <c r="A513" s="46">
        <v>40763</v>
      </c>
      <c r="B513" s="10">
        <v>0.43418981481481483</v>
      </c>
      <c r="C513" s="2">
        <v>613</v>
      </c>
      <c r="D513" s="2">
        <v>0.39650000000000002</v>
      </c>
      <c r="E513" s="2">
        <v>8.25</v>
      </c>
      <c r="F513" s="2">
        <v>7.98</v>
      </c>
      <c r="G513" s="2">
        <v>26</v>
      </c>
      <c r="K513" s="85">
        <v>20</v>
      </c>
    </row>
    <row r="514" spans="1:31" x14ac:dyDescent="0.3">
      <c r="A514" s="46">
        <v>40766</v>
      </c>
      <c r="B514" s="82">
        <v>0.42759259259259258</v>
      </c>
      <c r="C514" s="2">
        <v>549</v>
      </c>
      <c r="D514" s="2">
        <v>0.35749999999999998</v>
      </c>
      <c r="E514" s="2">
        <v>6.96</v>
      </c>
      <c r="F514" s="2">
        <v>7.94</v>
      </c>
      <c r="G514" s="2">
        <v>22.2</v>
      </c>
      <c r="K514" s="85">
        <v>109</v>
      </c>
    </row>
    <row r="515" spans="1:31" x14ac:dyDescent="0.3">
      <c r="A515" s="46">
        <v>40770</v>
      </c>
      <c r="B515" s="10">
        <v>0.4279513888888889</v>
      </c>
      <c r="C515" s="2">
        <v>539</v>
      </c>
      <c r="D515" s="2">
        <v>0.35099999999999998</v>
      </c>
      <c r="E515" s="2">
        <v>7.14</v>
      </c>
      <c r="F515" s="2">
        <v>7.81</v>
      </c>
      <c r="G515" s="2">
        <v>21.7</v>
      </c>
      <c r="K515" s="85">
        <v>448</v>
      </c>
    </row>
    <row r="516" spans="1:31" x14ac:dyDescent="0.3">
      <c r="A516" s="46">
        <v>40772</v>
      </c>
      <c r="B516" s="10">
        <v>0.42318287037037039</v>
      </c>
      <c r="C516" s="2">
        <v>530</v>
      </c>
      <c r="D516" s="2">
        <v>0.34449999999999997</v>
      </c>
      <c r="E516" s="2">
        <v>7.5</v>
      </c>
      <c r="F516" s="2">
        <v>7.99</v>
      </c>
      <c r="G516" s="2">
        <v>22.3</v>
      </c>
      <c r="K516" s="85">
        <v>52</v>
      </c>
    </row>
    <row r="517" spans="1:31" x14ac:dyDescent="0.3">
      <c r="A517" s="46">
        <v>40784</v>
      </c>
      <c r="B517" s="10">
        <v>0.55501157407407409</v>
      </c>
      <c r="C517" s="2">
        <v>648</v>
      </c>
      <c r="D517" s="2">
        <v>0.42249999999999999</v>
      </c>
      <c r="E517" s="2">
        <v>7.77</v>
      </c>
      <c r="F517" s="2">
        <v>8.1300000000000008</v>
      </c>
      <c r="G517" s="2">
        <v>22.4</v>
      </c>
      <c r="K517" s="85">
        <v>51</v>
      </c>
      <c r="L517" s="31">
        <f>AVERAGE(K513:K517)</f>
        <v>136</v>
      </c>
      <c r="M517" s="80">
        <f>GEOMEAN(K513:K517)</f>
        <v>76.324084813770142</v>
      </c>
      <c r="N517" s="79" t="s">
        <v>175</v>
      </c>
    </row>
    <row r="518" spans="1:31" x14ac:dyDescent="0.3">
      <c r="A518" s="46">
        <v>40787</v>
      </c>
      <c r="B518" s="10">
        <v>0.42268518518518516</v>
      </c>
      <c r="C518" s="2">
        <v>618</v>
      </c>
      <c r="D518" s="2">
        <v>0.40300000000000002</v>
      </c>
      <c r="E518" s="2">
        <v>5.61</v>
      </c>
      <c r="F518" s="2">
        <v>8.0399999999999991</v>
      </c>
      <c r="G518" s="2">
        <v>24</v>
      </c>
      <c r="K518" s="85">
        <v>86</v>
      </c>
    </row>
    <row r="519" spans="1:31" x14ac:dyDescent="0.3">
      <c r="A519" s="46">
        <v>40793</v>
      </c>
      <c r="B519" s="10">
        <v>0.4304398148148148</v>
      </c>
      <c r="C519" s="2">
        <v>658</v>
      </c>
      <c r="D519" s="2">
        <v>0.42899999999999999</v>
      </c>
      <c r="E519" s="2">
        <v>7.15</v>
      </c>
      <c r="F519" s="2">
        <v>7.99</v>
      </c>
      <c r="G519" s="2">
        <v>17.600000000000001</v>
      </c>
      <c r="K519" s="85">
        <v>31</v>
      </c>
    </row>
    <row r="520" spans="1:31" x14ac:dyDescent="0.3">
      <c r="A520" s="46">
        <v>40801</v>
      </c>
      <c r="B520" s="10">
        <v>0.43157407407407405</v>
      </c>
      <c r="C520" s="2">
        <v>639</v>
      </c>
      <c r="D520" s="2">
        <v>0.41599999999999998</v>
      </c>
      <c r="E520" s="2">
        <v>6.92</v>
      </c>
      <c r="F520" s="2">
        <v>8.0399999999999991</v>
      </c>
      <c r="G520" s="2">
        <v>16.399999999999999</v>
      </c>
      <c r="K520" s="85">
        <v>1178</v>
      </c>
    </row>
    <row r="521" spans="1:31" x14ac:dyDescent="0.3">
      <c r="A521" s="46">
        <v>40805</v>
      </c>
      <c r="B521" s="88">
        <v>0.43774305555555554</v>
      </c>
      <c r="C521" s="2">
        <v>559</v>
      </c>
      <c r="D521" s="2">
        <v>0.3634</v>
      </c>
      <c r="E521" s="2">
        <v>7.47</v>
      </c>
      <c r="F521" s="2">
        <v>7.89</v>
      </c>
      <c r="G521" s="2">
        <v>18.8</v>
      </c>
      <c r="K521" s="85">
        <v>1989</v>
      </c>
    </row>
    <row r="522" spans="1:31" x14ac:dyDescent="0.3">
      <c r="A522" s="46">
        <v>40813</v>
      </c>
      <c r="B522" s="88">
        <v>0.43520833333333336</v>
      </c>
      <c r="C522" s="2">
        <v>490.6</v>
      </c>
      <c r="D522" s="2">
        <v>0.31919999999999998</v>
      </c>
      <c r="E522" s="2">
        <v>8.24</v>
      </c>
      <c r="F522" s="2">
        <v>7.89</v>
      </c>
      <c r="G522" s="2">
        <v>16</v>
      </c>
      <c r="K522" s="85">
        <v>1187</v>
      </c>
      <c r="L522" s="31">
        <f>AVERAGE(K518:K522)</f>
        <v>894.2</v>
      </c>
      <c r="M522" s="80">
        <f>GEOMEAN(K518:K522)</f>
        <v>374.98870581221456</v>
      </c>
      <c r="N522" s="79" t="s">
        <v>176</v>
      </c>
    </row>
    <row r="523" spans="1:31" x14ac:dyDescent="0.3">
      <c r="A523" s="46">
        <v>40819</v>
      </c>
      <c r="B523" s="88">
        <v>0.4271875</v>
      </c>
      <c r="C523" s="2">
        <v>352.7</v>
      </c>
      <c r="D523" s="2">
        <v>0.22939999999999999</v>
      </c>
      <c r="E523" s="2">
        <v>9.9600000000000009</v>
      </c>
      <c r="F523" s="2">
        <v>7.96</v>
      </c>
      <c r="G523" s="2">
        <v>12.4</v>
      </c>
      <c r="K523" s="48">
        <v>41</v>
      </c>
    </row>
    <row r="524" spans="1:31" x14ac:dyDescent="0.3">
      <c r="A524" s="46">
        <v>40822</v>
      </c>
      <c r="B524" s="88">
        <v>0.41652777777777777</v>
      </c>
      <c r="C524" s="2">
        <v>658</v>
      </c>
      <c r="D524" s="2">
        <v>0.42899999999999999</v>
      </c>
      <c r="E524" s="2">
        <v>8.9</v>
      </c>
      <c r="F524" s="2">
        <v>7.93</v>
      </c>
      <c r="G524" s="2">
        <v>15.1</v>
      </c>
      <c r="K524" s="48">
        <v>135</v>
      </c>
    </row>
    <row r="525" spans="1:31" x14ac:dyDescent="0.3">
      <c r="A525" s="46">
        <v>40827</v>
      </c>
      <c r="B525" s="10">
        <v>0.4422106481481482</v>
      </c>
      <c r="C525" s="2">
        <v>657</v>
      </c>
      <c r="D525" s="2">
        <v>0.42899999999999999</v>
      </c>
      <c r="E525" s="2">
        <v>8.4</v>
      </c>
      <c r="F525" s="2">
        <v>7.92</v>
      </c>
      <c r="G525" s="2">
        <v>16.600000000000001</v>
      </c>
      <c r="K525" s="48">
        <v>20</v>
      </c>
      <c r="O525" s="2">
        <v>1.4</v>
      </c>
      <c r="P525" s="2">
        <v>95.6</v>
      </c>
      <c r="Q525" s="4" t="s">
        <v>54</v>
      </c>
      <c r="R525" s="4" t="s">
        <v>54</v>
      </c>
      <c r="S525" s="4" t="s">
        <v>54</v>
      </c>
      <c r="T525" s="4" t="s">
        <v>54</v>
      </c>
      <c r="U525" s="4" t="s">
        <v>54</v>
      </c>
      <c r="V525" s="4" t="s">
        <v>54</v>
      </c>
      <c r="W525" s="4" t="s">
        <v>54</v>
      </c>
      <c r="X525" s="2">
        <v>79.599999999999994</v>
      </c>
      <c r="Y525" s="4" t="s">
        <v>54</v>
      </c>
      <c r="Z525" s="2">
        <v>0.37</v>
      </c>
      <c r="AA525" s="4" t="s">
        <v>54</v>
      </c>
      <c r="AB525" s="2">
        <v>39.6</v>
      </c>
      <c r="AC525" s="76" t="s">
        <v>97</v>
      </c>
      <c r="AD525" s="2">
        <v>233</v>
      </c>
      <c r="AE525" s="4" t="s">
        <v>54</v>
      </c>
    </row>
    <row r="526" spans="1:31" x14ac:dyDescent="0.3">
      <c r="A526" s="46">
        <v>40833</v>
      </c>
      <c r="B526" s="10">
        <v>0.45471064814814816</v>
      </c>
      <c r="C526" s="2">
        <v>491.1</v>
      </c>
      <c r="D526" s="2">
        <v>0.31919999999999998</v>
      </c>
      <c r="E526" s="2">
        <v>11.63</v>
      </c>
      <c r="F526" s="2">
        <v>8.19</v>
      </c>
      <c r="G526" s="2">
        <v>13.1</v>
      </c>
      <c r="K526" s="48">
        <v>52</v>
      </c>
    </row>
    <row r="527" spans="1:31" x14ac:dyDescent="0.3">
      <c r="A527" s="46">
        <v>40843</v>
      </c>
      <c r="B527" s="47">
        <v>0.43890046296296298</v>
      </c>
      <c r="C527" s="2">
        <v>524</v>
      </c>
      <c r="D527" s="2">
        <v>0.34060000000000001</v>
      </c>
      <c r="E527" s="2">
        <v>8.68</v>
      </c>
      <c r="F527" s="2">
        <v>7.98</v>
      </c>
      <c r="G527" s="2">
        <v>13.3</v>
      </c>
      <c r="K527" s="48">
        <v>110</v>
      </c>
      <c r="L527" s="31">
        <f>AVERAGE(K523:K527)</f>
        <v>71.599999999999994</v>
      </c>
      <c r="M527" s="80">
        <f>GEOMEAN(K523:K527)</f>
        <v>57.584914975421206</v>
      </c>
      <c r="N527" s="79" t="s">
        <v>178</v>
      </c>
    </row>
    <row r="528" spans="1:31" x14ac:dyDescent="0.3">
      <c r="A528" s="46">
        <v>40850</v>
      </c>
      <c r="B528" s="47">
        <v>0.4214236111111111</v>
      </c>
      <c r="C528" s="2">
        <v>605</v>
      </c>
      <c r="D528" s="2">
        <v>0.39329999999999998</v>
      </c>
      <c r="E528" s="2">
        <v>9.25</v>
      </c>
      <c r="F528" s="2">
        <v>7.92</v>
      </c>
      <c r="G528" s="2">
        <v>10.7</v>
      </c>
      <c r="K528" s="48">
        <v>20</v>
      </c>
    </row>
    <row r="529" spans="1:14" x14ac:dyDescent="0.3">
      <c r="A529" s="46">
        <v>40857</v>
      </c>
      <c r="B529" s="10">
        <v>0.41767361111111106</v>
      </c>
      <c r="C529" s="2">
        <v>690</v>
      </c>
      <c r="D529" s="2">
        <v>0.44850000000000001</v>
      </c>
      <c r="E529" s="2">
        <v>9.44</v>
      </c>
      <c r="F529" s="2">
        <v>8.09</v>
      </c>
      <c r="G529" s="2">
        <v>9.6999999999999993</v>
      </c>
      <c r="K529" s="85">
        <v>10</v>
      </c>
    </row>
    <row r="530" spans="1:14" x14ac:dyDescent="0.3">
      <c r="A530" s="46">
        <v>40861</v>
      </c>
      <c r="B530" s="47">
        <v>0.4498032407407408</v>
      </c>
      <c r="C530" s="2">
        <v>645</v>
      </c>
      <c r="D530" s="2">
        <v>0.41930000000000001</v>
      </c>
      <c r="E530" s="2">
        <v>9.16</v>
      </c>
      <c r="F530" s="2">
        <v>8.02</v>
      </c>
      <c r="G530" s="2">
        <v>12.8</v>
      </c>
      <c r="K530" s="48">
        <v>703</v>
      </c>
    </row>
    <row r="531" spans="1:14" x14ac:dyDescent="0.3">
      <c r="A531" s="46">
        <v>40863</v>
      </c>
      <c r="B531" s="47">
        <v>0.45202546296296298</v>
      </c>
      <c r="C531" s="2">
        <v>458</v>
      </c>
      <c r="D531" s="2">
        <v>0.29770000000000002</v>
      </c>
      <c r="E531" s="2">
        <v>10.11</v>
      </c>
      <c r="F531" s="2">
        <v>8.43</v>
      </c>
      <c r="G531" s="2">
        <v>11.2</v>
      </c>
      <c r="K531" s="48">
        <v>85</v>
      </c>
    </row>
    <row r="532" spans="1:14" x14ac:dyDescent="0.3">
      <c r="A532" s="46">
        <v>40868</v>
      </c>
      <c r="B532" s="10">
        <v>0.44766203703703705</v>
      </c>
      <c r="C532" s="2">
        <v>652</v>
      </c>
      <c r="D532" s="2">
        <v>0.42380000000000001</v>
      </c>
      <c r="E532" s="2">
        <v>10.73</v>
      </c>
      <c r="F532" s="2">
        <v>8.15</v>
      </c>
      <c r="G532" s="2">
        <v>9.6999999999999993</v>
      </c>
      <c r="K532" s="48">
        <v>480</v>
      </c>
      <c r="L532" s="31">
        <f>AVERAGE(K528:K532)</f>
        <v>259.60000000000002</v>
      </c>
      <c r="M532" s="80">
        <f>GEOMEAN(K528:K532)</f>
        <v>89.48064310654793</v>
      </c>
      <c r="N532" s="79" t="s">
        <v>179</v>
      </c>
    </row>
    <row r="533" spans="1:14" x14ac:dyDescent="0.3">
      <c r="A533" s="46">
        <v>40875</v>
      </c>
      <c r="B533" s="47">
        <v>0.44336805555555553</v>
      </c>
      <c r="C533" s="2">
        <v>514</v>
      </c>
      <c r="D533" s="2">
        <v>0.33410000000000001</v>
      </c>
      <c r="E533" s="2">
        <v>12.71</v>
      </c>
      <c r="F533" s="2">
        <v>7.91</v>
      </c>
      <c r="G533" s="2">
        <v>8</v>
      </c>
      <c r="K533" s="48">
        <v>262</v>
      </c>
    </row>
    <row r="534" spans="1:14" x14ac:dyDescent="0.3">
      <c r="A534" s="46">
        <v>40878</v>
      </c>
      <c r="B534" s="47">
        <v>0.43269675925925927</v>
      </c>
      <c r="C534" s="2">
        <v>496.4</v>
      </c>
      <c r="D534" s="2">
        <v>0.32240000000000002</v>
      </c>
      <c r="E534" s="2">
        <v>11.76</v>
      </c>
      <c r="F534" s="2">
        <v>8.24</v>
      </c>
      <c r="G534" s="2">
        <v>7.6</v>
      </c>
      <c r="K534" s="48">
        <v>97</v>
      </c>
    </row>
    <row r="535" spans="1:14" x14ac:dyDescent="0.3">
      <c r="A535" s="46">
        <v>40882</v>
      </c>
      <c r="B535" s="10">
        <v>0.46137731481481481</v>
      </c>
      <c r="C535" s="2">
        <v>538</v>
      </c>
      <c r="D535" s="2">
        <v>0.34970000000000001</v>
      </c>
      <c r="E535" s="2">
        <v>11.68</v>
      </c>
      <c r="F535" s="2">
        <v>8.0399999999999991</v>
      </c>
      <c r="G535" s="2">
        <v>7.7</v>
      </c>
      <c r="K535" s="48">
        <v>437</v>
      </c>
    </row>
    <row r="536" spans="1:14" x14ac:dyDescent="0.3">
      <c r="A536" s="46">
        <v>40885</v>
      </c>
      <c r="B536" s="88">
        <v>0.46028935185185182</v>
      </c>
      <c r="C536" s="2">
        <v>470.4</v>
      </c>
      <c r="D536" s="2">
        <v>0.30549999999999999</v>
      </c>
      <c r="E536" s="2">
        <v>15.4</v>
      </c>
      <c r="F536" s="2">
        <v>8.26</v>
      </c>
      <c r="G536" s="2">
        <v>5.7</v>
      </c>
      <c r="K536" s="48">
        <v>86</v>
      </c>
    </row>
    <row r="537" spans="1:14" x14ac:dyDescent="0.3">
      <c r="A537" s="46">
        <v>40891</v>
      </c>
      <c r="B537" s="47">
        <v>0.44190972222222219</v>
      </c>
      <c r="C537" s="2">
        <v>663</v>
      </c>
      <c r="D537" s="2">
        <v>0.43099999999999999</v>
      </c>
      <c r="E537" s="2">
        <v>13.43</v>
      </c>
      <c r="F537" s="2">
        <v>8.2100000000000009</v>
      </c>
      <c r="G537" s="2">
        <v>7.2</v>
      </c>
      <c r="K537" s="48">
        <v>216</v>
      </c>
      <c r="L537" s="31">
        <f>AVERAGE(K533:K537)</f>
        <v>219.6</v>
      </c>
      <c r="M537" s="80">
        <f>GEOMEAN(K533:K537)</f>
        <v>183.18981876329454</v>
      </c>
      <c r="N537" s="79" t="s">
        <v>180</v>
      </c>
    </row>
    <row r="538" spans="1:14" x14ac:dyDescent="0.3">
      <c r="A538" s="46">
        <v>40912</v>
      </c>
      <c r="B538" s="88">
        <v>0.43707175925925923</v>
      </c>
      <c r="C538" s="2">
        <v>476.5</v>
      </c>
      <c r="D538" s="2">
        <v>0.30940000000000001</v>
      </c>
      <c r="E538" s="2">
        <v>13.66</v>
      </c>
      <c r="F538" s="2">
        <v>8.39</v>
      </c>
      <c r="G538" s="2">
        <v>3.1</v>
      </c>
      <c r="K538" s="48">
        <v>20</v>
      </c>
    </row>
    <row r="539" spans="1:14" x14ac:dyDescent="0.3">
      <c r="A539" s="46">
        <v>40919</v>
      </c>
      <c r="B539" s="10">
        <v>0.43223379629629632</v>
      </c>
      <c r="C539" s="2">
        <v>481.9</v>
      </c>
      <c r="D539" s="2">
        <v>0.31330000000000002</v>
      </c>
      <c r="E539" s="2">
        <v>12.51</v>
      </c>
      <c r="F539" s="2">
        <v>8.1199999999999992</v>
      </c>
      <c r="G539" s="2">
        <v>4.0999999999999996</v>
      </c>
      <c r="K539" s="48">
        <v>41</v>
      </c>
    </row>
    <row r="540" spans="1:14" x14ac:dyDescent="0.3">
      <c r="A540" s="46">
        <v>40925</v>
      </c>
      <c r="B540" s="88">
        <v>0.4168634259259259</v>
      </c>
      <c r="C540" s="2">
        <v>769</v>
      </c>
      <c r="D540" s="2">
        <v>0.50049999999999994</v>
      </c>
      <c r="E540" s="2">
        <v>10.01</v>
      </c>
      <c r="F540" s="2">
        <v>8.01</v>
      </c>
      <c r="G540" s="2">
        <v>7.1</v>
      </c>
      <c r="K540" s="48">
        <v>638</v>
      </c>
    </row>
    <row r="541" spans="1:14" x14ac:dyDescent="0.3">
      <c r="A541" s="46">
        <v>40927</v>
      </c>
      <c r="B541" s="88">
        <v>0.44673611111111106</v>
      </c>
      <c r="C541" s="2">
        <v>525</v>
      </c>
      <c r="D541" s="2">
        <v>0.3412</v>
      </c>
      <c r="E541" s="2">
        <v>14.43</v>
      </c>
      <c r="F541" s="2">
        <v>8.6</v>
      </c>
      <c r="G541" s="2">
        <v>2.2999999999999998</v>
      </c>
      <c r="K541" s="48">
        <v>30</v>
      </c>
    </row>
    <row r="542" spans="1:14" x14ac:dyDescent="0.3">
      <c r="A542" s="46">
        <v>40933</v>
      </c>
      <c r="B542" s="10">
        <v>0.44086805555555553</v>
      </c>
      <c r="C542" s="2">
        <v>622</v>
      </c>
      <c r="D542" s="2">
        <v>0.40429999999999999</v>
      </c>
      <c r="E542" s="2">
        <v>12.2</v>
      </c>
      <c r="F542" s="2">
        <v>7.98</v>
      </c>
      <c r="G542" s="2">
        <v>3</v>
      </c>
      <c r="K542" s="48">
        <v>31</v>
      </c>
      <c r="L542" s="31">
        <f>AVERAGE(K538:K542)</f>
        <v>152</v>
      </c>
      <c r="M542" s="80">
        <f>GEOMEAN(K538:K542)</f>
        <v>54.629030847400777</v>
      </c>
      <c r="N542" s="79" t="s">
        <v>181</v>
      </c>
    </row>
    <row r="543" spans="1:14" x14ac:dyDescent="0.3">
      <c r="A543" s="46">
        <v>40941</v>
      </c>
      <c r="B543" s="88">
        <v>0.43543981481481481</v>
      </c>
      <c r="C543" s="2">
        <v>616</v>
      </c>
      <c r="D543" s="2">
        <v>0.40039999999999998</v>
      </c>
      <c r="E543" s="2">
        <v>10.82</v>
      </c>
      <c r="F543" s="2">
        <v>7.67</v>
      </c>
      <c r="G543" s="2">
        <v>4.9000000000000004</v>
      </c>
      <c r="K543" s="48">
        <v>20</v>
      </c>
    </row>
    <row r="544" spans="1:14" x14ac:dyDescent="0.3">
      <c r="A544" s="46">
        <v>40946</v>
      </c>
      <c r="B544" s="10">
        <v>0.43812499999999999</v>
      </c>
      <c r="C544" s="2">
        <v>496.3</v>
      </c>
      <c r="D544" s="2">
        <v>0.32240000000000002</v>
      </c>
      <c r="E544" s="2">
        <v>13.5</v>
      </c>
      <c r="F544" s="2">
        <v>8.26</v>
      </c>
      <c r="G544" s="2">
        <v>4.0999999999999996</v>
      </c>
      <c r="K544" s="48">
        <v>31</v>
      </c>
    </row>
    <row r="545" spans="1:31" x14ac:dyDescent="0.3">
      <c r="A545" s="46">
        <v>40954</v>
      </c>
      <c r="B545" s="49">
        <v>0.43827546296296299</v>
      </c>
      <c r="C545" s="2">
        <v>889</v>
      </c>
      <c r="D545" s="2">
        <v>0.57850000000000001</v>
      </c>
      <c r="E545" s="2">
        <v>14.08</v>
      </c>
      <c r="F545" s="2">
        <v>7.91</v>
      </c>
      <c r="G545" s="2">
        <v>4.8</v>
      </c>
      <c r="K545" s="48">
        <v>31</v>
      </c>
    </row>
    <row r="546" spans="1:31" x14ac:dyDescent="0.3">
      <c r="A546" s="46">
        <v>40962</v>
      </c>
      <c r="B546" s="10">
        <v>0.43630787037037039</v>
      </c>
      <c r="C546" s="2">
        <v>535</v>
      </c>
      <c r="D546" s="2">
        <v>0.3478</v>
      </c>
      <c r="E546" s="2">
        <v>14.42</v>
      </c>
      <c r="F546" s="2">
        <v>8.1199999999999992</v>
      </c>
      <c r="G546" s="2">
        <v>3.6</v>
      </c>
      <c r="K546" s="48">
        <v>41</v>
      </c>
    </row>
    <row r="547" spans="1:31" x14ac:dyDescent="0.3">
      <c r="A547" s="46">
        <v>40966</v>
      </c>
      <c r="B547" s="88">
        <v>0.45200231481481484</v>
      </c>
      <c r="C547" s="2">
        <v>556</v>
      </c>
      <c r="D547" s="2">
        <v>0.3614</v>
      </c>
      <c r="E547" s="2">
        <v>16.559999999999999</v>
      </c>
      <c r="F547" s="2">
        <v>8.51</v>
      </c>
      <c r="G547" s="2">
        <v>4.5999999999999996</v>
      </c>
      <c r="K547" s="85">
        <v>10</v>
      </c>
      <c r="L547" s="31">
        <f>AVERAGE(K543:K547)</f>
        <v>26.6</v>
      </c>
      <c r="M547" s="80">
        <f>GEOMEAN(K543:K547)</f>
        <v>23.950106448109654</v>
      </c>
      <c r="N547" s="79" t="s">
        <v>182</v>
      </c>
    </row>
    <row r="548" spans="1:31" x14ac:dyDescent="0.3">
      <c r="A548" s="46">
        <v>40968</v>
      </c>
      <c r="B548" s="83">
        <v>0.41645833333333332</v>
      </c>
      <c r="C548" s="2">
        <v>672</v>
      </c>
      <c r="D548" s="2">
        <v>0.43680000000000002</v>
      </c>
      <c r="E548" s="2">
        <v>13.09</v>
      </c>
      <c r="F548" s="2">
        <v>8.07</v>
      </c>
      <c r="G548" s="2">
        <v>8.6</v>
      </c>
      <c r="K548" s="48">
        <v>249</v>
      </c>
    </row>
    <row r="549" spans="1:31" x14ac:dyDescent="0.3">
      <c r="A549" s="46">
        <v>40980</v>
      </c>
      <c r="B549" s="88">
        <v>0.44258101851851855</v>
      </c>
      <c r="C549" s="2">
        <v>727</v>
      </c>
      <c r="D549" s="2">
        <v>0.47449999999999998</v>
      </c>
      <c r="E549" s="2">
        <v>18.57</v>
      </c>
      <c r="F549" s="2">
        <v>7.89</v>
      </c>
      <c r="G549" s="2">
        <v>9.1</v>
      </c>
      <c r="K549" s="48">
        <v>31</v>
      </c>
    </row>
    <row r="550" spans="1:31" x14ac:dyDescent="0.3">
      <c r="A550" s="46">
        <v>40983</v>
      </c>
      <c r="B550" s="10">
        <v>0.435</v>
      </c>
      <c r="C550" s="2">
        <v>637</v>
      </c>
      <c r="D550" s="2">
        <v>0.41599999999999998</v>
      </c>
      <c r="E550" s="2">
        <v>9.93</v>
      </c>
      <c r="F550" s="2">
        <v>8.1</v>
      </c>
      <c r="G550" s="2">
        <v>14</v>
      </c>
      <c r="K550" s="85">
        <v>10</v>
      </c>
    </row>
    <row r="551" spans="1:31" x14ac:dyDescent="0.3">
      <c r="A551" s="46">
        <v>40988</v>
      </c>
      <c r="B551" s="10">
        <v>0.41938657407407409</v>
      </c>
      <c r="C551" s="2">
        <v>760</v>
      </c>
      <c r="D551" s="2">
        <v>0.49399999999999999</v>
      </c>
      <c r="E551" s="2">
        <v>10.71</v>
      </c>
      <c r="F551" s="2">
        <v>7.63</v>
      </c>
      <c r="G551" s="2">
        <v>12.5</v>
      </c>
      <c r="K551" s="48">
        <v>20</v>
      </c>
      <c r="O551" s="2">
        <v>1</v>
      </c>
      <c r="P551" s="2">
        <v>50.9</v>
      </c>
      <c r="Q551" s="76" t="s">
        <v>54</v>
      </c>
      <c r="R551" s="76" t="s">
        <v>54</v>
      </c>
      <c r="S551" s="76" t="s">
        <v>54</v>
      </c>
      <c r="T551" s="76" t="s">
        <v>54</v>
      </c>
      <c r="U551" s="76" t="s">
        <v>54</v>
      </c>
      <c r="V551" s="76" t="s">
        <v>54</v>
      </c>
      <c r="W551" s="76" t="s">
        <v>54</v>
      </c>
      <c r="X551" s="4">
        <v>63.8</v>
      </c>
      <c r="Y551" s="76" t="s">
        <v>54</v>
      </c>
      <c r="Z551" s="4">
        <v>1.5</v>
      </c>
      <c r="AA551" s="76" t="s">
        <v>54</v>
      </c>
      <c r="AB551" s="4">
        <v>35.5</v>
      </c>
      <c r="AC551" s="76" t="s">
        <v>54</v>
      </c>
      <c r="AD551" s="2">
        <v>215</v>
      </c>
      <c r="AE551" s="57" t="s">
        <v>183</v>
      </c>
    </row>
    <row r="552" spans="1:31" x14ac:dyDescent="0.3">
      <c r="A552" s="46">
        <v>40994</v>
      </c>
      <c r="B552" s="89" t="s">
        <v>184</v>
      </c>
      <c r="C552" s="2">
        <v>809</v>
      </c>
      <c r="D552" s="2">
        <v>0.52649999999999997</v>
      </c>
      <c r="E552" s="2">
        <v>6.39</v>
      </c>
      <c r="F552" s="2">
        <v>7.52</v>
      </c>
      <c r="G552" s="2">
        <v>14.9</v>
      </c>
      <c r="L552" s="31">
        <f>AVERAGE(K548:K552)</f>
        <v>77.5</v>
      </c>
      <c r="M552" s="80">
        <f>GEOMEAN(K548:K552)</f>
        <v>35.249077788034555</v>
      </c>
      <c r="N552" s="79" t="s">
        <v>185</v>
      </c>
    </row>
    <row r="553" spans="1:31" x14ac:dyDescent="0.3">
      <c r="A553" s="46">
        <v>41004</v>
      </c>
      <c r="B553" s="10">
        <v>0.44716435185185183</v>
      </c>
      <c r="C553" s="2">
        <v>756</v>
      </c>
      <c r="D553" s="2">
        <v>0.49399999999999999</v>
      </c>
      <c r="E553" s="2">
        <v>8.7200000000000006</v>
      </c>
      <c r="F553" s="2">
        <v>8.0500000000000007</v>
      </c>
      <c r="G553" s="2">
        <v>14.2</v>
      </c>
      <c r="K553" s="48">
        <v>86</v>
      </c>
    </row>
    <row r="554" spans="1:31" x14ac:dyDescent="0.3">
      <c r="A554" s="46">
        <v>41008</v>
      </c>
      <c r="B554" s="88">
        <v>0.45906249999999998</v>
      </c>
      <c r="C554" s="2">
        <v>631</v>
      </c>
      <c r="D554" s="2">
        <v>0.40949999999999998</v>
      </c>
      <c r="E554" s="2">
        <v>9.34</v>
      </c>
      <c r="F554" s="2">
        <v>8.17</v>
      </c>
      <c r="G554" s="2">
        <v>15.5</v>
      </c>
      <c r="K554" s="48">
        <v>52</v>
      </c>
    </row>
    <row r="555" spans="1:31" x14ac:dyDescent="0.3">
      <c r="A555" s="46">
        <v>41011</v>
      </c>
      <c r="B555" s="88">
        <v>0.42521990740740739</v>
      </c>
      <c r="C555" s="2">
        <v>732</v>
      </c>
      <c r="D555" s="2">
        <v>0.47449999999999998</v>
      </c>
      <c r="E555" s="2">
        <v>9.75</v>
      </c>
      <c r="F555" s="2">
        <v>7.94</v>
      </c>
      <c r="G555" s="2">
        <v>10.7</v>
      </c>
      <c r="K555" s="85">
        <v>10</v>
      </c>
    </row>
    <row r="556" spans="1:31" x14ac:dyDescent="0.3">
      <c r="A556" s="46">
        <v>41017</v>
      </c>
      <c r="B556" s="10">
        <v>0.44365740740740739</v>
      </c>
      <c r="C556" s="2">
        <v>754</v>
      </c>
      <c r="D556" s="2">
        <v>0.48749999999999999</v>
      </c>
      <c r="E556" s="2">
        <v>8.5</v>
      </c>
      <c r="F556" s="2">
        <v>7.69</v>
      </c>
      <c r="G556" s="2">
        <v>14.9</v>
      </c>
      <c r="K556" s="48">
        <v>10</v>
      </c>
    </row>
    <row r="557" spans="1:31" x14ac:dyDescent="0.3">
      <c r="A557" s="46">
        <v>41023</v>
      </c>
      <c r="B557" s="47">
        <v>0.3996527777777778</v>
      </c>
      <c r="C557" s="57">
        <v>723.4</v>
      </c>
      <c r="D557" s="57">
        <v>0.46300000000000002</v>
      </c>
      <c r="E557" s="57">
        <v>7.27</v>
      </c>
      <c r="F557" s="57">
        <v>7.45</v>
      </c>
      <c r="G557" s="57">
        <v>11.81</v>
      </c>
      <c r="K557" s="48">
        <v>63</v>
      </c>
      <c r="L557" s="31">
        <f>AVERAGE(K553:K557)</f>
        <v>44.2</v>
      </c>
      <c r="M557" s="80">
        <f>GEOMEAN(K553:K557)</f>
        <v>30.900710755735862</v>
      </c>
      <c r="N557" s="79" t="s">
        <v>186</v>
      </c>
    </row>
    <row r="558" spans="1:31" x14ac:dyDescent="0.3">
      <c r="A558" s="46">
        <v>41031</v>
      </c>
      <c r="B558" s="47">
        <v>0.43046296296296299</v>
      </c>
      <c r="C558" s="2">
        <v>566</v>
      </c>
      <c r="D558" s="2">
        <v>0.3679</v>
      </c>
      <c r="E558" s="2">
        <v>9.81</v>
      </c>
      <c r="F558" s="2">
        <v>8.32</v>
      </c>
      <c r="G558" s="2">
        <v>15.7</v>
      </c>
      <c r="K558" s="48">
        <v>122</v>
      </c>
    </row>
    <row r="559" spans="1:31" x14ac:dyDescent="0.3">
      <c r="A559" s="46">
        <v>41036</v>
      </c>
      <c r="B559" s="88">
        <v>0.42346064814814816</v>
      </c>
      <c r="C559" s="2">
        <v>589</v>
      </c>
      <c r="D559" s="2">
        <v>0.38350000000000001</v>
      </c>
      <c r="E559" s="2">
        <v>7.34</v>
      </c>
      <c r="F559" s="2">
        <v>7.8</v>
      </c>
      <c r="G559" s="2">
        <v>19.8</v>
      </c>
      <c r="K559" s="48">
        <v>74</v>
      </c>
    </row>
    <row r="560" spans="1:31" x14ac:dyDescent="0.3">
      <c r="A560" s="46">
        <v>41039</v>
      </c>
      <c r="B560" s="88">
        <v>0.41731481481481486</v>
      </c>
      <c r="C560" s="2">
        <v>629</v>
      </c>
      <c r="D560" s="2">
        <v>0.40949999999999998</v>
      </c>
      <c r="E560" s="2">
        <v>5.0999999999999996</v>
      </c>
      <c r="F560" s="2">
        <v>7.78</v>
      </c>
      <c r="G560" s="2">
        <v>17.2</v>
      </c>
      <c r="K560" s="48">
        <v>41</v>
      </c>
    </row>
    <row r="561" spans="1:31" x14ac:dyDescent="0.3">
      <c r="A561" s="46">
        <v>41045</v>
      </c>
      <c r="B561" s="10">
        <v>0.42864583333333334</v>
      </c>
      <c r="C561" s="2">
        <v>535</v>
      </c>
      <c r="D561" s="2">
        <v>0.3478</v>
      </c>
      <c r="E561" s="2">
        <v>8.0299999999999994</v>
      </c>
      <c r="F561" s="2">
        <v>7.84</v>
      </c>
      <c r="G561" s="2">
        <v>19.7</v>
      </c>
      <c r="K561" s="48">
        <v>331</v>
      </c>
    </row>
    <row r="562" spans="1:31" x14ac:dyDescent="0.3">
      <c r="A562" s="46">
        <v>41050</v>
      </c>
      <c r="B562" s="10">
        <v>0.36373842592592592</v>
      </c>
      <c r="C562" s="2">
        <v>713</v>
      </c>
      <c r="D562" s="2">
        <v>0.46150000000000002</v>
      </c>
      <c r="E562" s="2">
        <v>5.91</v>
      </c>
      <c r="F562" s="2">
        <v>7.78</v>
      </c>
      <c r="G562" s="2">
        <v>21.6</v>
      </c>
      <c r="K562" s="48">
        <v>2382</v>
      </c>
      <c r="L562" s="31">
        <f>AVERAGE(K558:K562)</f>
        <v>590</v>
      </c>
      <c r="M562" s="80">
        <f>GEOMEAN(K558:K562)</f>
        <v>196.34915274427178</v>
      </c>
      <c r="N562" s="79" t="s">
        <v>187</v>
      </c>
    </row>
    <row r="563" spans="1:31" x14ac:dyDescent="0.3">
      <c r="A563" s="46">
        <v>41060</v>
      </c>
      <c r="B563" s="10">
        <v>0.44495370370370368</v>
      </c>
      <c r="C563" s="2">
        <v>692</v>
      </c>
      <c r="D563" s="2">
        <v>0.44850000000000001</v>
      </c>
      <c r="E563" s="2">
        <v>10.76</v>
      </c>
      <c r="F563" s="2">
        <v>8.01</v>
      </c>
      <c r="G563" s="2">
        <v>20.7</v>
      </c>
      <c r="K563" s="48">
        <v>160</v>
      </c>
    </row>
    <row r="564" spans="1:31" x14ac:dyDescent="0.3">
      <c r="A564" s="46">
        <v>41064</v>
      </c>
      <c r="B564" s="47">
        <v>0.42836805555555557</v>
      </c>
      <c r="C564" s="2">
        <v>688</v>
      </c>
      <c r="D564" s="2">
        <v>0.44850000000000001</v>
      </c>
      <c r="E564" s="2">
        <v>6.45</v>
      </c>
      <c r="F564" s="2">
        <v>7.93</v>
      </c>
      <c r="G564" s="2">
        <v>20.100000000000001</v>
      </c>
      <c r="K564" s="48">
        <v>243</v>
      </c>
    </row>
    <row r="565" spans="1:31" x14ac:dyDescent="0.3">
      <c r="A565" s="46">
        <v>41073</v>
      </c>
      <c r="B565" s="10">
        <v>0.42074074074074069</v>
      </c>
      <c r="C565" s="2">
        <v>680</v>
      </c>
      <c r="D565" s="4" t="s">
        <v>184</v>
      </c>
      <c r="E565" s="2">
        <v>7.23</v>
      </c>
      <c r="F565" s="2">
        <v>8.0299999999999994</v>
      </c>
      <c r="G565" s="2">
        <v>21.2</v>
      </c>
      <c r="K565" s="48">
        <v>609</v>
      </c>
    </row>
    <row r="566" spans="1:31" x14ac:dyDescent="0.3">
      <c r="A566" s="46">
        <v>41081</v>
      </c>
      <c r="B566" s="88">
        <v>0.4430439814814815</v>
      </c>
      <c r="C566" s="2">
        <v>705</v>
      </c>
      <c r="D566" s="2">
        <v>0.45500000000000002</v>
      </c>
      <c r="E566" s="2">
        <v>4.41</v>
      </c>
      <c r="F566" s="2">
        <v>7.89</v>
      </c>
      <c r="G566" s="2">
        <v>25.7</v>
      </c>
      <c r="K566" s="48">
        <v>413</v>
      </c>
    </row>
    <row r="567" spans="1:31" x14ac:dyDescent="0.3">
      <c r="A567" s="46">
        <v>41087</v>
      </c>
      <c r="B567" s="88">
        <v>0.42831018518518515</v>
      </c>
      <c r="C567" s="2">
        <v>714</v>
      </c>
      <c r="D567" s="2">
        <v>0.46150000000000002</v>
      </c>
      <c r="E567" s="2">
        <v>6.88</v>
      </c>
      <c r="F567" s="2">
        <v>7.92</v>
      </c>
      <c r="G567" s="2">
        <v>22.7</v>
      </c>
      <c r="K567" s="48">
        <v>379</v>
      </c>
      <c r="L567" s="31">
        <f>AVERAGE(K563:K567)</f>
        <v>360.8</v>
      </c>
      <c r="M567" s="80">
        <f>GEOMEAN(K563:K567)</f>
        <v>326.42736710279121</v>
      </c>
      <c r="N567" s="79" t="s">
        <v>188</v>
      </c>
    </row>
    <row r="568" spans="1:31" x14ac:dyDescent="0.3">
      <c r="A568" s="46">
        <v>41095</v>
      </c>
      <c r="B568" s="10">
        <v>0.48197916666666668</v>
      </c>
      <c r="C568" s="2">
        <v>722</v>
      </c>
      <c r="D568" s="2">
        <v>0.46800000000000003</v>
      </c>
      <c r="E568" s="2">
        <v>6.34</v>
      </c>
      <c r="F568" s="2">
        <v>7.89</v>
      </c>
      <c r="G568" s="2">
        <v>29</v>
      </c>
      <c r="K568" s="48">
        <v>884</v>
      </c>
    </row>
    <row r="569" spans="1:31" x14ac:dyDescent="0.3">
      <c r="A569" s="46">
        <v>41102</v>
      </c>
      <c r="B569" s="88">
        <v>0.43366898148148153</v>
      </c>
      <c r="C569" s="2">
        <v>715</v>
      </c>
      <c r="D569" s="2">
        <v>0.46150000000000002</v>
      </c>
      <c r="E569" s="2">
        <v>6.4</v>
      </c>
      <c r="F569" s="2">
        <v>7.9</v>
      </c>
      <c r="G569" s="2">
        <v>25.8</v>
      </c>
      <c r="K569" s="48">
        <v>173</v>
      </c>
    </row>
    <row r="570" spans="1:31" x14ac:dyDescent="0.3">
      <c r="A570" s="46">
        <v>41107</v>
      </c>
      <c r="B570" s="10">
        <v>0.45011574074074073</v>
      </c>
      <c r="C570" s="2">
        <v>729</v>
      </c>
      <c r="D570" s="2">
        <v>0.47449999999999998</v>
      </c>
      <c r="E570" s="2">
        <v>5.28</v>
      </c>
      <c r="F570" s="2">
        <v>7.73</v>
      </c>
      <c r="G570" s="2">
        <v>28</v>
      </c>
      <c r="K570" s="48">
        <v>98</v>
      </c>
      <c r="O570" s="76">
        <v>2.1</v>
      </c>
      <c r="P570" s="76">
        <v>103</v>
      </c>
      <c r="Q570" s="76" t="s">
        <v>54</v>
      </c>
      <c r="R570" s="76" t="s">
        <v>54</v>
      </c>
      <c r="S570" s="76" t="s">
        <v>54</v>
      </c>
      <c r="T570" s="76" t="s">
        <v>54</v>
      </c>
      <c r="U570" s="76" t="s">
        <v>54</v>
      </c>
      <c r="V570" s="76" t="s">
        <v>54</v>
      </c>
      <c r="W570" s="76" t="s">
        <v>54</v>
      </c>
      <c r="X570" s="76">
        <v>82.3</v>
      </c>
      <c r="Y570" s="76" t="s">
        <v>54</v>
      </c>
      <c r="Z570" s="76" t="s">
        <v>54</v>
      </c>
      <c r="AA570" s="76" t="s">
        <v>54</v>
      </c>
      <c r="AB570" s="76">
        <v>38.1</v>
      </c>
      <c r="AC570" s="76" t="s">
        <v>54</v>
      </c>
      <c r="AD570" s="76">
        <v>252</v>
      </c>
      <c r="AE570" s="76" t="s">
        <v>54</v>
      </c>
    </row>
    <row r="571" spans="1:31" x14ac:dyDescent="0.3">
      <c r="A571" s="46">
        <v>41114</v>
      </c>
      <c r="B571" s="88">
        <v>0.45048611111111114</v>
      </c>
      <c r="C571" s="2">
        <v>715</v>
      </c>
      <c r="D571" s="2">
        <v>0.46800000000000003</v>
      </c>
      <c r="E571" s="2">
        <v>5.36</v>
      </c>
      <c r="F571" s="2">
        <v>7.79</v>
      </c>
      <c r="G571" s="2">
        <v>27.3</v>
      </c>
      <c r="K571" s="48">
        <v>86</v>
      </c>
    </row>
    <row r="572" spans="1:31" x14ac:dyDescent="0.3">
      <c r="A572" s="46">
        <v>41116</v>
      </c>
      <c r="B572" s="88">
        <v>0.42506944444444444</v>
      </c>
      <c r="C572" s="2">
        <v>728</v>
      </c>
      <c r="D572" s="2">
        <v>0.47449999999999998</v>
      </c>
      <c r="E572" s="2">
        <v>5.64</v>
      </c>
      <c r="F572" s="2">
        <v>7.85</v>
      </c>
      <c r="G572" s="2">
        <v>27.9</v>
      </c>
      <c r="K572" s="48">
        <v>74</v>
      </c>
      <c r="L572" s="31">
        <f>AVERAGE(K568:K572)</f>
        <v>263</v>
      </c>
      <c r="M572" s="80">
        <f>GEOMEAN(K568:K572)</f>
        <v>156.99684428531043</v>
      </c>
      <c r="N572" s="79" t="s">
        <v>191</v>
      </c>
    </row>
    <row r="573" spans="1:31" x14ac:dyDescent="0.3">
      <c r="A573" s="46">
        <v>41127</v>
      </c>
      <c r="B573" s="49">
        <v>0.41407407407407404</v>
      </c>
      <c r="C573" s="2">
        <v>408.8</v>
      </c>
      <c r="D573" s="2">
        <v>0.26590000000000003</v>
      </c>
      <c r="E573" s="2">
        <v>3.59</v>
      </c>
      <c r="F573" s="2">
        <v>7.71</v>
      </c>
      <c r="G573" s="2">
        <v>23.8</v>
      </c>
      <c r="K573" s="48">
        <v>3654</v>
      </c>
    </row>
    <row r="574" spans="1:31" x14ac:dyDescent="0.3">
      <c r="A574" s="46">
        <v>41130</v>
      </c>
      <c r="B574" s="88">
        <v>0.43863425925925931</v>
      </c>
      <c r="C574" s="2">
        <v>295</v>
      </c>
      <c r="D574" s="2">
        <v>0.19170000000000001</v>
      </c>
      <c r="E574" s="2">
        <v>5.96</v>
      </c>
      <c r="F574" s="2">
        <v>8.08</v>
      </c>
      <c r="G574" s="2">
        <v>23.4</v>
      </c>
      <c r="K574" s="48">
        <v>6867</v>
      </c>
    </row>
    <row r="575" spans="1:31" x14ac:dyDescent="0.3">
      <c r="A575" s="46">
        <v>41136</v>
      </c>
      <c r="B575" s="10">
        <v>0.39206018518518521</v>
      </c>
      <c r="C575" s="2">
        <v>713</v>
      </c>
      <c r="D575" s="2">
        <v>0.46150000000000002</v>
      </c>
      <c r="E575" s="2">
        <v>6.16</v>
      </c>
      <c r="F575" s="2">
        <v>7.84</v>
      </c>
      <c r="G575" s="2">
        <v>21.7</v>
      </c>
      <c r="K575" s="48">
        <v>359</v>
      </c>
    </row>
    <row r="576" spans="1:31" x14ac:dyDescent="0.3">
      <c r="A576" s="46">
        <v>41144</v>
      </c>
      <c r="B576" s="47">
        <v>0.44006944444444446</v>
      </c>
      <c r="C576" s="2">
        <v>659</v>
      </c>
      <c r="D576" s="2">
        <v>0.42899999999999999</v>
      </c>
      <c r="E576" s="2">
        <v>6.28</v>
      </c>
      <c r="F576" s="2">
        <v>7.87</v>
      </c>
      <c r="G576" s="2">
        <v>21.6</v>
      </c>
      <c r="K576" s="48">
        <v>132</v>
      </c>
    </row>
    <row r="577" spans="1:31" x14ac:dyDescent="0.3">
      <c r="A577" s="46">
        <v>41149</v>
      </c>
      <c r="B577" s="10">
        <v>0.44917824074074075</v>
      </c>
      <c r="C577" s="2">
        <v>412.3</v>
      </c>
      <c r="D577" s="2">
        <v>0.26779999999999998</v>
      </c>
      <c r="E577" s="2">
        <v>5.27</v>
      </c>
      <c r="F577" s="2">
        <v>7.7</v>
      </c>
      <c r="G577" s="2">
        <v>22.7</v>
      </c>
      <c r="K577" s="48">
        <v>1616</v>
      </c>
      <c r="L577" s="31">
        <f>AVERAGE(K573:K577)</f>
        <v>2525.6</v>
      </c>
      <c r="M577" s="80">
        <f>GEOMEAN(K573:K577)</f>
        <v>1139.5386644118405</v>
      </c>
      <c r="N577" s="90" t="s">
        <v>192</v>
      </c>
    </row>
    <row r="578" spans="1:31" x14ac:dyDescent="0.3">
      <c r="A578" s="46">
        <v>41156</v>
      </c>
      <c r="B578" s="88">
        <v>0.43848379629629625</v>
      </c>
      <c r="C578" s="2">
        <v>575</v>
      </c>
      <c r="D578" s="2">
        <v>0.3705</v>
      </c>
      <c r="E578" s="2">
        <v>5.75</v>
      </c>
      <c r="F578" s="2">
        <v>7.79</v>
      </c>
      <c r="G578" s="2">
        <v>23.6</v>
      </c>
      <c r="K578" s="48">
        <v>435</v>
      </c>
    </row>
    <row r="579" spans="1:31" x14ac:dyDescent="0.3">
      <c r="A579" s="46">
        <v>41165</v>
      </c>
      <c r="B579" s="10">
        <v>0.4265856481481482</v>
      </c>
      <c r="C579" s="2">
        <v>721</v>
      </c>
      <c r="D579" s="2">
        <v>0.46800000000000003</v>
      </c>
      <c r="E579" s="2">
        <v>6.87</v>
      </c>
      <c r="F579" s="2">
        <v>7.72</v>
      </c>
      <c r="G579" s="2">
        <v>21.2</v>
      </c>
      <c r="K579" s="48">
        <v>228</v>
      </c>
    </row>
    <row r="580" spans="1:31" x14ac:dyDescent="0.3">
      <c r="A580" s="46">
        <v>41170</v>
      </c>
      <c r="B580" s="49">
        <v>0.44319444444444445</v>
      </c>
      <c r="C580" s="2">
        <v>645</v>
      </c>
      <c r="D580" s="2">
        <v>0.42249999999999999</v>
      </c>
      <c r="E580" s="2">
        <v>6.38</v>
      </c>
      <c r="F580" s="2">
        <v>7.69</v>
      </c>
      <c r="G580" s="2">
        <v>18.899999999999999</v>
      </c>
      <c r="K580" s="48">
        <v>1904</v>
      </c>
    </row>
    <row r="581" spans="1:31" x14ac:dyDescent="0.3">
      <c r="A581" s="46">
        <v>41172</v>
      </c>
      <c r="B581" s="88">
        <v>0.39253472222222219</v>
      </c>
      <c r="C581" s="2">
        <v>709</v>
      </c>
      <c r="D581" s="2">
        <v>0.46150000000000002</v>
      </c>
      <c r="E581" s="2">
        <v>7.09</v>
      </c>
      <c r="F581" s="2">
        <v>7.81</v>
      </c>
      <c r="G581" s="2">
        <v>16.3</v>
      </c>
      <c r="K581" s="48">
        <v>228</v>
      </c>
    </row>
    <row r="582" spans="1:31" x14ac:dyDescent="0.3">
      <c r="A582" s="46">
        <v>41178</v>
      </c>
      <c r="B582" s="10">
        <v>0.40886574074074072</v>
      </c>
      <c r="C582" s="2">
        <v>683</v>
      </c>
      <c r="D582" s="2">
        <v>0.442</v>
      </c>
      <c r="E582" s="2">
        <v>7.82</v>
      </c>
      <c r="F582" s="2">
        <v>7.64</v>
      </c>
      <c r="G582" s="2">
        <v>16.5</v>
      </c>
      <c r="K582" s="48">
        <v>504</v>
      </c>
      <c r="L582" s="31">
        <f>AVERAGE(K578:K582)</f>
        <v>659.8</v>
      </c>
      <c r="M582" s="80">
        <f>GEOMEAN(K578:K582)</f>
        <v>464.82693545069526</v>
      </c>
      <c r="N582" s="90" t="s">
        <v>193</v>
      </c>
    </row>
    <row r="583" spans="1:31" x14ac:dyDescent="0.3">
      <c r="A583" s="46">
        <v>41183</v>
      </c>
      <c r="B583" s="88">
        <v>0.4299884259259259</v>
      </c>
      <c r="C583" s="2">
        <v>922</v>
      </c>
      <c r="D583" s="2">
        <v>0.59799999999999998</v>
      </c>
      <c r="E583" s="2">
        <v>7.84</v>
      </c>
      <c r="F583" s="2">
        <v>7.26</v>
      </c>
      <c r="G583" s="2">
        <v>16.399999999999999</v>
      </c>
      <c r="K583" s="48">
        <v>52</v>
      </c>
    </row>
    <row r="584" spans="1:31" x14ac:dyDescent="0.3">
      <c r="A584" s="46">
        <v>41192</v>
      </c>
      <c r="B584" s="10">
        <v>0.43004629629629632</v>
      </c>
      <c r="C584" s="2">
        <v>705</v>
      </c>
      <c r="D584" s="2">
        <v>0.45500000000000002</v>
      </c>
      <c r="E584" s="2">
        <v>9.3800000000000008</v>
      </c>
      <c r="F584" s="2">
        <v>7.82</v>
      </c>
      <c r="G584" s="2">
        <v>12.7</v>
      </c>
      <c r="K584" s="48">
        <v>152</v>
      </c>
    </row>
    <row r="585" spans="1:31" x14ac:dyDescent="0.3">
      <c r="A585" s="46">
        <v>41198</v>
      </c>
      <c r="B585" s="88">
        <v>0.45001157407407405</v>
      </c>
      <c r="C585" s="2">
        <v>694</v>
      </c>
      <c r="D585" s="2">
        <v>0.44850000000000001</v>
      </c>
      <c r="E585" s="2">
        <v>9.5</v>
      </c>
      <c r="F585" s="2">
        <v>7.78</v>
      </c>
      <c r="G585" s="2">
        <v>13.4</v>
      </c>
      <c r="K585" s="85">
        <v>10</v>
      </c>
      <c r="O585" s="4">
        <v>1.1000000000000001</v>
      </c>
      <c r="P585" s="4">
        <v>86.5</v>
      </c>
      <c r="Q585" s="4" t="s">
        <v>54</v>
      </c>
      <c r="R585" s="4" t="s">
        <v>54</v>
      </c>
      <c r="S585" s="4" t="s">
        <v>54</v>
      </c>
      <c r="T585" s="4" t="s">
        <v>54</v>
      </c>
      <c r="U585" s="4" t="s">
        <v>54</v>
      </c>
      <c r="V585" s="4" t="s">
        <v>54</v>
      </c>
      <c r="W585" s="4" t="s">
        <v>54</v>
      </c>
      <c r="X585" s="4">
        <v>82.7</v>
      </c>
      <c r="Y585" s="4" t="s">
        <v>54</v>
      </c>
      <c r="Z585" s="4">
        <v>0.57999999999999996</v>
      </c>
      <c r="AA585" s="4" t="s">
        <v>54</v>
      </c>
      <c r="AB585" s="4">
        <v>43.3</v>
      </c>
      <c r="AC585" s="4" t="s">
        <v>54</v>
      </c>
      <c r="AD585" s="4">
        <v>233</v>
      </c>
      <c r="AE585" s="4" t="s">
        <v>54</v>
      </c>
    </row>
    <row r="586" spans="1:31" x14ac:dyDescent="0.3">
      <c r="A586" s="46">
        <v>41211</v>
      </c>
      <c r="B586" s="88">
        <v>0.43126157407407412</v>
      </c>
      <c r="C586" s="2">
        <v>813</v>
      </c>
      <c r="D586" s="2">
        <v>0.52649999999999997</v>
      </c>
      <c r="E586" s="2">
        <v>9.5299999999999994</v>
      </c>
      <c r="F586" s="2">
        <v>7.99</v>
      </c>
      <c r="G586" s="2">
        <v>9.1</v>
      </c>
      <c r="K586" s="48">
        <v>20</v>
      </c>
    </row>
    <row r="587" spans="1:31" x14ac:dyDescent="0.3">
      <c r="A587" s="46">
        <v>41213</v>
      </c>
      <c r="B587" s="47">
        <v>0.43515046296296295</v>
      </c>
      <c r="C587" s="2">
        <v>674</v>
      </c>
      <c r="D587" s="2">
        <v>0.43809999999999999</v>
      </c>
      <c r="E587" s="2">
        <v>11.29</v>
      </c>
      <c r="F587" s="2">
        <v>7.83</v>
      </c>
      <c r="G587" s="2">
        <v>7.8</v>
      </c>
      <c r="K587" s="48">
        <v>109</v>
      </c>
      <c r="L587" s="31">
        <f>AVERAGE(K583:K587)</f>
        <v>68.599999999999994</v>
      </c>
      <c r="M587" s="80">
        <f>GEOMEAN(K583:K587)</f>
        <v>44.387499972114469</v>
      </c>
      <c r="N587" s="90" t="s">
        <v>194</v>
      </c>
    </row>
    <row r="588" spans="1:31" x14ac:dyDescent="0.3">
      <c r="A588" s="46">
        <v>41214</v>
      </c>
      <c r="B588" s="88">
        <v>0.41401620370370368</v>
      </c>
      <c r="C588" s="2">
        <v>716</v>
      </c>
      <c r="D588" s="2">
        <v>0.46539999999999998</v>
      </c>
      <c r="E588" s="2">
        <v>10.98</v>
      </c>
      <c r="F588" s="2">
        <v>7.72</v>
      </c>
      <c r="G588" s="2">
        <v>7.6</v>
      </c>
      <c r="K588" s="48">
        <v>63</v>
      </c>
    </row>
    <row r="589" spans="1:31" x14ac:dyDescent="0.3">
      <c r="A589" s="46">
        <v>41221</v>
      </c>
      <c r="B589" s="10">
        <v>0.42075231481481484</v>
      </c>
      <c r="C589" s="2">
        <v>725</v>
      </c>
      <c r="D589" s="2">
        <v>0.4713</v>
      </c>
      <c r="E589" s="2">
        <v>11.59</v>
      </c>
      <c r="F589" s="2">
        <v>7.73</v>
      </c>
      <c r="G589" s="2">
        <v>7.7</v>
      </c>
      <c r="K589" s="48">
        <v>84</v>
      </c>
    </row>
    <row r="590" spans="1:31" x14ac:dyDescent="0.3">
      <c r="A590" s="46">
        <v>41227</v>
      </c>
      <c r="B590" s="88">
        <v>0.44653935185185184</v>
      </c>
      <c r="C590" s="2">
        <v>125</v>
      </c>
      <c r="D590" s="2">
        <v>8.1299999999999997E-2</v>
      </c>
      <c r="E590" s="2">
        <v>11.19</v>
      </c>
      <c r="F590" s="2">
        <v>7.82</v>
      </c>
      <c r="G590" s="2">
        <v>6.7</v>
      </c>
      <c r="K590" s="48">
        <v>345</v>
      </c>
    </row>
    <row r="591" spans="1:31" x14ac:dyDescent="0.3">
      <c r="A591" s="46">
        <v>41232</v>
      </c>
      <c r="B591" s="10">
        <v>0.42202546296296295</v>
      </c>
      <c r="C591" s="2">
        <v>710</v>
      </c>
      <c r="D591" s="2">
        <v>0.46150000000000002</v>
      </c>
      <c r="E591" s="2">
        <v>13.65</v>
      </c>
      <c r="F591" s="2">
        <v>7.75</v>
      </c>
      <c r="G591" s="2">
        <v>7.3</v>
      </c>
      <c r="K591" s="48">
        <v>31</v>
      </c>
    </row>
    <row r="592" spans="1:31" x14ac:dyDescent="0.3">
      <c r="A592" s="46">
        <v>41239</v>
      </c>
      <c r="B592" s="88">
        <v>0.42116898148148146</v>
      </c>
      <c r="C592" s="2">
        <v>751</v>
      </c>
      <c r="D592" s="2">
        <v>0.48809999999999998</v>
      </c>
      <c r="E592" s="2">
        <v>11.79</v>
      </c>
      <c r="F592" s="2">
        <v>7.86</v>
      </c>
      <c r="G592" s="2">
        <v>5.9</v>
      </c>
      <c r="K592" s="48">
        <v>20</v>
      </c>
      <c r="L592" s="31">
        <f>AVERAGE(K588:K592)</f>
        <v>108.6</v>
      </c>
      <c r="M592" s="80">
        <f>GEOMEAN(K588:K592)</f>
        <v>64.679421074688761</v>
      </c>
      <c r="N592" s="90" t="s">
        <v>195</v>
      </c>
    </row>
    <row r="593" spans="1:14" x14ac:dyDescent="0.3">
      <c r="A593" s="46">
        <v>41246</v>
      </c>
      <c r="B593" s="10">
        <v>0.42792824074074076</v>
      </c>
      <c r="C593" s="2">
        <v>716</v>
      </c>
      <c r="D593" s="2">
        <v>0.46800000000000003</v>
      </c>
      <c r="E593" s="2">
        <v>9.48</v>
      </c>
      <c r="F593" s="2">
        <v>7.84</v>
      </c>
      <c r="G593" s="2">
        <v>11.4</v>
      </c>
      <c r="K593" s="48">
        <v>278</v>
      </c>
    </row>
    <row r="594" spans="1:14" x14ac:dyDescent="0.3">
      <c r="A594" s="46">
        <v>41249</v>
      </c>
      <c r="B594" s="10">
        <v>0.42773148148148149</v>
      </c>
      <c r="C594" s="2">
        <v>717</v>
      </c>
      <c r="D594" s="2">
        <v>0.46610000000000001</v>
      </c>
      <c r="E594" s="2">
        <v>10.71</v>
      </c>
      <c r="F594" s="2">
        <v>7.7</v>
      </c>
      <c r="G594" s="2">
        <v>6.9</v>
      </c>
      <c r="K594" s="48">
        <v>52</v>
      </c>
    </row>
    <row r="595" spans="1:14" x14ac:dyDescent="0.3">
      <c r="A595" s="46">
        <v>41253</v>
      </c>
      <c r="B595" s="88">
        <v>0.40964120370370366</v>
      </c>
      <c r="C595" s="2">
        <v>627</v>
      </c>
      <c r="D595" s="2">
        <v>0.40749999999999997</v>
      </c>
      <c r="E595" s="2">
        <v>10.95</v>
      </c>
      <c r="F595" s="2">
        <v>7.91</v>
      </c>
      <c r="G595" s="2">
        <v>7.5</v>
      </c>
      <c r="K595" s="48">
        <v>243</v>
      </c>
    </row>
    <row r="596" spans="1:14" x14ac:dyDescent="0.3">
      <c r="A596" s="46">
        <v>41255</v>
      </c>
      <c r="B596" s="88">
        <v>0.43646990740740743</v>
      </c>
      <c r="C596" s="2">
        <v>632</v>
      </c>
      <c r="D596" s="2">
        <v>0.4108</v>
      </c>
      <c r="E596" s="2">
        <v>12.84</v>
      </c>
      <c r="F596" s="2">
        <v>8.1</v>
      </c>
      <c r="G596" s="2">
        <v>5.8</v>
      </c>
      <c r="K596" s="48">
        <v>31</v>
      </c>
    </row>
    <row r="597" spans="1:14" x14ac:dyDescent="0.3">
      <c r="A597" s="46">
        <v>41261</v>
      </c>
      <c r="B597" s="10">
        <v>0.40409722222222227</v>
      </c>
      <c r="C597" s="2">
        <v>727</v>
      </c>
      <c r="D597" s="2">
        <v>0.47249999999999998</v>
      </c>
      <c r="E597" s="2">
        <v>11.21</v>
      </c>
      <c r="F597" s="2">
        <v>7.57</v>
      </c>
      <c r="G597" s="2">
        <v>7</v>
      </c>
      <c r="K597" s="48">
        <v>31</v>
      </c>
      <c r="L597" s="31">
        <f>AVERAGE(K593:K597)</f>
        <v>127</v>
      </c>
      <c r="M597" s="80">
        <f>GEOMEAN(K593:K597)</f>
        <v>80.477700764727516</v>
      </c>
      <c r="N597" s="90" t="s">
        <v>196</v>
      </c>
    </row>
    <row r="598" spans="1:14" x14ac:dyDescent="0.3">
      <c r="A598" s="46">
        <v>41277</v>
      </c>
      <c r="B598" s="88">
        <v>0.43810185185185185</v>
      </c>
      <c r="C598" s="2">
        <v>834</v>
      </c>
      <c r="D598" s="2">
        <v>0.54210000000000003</v>
      </c>
      <c r="E598" s="2">
        <v>14.48</v>
      </c>
      <c r="F598" s="2">
        <v>7.71</v>
      </c>
      <c r="G598" s="2">
        <v>0.9</v>
      </c>
      <c r="K598" s="48">
        <v>218</v>
      </c>
    </row>
    <row r="599" spans="1:14" x14ac:dyDescent="0.3">
      <c r="A599" s="46">
        <v>41283</v>
      </c>
      <c r="B599" s="10">
        <v>0.42592592592592587</v>
      </c>
      <c r="C599" s="2">
        <v>759</v>
      </c>
      <c r="D599" s="2">
        <v>0.49330000000000002</v>
      </c>
      <c r="E599" s="2">
        <v>14.61</v>
      </c>
      <c r="F599" s="2">
        <v>7.97</v>
      </c>
      <c r="G599" s="2">
        <v>3.6</v>
      </c>
      <c r="K599" s="48">
        <v>601</v>
      </c>
    </row>
    <row r="600" spans="1:14" x14ac:dyDescent="0.3">
      <c r="A600" s="46">
        <v>41289</v>
      </c>
      <c r="B600" s="88">
        <v>0.44062499999999999</v>
      </c>
      <c r="C600" s="2">
        <v>405.1</v>
      </c>
      <c r="D600" s="2">
        <v>0.26329999999999998</v>
      </c>
      <c r="E600" s="2">
        <v>12.93</v>
      </c>
      <c r="F600" s="2">
        <v>7.85</v>
      </c>
      <c r="G600" s="2">
        <v>4.9000000000000004</v>
      </c>
      <c r="K600" s="48">
        <v>487</v>
      </c>
    </row>
    <row r="601" spans="1:14" x14ac:dyDescent="0.3">
      <c r="A601" s="46">
        <v>41297</v>
      </c>
      <c r="B601" s="10">
        <v>0.42706018518518518</v>
      </c>
      <c r="C601" s="2">
        <v>479</v>
      </c>
      <c r="D601" s="2">
        <v>0.31140000000000001</v>
      </c>
      <c r="E601" s="2">
        <v>15.1</v>
      </c>
      <c r="F601" s="2">
        <v>7.64</v>
      </c>
      <c r="G601" s="2">
        <v>0.9</v>
      </c>
      <c r="K601" s="48">
        <v>86</v>
      </c>
    </row>
    <row r="602" spans="1:14" x14ac:dyDescent="0.3">
      <c r="A602" s="46">
        <v>41302</v>
      </c>
      <c r="B602" s="10">
        <v>0.43869212962962961</v>
      </c>
      <c r="C602" s="2">
        <v>585</v>
      </c>
      <c r="D602" s="2">
        <v>0.38019999999999998</v>
      </c>
      <c r="E602" s="2">
        <v>14.16</v>
      </c>
      <c r="F602" s="2">
        <v>7.78</v>
      </c>
      <c r="G602" s="2">
        <v>3.9</v>
      </c>
      <c r="K602" s="48">
        <v>336</v>
      </c>
      <c r="L602" s="31">
        <f>AVERAGE(K598:K602)</f>
        <v>345.6</v>
      </c>
      <c r="M602" s="80">
        <f>GEOMEAN(K598:K602)</f>
        <v>283.88309478236323</v>
      </c>
      <c r="N602" s="90" t="s">
        <v>197</v>
      </c>
    </row>
    <row r="603" spans="1:14" x14ac:dyDescent="0.3">
      <c r="A603" s="46">
        <v>41310</v>
      </c>
      <c r="B603" s="88">
        <v>0.46364583333333331</v>
      </c>
      <c r="C603" s="2">
        <v>508</v>
      </c>
      <c r="D603" s="2">
        <v>0.33019999999999999</v>
      </c>
      <c r="E603" s="2">
        <v>15.14</v>
      </c>
      <c r="F603" s="2">
        <v>7.93</v>
      </c>
      <c r="G603" s="2">
        <v>1.8</v>
      </c>
      <c r="K603" s="48">
        <v>31</v>
      </c>
    </row>
    <row r="604" spans="1:14" x14ac:dyDescent="0.3">
      <c r="A604" s="46">
        <v>41318</v>
      </c>
      <c r="B604" s="10">
        <v>0.42655092592592592</v>
      </c>
      <c r="C604" s="2">
        <v>731</v>
      </c>
      <c r="D604" s="2">
        <v>0.47520000000000001</v>
      </c>
      <c r="E604" s="2">
        <v>10.76</v>
      </c>
      <c r="F604" s="2">
        <v>7.56</v>
      </c>
      <c r="G604" s="2">
        <v>4.4000000000000004</v>
      </c>
      <c r="K604" s="48">
        <v>20</v>
      </c>
    </row>
    <row r="605" spans="1:14" x14ac:dyDescent="0.3">
      <c r="A605" s="46">
        <v>41326</v>
      </c>
      <c r="B605" s="10">
        <v>0.43815972222222221</v>
      </c>
      <c r="C605" s="2">
        <v>717</v>
      </c>
      <c r="D605" s="2">
        <v>0.46610000000000001</v>
      </c>
      <c r="E605" s="2">
        <v>12.87</v>
      </c>
      <c r="F605" s="2">
        <v>7.87</v>
      </c>
      <c r="G605" s="2">
        <v>2.4</v>
      </c>
      <c r="K605" s="48">
        <v>20</v>
      </c>
    </row>
    <row r="606" spans="1:14" x14ac:dyDescent="0.3">
      <c r="A606" s="46">
        <v>41330</v>
      </c>
      <c r="B606" s="10">
        <v>0.44378472222222221</v>
      </c>
      <c r="C606" s="2">
        <v>590</v>
      </c>
      <c r="D606" s="2">
        <v>0.38350000000000001</v>
      </c>
      <c r="E606" s="2">
        <v>14.07</v>
      </c>
      <c r="F606" s="2">
        <v>7.92</v>
      </c>
      <c r="G606" s="2">
        <v>2.7</v>
      </c>
      <c r="K606" s="85">
        <v>10</v>
      </c>
    </row>
    <row r="607" spans="1:14" x14ac:dyDescent="0.3">
      <c r="A607" s="46">
        <v>41332</v>
      </c>
      <c r="B607" s="10">
        <v>0.42186342592592596</v>
      </c>
      <c r="C607" s="2">
        <v>519</v>
      </c>
      <c r="D607" s="2">
        <v>0.33729999999999999</v>
      </c>
      <c r="E607" s="2">
        <v>14.09</v>
      </c>
      <c r="F607" s="2">
        <v>8.14</v>
      </c>
      <c r="G607" s="2">
        <v>2.5</v>
      </c>
      <c r="K607" s="48">
        <v>31</v>
      </c>
      <c r="L607" s="31">
        <f>AVERAGE(K603:K607)</f>
        <v>22.4</v>
      </c>
      <c r="M607" s="80">
        <f>GEOMEAN(K603:K607)</f>
        <v>20.747065392644174</v>
      </c>
      <c r="N607" s="90" t="s">
        <v>198</v>
      </c>
    </row>
    <row r="608" spans="1:14" x14ac:dyDescent="0.3">
      <c r="A608" s="46">
        <v>41340</v>
      </c>
      <c r="B608" s="10">
        <v>0.46067129629629627</v>
      </c>
      <c r="C608" s="2">
        <v>693</v>
      </c>
      <c r="D608" s="2">
        <v>0.45050000000000001</v>
      </c>
      <c r="E608" s="2">
        <v>13.02</v>
      </c>
      <c r="F608" s="2">
        <v>7.94</v>
      </c>
      <c r="G608" s="2">
        <v>3.8</v>
      </c>
      <c r="K608" s="48">
        <v>10</v>
      </c>
    </row>
    <row r="609" spans="1:31" x14ac:dyDescent="0.3">
      <c r="A609" s="46">
        <v>41344</v>
      </c>
      <c r="B609" s="10">
        <v>0.4145833333333333</v>
      </c>
      <c r="C609" s="2">
        <v>648</v>
      </c>
      <c r="D609" s="2">
        <v>0.42059999999999997</v>
      </c>
      <c r="E609" s="2">
        <v>10.77</v>
      </c>
      <c r="F609" s="2">
        <v>7.54</v>
      </c>
      <c r="G609" s="2">
        <v>5.6</v>
      </c>
      <c r="K609" s="48">
        <v>10</v>
      </c>
    </row>
    <row r="610" spans="1:31" x14ac:dyDescent="0.3">
      <c r="A610" s="46">
        <v>41347</v>
      </c>
      <c r="B610" s="10">
        <v>0.4088310185185185</v>
      </c>
      <c r="C610" s="2">
        <v>625</v>
      </c>
      <c r="D610" s="2">
        <v>0.40629999999999999</v>
      </c>
      <c r="E610" s="2">
        <v>13.17</v>
      </c>
      <c r="F610" s="2">
        <v>7.96</v>
      </c>
      <c r="G610" s="2">
        <v>3.5</v>
      </c>
      <c r="K610" s="48">
        <v>20</v>
      </c>
    </row>
    <row r="611" spans="1:31" x14ac:dyDescent="0.3">
      <c r="A611" s="46">
        <v>41352</v>
      </c>
      <c r="B611" s="49">
        <v>0.43072916666666666</v>
      </c>
      <c r="C611" s="2">
        <v>659</v>
      </c>
      <c r="D611" s="2">
        <v>0.42830000000000001</v>
      </c>
      <c r="E611" s="2">
        <v>13.25</v>
      </c>
      <c r="F611" s="2">
        <v>7.91</v>
      </c>
      <c r="G611" s="2">
        <v>3.4</v>
      </c>
      <c r="K611" s="48">
        <v>73</v>
      </c>
      <c r="O611" s="4" t="s">
        <v>54</v>
      </c>
      <c r="P611" s="4">
        <v>61</v>
      </c>
      <c r="Q611" s="4" t="s">
        <v>54</v>
      </c>
      <c r="R611" s="4" t="s">
        <v>54</v>
      </c>
      <c r="S611" s="4" t="s">
        <v>54</v>
      </c>
      <c r="T611" s="4" t="s">
        <v>54</v>
      </c>
      <c r="U611" s="4" t="s">
        <v>54</v>
      </c>
      <c r="V611" s="4">
        <v>1.4</v>
      </c>
      <c r="W611" s="4" t="s">
        <v>54</v>
      </c>
      <c r="X611" s="4">
        <v>131</v>
      </c>
      <c r="Y611" s="4">
        <v>5.2</v>
      </c>
      <c r="Z611" s="4" t="s">
        <v>54</v>
      </c>
      <c r="AA611" s="4" t="s">
        <v>54</v>
      </c>
      <c r="AB611" s="4">
        <v>66.2</v>
      </c>
      <c r="AC611" s="4"/>
      <c r="AD611" s="4">
        <v>237</v>
      </c>
      <c r="AE611" s="4" t="s">
        <v>54</v>
      </c>
    </row>
    <row r="612" spans="1:31" x14ac:dyDescent="0.3">
      <c r="A612" s="46">
        <v>41359</v>
      </c>
      <c r="B612" s="10">
        <v>0.42814814814814817</v>
      </c>
      <c r="C612" s="2">
        <v>1220</v>
      </c>
      <c r="D612" s="2">
        <v>0.79300000000000004</v>
      </c>
      <c r="E612" s="2">
        <v>13.97</v>
      </c>
      <c r="F612" s="2">
        <v>8</v>
      </c>
      <c r="G612" s="2">
        <v>3.8</v>
      </c>
      <c r="K612" s="48">
        <v>134</v>
      </c>
      <c r="L612" s="31">
        <f>AVERAGE(K608:K612)</f>
        <v>49.4</v>
      </c>
      <c r="M612" s="80">
        <f>GEOMEAN(K608:K612)</f>
        <v>28.72708310893093</v>
      </c>
      <c r="N612" s="90" t="s">
        <v>199</v>
      </c>
    </row>
    <row r="613" spans="1:31" x14ac:dyDescent="0.3">
      <c r="A613" s="46">
        <v>41372</v>
      </c>
      <c r="B613" s="10">
        <v>0.43969907407407405</v>
      </c>
      <c r="C613" s="2">
        <v>749</v>
      </c>
      <c r="D613" s="2">
        <v>0.48749999999999999</v>
      </c>
      <c r="E613" s="2">
        <v>9.75</v>
      </c>
      <c r="F613" s="2">
        <v>8.01</v>
      </c>
      <c r="G613" s="2">
        <v>14.4</v>
      </c>
      <c r="K613" s="48">
        <v>31</v>
      </c>
    </row>
    <row r="614" spans="1:31" x14ac:dyDescent="0.3">
      <c r="A614" s="46">
        <v>41375</v>
      </c>
      <c r="B614" s="10">
        <v>0.42552083333333335</v>
      </c>
      <c r="C614" s="2">
        <v>693</v>
      </c>
      <c r="D614" s="2">
        <v>0.44850000000000001</v>
      </c>
      <c r="E614" s="2">
        <v>9.8800000000000008</v>
      </c>
      <c r="F614" s="2">
        <v>7.8</v>
      </c>
      <c r="G614" s="2">
        <v>13.9</v>
      </c>
      <c r="K614" s="48">
        <v>1223</v>
      </c>
    </row>
    <row r="615" spans="1:31" x14ac:dyDescent="0.3">
      <c r="A615" s="46">
        <v>41380</v>
      </c>
      <c r="B615" s="47">
        <v>0.43486111111111114</v>
      </c>
      <c r="C615" s="2">
        <v>622</v>
      </c>
      <c r="D615" s="2">
        <v>0.40429999999999999</v>
      </c>
      <c r="E615" s="2">
        <v>11.01</v>
      </c>
      <c r="F615" s="2">
        <v>8.26</v>
      </c>
      <c r="G615" s="2">
        <v>12</v>
      </c>
      <c r="K615" s="48">
        <v>74</v>
      </c>
    </row>
    <row r="616" spans="1:31" x14ac:dyDescent="0.3">
      <c r="A616" s="46">
        <v>41389</v>
      </c>
      <c r="B616" s="10">
        <v>0.42912037037037037</v>
      </c>
      <c r="C616" s="2">
        <v>294.5</v>
      </c>
      <c r="D616" s="2">
        <v>0.19170000000000001</v>
      </c>
      <c r="E616" s="2">
        <v>10.86</v>
      </c>
      <c r="F616" s="2">
        <v>7.8</v>
      </c>
      <c r="G616" s="2">
        <v>11.2</v>
      </c>
      <c r="K616" s="48">
        <v>135</v>
      </c>
    </row>
    <row r="617" spans="1:31" x14ac:dyDescent="0.3">
      <c r="A617" s="46">
        <v>41395</v>
      </c>
      <c r="B617" s="10">
        <v>0.44451388888888888</v>
      </c>
      <c r="C617" s="2">
        <v>419.1</v>
      </c>
      <c r="D617" s="2">
        <v>0.27229999999999999</v>
      </c>
      <c r="E617" s="2">
        <v>9.1999999999999993</v>
      </c>
      <c r="F617" s="2">
        <v>7.58</v>
      </c>
      <c r="G617" s="2">
        <v>14.4</v>
      </c>
      <c r="K617" s="48">
        <v>74</v>
      </c>
      <c r="L617" s="31">
        <f>AVERAGE(K613:K617)</f>
        <v>307.39999999999998</v>
      </c>
      <c r="M617" s="80">
        <f>GEOMEAN(K613:K617)</f>
        <v>122.8901492754722</v>
      </c>
      <c r="N617" s="90" t="s">
        <v>200</v>
      </c>
    </row>
    <row r="618" spans="1:31" x14ac:dyDescent="0.3">
      <c r="A618" s="46">
        <v>41400</v>
      </c>
      <c r="B618" s="10">
        <v>0.44353009259259263</v>
      </c>
      <c r="C618" s="2">
        <v>410.4</v>
      </c>
      <c r="D618" s="2">
        <v>0.26650000000000001</v>
      </c>
      <c r="E618" s="2">
        <v>10.119999999999999</v>
      </c>
      <c r="F618" s="2">
        <v>7.88</v>
      </c>
      <c r="G618" s="2">
        <v>15.1</v>
      </c>
      <c r="K618" s="48">
        <v>52</v>
      </c>
    </row>
    <row r="619" spans="1:31" x14ac:dyDescent="0.3">
      <c r="A619" s="46">
        <v>41402</v>
      </c>
      <c r="B619" s="88">
        <v>0.39310185185185187</v>
      </c>
      <c r="C619" s="2">
        <v>411.9</v>
      </c>
      <c r="D619" s="2">
        <v>0.26779999999999998</v>
      </c>
      <c r="E619" s="2">
        <v>8.61</v>
      </c>
      <c r="F619" s="2">
        <v>8.23</v>
      </c>
      <c r="G619" s="2">
        <v>16.899999999999999</v>
      </c>
      <c r="K619" s="48">
        <v>20</v>
      </c>
    </row>
    <row r="620" spans="1:31" x14ac:dyDescent="0.3">
      <c r="A620" s="46">
        <v>41414</v>
      </c>
      <c r="B620" s="88">
        <v>0.41751157407407408</v>
      </c>
      <c r="C620" s="2">
        <v>452.2</v>
      </c>
      <c r="D620" s="2">
        <v>0.29380000000000001</v>
      </c>
      <c r="E620" s="2">
        <v>8.4</v>
      </c>
      <c r="F620" s="2">
        <v>8.02</v>
      </c>
      <c r="G620" s="2">
        <v>19.3</v>
      </c>
      <c r="K620" s="48">
        <v>146</v>
      </c>
    </row>
    <row r="621" spans="1:31" x14ac:dyDescent="0.3">
      <c r="A621" s="46">
        <v>41416</v>
      </c>
      <c r="B621" s="88">
        <v>0.44035879629629626</v>
      </c>
      <c r="C621" s="2">
        <v>605</v>
      </c>
      <c r="D621" s="2">
        <v>0.39650000000000002</v>
      </c>
      <c r="E621" s="2">
        <v>6.15</v>
      </c>
      <c r="F621" s="2">
        <v>7.75</v>
      </c>
      <c r="G621" s="2">
        <v>21.1</v>
      </c>
      <c r="K621" s="48">
        <v>2014</v>
      </c>
    </row>
    <row r="622" spans="1:31" x14ac:dyDescent="0.3">
      <c r="A622" s="46">
        <v>41417</v>
      </c>
      <c r="B622" s="10">
        <v>0.44979166666666665</v>
      </c>
      <c r="C622" s="2">
        <v>660</v>
      </c>
      <c r="D622" s="2">
        <v>0.42899999999999999</v>
      </c>
      <c r="E622" s="2">
        <v>7.29</v>
      </c>
      <c r="F622" s="2">
        <v>7.65</v>
      </c>
      <c r="G622" s="2">
        <v>19.399999999999999</v>
      </c>
      <c r="K622" s="48">
        <v>1259</v>
      </c>
      <c r="L622" s="31">
        <f>AVERAGE(K618:K622)</f>
        <v>698.2</v>
      </c>
      <c r="M622" s="80">
        <f>GEOMEAN(K618:K622)</f>
        <v>207.53639963897112</v>
      </c>
      <c r="N622" s="90" t="s">
        <v>201</v>
      </c>
    </row>
    <row r="623" spans="1:31" x14ac:dyDescent="0.3">
      <c r="A623" s="46">
        <v>41428</v>
      </c>
      <c r="B623" s="88">
        <v>0.44574074074074077</v>
      </c>
      <c r="C623" s="2">
        <v>491</v>
      </c>
      <c r="D623" s="2">
        <v>0.31919999999999998</v>
      </c>
      <c r="E623" s="2">
        <v>6.3</v>
      </c>
      <c r="F623" s="2">
        <v>7.94</v>
      </c>
      <c r="G623" s="2">
        <v>18.600000000000001</v>
      </c>
      <c r="K623" s="48">
        <v>52</v>
      </c>
    </row>
    <row r="624" spans="1:31" x14ac:dyDescent="0.3">
      <c r="A624" s="46">
        <v>41437</v>
      </c>
      <c r="B624" s="10">
        <v>0.41870370370370374</v>
      </c>
      <c r="C624" s="2">
        <v>477</v>
      </c>
      <c r="D624" s="2">
        <v>0.31</v>
      </c>
      <c r="E624" s="2">
        <v>8.02</v>
      </c>
      <c r="F624" s="2">
        <v>8.1</v>
      </c>
      <c r="G624" s="2">
        <v>22.1</v>
      </c>
      <c r="K624" s="48">
        <v>1119</v>
      </c>
    </row>
    <row r="625" spans="1:33" x14ac:dyDescent="0.3">
      <c r="A625" s="46">
        <v>41445</v>
      </c>
      <c r="B625" s="88">
        <v>0.43131944444444442</v>
      </c>
      <c r="C625" s="2">
        <v>632</v>
      </c>
      <c r="D625" s="2">
        <v>0.40949999999999998</v>
      </c>
      <c r="E625" s="2">
        <v>5.19</v>
      </c>
      <c r="F625" s="2">
        <v>8.1300000000000008</v>
      </c>
      <c r="G625" s="2">
        <v>22.6</v>
      </c>
      <c r="K625" s="48">
        <v>121</v>
      </c>
    </row>
    <row r="626" spans="1:33" x14ac:dyDescent="0.3">
      <c r="A626" s="46">
        <v>41451</v>
      </c>
      <c r="B626" s="10">
        <v>0.44545138888888891</v>
      </c>
      <c r="C626" s="2">
        <v>490.6</v>
      </c>
      <c r="D626" s="2">
        <v>0.31919999999999998</v>
      </c>
      <c r="E626" s="2">
        <v>6.33</v>
      </c>
      <c r="F626" s="2">
        <v>8.1999999999999993</v>
      </c>
      <c r="G626" s="2">
        <v>23.6</v>
      </c>
      <c r="K626" s="48">
        <v>907</v>
      </c>
    </row>
    <row r="627" spans="1:33" x14ac:dyDescent="0.3">
      <c r="A627" s="46">
        <v>41456</v>
      </c>
      <c r="B627" s="10">
        <v>0.44313657407407409</v>
      </c>
      <c r="C627" s="2">
        <v>464.9</v>
      </c>
      <c r="D627" s="2">
        <v>0.30230000000000001</v>
      </c>
      <c r="E627" s="2">
        <v>7.4</v>
      </c>
      <c r="F627" s="2">
        <v>8.36</v>
      </c>
      <c r="G627" s="2">
        <v>24</v>
      </c>
      <c r="K627" s="48">
        <v>203</v>
      </c>
      <c r="L627" s="31">
        <f>AVERAGE(K623:K627)</f>
        <v>480.4</v>
      </c>
      <c r="M627" s="80">
        <f>GEOMEAN(K623:K627)</f>
        <v>264.57233186707811</v>
      </c>
      <c r="N627" s="90" t="s">
        <v>202</v>
      </c>
    </row>
    <row r="628" spans="1:33" x14ac:dyDescent="0.3">
      <c r="A628" s="46">
        <v>41466</v>
      </c>
      <c r="B628" s="49">
        <v>0.43981481481481483</v>
      </c>
      <c r="C628" s="2">
        <v>623</v>
      </c>
      <c r="D628" s="2">
        <v>0.40300000000000002</v>
      </c>
      <c r="E628" s="2">
        <v>6.59</v>
      </c>
      <c r="F628" s="2">
        <v>8.14</v>
      </c>
      <c r="G628" s="2">
        <v>22.8</v>
      </c>
      <c r="K628" s="48">
        <v>108</v>
      </c>
    </row>
    <row r="629" spans="1:33" x14ac:dyDescent="0.3">
      <c r="A629" s="46">
        <v>41471</v>
      </c>
      <c r="B629" s="10">
        <v>0.43615740740740744</v>
      </c>
      <c r="C629" s="2">
        <v>611</v>
      </c>
      <c r="D629" s="2">
        <v>0.39650000000000002</v>
      </c>
      <c r="E629" s="2">
        <v>7.79</v>
      </c>
      <c r="F629" s="2">
        <v>8.07</v>
      </c>
      <c r="G629" s="2">
        <v>25.8</v>
      </c>
      <c r="K629" s="48">
        <v>10</v>
      </c>
      <c r="O629" s="4" t="s">
        <v>54</v>
      </c>
      <c r="P629" s="4">
        <v>79</v>
      </c>
      <c r="Q629" s="4" t="s">
        <v>54</v>
      </c>
      <c r="R629" s="4" t="s">
        <v>54</v>
      </c>
      <c r="S629" s="4" t="s">
        <v>54</v>
      </c>
      <c r="T629" s="4" t="s">
        <v>54</v>
      </c>
      <c r="U629" s="4" t="s">
        <v>54</v>
      </c>
      <c r="V629" s="4" t="s">
        <v>54</v>
      </c>
      <c r="W629" s="4" t="s">
        <v>54</v>
      </c>
      <c r="X629" s="4">
        <v>57.8</v>
      </c>
      <c r="Y629" s="4" t="s">
        <v>54</v>
      </c>
      <c r="Z629" s="4">
        <v>1.5</v>
      </c>
      <c r="AA629" s="4" t="s">
        <v>54</v>
      </c>
      <c r="AB629" s="4">
        <v>34.200000000000003</v>
      </c>
      <c r="AC629" s="4">
        <v>0.17</v>
      </c>
      <c r="AD629" s="4">
        <v>225</v>
      </c>
      <c r="AE629" s="4" t="s">
        <v>54</v>
      </c>
      <c r="AF629" s="4">
        <v>38.5</v>
      </c>
      <c r="AG629" s="4">
        <v>145</v>
      </c>
    </row>
    <row r="630" spans="1:33" x14ac:dyDescent="0.3">
      <c r="A630" s="46">
        <v>41477</v>
      </c>
      <c r="B630" s="88">
        <v>0.39355324074074072</v>
      </c>
      <c r="C630" s="2">
        <v>611</v>
      </c>
      <c r="D630" s="2">
        <v>0.39650000000000002</v>
      </c>
      <c r="E630" s="2">
        <v>6.12</v>
      </c>
      <c r="F630" s="2">
        <v>7.96</v>
      </c>
      <c r="G630" s="2">
        <v>23.8</v>
      </c>
      <c r="K630" s="48">
        <v>448</v>
      </c>
    </row>
    <row r="631" spans="1:33" x14ac:dyDescent="0.3">
      <c r="A631" s="46">
        <v>41480</v>
      </c>
      <c r="B631" s="88">
        <v>0.41909722222222223</v>
      </c>
      <c r="C631" s="2">
        <v>698</v>
      </c>
      <c r="D631" s="2">
        <v>0.45500000000000002</v>
      </c>
      <c r="E631" s="2">
        <v>4.1500000000000004</v>
      </c>
      <c r="F631" s="2">
        <v>7.54</v>
      </c>
      <c r="G631" s="2">
        <v>21.5</v>
      </c>
      <c r="K631" s="48">
        <v>41</v>
      </c>
    </row>
    <row r="632" spans="1:33" x14ac:dyDescent="0.3">
      <c r="A632" s="46">
        <v>41491</v>
      </c>
      <c r="B632" s="49">
        <v>0.42736111111111108</v>
      </c>
      <c r="C632" s="2">
        <v>621</v>
      </c>
      <c r="D632" s="2">
        <v>0.40300000000000002</v>
      </c>
      <c r="E632" s="2">
        <v>5.67</v>
      </c>
      <c r="F632" s="2">
        <v>7.79</v>
      </c>
      <c r="G632" s="2">
        <v>21.5</v>
      </c>
      <c r="K632" s="48">
        <v>181</v>
      </c>
      <c r="L632" s="31">
        <f>AVERAGE(K628:K632)</f>
        <v>157.6</v>
      </c>
      <c r="M632" s="80">
        <f>GEOMEAN(K628:K632)</f>
        <v>81.476589216094354</v>
      </c>
      <c r="N632" s="90" t="s">
        <v>203</v>
      </c>
    </row>
    <row r="633" spans="1:33" x14ac:dyDescent="0.3">
      <c r="A633" s="46">
        <v>41499</v>
      </c>
      <c r="B633" s="88">
        <v>0.43082175925925931</v>
      </c>
      <c r="C633" s="2">
        <v>653</v>
      </c>
      <c r="D633" s="2">
        <v>0.42249999999999999</v>
      </c>
      <c r="E633" s="2">
        <v>5.52</v>
      </c>
      <c r="F633" s="2">
        <v>7.92</v>
      </c>
      <c r="G633" s="2">
        <v>23.8</v>
      </c>
      <c r="K633" s="48">
        <v>161</v>
      </c>
    </row>
    <row r="634" spans="1:33" x14ac:dyDescent="0.3">
      <c r="A634" s="46">
        <v>41501</v>
      </c>
      <c r="B634" s="88">
        <v>0.45892361111111107</v>
      </c>
      <c r="C634" s="2">
        <v>718</v>
      </c>
      <c r="D634" s="2">
        <v>0.46800000000000003</v>
      </c>
      <c r="E634" s="2">
        <v>6.09</v>
      </c>
      <c r="F634" s="2">
        <v>7.6</v>
      </c>
      <c r="G634" s="2">
        <v>20.2</v>
      </c>
      <c r="K634" s="48">
        <v>62</v>
      </c>
    </row>
    <row r="635" spans="1:33" x14ac:dyDescent="0.3">
      <c r="A635" s="46">
        <v>41508</v>
      </c>
      <c r="B635" s="10">
        <v>0.41369212962962965</v>
      </c>
      <c r="C635" s="2">
        <v>625</v>
      </c>
      <c r="D635" s="2">
        <v>0.40300000000000002</v>
      </c>
      <c r="E635" s="2">
        <v>5.32</v>
      </c>
      <c r="F635" s="2">
        <v>7.76</v>
      </c>
      <c r="G635" s="2">
        <v>23.7</v>
      </c>
      <c r="K635" s="48">
        <v>63</v>
      </c>
    </row>
    <row r="636" spans="1:33" x14ac:dyDescent="0.3">
      <c r="A636" s="46">
        <v>41513</v>
      </c>
      <c r="B636" s="88">
        <v>0.4168634259259259</v>
      </c>
      <c r="C636" s="2">
        <v>648</v>
      </c>
      <c r="D636" s="2">
        <v>0.42249999999999999</v>
      </c>
      <c r="E636" s="2">
        <v>4.87</v>
      </c>
      <c r="F636" s="2">
        <v>7.84</v>
      </c>
      <c r="G636" s="2">
        <v>24</v>
      </c>
      <c r="K636" s="48">
        <v>31</v>
      </c>
      <c r="L636" s="31">
        <f>AVERAGE(K632:K636)</f>
        <v>99.6</v>
      </c>
      <c r="M636" s="80">
        <f>GEOMEAN(K632:K636)</f>
        <v>81.193203460117758</v>
      </c>
      <c r="N636" s="90" t="s">
        <v>204</v>
      </c>
    </row>
    <row r="637" spans="1:33" x14ac:dyDescent="0.3">
      <c r="A637" s="46">
        <v>41521</v>
      </c>
      <c r="C637" s="4" t="s">
        <v>57</v>
      </c>
      <c r="D637" s="4" t="s">
        <v>57</v>
      </c>
      <c r="E637" s="4" t="s">
        <v>57</v>
      </c>
      <c r="F637" s="4" t="s">
        <v>57</v>
      </c>
      <c r="G637" s="4" t="s">
        <v>57</v>
      </c>
      <c r="K637" s="48">
        <v>2142</v>
      </c>
    </row>
    <row r="638" spans="1:33" x14ac:dyDescent="0.3">
      <c r="A638" s="46">
        <v>41528</v>
      </c>
      <c r="B638" s="88">
        <v>0.40318287037037037</v>
      </c>
      <c r="C638" s="2">
        <v>621</v>
      </c>
      <c r="D638" s="2">
        <v>0.40300000000000002</v>
      </c>
      <c r="E638" s="2">
        <v>4.93</v>
      </c>
      <c r="F638" s="2">
        <v>7.83</v>
      </c>
      <c r="G638" s="2">
        <v>25.2</v>
      </c>
      <c r="K638" s="48">
        <v>331</v>
      </c>
    </row>
    <row r="639" spans="1:33" x14ac:dyDescent="0.3">
      <c r="A639" s="46">
        <v>41534</v>
      </c>
      <c r="B639" s="10">
        <v>0.44380787037037034</v>
      </c>
      <c r="C639" s="2">
        <v>623</v>
      </c>
      <c r="D639" s="2">
        <v>0.40300000000000002</v>
      </c>
      <c r="E639" s="2">
        <v>7.69</v>
      </c>
      <c r="F639" s="2">
        <v>7.78</v>
      </c>
      <c r="G639" s="2">
        <v>17.7</v>
      </c>
      <c r="K639" s="48">
        <v>272</v>
      </c>
    </row>
    <row r="640" spans="1:33" x14ac:dyDescent="0.3">
      <c r="A640" s="46">
        <v>41541</v>
      </c>
      <c r="B640" s="88">
        <v>0.43003472222222222</v>
      </c>
      <c r="C640" s="2">
        <v>643</v>
      </c>
      <c r="D640" s="2">
        <v>0.41599999999999998</v>
      </c>
      <c r="E640" s="2">
        <v>9.2799999999999994</v>
      </c>
      <c r="F640" s="2">
        <v>7.71</v>
      </c>
      <c r="G640" s="2">
        <v>16.5</v>
      </c>
      <c r="K640" s="48">
        <v>132</v>
      </c>
      <c r="L640" s="31">
        <f>AVERAGE(K636:K640)</f>
        <v>581.6</v>
      </c>
      <c r="M640" s="80">
        <f>GEOMEAN(K636:K640)</f>
        <v>239.56887743260492</v>
      </c>
      <c r="N640" s="90" t="s">
        <v>205</v>
      </c>
    </row>
    <row r="641" spans="1:33" x14ac:dyDescent="0.3">
      <c r="A641" s="46">
        <v>41548</v>
      </c>
      <c r="B641" s="10">
        <v>0.47392361111111114</v>
      </c>
      <c r="C641" s="2">
        <v>590</v>
      </c>
      <c r="D641" s="2">
        <v>0.38350000000000001</v>
      </c>
      <c r="E641" s="2">
        <v>7.09</v>
      </c>
      <c r="F641" s="2">
        <v>7.77</v>
      </c>
      <c r="G641" s="2">
        <v>19.100000000000001</v>
      </c>
      <c r="K641" s="48">
        <v>495</v>
      </c>
    </row>
    <row r="642" spans="1:33" x14ac:dyDescent="0.3">
      <c r="A642" s="46">
        <v>41555</v>
      </c>
      <c r="B642" s="10">
        <v>0.46410879629629626</v>
      </c>
      <c r="C642" s="2">
        <v>440.7</v>
      </c>
      <c r="D642" s="2">
        <v>0.28670000000000001</v>
      </c>
      <c r="E642" s="2">
        <v>7.67</v>
      </c>
      <c r="F642" s="2">
        <v>7.99</v>
      </c>
      <c r="G642" s="2">
        <v>19.7</v>
      </c>
      <c r="K642" s="48">
        <v>187</v>
      </c>
    </row>
    <row r="643" spans="1:33" x14ac:dyDescent="0.3">
      <c r="A643" s="46">
        <v>41557</v>
      </c>
      <c r="B643" s="88">
        <v>0.42393518518518519</v>
      </c>
      <c r="C643" s="2">
        <v>614</v>
      </c>
      <c r="D643" s="2">
        <v>0.39650000000000002</v>
      </c>
      <c r="E643" s="2">
        <v>8.2200000000000006</v>
      </c>
      <c r="F643" s="2">
        <v>7.7</v>
      </c>
      <c r="G643" s="2">
        <v>16.600000000000001</v>
      </c>
      <c r="K643" s="48">
        <v>350</v>
      </c>
    </row>
    <row r="644" spans="1:33" x14ac:dyDescent="0.3">
      <c r="A644" s="46">
        <v>41561</v>
      </c>
      <c r="B644" s="10">
        <v>0.44011574074074072</v>
      </c>
      <c r="C644" s="2">
        <v>612</v>
      </c>
      <c r="D644" s="2">
        <v>0.39650000000000002</v>
      </c>
      <c r="E644" s="2">
        <v>8.81</v>
      </c>
      <c r="F644" s="2">
        <v>8.0399999999999991</v>
      </c>
      <c r="G644" s="2">
        <v>15.6</v>
      </c>
      <c r="K644" s="48">
        <v>199</v>
      </c>
    </row>
    <row r="645" spans="1:33" x14ac:dyDescent="0.3">
      <c r="A645" s="46">
        <v>41576</v>
      </c>
      <c r="B645" s="10">
        <v>0.45811342592592591</v>
      </c>
      <c r="C645" s="2">
        <v>626</v>
      </c>
      <c r="D645" s="2">
        <v>0.40689999999999998</v>
      </c>
      <c r="E645" s="2">
        <v>10.43</v>
      </c>
      <c r="F645" s="2">
        <v>7.98</v>
      </c>
      <c r="G645" s="2">
        <v>9.4</v>
      </c>
      <c r="K645" s="48">
        <v>110</v>
      </c>
      <c r="L645" s="31">
        <f>AVERAGE(K641:K645)</f>
        <v>268.2</v>
      </c>
      <c r="M645" s="80">
        <f>GEOMEAN(K641:K645)</f>
        <v>234.50500826960425</v>
      </c>
      <c r="N645" s="90" t="s">
        <v>206</v>
      </c>
      <c r="O645" s="4" t="s">
        <v>54</v>
      </c>
      <c r="P645" s="4">
        <v>85.3</v>
      </c>
      <c r="Q645" s="4" t="s">
        <v>54</v>
      </c>
      <c r="R645" s="4" t="s">
        <v>54</v>
      </c>
      <c r="S645" s="4" t="s">
        <v>54</v>
      </c>
      <c r="T645" s="4" t="s">
        <v>54</v>
      </c>
      <c r="U645" s="4" t="s">
        <v>54</v>
      </c>
      <c r="V645" s="4" t="s">
        <v>54</v>
      </c>
      <c r="W645" s="4" t="s">
        <v>54</v>
      </c>
      <c r="X645" s="4">
        <v>74.099999999999994</v>
      </c>
      <c r="Y645" s="4" t="s">
        <v>54</v>
      </c>
      <c r="Z645" s="4">
        <v>0.6</v>
      </c>
      <c r="AA645" s="4" t="s">
        <v>54</v>
      </c>
      <c r="AB645" s="4">
        <v>33.9</v>
      </c>
      <c r="AC645" s="4" t="s">
        <v>54</v>
      </c>
      <c r="AD645" s="4">
        <v>224</v>
      </c>
      <c r="AE645" s="4" t="s">
        <v>54</v>
      </c>
      <c r="AF645" s="4">
        <v>46.3</v>
      </c>
      <c r="AG645" s="4">
        <v>194</v>
      </c>
    </row>
    <row r="646" spans="1:33" x14ac:dyDescent="0.3">
      <c r="A646" s="46">
        <v>41578</v>
      </c>
      <c r="B646" s="10">
        <v>0.40822916666666664</v>
      </c>
      <c r="C646" s="2">
        <v>609</v>
      </c>
      <c r="D646" s="2">
        <v>0.39589999999999997</v>
      </c>
      <c r="E646" s="2">
        <v>8.99</v>
      </c>
      <c r="F646" s="2">
        <v>7.88</v>
      </c>
      <c r="G646" s="2">
        <v>13.1</v>
      </c>
      <c r="K646" s="48">
        <v>1012</v>
      </c>
    </row>
    <row r="647" spans="1:33" x14ac:dyDescent="0.3">
      <c r="A647" s="46">
        <v>41585</v>
      </c>
      <c r="B647" s="88">
        <v>0.43277777777777776</v>
      </c>
      <c r="C647" s="2">
        <v>552</v>
      </c>
      <c r="D647" s="2">
        <v>0.35880000000000001</v>
      </c>
      <c r="E647" s="2">
        <v>10.5</v>
      </c>
      <c r="F647" s="2">
        <v>7.83</v>
      </c>
      <c r="G647" s="2">
        <v>10.1</v>
      </c>
      <c r="K647" s="48">
        <v>256</v>
      </c>
    </row>
    <row r="648" spans="1:33" x14ac:dyDescent="0.3">
      <c r="A648" s="46">
        <v>41591</v>
      </c>
      <c r="B648" s="10">
        <v>0.42221064814814818</v>
      </c>
      <c r="C648" s="2">
        <v>642</v>
      </c>
      <c r="D648" s="2">
        <v>0.4173</v>
      </c>
      <c r="E648" s="2">
        <v>12.44</v>
      </c>
      <c r="F648" s="2">
        <v>7.79</v>
      </c>
      <c r="G648" s="2">
        <v>5.6</v>
      </c>
      <c r="K648" s="48">
        <v>20</v>
      </c>
    </row>
    <row r="649" spans="1:33" x14ac:dyDescent="0.3">
      <c r="A649" s="46">
        <v>41597</v>
      </c>
      <c r="B649" s="88">
        <v>0.43026620370370372</v>
      </c>
      <c r="C649" s="2">
        <v>444.6</v>
      </c>
      <c r="D649" s="2">
        <v>0.28920000000000001</v>
      </c>
      <c r="E649" s="2">
        <v>12.12</v>
      </c>
      <c r="F649" s="2">
        <v>8.26</v>
      </c>
      <c r="G649" s="2">
        <v>7.9</v>
      </c>
      <c r="K649" s="48">
        <v>109</v>
      </c>
    </row>
    <row r="650" spans="1:33" x14ac:dyDescent="0.3">
      <c r="A650" s="46">
        <v>41599</v>
      </c>
      <c r="B650" s="88">
        <v>0.45250000000000001</v>
      </c>
      <c r="C650" s="2">
        <v>529</v>
      </c>
      <c r="D650" s="2">
        <v>0.34379999999999999</v>
      </c>
      <c r="E650" s="2">
        <v>11.53</v>
      </c>
      <c r="F650" s="2">
        <v>7.93</v>
      </c>
      <c r="G650" s="2">
        <v>8.5</v>
      </c>
      <c r="K650" s="48">
        <v>121</v>
      </c>
    </row>
    <row r="651" spans="1:33" x14ac:dyDescent="0.3">
      <c r="A651" s="46">
        <v>41603</v>
      </c>
      <c r="B651" s="10">
        <v>0.4136111111111111</v>
      </c>
      <c r="C651" s="2">
        <v>534</v>
      </c>
      <c r="D651" s="2">
        <v>0.34710000000000002</v>
      </c>
      <c r="E651" s="2">
        <v>13.12</v>
      </c>
      <c r="F651" s="2">
        <v>8.31</v>
      </c>
      <c r="G651" s="2">
        <v>4.0999999999999996</v>
      </c>
      <c r="K651" s="48">
        <v>31</v>
      </c>
      <c r="L651" s="31">
        <f>AVERAGE(K647:K651)</f>
        <v>107.4</v>
      </c>
      <c r="M651" s="80">
        <f>GEOMEAN(K647:K651)</f>
        <v>73.14231545505983</v>
      </c>
      <c r="N651" s="90" t="s">
        <v>207</v>
      </c>
    </row>
    <row r="652" spans="1:33" x14ac:dyDescent="0.3">
      <c r="A652" s="46">
        <v>41611</v>
      </c>
      <c r="B652" s="10">
        <v>0.47131944444444446</v>
      </c>
      <c r="C652" s="2">
        <v>588</v>
      </c>
      <c r="D652" s="2">
        <v>0.38219999999999998</v>
      </c>
      <c r="E652" s="2">
        <v>12.91</v>
      </c>
      <c r="F652" s="2">
        <v>7.43</v>
      </c>
      <c r="G652" s="2">
        <v>6.2</v>
      </c>
      <c r="K652" s="48">
        <v>51</v>
      </c>
    </row>
    <row r="653" spans="1:33" x14ac:dyDescent="0.3">
      <c r="A653" s="46">
        <v>41617</v>
      </c>
      <c r="B653" s="88">
        <v>0.43898148148148147</v>
      </c>
      <c r="C653" s="2">
        <v>528</v>
      </c>
      <c r="D653" s="2">
        <v>0.34320000000000001</v>
      </c>
      <c r="E653" s="2">
        <v>14.26</v>
      </c>
      <c r="F653" s="2">
        <v>8.2899999999999991</v>
      </c>
      <c r="G653" s="2">
        <v>2.8</v>
      </c>
      <c r="K653" s="85">
        <v>10</v>
      </c>
    </row>
    <row r="654" spans="1:33" x14ac:dyDescent="0.3">
      <c r="A654" s="46">
        <v>41619</v>
      </c>
      <c r="B654" s="88">
        <v>0.41414351851851849</v>
      </c>
      <c r="C654" s="2">
        <v>601</v>
      </c>
      <c r="D654" s="2">
        <v>0.39069999999999999</v>
      </c>
      <c r="E654" s="2">
        <v>14.2</v>
      </c>
      <c r="F654" s="2">
        <v>7.87</v>
      </c>
      <c r="G654" s="2">
        <v>1</v>
      </c>
      <c r="K654" s="48">
        <v>31</v>
      </c>
    </row>
    <row r="655" spans="1:33" x14ac:dyDescent="0.3">
      <c r="A655" s="46">
        <v>41624</v>
      </c>
      <c r="B655" s="10">
        <v>0.42738425925925921</v>
      </c>
      <c r="C655" s="2">
        <v>788</v>
      </c>
      <c r="D655" s="2">
        <v>0.51219999999999999</v>
      </c>
      <c r="E655" s="2">
        <v>16.329999999999998</v>
      </c>
      <c r="F655" s="2">
        <v>7.93</v>
      </c>
      <c r="G655" s="2">
        <v>1.3</v>
      </c>
      <c r="K655" s="48">
        <v>41</v>
      </c>
    </row>
    <row r="656" spans="1:33" x14ac:dyDescent="0.3">
      <c r="A656" s="46">
        <v>41627</v>
      </c>
      <c r="B656" s="10">
        <v>0.42872685185185189</v>
      </c>
      <c r="C656" s="2">
        <v>571</v>
      </c>
      <c r="D656" s="2">
        <v>0.37109999999999999</v>
      </c>
      <c r="E656" s="2">
        <v>17.18</v>
      </c>
      <c r="F656" s="2">
        <v>8.36</v>
      </c>
      <c r="G656" s="2">
        <v>2.2000000000000002</v>
      </c>
      <c r="K656" s="48">
        <v>63</v>
      </c>
      <c r="L656" s="31">
        <f>AVERAGE(K652:K656)</f>
        <v>39.200000000000003</v>
      </c>
      <c r="M656" s="80">
        <f>GEOMEAN(K652:K656)</f>
        <v>33.28214092822526</v>
      </c>
      <c r="N656" s="90" t="s">
        <v>208</v>
      </c>
    </row>
    <row r="657" spans="1:35" x14ac:dyDescent="0.3">
      <c r="A657" s="46">
        <v>41652</v>
      </c>
      <c r="B657" s="10">
        <v>0.42383101851851851</v>
      </c>
      <c r="C657" s="2">
        <v>544</v>
      </c>
      <c r="D657" s="2">
        <v>0.35360000000000003</v>
      </c>
      <c r="E657" s="2">
        <v>14.77</v>
      </c>
      <c r="F657" s="2">
        <v>8.01</v>
      </c>
      <c r="G657" s="2">
        <v>2.6</v>
      </c>
      <c r="K657" s="48">
        <v>109</v>
      </c>
    </row>
    <row r="658" spans="1:35" x14ac:dyDescent="0.3">
      <c r="A658" s="46">
        <v>41653</v>
      </c>
      <c r="B658" s="10">
        <v>0.450625</v>
      </c>
      <c r="C658" s="2">
        <v>488</v>
      </c>
      <c r="D658" s="2">
        <v>0.31719999999999998</v>
      </c>
      <c r="E658" s="2">
        <v>14.32</v>
      </c>
      <c r="F658" s="2">
        <v>7.97</v>
      </c>
      <c r="G658" s="2">
        <v>1.8</v>
      </c>
      <c r="K658" s="48">
        <v>488</v>
      </c>
    </row>
    <row r="659" spans="1:35" x14ac:dyDescent="0.3">
      <c r="A659" s="46">
        <v>41661</v>
      </c>
      <c r="B659" s="10">
        <v>0.47702546296296294</v>
      </c>
      <c r="C659" s="2">
        <v>517</v>
      </c>
      <c r="D659" s="2">
        <v>0.33610000000000001</v>
      </c>
      <c r="E659" s="2">
        <v>13.8</v>
      </c>
      <c r="F659" s="2">
        <v>7.97</v>
      </c>
      <c r="G659" s="2">
        <v>0.3</v>
      </c>
      <c r="K659" s="48">
        <v>74</v>
      </c>
    </row>
    <row r="660" spans="1:35" x14ac:dyDescent="0.3">
      <c r="A660" s="46">
        <v>41662</v>
      </c>
      <c r="B660" s="88">
        <v>0.42218749999999999</v>
      </c>
      <c r="C660" s="2">
        <v>554</v>
      </c>
      <c r="D660" s="2">
        <v>0.36009999999999998</v>
      </c>
      <c r="E660" s="2">
        <v>15.3</v>
      </c>
      <c r="F660" s="2">
        <v>7.96</v>
      </c>
      <c r="G660" s="2">
        <v>-0.1</v>
      </c>
      <c r="K660" s="48">
        <v>98</v>
      </c>
    </row>
    <row r="661" spans="1:35" x14ac:dyDescent="0.3">
      <c r="A661" s="46">
        <v>41666</v>
      </c>
      <c r="B661" s="10">
        <v>0.49467592592592591</v>
      </c>
      <c r="C661" s="2">
        <v>977</v>
      </c>
      <c r="D661" s="2">
        <v>0.63700000000000001</v>
      </c>
      <c r="E661" s="2">
        <v>14.33</v>
      </c>
      <c r="F661" s="2">
        <v>8.0399999999999991</v>
      </c>
      <c r="G661" s="2">
        <v>2.2999999999999998</v>
      </c>
      <c r="K661" s="48">
        <v>408</v>
      </c>
      <c r="L661" s="31">
        <f>AVERAGE(K657:K661)</f>
        <v>235.4</v>
      </c>
      <c r="M661" s="80">
        <f>GEOMEAN(K657:K661)</f>
        <v>173.5373078092893</v>
      </c>
      <c r="N661" s="90" t="s">
        <v>209</v>
      </c>
    </row>
    <row r="662" spans="1:35" x14ac:dyDescent="0.3">
      <c r="A662" s="46">
        <v>41674</v>
      </c>
      <c r="B662" s="88">
        <v>0.45491898148148152</v>
      </c>
      <c r="C662" s="2">
        <v>563</v>
      </c>
      <c r="D662" s="2">
        <v>0.36599999999999999</v>
      </c>
      <c r="E662" s="2">
        <v>14.44</v>
      </c>
      <c r="F662" s="2">
        <v>8.07</v>
      </c>
      <c r="G662" s="2">
        <v>1.4</v>
      </c>
      <c r="K662" s="48">
        <v>10</v>
      </c>
    </row>
    <row r="663" spans="1:35" x14ac:dyDescent="0.3">
      <c r="A663" s="46">
        <v>41682</v>
      </c>
      <c r="B663" s="10">
        <v>0.43709490740740736</v>
      </c>
      <c r="C663" s="2">
        <v>985</v>
      </c>
      <c r="D663" s="2">
        <v>0.64349999999999996</v>
      </c>
      <c r="E663" s="2">
        <v>13.95</v>
      </c>
      <c r="F663" s="2">
        <v>7.92</v>
      </c>
      <c r="G663" s="2">
        <v>0.2</v>
      </c>
      <c r="K663" s="48">
        <v>15531</v>
      </c>
    </row>
    <row r="664" spans="1:35" x14ac:dyDescent="0.3">
      <c r="A664" s="46">
        <v>41690</v>
      </c>
      <c r="B664" s="47">
        <v>0.42974537037037036</v>
      </c>
      <c r="C664" s="2">
        <v>766</v>
      </c>
      <c r="D664" s="2">
        <v>0.49790000000000001</v>
      </c>
      <c r="E664" s="2">
        <v>13.69</v>
      </c>
      <c r="F664" s="2">
        <v>7.86</v>
      </c>
      <c r="G664" s="2">
        <v>2.2999999999999998</v>
      </c>
      <c r="K664" s="48">
        <v>187</v>
      </c>
    </row>
    <row r="665" spans="1:35" x14ac:dyDescent="0.3">
      <c r="A665" s="46">
        <v>41694</v>
      </c>
      <c r="B665" s="10">
        <v>0.45388888888888884</v>
      </c>
      <c r="C665" s="2">
        <v>469</v>
      </c>
      <c r="D665" s="2">
        <v>0.30480000000000002</v>
      </c>
      <c r="E665" s="2">
        <v>14.29</v>
      </c>
      <c r="F665" s="2">
        <v>7.67</v>
      </c>
      <c r="G665" s="2">
        <v>1.2</v>
      </c>
      <c r="K665" s="48">
        <v>98</v>
      </c>
    </row>
    <row r="666" spans="1:35" x14ac:dyDescent="0.3">
      <c r="A666" s="46">
        <v>41697</v>
      </c>
      <c r="B666" s="10">
        <v>0.39093749999999999</v>
      </c>
      <c r="C666" s="2">
        <v>433.6</v>
      </c>
      <c r="D666" s="2">
        <v>0.28210000000000002</v>
      </c>
      <c r="E666" s="2">
        <v>15.6</v>
      </c>
      <c r="F666" s="2">
        <v>8.3699999999999992</v>
      </c>
      <c r="G666" s="2">
        <v>0</v>
      </c>
      <c r="K666" s="48">
        <v>135</v>
      </c>
      <c r="L666" s="31">
        <f>AVERAGE(K662:K666)</f>
        <v>3192.2</v>
      </c>
      <c r="M666" s="80">
        <f>GEOMEAN(K662:K666)</f>
        <v>207.45321710283889</v>
      </c>
      <c r="N666" s="90" t="s">
        <v>210</v>
      </c>
    </row>
    <row r="667" spans="1:35" x14ac:dyDescent="0.3">
      <c r="A667" s="46">
        <v>41704</v>
      </c>
      <c r="B667" s="10">
        <v>0.45543981481481483</v>
      </c>
      <c r="C667" s="2">
        <v>642</v>
      </c>
      <c r="D667" s="2">
        <v>0.4173</v>
      </c>
      <c r="E667" s="2">
        <v>15.02</v>
      </c>
      <c r="F667" s="2">
        <v>7.88</v>
      </c>
      <c r="G667" s="2">
        <v>2.7</v>
      </c>
      <c r="K667" s="48">
        <v>41</v>
      </c>
    </row>
    <row r="668" spans="1:35" x14ac:dyDescent="0.3">
      <c r="A668" s="46">
        <v>41708</v>
      </c>
      <c r="B668" s="10">
        <v>0.42417824074074079</v>
      </c>
      <c r="C668" s="2">
        <v>464.1</v>
      </c>
      <c r="D668" s="2">
        <v>0.30159999999999998</v>
      </c>
      <c r="E668" s="2">
        <v>14.27</v>
      </c>
      <c r="F668" s="2">
        <v>8.17</v>
      </c>
      <c r="G668" s="2">
        <v>2</v>
      </c>
      <c r="K668" s="48">
        <v>20</v>
      </c>
    </row>
    <row r="669" spans="1:35" x14ac:dyDescent="0.3">
      <c r="A669" s="46">
        <v>41711</v>
      </c>
      <c r="B669" s="10">
        <v>0.42510416666666667</v>
      </c>
      <c r="C669" s="2">
        <v>472.7</v>
      </c>
      <c r="D669" s="2">
        <v>0.3075</v>
      </c>
      <c r="E669" s="2">
        <v>13.66</v>
      </c>
      <c r="F669" s="2">
        <v>8.09</v>
      </c>
      <c r="G669" s="2">
        <v>2.2000000000000002</v>
      </c>
      <c r="K669" s="85">
        <v>10</v>
      </c>
    </row>
    <row r="670" spans="1:35" x14ac:dyDescent="0.3">
      <c r="A670" s="46">
        <v>41716</v>
      </c>
      <c r="B670" s="49">
        <v>0.43927083333333333</v>
      </c>
      <c r="C670" s="2">
        <v>499.5</v>
      </c>
      <c r="D670" s="2">
        <v>0.32440000000000002</v>
      </c>
      <c r="E670" s="2">
        <v>11.03</v>
      </c>
      <c r="F670" s="2">
        <v>7.87</v>
      </c>
      <c r="G670" s="2">
        <v>4.4000000000000004</v>
      </c>
      <c r="K670" s="48">
        <v>41</v>
      </c>
      <c r="O670" s="4" t="s">
        <v>54</v>
      </c>
      <c r="P670" s="2">
        <v>51.1</v>
      </c>
      <c r="Q670" s="4" t="s">
        <v>54</v>
      </c>
      <c r="R670" s="4" t="s">
        <v>54</v>
      </c>
      <c r="S670" s="4" t="s">
        <v>54</v>
      </c>
      <c r="T670" s="4" t="s">
        <v>54</v>
      </c>
      <c r="U670" s="4" t="s">
        <v>54</v>
      </c>
      <c r="V670" s="2">
        <v>2.5</v>
      </c>
      <c r="W670" s="4" t="s">
        <v>54</v>
      </c>
      <c r="X670" s="2">
        <v>66.2</v>
      </c>
      <c r="Y670" s="4" t="s">
        <v>54</v>
      </c>
      <c r="Z670" s="2">
        <v>1.8</v>
      </c>
      <c r="AA670" s="4" t="s">
        <v>54</v>
      </c>
      <c r="AB670" s="2">
        <v>30.9</v>
      </c>
      <c r="AC670" s="2">
        <v>0.5</v>
      </c>
      <c r="AD670" s="2">
        <v>201</v>
      </c>
      <c r="AE670" s="4" t="s">
        <v>54</v>
      </c>
      <c r="AF670" s="2">
        <v>18.899999999999999</v>
      </c>
      <c r="AG670" s="2">
        <v>188</v>
      </c>
      <c r="AH670" s="2">
        <v>55000</v>
      </c>
      <c r="AI670" s="2">
        <v>15500</v>
      </c>
    </row>
    <row r="671" spans="1:35" x14ac:dyDescent="0.3">
      <c r="A671" s="46">
        <v>41722</v>
      </c>
      <c r="B671" s="10">
        <v>0.42815972222222221</v>
      </c>
      <c r="C671" s="2">
        <v>558</v>
      </c>
      <c r="D671" s="2">
        <v>0.36270000000000002</v>
      </c>
      <c r="E671" s="2">
        <v>13.28</v>
      </c>
      <c r="F671" s="2">
        <v>8.17</v>
      </c>
      <c r="G671" s="2">
        <v>3.2</v>
      </c>
      <c r="K671" s="48">
        <v>10</v>
      </c>
      <c r="L671" s="31">
        <f>AVERAGE(K667:K671)</f>
        <v>24.4</v>
      </c>
      <c r="M671" s="80">
        <f>GEOMEAN(K667:K671)</f>
        <v>20.198519680740073</v>
      </c>
      <c r="N671" s="90" t="s">
        <v>211</v>
      </c>
    </row>
    <row r="672" spans="1:35" x14ac:dyDescent="0.3">
      <c r="A672" s="46">
        <v>41736</v>
      </c>
      <c r="B672" s="47">
        <v>0.41373842592592597</v>
      </c>
      <c r="C672" s="2">
        <v>385.7</v>
      </c>
      <c r="D672" s="2">
        <v>0.25090000000000001</v>
      </c>
      <c r="E672" s="2">
        <v>11.46</v>
      </c>
      <c r="F672" s="2">
        <v>8.08</v>
      </c>
      <c r="G672" s="2">
        <v>9.4</v>
      </c>
      <c r="K672" s="48">
        <v>301</v>
      </c>
    </row>
    <row r="673" spans="1:35" x14ac:dyDescent="0.3">
      <c r="A673" s="46">
        <v>41739</v>
      </c>
      <c r="B673" s="3">
        <v>0.41810185185185184</v>
      </c>
      <c r="C673" s="2">
        <v>515</v>
      </c>
      <c r="D673" s="2">
        <v>0.3347</v>
      </c>
      <c r="E673" s="2">
        <v>10.84</v>
      </c>
      <c r="F673" s="2">
        <v>7.68</v>
      </c>
      <c r="G673" s="2">
        <v>9.1999999999999993</v>
      </c>
      <c r="K673" s="54">
        <v>53</v>
      </c>
    </row>
    <row r="674" spans="1:35" x14ac:dyDescent="0.3">
      <c r="A674" s="46">
        <v>41745</v>
      </c>
      <c r="B674" s="47">
        <v>0.49646990740740743</v>
      </c>
      <c r="C674" s="2">
        <v>472.2</v>
      </c>
      <c r="D674" s="2">
        <v>0.30680000000000002</v>
      </c>
      <c r="E674" s="2">
        <v>9.98</v>
      </c>
      <c r="F674" s="2">
        <v>8.0299999999999994</v>
      </c>
      <c r="G674" s="2">
        <v>10.4</v>
      </c>
      <c r="K674" s="85">
        <v>10</v>
      </c>
    </row>
    <row r="675" spans="1:35" x14ac:dyDescent="0.3">
      <c r="A675" s="46">
        <v>41753</v>
      </c>
      <c r="B675" s="3">
        <v>0.44156250000000002</v>
      </c>
      <c r="C675" s="2">
        <v>828</v>
      </c>
      <c r="D675" s="2">
        <v>0.53949999999999998</v>
      </c>
      <c r="E675" s="2">
        <v>12.23</v>
      </c>
      <c r="F675" s="2">
        <v>8.0399999999999991</v>
      </c>
      <c r="G675" s="2">
        <v>13.8</v>
      </c>
      <c r="K675" s="85">
        <v>10</v>
      </c>
    </row>
    <row r="676" spans="1:35" x14ac:dyDescent="0.3">
      <c r="A676" s="46">
        <v>41759</v>
      </c>
      <c r="B676" s="3">
        <v>0.44231481481481483</v>
      </c>
      <c r="C676" s="2">
        <v>533</v>
      </c>
      <c r="D676" s="2">
        <v>0.34639999999999999</v>
      </c>
      <c r="E676" s="2">
        <v>11.96</v>
      </c>
      <c r="F676" s="2">
        <v>8.3000000000000007</v>
      </c>
      <c r="G676" s="2">
        <v>14.3</v>
      </c>
      <c r="K676" s="54">
        <v>20</v>
      </c>
      <c r="L676" s="31">
        <f>AVERAGE(K672:K676)</f>
        <v>78.8</v>
      </c>
      <c r="M676" s="80">
        <f>GEOMEAN(K672:K676)</f>
        <v>31.679219434133714</v>
      </c>
      <c r="N676" s="90" t="s">
        <v>212</v>
      </c>
    </row>
    <row r="677" spans="1:35" x14ac:dyDescent="0.3">
      <c r="A677" s="46">
        <v>41764</v>
      </c>
      <c r="B677" s="47">
        <v>0.43483796296296301</v>
      </c>
      <c r="C677" s="2">
        <v>743</v>
      </c>
      <c r="D677" s="2">
        <v>0.48099999999999998</v>
      </c>
      <c r="E677" s="2">
        <v>10.34</v>
      </c>
      <c r="F677" s="2">
        <v>8.02</v>
      </c>
      <c r="G677" s="2">
        <v>14.2</v>
      </c>
      <c r="K677" s="54">
        <v>41</v>
      </c>
    </row>
    <row r="678" spans="1:35" x14ac:dyDescent="0.3">
      <c r="A678" s="46">
        <v>41766</v>
      </c>
      <c r="B678" s="3">
        <v>0.40888888888888886</v>
      </c>
      <c r="C678" s="2">
        <v>735</v>
      </c>
      <c r="D678" s="2">
        <v>0.47449999999999998</v>
      </c>
      <c r="E678" s="2">
        <v>9.98</v>
      </c>
      <c r="F678" s="2">
        <v>7.9</v>
      </c>
      <c r="G678" s="2">
        <v>16.8</v>
      </c>
      <c r="K678" s="54">
        <v>20</v>
      </c>
    </row>
    <row r="679" spans="1:35" x14ac:dyDescent="0.3">
      <c r="A679" s="46">
        <v>41773</v>
      </c>
      <c r="B679" s="3">
        <v>0.36061342592592593</v>
      </c>
      <c r="C679" s="2">
        <v>499.9</v>
      </c>
      <c r="D679" s="2">
        <v>0.32500000000000001</v>
      </c>
      <c r="E679" s="2">
        <v>8.2100000000000009</v>
      </c>
      <c r="F679" s="2">
        <v>8.2799999999999994</v>
      </c>
      <c r="G679" s="2">
        <v>19</v>
      </c>
      <c r="K679" s="48">
        <v>183</v>
      </c>
    </row>
    <row r="680" spans="1:35" x14ac:dyDescent="0.3">
      <c r="A680" s="46">
        <v>41778</v>
      </c>
      <c r="B680" s="47">
        <v>0.43320601851851853</v>
      </c>
      <c r="C680" s="2">
        <v>459.8</v>
      </c>
      <c r="D680" s="2">
        <v>0.29899999999999999</v>
      </c>
      <c r="E680" s="2">
        <v>5.73</v>
      </c>
      <c r="F680" s="2">
        <v>7.52</v>
      </c>
      <c r="G680" s="2">
        <v>15.8</v>
      </c>
      <c r="K680" s="48">
        <v>63</v>
      </c>
    </row>
    <row r="681" spans="1:35" x14ac:dyDescent="0.3">
      <c r="A681" s="46">
        <v>41780</v>
      </c>
      <c r="B681" s="47">
        <v>0.42679398148148145</v>
      </c>
      <c r="C681" s="2">
        <v>495.1</v>
      </c>
      <c r="D681" s="2">
        <v>0.32169999999999999</v>
      </c>
      <c r="E681" s="2">
        <v>10.42</v>
      </c>
      <c r="F681" s="2">
        <v>8.15</v>
      </c>
      <c r="G681" s="2">
        <v>17.600000000000001</v>
      </c>
      <c r="K681" s="48">
        <v>20</v>
      </c>
      <c r="L681" s="31">
        <f>AVERAGE(K677:K681)</f>
        <v>65.400000000000006</v>
      </c>
      <c r="M681" s="80">
        <f>GEOMEAN(K677:K681)</f>
        <v>45.219639677587722</v>
      </c>
      <c r="N681" s="90" t="s">
        <v>213</v>
      </c>
    </row>
    <row r="682" spans="1:35" x14ac:dyDescent="0.3">
      <c r="A682" s="46">
        <v>41792</v>
      </c>
      <c r="B682" s="47">
        <v>0.41569444444444442</v>
      </c>
      <c r="C682" s="2">
        <v>606</v>
      </c>
      <c r="D682" s="2">
        <v>0.39650000000000002</v>
      </c>
      <c r="E682" s="2">
        <v>5.94</v>
      </c>
      <c r="F682" s="2">
        <v>7.98</v>
      </c>
      <c r="G682" s="2">
        <v>22.6</v>
      </c>
      <c r="K682" s="48">
        <v>120</v>
      </c>
    </row>
    <row r="683" spans="1:35" x14ac:dyDescent="0.3">
      <c r="A683" s="46">
        <v>41801</v>
      </c>
      <c r="B683" s="3">
        <v>0.3921412037037037</v>
      </c>
      <c r="C683" s="2">
        <v>432.6</v>
      </c>
      <c r="D683" s="2">
        <v>0.28149999999999997</v>
      </c>
      <c r="E683" s="2">
        <v>7.52</v>
      </c>
      <c r="F683" s="2">
        <v>8</v>
      </c>
      <c r="G683" s="2">
        <v>20.7</v>
      </c>
      <c r="K683" s="48">
        <v>1455</v>
      </c>
    </row>
    <row r="684" spans="1:35" x14ac:dyDescent="0.3">
      <c r="A684" s="46">
        <v>41809</v>
      </c>
      <c r="B684" s="47">
        <v>0.43569444444444444</v>
      </c>
      <c r="C684" s="2">
        <v>511</v>
      </c>
      <c r="D684" s="2">
        <v>0.33150000000000002</v>
      </c>
      <c r="E684" s="2">
        <v>6.1</v>
      </c>
      <c r="F684" s="2">
        <v>7.48</v>
      </c>
      <c r="G684" s="2">
        <v>22.7</v>
      </c>
      <c r="K684" s="48">
        <v>3448</v>
      </c>
    </row>
    <row r="685" spans="1:35" x14ac:dyDescent="0.3">
      <c r="A685" s="46">
        <v>41813</v>
      </c>
      <c r="B685" s="3">
        <v>0.42517361111111113</v>
      </c>
      <c r="C685" s="2">
        <v>593</v>
      </c>
      <c r="D685" s="2">
        <v>0.38350000000000001</v>
      </c>
      <c r="E685" s="2">
        <v>6.68</v>
      </c>
      <c r="F685" s="2">
        <v>8</v>
      </c>
      <c r="G685" s="2">
        <v>24.6</v>
      </c>
      <c r="K685" s="48">
        <v>231</v>
      </c>
    </row>
    <row r="686" spans="1:35" x14ac:dyDescent="0.3">
      <c r="A686" s="46">
        <v>41820</v>
      </c>
      <c r="B686" s="47">
        <v>0.41332175925925929</v>
      </c>
      <c r="C686" s="2">
        <v>656</v>
      </c>
      <c r="D686" s="2">
        <v>0.42899999999999999</v>
      </c>
      <c r="E686" s="2">
        <v>7.21</v>
      </c>
      <c r="F686" s="2">
        <v>7.95</v>
      </c>
      <c r="G686" s="2">
        <v>24.3</v>
      </c>
      <c r="K686" s="48">
        <v>169</v>
      </c>
      <c r="L686" s="31">
        <f>AVERAGE(K682:K686)</f>
        <v>1084.5999999999999</v>
      </c>
      <c r="M686" s="80">
        <f>GEOMEAN(K682:K686)</f>
        <v>472.30444862463833</v>
      </c>
      <c r="N686" s="90" t="s">
        <v>214</v>
      </c>
    </row>
    <row r="687" spans="1:35" x14ac:dyDescent="0.3">
      <c r="A687" s="46">
        <v>41830</v>
      </c>
      <c r="B687" s="3">
        <v>0.43645833333333334</v>
      </c>
      <c r="C687" s="2">
        <v>461.9</v>
      </c>
      <c r="D687" s="2">
        <v>0.30030000000000001</v>
      </c>
      <c r="E687" s="2">
        <v>7.16</v>
      </c>
      <c r="F687" s="2">
        <v>8.1199999999999992</v>
      </c>
      <c r="G687" s="2">
        <v>24</v>
      </c>
      <c r="K687" s="48">
        <v>213</v>
      </c>
    </row>
    <row r="688" spans="1:35" x14ac:dyDescent="0.3">
      <c r="A688" s="46">
        <v>41835</v>
      </c>
      <c r="B688" s="47">
        <v>0.45232638888888888</v>
      </c>
      <c r="C688" s="2">
        <v>522</v>
      </c>
      <c r="D688" s="2">
        <v>0.33929999999999999</v>
      </c>
      <c r="E688" s="2">
        <v>6.33</v>
      </c>
      <c r="F688" s="2">
        <v>7.69</v>
      </c>
      <c r="G688" s="2">
        <v>22</v>
      </c>
      <c r="K688" s="48">
        <v>3873</v>
      </c>
      <c r="O688" s="4" t="s">
        <v>54</v>
      </c>
      <c r="P688" s="2">
        <v>52.8</v>
      </c>
      <c r="Q688" s="4" t="s">
        <v>54</v>
      </c>
      <c r="R688" s="4" t="s">
        <v>54</v>
      </c>
      <c r="S688" s="4" t="s">
        <v>54</v>
      </c>
      <c r="T688" s="4" t="s">
        <v>54</v>
      </c>
      <c r="U688" s="4" t="s">
        <v>54</v>
      </c>
      <c r="V688" s="4" t="s">
        <v>54</v>
      </c>
      <c r="W688" s="4" t="s">
        <v>54</v>
      </c>
      <c r="X688" s="2">
        <v>53.7</v>
      </c>
      <c r="Y688" s="4" t="s">
        <v>54</v>
      </c>
      <c r="Z688" s="2">
        <v>0.92</v>
      </c>
      <c r="AA688" s="4" t="s">
        <v>54</v>
      </c>
      <c r="AB688" s="2">
        <v>22.8</v>
      </c>
      <c r="AC688" s="76" t="s">
        <v>54</v>
      </c>
      <c r="AD688" s="2">
        <v>157</v>
      </c>
      <c r="AE688" s="4" t="s">
        <v>54</v>
      </c>
      <c r="AF688" s="2">
        <v>21.4</v>
      </c>
      <c r="AG688" s="76" t="s">
        <v>54</v>
      </c>
      <c r="AH688" s="2">
        <v>41500</v>
      </c>
      <c r="AI688" s="2">
        <v>13000</v>
      </c>
    </row>
    <row r="689" spans="1:35" x14ac:dyDescent="0.3">
      <c r="A689" s="46">
        <v>41841</v>
      </c>
      <c r="B689" s="3">
        <v>0.42273148148148149</v>
      </c>
      <c r="C689" s="2">
        <v>650</v>
      </c>
      <c r="D689" s="2">
        <v>0.42249999999999999</v>
      </c>
      <c r="E689" s="2">
        <v>7.17</v>
      </c>
      <c r="F689" s="2">
        <v>8.0399999999999991</v>
      </c>
      <c r="G689" s="2">
        <v>21.6</v>
      </c>
      <c r="K689" s="48">
        <v>134</v>
      </c>
    </row>
    <row r="690" spans="1:35" x14ac:dyDescent="0.3">
      <c r="A690" s="46">
        <v>41844</v>
      </c>
      <c r="B690" s="3">
        <v>0.43200231481481483</v>
      </c>
      <c r="C690" s="2">
        <v>443.8</v>
      </c>
      <c r="D690" s="2">
        <v>0.28860000000000002</v>
      </c>
      <c r="E690" s="2">
        <v>7.28</v>
      </c>
      <c r="F690" s="2">
        <v>8.51</v>
      </c>
      <c r="G690" s="2">
        <v>24.1</v>
      </c>
      <c r="K690" s="48">
        <v>410</v>
      </c>
    </row>
    <row r="691" spans="1:35" x14ac:dyDescent="0.3">
      <c r="A691" s="46">
        <v>41855</v>
      </c>
      <c r="B691" s="3">
        <v>0.44259259259259259</v>
      </c>
      <c r="C691" s="2">
        <v>670</v>
      </c>
      <c r="D691" s="2">
        <v>0.4355</v>
      </c>
      <c r="E691" s="2">
        <v>6.49</v>
      </c>
      <c r="F691" s="2">
        <v>7.79</v>
      </c>
      <c r="G691" s="2">
        <v>22.9</v>
      </c>
      <c r="K691" s="48">
        <v>95</v>
      </c>
      <c r="L691" s="31">
        <f>AVERAGE(K687:K691)</f>
        <v>945</v>
      </c>
      <c r="M691" s="80">
        <f>GEOMEAN(K687:K691)</f>
        <v>336.36273271077295</v>
      </c>
      <c r="N691" s="90" t="s">
        <v>215</v>
      </c>
    </row>
    <row r="692" spans="1:35" x14ac:dyDescent="0.3">
      <c r="A692" s="46">
        <v>41863</v>
      </c>
      <c r="B692" s="47">
        <v>0.47460648148148149</v>
      </c>
      <c r="C692" s="2">
        <v>703</v>
      </c>
      <c r="D692" s="2">
        <v>0.45500000000000002</v>
      </c>
      <c r="E692" s="2">
        <v>6.21</v>
      </c>
      <c r="F692" s="2">
        <v>7.88</v>
      </c>
      <c r="G692" s="2">
        <v>21.9</v>
      </c>
      <c r="K692" s="48">
        <v>86</v>
      </c>
    </row>
    <row r="693" spans="1:35" x14ac:dyDescent="0.3">
      <c r="A693" s="46">
        <v>41869</v>
      </c>
      <c r="B693" s="44">
        <v>0.43774305555555554</v>
      </c>
      <c r="C693" s="45">
        <v>709</v>
      </c>
      <c r="D693" s="45">
        <v>0.46150000000000002</v>
      </c>
      <c r="E693" s="45">
        <v>5.58</v>
      </c>
      <c r="F693" s="45">
        <v>7.57</v>
      </c>
      <c r="G693" s="45">
        <v>21.4</v>
      </c>
      <c r="K693" s="48">
        <v>62</v>
      </c>
    </row>
    <row r="694" spans="1:35" x14ac:dyDescent="0.3">
      <c r="A694" s="46">
        <v>41872</v>
      </c>
      <c r="B694" s="3">
        <v>0.39386574074074071</v>
      </c>
      <c r="C694" s="2">
        <v>505</v>
      </c>
      <c r="D694" s="2">
        <v>0.32829999999999998</v>
      </c>
      <c r="E694" s="2">
        <v>6.02</v>
      </c>
      <c r="F694" s="2">
        <v>7.64</v>
      </c>
      <c r="G694" s="2">
        <v>22.8</v>
      </c>
      <c r="K694" s="48">
        <v>1616</v>
      </c>
    </row>
    <row r="695" spans="1:35" x14ac:dyDescent="0.3">
      <c r="A695" s="46">
        <v>41877</v>
      </c>
      <c r="B695" s="47">
        <v>0.45471064814814816</v>
      </c>
      <c r="C695" s="2">
        <v>440.6</v>
      </c>
      <c r="D695" s="2">
        <v>0.28670000000000001</v>
      </c>
      <c r="E695" s="2">
        <v>5.31</v>
      </c>
      <c r="F695" s="2">
        <v>7.72</v>
      </c>
      <c r="G695" s="2">
        <v>25.1</v>
      </c>
      <c r="K695" s="48">
        <v>2602</v>
      </c>
      <c r="L695" s="31">
        <f>AVERAGE(K691:K695)</f>
        <v>892.2</v>
      </c>
      <c r="M695" s="80">
        <f>GEOMEAN(K691:K695)</f>
        <v>292.19479739432211</v>
      </c>
      <c r="N695" s="90" t="s">
        <v>217</v>
      </c>
    </row>
    <row r="696" spans="1:35" x14ac:dyDescent="0.3">
      <c r="A696" s="46">
        <v>41886</v>
      </c>
      <c r="B696" s="3">
        <v>0.42599537037037033</v>
      </c>
      <c r="C696" s="2">
        <v>676</v>
      </c>
      <c r="D696" s="2">
        <v>0.442</v>
      </c>
      <c r="E696" s="2">
        <v>6.34</v>
      </c>
      <c r="F696" s="2">
        <v>7.68</v>
      </c>
      <c r="G696" s="2">
        <v>22.7</v>
      </c>
      <c r="K696" s="48">
        <v>131</v>
      </c>
    </row>
    <row r="697" spans="1:35" x14ac:dyDescent="0.3">
      <c r="A697" s="46">
        <v>41898</v>
      </c>
      <c r="B697" s="3">
        <v>0.43513888888888891</v>
      </c>
      <c r="C697" s="2">
        <v>490.1</v>
      </c>
      <c r="D697" s="2">
        <v>0.31850000000000001</v>
      </c>
      <c r="E697" s="2">
        <v>8.0500000000000007</v>
      </c>
      <c r="F697" s="2">
        <v>7.83</v>
      </c>
      <c r="G697" s="2">
        <v>18.899999999999999</v>
      </c>
      <c r="K697" s="48">
        <v>187</v>
      </c>
    </row>
    <row r="698" spans="1:35" x14ac:dyDescent="0.3">
      <c r="A698" s="46">
        <v>41900</v>
      </c>
      <c r="B698" s="3">
        <v>0.43888888888888888</v>
      </c>
      <c r="C698" s="2">
        <v>482</v>
      </c>
      <c r="D698" s="2">
        <v>0.31330000000000002</v>
      </c>
      <c r="E698" s="2">
        <v>8.34</v>
      </c>
      <c r="F698" s="2">
        <v>7.9</v>
      </c>
      <c r="G698" s="2">
        <v>18.8</v>
      </c>
      <c r="K698" s="48">
        <v>74</v>
      </c>
    </row>
    <row r="699" spans="1:35" x14ac:dyDescent="0.3">
      <c r="A699" s="46">
        <v>41905</v>
      </c>
      <c r="B699" s="47">
        <v>0.4093518518518518</v>
      </c>
      <c r="C699" s="2">
        <v>518</v>
      </c>
      <c r="D699" s="2">
        <v>0.33610000000000001</v>
      </c>
      <c r="E699" s="2">
        <v>7.82</v>
      </c>
      <c r="F699" s="2">
        <v>7.89</v>
      </c>
      <c r="G699" s="2">
        <v>17.899999999999999</v>
      </c>
      <c r="K699" s="48">
        <v>52</v>
      </c>
    </row>
    <row r="700" spans="1:35" x14ac:dyDescent="0.3">
      <c r="A700" s="46">
        <v>41912</v>
      </c>
      <c r="B700" s="3">
        <v>0.40260416666666665</v>
      </c>
      <c r="C700" s="2">
        <v>506</v>
      </c>
      <c r="D700" s="2">
        <v>0.32890000000000003</v>
      </c>
      <c r="E700" s="2">
        <v>7.24</v>
      </c>
      <c r="F700" s="2">
        <v>7.97</v>
      </c>
      <c r="G700" s="2">
        <v>20.399999999999999</v>
      </c>
      <c r="K700" s="48">
        <v>51</v>
      </c>
      <c r="L700" s="31">
        <f>AVERAGE(K696:K700)</f>
        <v>99</v>
      </c>
      <c r="M700" s="80">
        <f>GEOMEAN(K696:K700)</f>
        <v>86.374118532532904</v>
      </c>
      <c r="N700" s="90" t="s">
        <v>218</v>
      </c>
    </row>
    <row r="701" spans="1:35" x14ac:dyDescent="0.3">
      <c r="A701" s="46">
        <v>41919</v>
      </c>
      <c r="B701" s="3">
        <v>0.44437499999999996</v>
      </c>
      <c r="C701" s="2">
        <v>732</v>
      </c>
      <c r="D701" s="2">
        <v>0.47449999999999998</v>
      </c>
      <c r="E701" s="2">
        <v>8.24</v>
      </c>
      <c r="F701" s="2">
        <v>7.84</v>
      </c>
      <c r="G701" s="2">
        <v>13.7</v>
      </c>
      <c r="K701" s="48">
        <v>135</v>
      </c>
    </row>
    <row r="702" spans="1:35" x14ac:dyDescent="0.3">
      <c r="A702" s="46">
        <v>41921</v>
      </c>
      <c r="B702" s="47">
        <v>0.44101851851851853</v>
      </c>
      <c r="C702" s="2">
        <v>738</v>
      </c>
      <c r="D702" s="2">
        <v>0.48099999999999998</v>
      </c>
      <c r="E702" s="2">
        <v>8.11</v>
      </c>
      <c r="F702" s="2">
        <v>7.78</v>
      </c>
      <c r="G702" s="2">
        <v>13.9</v>
      </c>
      <c r="K702" s="48">
        <v>145</v>
      </c>
    </row>
    <row r="703" spans="1:35" x14ac:dyDescent="0.3">
      <c r="A703" s="46">
        <v>41925</v>
      </c>
      <c r="B703" s="3">
        <v>0.41896990740740742</v>
      </c>
      <c r="C703" s="2">
        <v>673</v>
      </c>
      <c r="D703" s="2">
        <v>0.4355</v>
      </c>
      <c r="E703" s="2">
        <v>8.52</v>
      </c>
      <c r="F703" s="2">
        <v>7.76</v>
      </c>
      <c r="G703" s="2">
        <v>15</v>
      </c>
      <c r="K703" s="48">
        <v>1500</v>
      </c>
    </row>
    <row r="704" spans="1:35" x14ac:dyDescent="0.3">
      <c r="A704" s="46">
        <v>41940</v>
      </c>
      <c r="B704" s="3">
        <v>0.42499999999999999</v>
      </c>
      <c r="C704" s="2">
        <v>855</v>
      </c>
      <c r="D704" s="2">
        <v>0.55249999999999999</v>
      </c>
      <c r="E704" s="2">
        <v>7.59</v>
      </c>
      <c r="F704" s="2">
        <v>7.83</v>
      </c>
      <c r="G704" s="2">
        <v>15.5</v>
      </c>
      <c r="K704" s="48">
        <v>31</v>
      </c>
      <c r="O704" s="4" t="s">
        <v>54</v>
      </c>
      <c r="P704" s="2">
        <v>109</v>
      </c>
      <c r="Q704" s="4" t="s">
        <v>54</v>
      </c>
      <c r="R704" s="4" t="s">
        <v>54</v>
      </c>
      <c r="S704" s="4" t="s">
        <v>54</v>
      </c>
      <c r="T704" s="4" t="s">
        <v>54</v>
      </c>
      <c r="U704" s="4" t="s">
        <v>54</v>
      </c>
      <c r="V704" s="4" t="s">
        <v>54</v>
      </c>
      <c r="W704" s="4" t="s">
        <v>54</v>
      </c>
      <c r="X704" s="2">
        <v>102</v>
      </c>
      <c r="Y704" s="4" t="s">
        <v>54</v>
      </c>
      <c r="Z704" s="2">
        <v>0.59</v>
      </c>
      <c r="AA704" s="4" t="s">
        <v>54</v>
      </c>
      <c r="AB704" s="2">
        <v>40.299999999999997</v>
      </c>
      <c r="AC704" s="76" t="s">
        <v>54</v>
      </c>
      <c r="AD704" s="2">
        <v>270</v>
      </c>
      <c r="AE704" s="4" t="s">
        <v>54</v>
      </c>
      <c r="AF704" s="2">
        <v>52.6</v>
      </c>
      <c r="AG704" s="76">
        <v>212</v>
      </c>
      <c r="AH704" s="2">
        <v>71300</v>
      </c>
      <c r="AI704" s="2">
        <v>22400</v>
      </c>
    </row>
    <row r="705" spans="1:14" x14ac:dyDescent="0.3">
      <c r="A705" s="46">
        <v>41942</v>
      </c>
      <c r="B705" s="3">
        <v>0.38079861111111107</v>
      </c>
      <c r="C705" s="2">
        <v>718</v>
      </c>
      <c r="D705" s="2">
        <v>0.46800000000000003</v>
      </c>
      <c r="E705" s="2">
        <v>8.32</v>
      </c>
      <c r="F705" s="2">
        <v>7.58</v>
      </c>
      <c r="G705" s="2">
        <v>10.8</v>
      </c>
      <c r="K705" s="48">
        <v>1106</v>
      </c>
      <c r="L705" s="31">
        <f>AVERAGE(K701:K705)</f>
        <v>583.4</v>
      </c>
      <c r="M705" s="80">
        <f>GEOMEAN(K701:K705)</f>
        <v>251.5254705346041</v>
      </c>
      <c r="N705" s="90" t="s">
        <v>219</v>
      </c>
    </row>
    <row r="706" spans="1:14" x14ac:dyDescent="0.3">
      <c r="A706" s="46">
        <v>41949</v>
      </c>
      <c r="B706" s="47">
        <v>0.42563657407407413</v>
      </c>
      <c r="C706" s="2">
        <v>780</v>
      </c>
      <c r="D706" s="2">
        <v>0.50700000000000001</v>
      </c>
      <c r="E706" s="2">
        <v>9.6300000000000008</v>
      </c>
      <c r="F706" s="2">
        <v>7.63</v>
      </c>
      <c r="G706" s="2">
        <v>9.6999999999999993</v>
      </c>
      <c r="K706" s="48">
        <v>399</v>
      </c>
    </row>
    <row r="707" spans="1:14" x14ac:dyDescent="0.3">
      <c r="A707" s="46">
        <v>41955</v>
      </c>
      <c r="B707" s="3">
        <v>0.43216435185185187</v>
      </c>
      <c r="C707" s="2">
        <v>752</v>
      </c>
      <c r="D707" s="2">
        <v>0.48880000000000001</v>
      </c>
      <c r="E707" s="2">
        <v>11.44</v>
      </c>
      <c r="F707" s="2">
        <v>8.0399999999999991</v>
      </c>
      <c r="G707" s="2">
        <v>6.7</v>
      </c>
      <c r="K707" s="48">
        <v>41</v>
      </c>
    </row>
    <row r="708" spans="1:14" x14ac:dyDescent="0.3">
      <c r="A708" s="46">
        <v>41961</v>
      </c>
      <c r="B708" s="47">
        <v>0.42745370370370367</v>
      </c>
      <c r="C708" s="2">
        <v>771</v>
      </c>
      <c r="D708" s="2">
        <v>0.50119999999999998</v>
      </c>
      <c r="E708" s="2">
        <v>15.33</v>
      </c>
      <c r="F708" s="2">
        <v>8.16</v>
      </c>
      <c r="G708" s="2">
        <v>0.2</v>
      </c>
      <c r="K708" s="48">
        <v>20</v>
      </c>
    </row>
    <row r="709" spans="1:14" x14ac:dyDescent="0.3">
      <c r="A709" s="46">
        <v>41963</v>
      </c>
      <c r="B709" s="47">
        <v>0.4261921296296296</v>
      </c>
      <c r="C709" s="2">
        <v>775</v>
      </c>
      <c r="D709" s="2">
        <v>0.50370000000000004</v>
      </c>
      <c r="E709" s="2">
        <v>16.5</v>
      </c>
      <c r="F709" s="2">
        <v>7.73</v>
      </c>
      <c r="G709" s="2">
        <v>1.2</v>
      </c>
      <c r="K709" s="48">
        <v>10</v>
      </c>
    </row>
    <row r="710" spans="1:14" x14ac:dyDescent="0.3">
      <c r="A710" s="46">
        <v>41967</v>
      </c>
      <c r="B710" s="3">
        <v>0.44237268518518519</v>
      </c>
      <c r="C710" s="2">
        <v>532</v>
      </c>
      <c r="D710" s="2">
        <v>0.3458</v>
      </c>
      <c r="E710" s="2">
        <v>12.88</v>
      </c>
      <c r="F710" s="2">
        <v>8.31</v>
      </c>
      <c r="G710" s="2">
        <v>5.5</v>
      </c>
      <c r="K710" s="48">
        <v>399</v>
      </c>
      <c r="L710" s="31">
        <f>AVERAGE(K706:K710)</f>
        <v>173.8</v>
      </c>
      <c r="M710" s="80">
        <f>GEOMEAN(K706:K710)</f>
        <v>66.550592867661095</v>
      </c>
      <c r="N710" s="90" t="s">
        <v>220</v>
      </c>
    </row>
    <row r="711" spans="1:14" x14ac:dyDescent="0.3">
      <c r="A711" s="46">
        <v>41975</v>
      </c>
      <c r="B711" s="3">
        <v>0.46572916666666669</v>
      </c>
      <c r="C711" s="2">
        <v>546</v>
      </c>
      <c r="D711" s="2">
        <v>0.35489999999999999</v>
      </c>
      <c r="E711" s="2">
        <v>13.13</v>
      </c>
      <c r="F711" s="2">
        <v>7.91</v>
      </c>
      <c r="G711" s="2">
        <v>3.8</v>
      </c>
      <c r="K711" s="48">
        <v>171</v>
      </c>
    </row>
    <row r="712" spans="1:14" x14ac:dyDescent="0.3">
      <c r="A712" s="46">
        <v>41981</v>
      </c>
      <c r="B712" s="3">
        <v>0.42274305555555558</v>
      </c>
      <c r="C712" s="2">
        <v>602</v>
      </c>
      <c r="D712" s="2">
        <v>0.39129999999999998</v>
      </c>
      <c r="E712" s="2">
        <v>14.23</v>
      </c>
      <c r="F712" s="2">
        <v>8.14</v>
      </c>
      <c r="G712" s="2">
        <v>4.2</v>
      </c>
      <c r="K712" s="48">
        <v>52</v>
      </c>
    </row>
    <row r="713" spans="1:14" x14ac:dyDescent="0.3">
      <c r="A713" s="46">
        <v>41984</v>
      </c>
      <c r="B713" s="3">
        <v>0.43560185185185185</v>
      </c>
      <c r="C713" s="2">
        <v>571</v>
      </c>
      <c r="D713" s="2">
        <v>0.37109999999999999</v>
      </c>
      <c r="E713" s="2">
        <v>15.37</v>
      </c>
      <c r="F713" s="2">
        <v>8.16</v>
      </c>
      <c r="G713" s="2">
        <v>3.8</v>
      </c>
      <c r="K713" s="48">
        <v>63</v>
      </c>
    </row>
    <row r="714" spans="1:14" x14ac:dyDescent="0.3">
      <c r="A714" s="46">
        <v>41988</v>
      </c>
      <c r="B714" s="3">
        <v>0.41394675925925922</v>
      </c>
      <c r="C714" s="2">
        <v>627</v>
      </c>
      <c r="D714" s="2">
        <v>0.40749999999999997</v>
      </c>
      <c r="E714" s="2">
        <v>12.52</v>
      </c>
      <c r="F714" s="2">
        <v>7.86</v>
      </c>
      <c r="G714" s="2">
        <v>5.3</v>
      </c>
      <c r="K714" s="48">
        <v>30</v>
      </c>
    </row>
    <row r="715" spans="1:14" x14ac:dyDescent="0.3">
      <c r="A715" s="46">
        <v>41991</v>
      </c>
      <c r="B715" s="3">
        <v>0.41717592592592595</v>
      </c>
      <c r="C715" s="2">
        <v>785</v>
      </c>
      <c r="D715" s="2">
        <v>0.51019999999999999</v>
      </c>
      <c r="E715" s="2">
        <v>10.83</v>
      </c>
      <c r="F715" s="2">
        <v>7.73</v>
      </c>
      <c r="G715" s="2">
        <v>3.7</v>
      </c>
      <c r="K715" s="48">
        <v>30</v>
      </c>
      <c r="L715" s="31">
        <f>AVERAGE(K711:K715)</f>
        <v>69.2</v>
      </c>
      <c r="M715" s="80">
        <f>GEOMEAN(K711:K715)</f>
        <v>55.019482674877032</v>
      </c>
      <c r="N715" s="90" t="s">
        <v>221</v>
      </c>
    </row>
    <row r="716" spans="1:14" x14ac:dyDescent="0.3">
      <c r="A716" s="46">
        <v>42017</v>
      </c>
      <c r="B716" s="47">
        <v>0.42030092592592588</v>
      </c>
      <c r="C716" s="2">
        <v>706</v>
      </c>
      <c r="D716" s="2">
        <v>0.45889999999999997</v>
      </c>
      <c r="E716" s="2">
        <v>16.829999999999998</v>
      </c>
      <c r="F716" s="2">
        <v>8.09</v>
      </c>
      <c r="G716" s="2">
        <v>0.1</v>
      </c>
      <c r="K716" s="48">
        <v>63</v>
      </c>
    </row>
    <row r="717" spans="1:14" x14ac:dyDescent="0.3">
      <c r="A717" s="46">
        <v>42018</v>
      </c>
      <c r="B717" s="47">
        <v>0.42254629629629631</v>
      </c>
      <c r="C717" s="2">
        <v>684</v>
      </c>
      <c r="D717" s="2">
        <v>0.4446</v>
      </c>
      <c r="E717" s="2">
        <v>15.93</v>
      </c>
      <c r="F717" s="2">
        <v>8</v>
      </c>
      <c r="G717" s="2">
        <v>0.1</v>
      </c>
      <c r="K717" s="48">
        <v>10</v>
      </c>
    </row>
    <row r="718" spans="1:14" x14ac:dyDescent="0.3">
      <c r="A718" s="46">
        <v>42024</v>
      </c>
      <c r="B718" s="47">
        <v>0.42922453703703706</v>
      </c>
      <c r="C718" s="2">
        <v>654</v>
      </c>
      <c r="D718" s="2">
        <v>0.42509999999999998</v>
      </c>
      <c r="E718" s="2">
        <v>14.12</v>
      </c>
      <c r="F718" s="2">
        <v>8.09</v>
      </c>
      <c r="G718" s="2">
        <v>2.8</v>
      </c>
      <c r="K718" s="48">
        <v>10</v>
      </c>
    </row>
    <row r="719" spans="1:14" x14ac:dyDescent="0.3">
      <c r="A719" s="46">
        <v>42030</v>
      </c>
      <c r="B719" s="3">
        <v>0.4127662037037037</v>
      </c>
      <c r="C719" s="2">
        <v>609</v>
      </c>
      <c r="D719" s="2">
        <v>0.39589999999999997</v>
      </c>
      <c r="E719" s="2">
        <v>14.08</v>
      </c>
      <c r="F719" s="2">
        <v>8.3800000000000008</v>
      </c>
      <c r="G719" s="2">
        <v>2.1</v>
      </c>
      <c r="K719" s="85">
        <v>10</v>
      </c>
    </row>
    <row r="720" spans="1:14" x14ac:dyDescent="0.3">
      <c r="A720" s="46">
        <v>42032</v>
      </c>
      <c r="B720" s="47">
        <v>0.41200231481481481</v>
      </c>
      <c r="C720" s="2">
        <v>693</v>
      </c>
      <c r="D720" s="2">
        <v>0.45050000000000001</v>
      </c>
      <c r="E720" s="2">
        <v>13.92</v>
      </c>
      <c r="F720" s="2">
        <v>8.02</v>
      </c>
      <c r="G720" s="2">
        <v>1.5</v>
      </c>
      <c r="K720" s="48">
        <v>20</v>
      </c>
      <c r="L720" s="31">
        <f>AVERAGE(K716:K720)</f>
        <v>22.6</v>
      </c>
      <c r="M720" s="80">
        <f>GEOMEAN(K716:K720)</f>
        <v>16.598701273828929</v>
      </c>
      <c r="N720" s="90" t="s">
        <v>223</v>
      </c>
    </row>
    <row r="721" spans="1:38" x14ac:dyDescent="0.3">
      <c r="A721" s="46">
        <v>42039</v>
      </c>
      <c r="B721" s="49">
        <v>0.43462962962962964</v>
      </c>
      <c r="C721" s="2">
        <v>696</v>
      </c>
      <c r="D721" s="2">
        <v>0.45240000000000002</v>
      </c>
      <c r="E721" s="2">
        <v>14.49</v>
      </c>
      <c r="F721" s="2">
        <v>8.3000000000000007</v>
      </c>
      <c r="G721" s="2">
        <v>3.2</v>
      </c>
      <c r="K721" s="85">
        <v>10</v>
      </c>
    </row>
    <row r="722" spans="1:38" x14ac:dyDescent="0.3">
      <c r="A722" s="46">
        <v>42046</v>
      </c>
      <c r="B722" s="47">
        <v>0.3941898148148148</v>
      </c>
      <c r="C722" s="2">
        <v>640</v>
      </c>
      <c r="D722" s="2">
        <v>0.41599999999999998</v>
      </c>
      <c r="E722" s="2">
        <v>13.79</v>
      </c>
      <c r="F722" s="2">
        <v>8.27</v>
      </c>
      <c r="G722" s="2">
        <v>2.2000000000000002</v>
      </c>
      <c r="K722" s="48">
        <v>10</v>
      </c>
    </row>
    <row r="723" spans="1:38" x14ac:dyDescent="0.3">
      <c r="A723" s="46">
        <v>42052</v>
      </c>
      <c r="B723" s="47">
        <v>0.4563888888888889</v>
      </c>
      <c r="C723" s="2">
        <v>696</v>
      </c>
      <c r="D723" s="2">
        <v>0.45240000000000002</v>
      </c>
      <c r="E723" s="2">
        <v>17.329999999999998</v>
      </c>
      <c r="F723" s="2">
        <v>8.32</v>
      </c>
      <c r="G723" s="2">
        <v>0.3</v>
      </c>
      <c r="K723" s="48">
        <v>10</v>
      </c>
    </row>
    <row r="724" spans="1:38" x14ac:dyDescent="0.3">
      <c r="A724" s="46">
        <v>42058</v>
      </c>
      <c r="B724" s="47">
        <v>0.40760416666666671</v>
      </c>
      <c r="C724" s="2">
        <v>917</v>
      </c>
      <c r="D724" s="2">
        <v>0.59599999999999997</v>
      </c>
      <c r="E724" s="2">
        <v>15.88</v>
      </c>
      <c r="F724" s="2">
        <v>7.8</v>
      </c>
      <c r="G724" s="2">
        <v>0.1</v>
      </c>
      <c r="K724" s="48">
        <v>30</v>
      </c>
    </row>
    <row r="725" spans="1:38" x14ac:dyDescent="0.3">
      <c r="A725" s="46">
        <v>42061</v>
      </c>
      <c r="B725" s="47">
        <v>0.45165509259259262</v>
      </c>
      <c r="C725" s="2">
        <v>908</v>
      </c>
      <c r="D725" s="2">
        <v>0.59019999999999995</v>
      </c>
      <c r="E725" s="2">
        <v>14.7</v>
      </c>
      <c r="F725" s="2">
        <v>7.89</v>
      </c>
      <c r="G725" s="2">
        <v>0.5</v>
      </c>
      <c r="K725" s="48">
        <v>20</v>
      </c>
      <c r="L725" s="31">
        <f>AVERAGE(K721:K725)</f>
        <v>16</v>
      </c>
      <c r="M725" s="80">
        <f>GEOMEAN(K721:K725)</f>
        <v>14.309690811052555</v>
      </c>
      <c r="N725" s="90" t="s">
        <v>225</v>
      </c>
    </row>
    <row r="726" spans="1:38" x14ac:dyDescent="0.3">
      <c r="A726" s="46">
        <v>42067</v>
      </c>
      <c r="B726" s="47">
        <v>0.42167824074074073</v>
      </c>
      <c r="C726" s="2">
        <v>808</v>
      </c>
      <c r="D726" s="2">
        <v>0.5252</v>
      </c>
      <c r="E726" s="2">
        <v>15.07</v>
      </c>
      <c r="F726" s="2">
        <v>8.25</v>
      </c>
      <c r="G726" s="2">
        <v>2.5</v>
      </c>
      <c r="K726" s="48">
        <v>97</v>
      </c>
    </row>
    <row r="727" spans="1:38" x14ac:dyDescent="0.3">
      <c r="A727" s="46">
        <v>42072</v>
      </c>
      <c r="B727" s="49">
        <v>0.39067129629629632</v>
      </c>
      <c r="C727" s="2">
        <v>791</v>
      </c>
      <c r="D727" s="2">
        <v>0.5141</v>
      </c>
      <c r="E727" s="2">
        <v>14.03</v>
      </c>
      <c r="F727" s="2">
        <v>7.9</v>
      </c>
      <c r="G727" s="2">
        <v>3.7</v>
      </c>
      <c r="K727" s="48">
        <v>201</v>
      </c>
    </row>
    <row r="728" spans="1:38" x14ac:dyDescent="0.3">
      <c r="A728" s="46">
        <v>42075</v>
      </c>
      <c r="B728" s="47">
        <v>0.43148148148148152</v>
      </c>
      <c r="C728" s="2">
        <v>746</v>
      </c>
      <c r="D728" s="2">
        <v>0.4849</v>
      </c>
      <c r="E728" s="2">
        <v>14.74</v>
      </c>
      <c r="F728" s="2">
        <v>8.3000000000000007</v>
      </c>
      <c r="G728" s="2">
        <v>3.2</v>
      </c>
      <c r="K728" s="48">
        <v>20</v>
      </c>
    </row>
    <row r="729" spans="1:38" x14ac:dyDescent="0.3">
      <c r="A729" s="46">
        <v>42080</v>
      </c>
      <c r="B729" s="47">
        <v>0.44105324074074076</v>
      </c>
      <c r="C729" s="2">
        <v>728</v>
      </c>
      <c r="D729" s="2">
        <v>0.47320000000000001</v>
      </c>
      <c r="E729" s="2">
        <v>14.56</v>
      </c>
      <c r="F729" s="2">
        <v>8.2100000000000009</v>
      </c>
      <c r="G729" s="2">
        <v>4.3</v>
      </c>
      <c r="K729" s="85">
        <v>10</v>
      </c>
      <c r="O729" s="4" t="s">
        <v>54</v>
      </c>
      <c r="P729" s="2">
        <v>61.8</v>
      </c>
      <c r="Q729" s="4" t="s">
        <v>54</v>
      </c>
      <c r="R729" s="4" t="s">
        <v>54</v>
      </c>
      <c r="S729" s="4" t="s">
        <v>54</v>
      </c>
      <c r="T729" s="4" t="s">
        <v>54</v>
      </c>
      <c r="U729" s="4" t="s">
        <v>54</v>
      </c>
      <c r="V729" s="4" t="s">
        <v>52</v>
      </c>
      <c r="W729" s="4" t="s">
        <v>54</v>
      </c>
      <c r="X729" s="2">
        <v>78.8</v>
      </c>
      <c r="Y729" s="4" t="s">
        <v>54</v>
      </c>
      <c r="Z729" s="2">
        <v>1.8</v>
      </c>
      <c r="AA729" s="4" t="s">
        <v>54</v>
      </c>
      <c r="AB729" s="2">
        <v>34.9</v>
      </c>
      <c r="AC729" s="2">
        <v>0.11</v>
      </c>
      <c r="AD729" s="2">
        <v>271</v>
      </c>
      <c r="AE729" s="4" t="s">
        <v>54</v>
      </c>
      <c r="AF729" s="2">
        <v>28.6</v>
      </c>
      <c r="AG729" s="4" t="s">
        <v>54</v>
      </c>
      <c r="AH729" s="2">
        <v>71500</v>
      </c>
      <c r="AI729" s="2">
        <v>22500</v>
      </c>
      <c r="AJ729" s="2">
        <v>2.6</v>
      </c>
      <c r="AK729" s="22" t="s">
        <v>54</v>
      </c>
      <c r="AL729" s="22" t="s">
        <v>54</v>
      </c>
    </row>
    <row r="730" spans="1:38" x14ac:dyDescent="0.3">
      <c r="A730" s="46">
        <v>42086</v>
      </c>
      <c r="B730" s="47">
        <v>0.44725694444444447</v>
      </c>
      <c r="C730" s="2">
        <v>851</v>
      </c>
      <c r="D730" s="2">
        <v>0.55249999999999999</v>
      </c>
      <c r="E730" s="2">
        <v>10.97</v>
      </c>
      <c r="F730" s="2">
        <v>7.66</v>
      </c>
      <c r="G730" s="2">
        <v>6.6</v>
      </c>
      <c r="K730" s="85">
        <v>10</v>
      </c>
      <c r="L730" s="31">
        <f>AVERAGE(K726:K730)</f>
        <v>67.599999999999994</v>
      </c>
      <c r="M730" s="80">
        <f>GEOMEAN(K726:K730)</f>
        <v>32.976120200139889</v>
      </c>
      <c r="N730" s="90" t="s">
        <v>226</v>
      </c>
    </row>
    <row r="731" spans="1:38" x14ac:dyDescent="0.3">
      <c r="A731" s="5">
        <v>42100</v>
      </c>
      <c r="B731" s="3">
        <v>0.43046296296296299</v>
      </c>
      <c r="C731" s="2">
        <v>668</v>
      </c>
      <c r="D731" s="2">
        <v>0.43419999999999997</v>
      </c>
      <c r="E731" s="2">
        <v>12.56</v>
      </c>
      <c r="F731" s="2">
        <v>8.35</v>
      </c>
      <c r="G731" s="2">
        <v>8.6</v>
      </c>
      <c r="K731" s="48">
        <v>10</v>
      </c>
    </row>
    <row r="732" spans="1:38" x14ac:dyDescent="0.3">
      <c r="A732" s="50">
        <v>42103</v>
      </c>
      <c r="B732" s="49">
        <v>0.40936342592592595</v>
      </c>
      <c r="C732" s="51">
        <v>670</v>
      </c>
      <c r="D732" s="51">
        <v>0.4355</v>
      </c>
      <c r="E732" s="51">
        <v>11.68</v>
      </c>
      <c r="F732" s="51">
        <v>8.18</v>
      </c>
      <c r="G732" s="51">
        <v>13.1</v>
      </c>
      <c r="K732" s="48">
        <v>331</v>
      </c>
    </row>
    <row r="733" spans="1:38" x14ac:dyDescent="0.3">
      <c r="A733" s="50">
        <v>42115</v>
      </c>
      <c r="B733" s="49">
        <v>0.43071759259259257</v>
      </c>
      <c r="C733" s="51">
        <v>584</v>
      </c>
      <c r="D733" s="51">
        <v>0.37959999999999999</v>
      </c>
      <c r="E733" s="51">
        <v>9.93</v>
      </c>
      <c r="F733" s="51">
        <v>7.94</v>
      </c>
      <c r="G733" s="51">
        <v>13.7</v>
      </c>
      <c r="K733" s="48">
        <v>146</v>
      </c>
    </row>
    <row r="734" spans="1:38" x14ac:dyDescent="0.3">
      <c r="A734" s="50">
        <v>42116</v>
      </c>
      <c r="B734" s="47">
        <v>0.39993055555555551</v>
      </c>
      <c r="C734" s="2">
        <v>710</v>
      </c>
      <c r="D734" s="2">
        <v>0.46150000000000002</v>
      </c>
      <c r="E734" s="2">
        <v>8.94</v>
      </c>
      <c r="F734" s="2">
        <v>7.7</v>
      </c>
      <c r="G734" s="2">
        <v>12.1</v>
      </c>
      <c r="K734" s="48">
        <v>305</v>
      </c>
    </row>
    <row r="735" spans="1:38" x14ac:dyDescent="0.3">
      <c r="A735" s="50">
        <v>42123</v>
      </c>
      <c r="B735" s="47">
        <v>0.43793981481481481</v>
      </c>
      <c r="C735" s="2">
        <v>579</v>
      </c>
      <c r="D735" s="2">
        <v>0.37630000000000002</v>
      </c>
      <c r="E735" s="2">
        <v>11.44</v>
      </c>
      <c r="F735" s="2">
        <v>8.39</v>
      </c>
      <c r="G735" s="2">
        <v>13.7</v>
      </c>
      <c r="K735" s="48">
        <v>41</v>
      </c>
      <c r="L735" s="31">
        <f>AVERAGE(K731:K735)</f>
        <v>166.6</v>
      </c>
      <c r="M735" s="80">
        <f>GEOMEAN(K731:K735)</f>
        <v>90.417586253298438</v>
      </c>
      <c r="N735" s="90" t="s">
        <v>227</v>
      </c>
    </row>
    <row r="736" spans="1:38" x14ac:dyDescent="0.3">
      <c r="A736" s="50">
        <v>42128</v>
      </c>
      <c r="B736" s="3">
        <v>0.44055555555555559</v>
      </c>
      <c r="C736" s="2">
        <v>580</v>
      </c>
      <c r="D736" s="2">
        <v>0.377</v>
      </c>
      <c r="E736" s="2">
        <v>9.41</v>
      </c>
      <c r="F736" s="2">
        <v>8.15</v>
      </c>
      <c r="G736" s="2">
        <v>15.1</v>
      </c>
      <c r="K736" s="85">
        <v>10</v>
      </c>
    </row>
    <row r="737" spans="1:38" x14ac:dyDescent="0.3">
      <c r="A737" s="52">
        <v>42130</v>
      </c>
      <c r="B737" s="49">
        <v>0.409212962962963</v>
      </c>
      <c r="C737" s="51">
        <v>526</v>
      </c>
      <c r="D737" s="51">
        <v>0.34189999999999998</v>
      </c>
      <c r="E737" s="51">
        <v>9.6199999999999992</v>
      </c>
      <c r="F737" s="51">
        <v>8.43</v>
      </c>
      <c r="G737" s="51">
        <v>16.3</v>
      </c>
      <c r="K737" s="48">
        <v>63</v>
      </c>
    </row>
    <row r="738" spans="1:38" x14ac:dyDescent="0.3">
      <c r="A738" s="50">
        <v>42137</v>
      </c>
      <c r="B738" s="3">
        <v>0.44621527777777775</v>
      </c>
      <c r="C738" s="2">
        <v>756</v>
      </c>
      <c r="D738" s="2">
        <v>0.49399999999999999</v>
      </c>
      <c r="E738" s="2">
        <v>7.46</v>
      </c>
      <c r="F738" s="2">
        <v>7.78</v>
      </c>
      <c r="G738" s="2">
        <v>16.5</v>
      </c>
      <c r="K738" s="85">
        <v>10</v>
      </c>
    </row>
    <row r="739" spans="1:38" x14ac:dyDescent="0.3">
      <c r="A739" s="50">
        <v>42142</v>
      </c>
      <c r="B739" s="49">
        <v>0.44284722222222223</v>
      </c>
      <c r="C739" s="51">
        <v>572</v>
      </c>
      <c r="D739" s="51">
        <v>0.3705</v>
      </c>
      <c r="E739" s="51">
        <v>8.65</v>
      </c>
      <c r="F739" s="51">
        <v>8.0500000000000007</v>
      </c>
      <c r="G739" s="51">
        <v>18.8</v>
      </c>
      <c r="K739" s="48">
        <v>201</v>
      </c>
    </row>
    <row r="740" spans="1:38" x14ac:dyDescent="0.3">
      <c r="A740" s="50">
        <v>42145</v>
      </c>
      <c r="B740" s="49">
        <v>0.45034722222222223</v>
      </c>
      <c r="C740" s="51">
        <v>668</v>
      </c>
      <c r="D740" s="51">
        <v>0.4355</v>
      </c>
      <c r="E740" s="51">
        <v>8.4700000000000006</v>
      </c>
      <c r="F740" s="51">
        <v>7.75</v>
      </c>
      <c r="G740" s="51">
        <v>15.3</v>
      </c>
      <c r="K740" s="48">
        <v>122</v>
      </c>
      <c r="L740" s="31">
        <f>AVERAGE(K736:K740)</f>
        <v>81.2</v>
      </c>
      <c r="M740" s="80">
        <f>GEOMEAN(K736:K740)</f>
        <v>43.428945814153558</v>
      </c>
      <c r="N740" s="90" t="s">
        <v>228</v>
      </c>
    </row>
    <row r="741" spans="1:38" x14ac:dyDescent="0.3">
      <c r="A741" s="50">
        <v>42156</v>
      </c>
      <c r="B741" s="49">
        <v>0.43671296296296297</v>
      </c>
      <c r="C741" s="51">
        <v>544</v>
      </c>
      <c r="D741" s="51">
        <v>0.35289999999999999</v>
      </c>
      <c r="E741" s="51">
        <v>7.96</v>
      </c>
      <c r="F741" s="51">
        <v>8.32</v>
      </c>
      <c r="G741" s="51">
        <v>20.7</v>
      </c>
      <c r="K741" s="48">
        <v>135</v>
      </c>
    </row>
    <row r="742" spans="1:38" x14ac:dyDescent="0.3">
      <c r="A742" s="50">
        <v>42165</v>
      </c>
      <c r="B742" s="3">
        <v>0.44145833333333334</v>
      </c>
      <c r="C742" s="2">
        <v>513</v>
      </c>
      <c r="D742" s="2">
        <v>0.33350000000000002</v>
      </c>
      <c r="E742" s="2">
        <v>7.49</v>
      </c>
      <c r="F742" s="2">
        <v>8</v>
      </c>
      <c r="G742" s="2">
        <v>21.8</v>
      </c>
      <c r="K742" s="48">
        <v>120</v>
      </c>
    </row>
    <row r="743" spans="1:38" x14ac:dyDescent="0.3">
      <c r="A743" s="50">
        <v>42173</v>
      </c>
      <c r="B743" s="47">
        <v>0.43943287037037032</v>
      </c>
      <c r="C743" s="2">
        <v>502</v>
      </c>
      <c r="D743" s="2">
        <v>0.32500000000000001</v>
      </c>
      <c r="E743" s="2">
        <v>7.11</v>
      </c>
      <c r="F743" s="2">
        <v>8.27</v>
      </c>
      <c r="G743" s="2">
        <v>25</v>
      </c>
      <c r="K743" s="48">
        <v>160</v>
      </c>
    </row>
    <row r="744" spans="1:38" x14ac:dyDescent="0.3">
      <c r="A744" s="46">
        <v>42179</v>
      </c>
      <c r="B744" s="47">
        <v>0.43327546296296293</v>
      </c>
      <c r="C744" s="2">
        <v>533</v>
      </c>
      <c r="D744" s="2">
        <v>0.34449999999999997</v>
      </c>
      <c r="E744" s="2">
        <v>7.54</v>
      </c>
      <c r="F744" s="2">
        <v>8</v>
      </c>
      <c r="G744" s="2">
        <v>23.5</v>
      </c>
      <c r="K744" s="48">
        <v>185</v>
      </c>
    </row>
    <row r="745" spans="1:38" x14ac:dyDescent="0.3">
      <c r="A745" s="50">
        <v>42180</v>
      </c>
      <c r="B745" s="3">
        <v>0.42233796296296294</v>
      </c>
      <c r="C745" s="2">
        <v>403.4</v>
      </c>
      <c r="D745" s="2">
        <v>0.26190000000000002</v>
      </c>
      <c r="E745" s="2">
        <v>5.93</v>
      </c>
      <c r="F745" s="2">
        <v>8.01</v>
      </c>
      <c r="G745" s="2">
        <v>22.8</v>
      </c>
      <c r="K745" s="48">
        <v>3654</v>
      </c>
      <c r="L745" s="31">
        <f>AVERAGE(K741:K745)</f>
        <v>850.8</v>
      </c>
      <c r="M745" s="80">
        <f>GEOMEAN(K741:K745)</f>
        <v>281.00565106808631</v>
      </c>
      <c r="N745" s="90" t="s">
        <v>229</v>
      </c>
    </row>
    <row r="746" spans="1:38" x14ac:dyDescent="0.3">
      <c r="A746" s="5">
        <v>42194</v>
      </c>
      <c r="B746" s="49">
        <v>0.42298611111111112</v>
      </c>
      <c r="C746" s="2">
        <v>444.4</v>
      </c>
      <c r="D746" s="2">
        <v>0.28860000000000002</v>
      </c>
      <c r="E746" s="2">
        <v>7.74</v>
      </c>
      <c r="F746" s="2">
        <v>7.98</v>
      </c>
      <c r="G746" s="2">
        <v>21.5</v>
      </c>
      <c r="K746" s="48">
        <v>663</v>
      </c>
    </row>
    <row r="747" spans="1:38" x14ac:dyDescent="0.3">
      <c r="A747" s="5">
        <v>42199</v>
      </c>
      <c r="B747" s="49">
        <v>0.44004629629629632</v>
      </c>
      <c r="C747" s="2">
        <v>377.7</v>
      </c>
      <c r="D747" s="2">
        <v>0.2457</v>
      </c>
      <c r="E747" s="2">
        <v>7.37</v>
      </c>
      <c r="F747" s="2">
        <v>8.0299999999999994</v>
      </c>
      <c r="G747" s="2">
        <v>22.8</v>
      </c>
      <c r="K747" s="48">
        <v>933</v>
      </c>
      <c r="O747" s="2">
        <v>2</v>
      </c>
      <c r="P747" s="2">
        <v>49</v>
      </c>
      <c r="Q747" s="4" t="s">
        <v>54</v>
      </c>
      <c r="R747" s="4" t="s">
        <v>54</v>
      </c>
      <c r="S747" s="4" t="s">
        <v>54</v>
      </c>
      <c r="T747" s="4" t="s">
        <v>54</v>
      </c>
      <c r="U747" s="4" t="s">
        <v>54</v>
      </c>
      <c r="V747" s="4" t="s">
        <v>52</v>
      </c>
      <c r="W747" s="4" t="s">
        <v>54</v>
      </c>
      <c r="X747" s="2">
        <v>27.8</v>
      </c>
      <c r="Y747" s="2">
        <v>0.41</v>
      </c>
      <c r="Z747" s="2">
        <v>1.4</v>
      </c>
      <c r="AA747" s="4" t="s">
        <v>54</v>
      </c>
      <c r="AB747" s="2">
        <v>16.899999999999999</v>
      </c>
      <c r="AC747" s="2">
        <v>0.18</v>
      </c>
      <c r="AD747" s="2">
        <v>171</v>
      </c>
      <c r="AE747" s="4" t="s">
        <v>54</v>
      </c>
      <c r="AF747" s="2">
        <v>117</v>
      </c>
      <c r="AG747" s="2">
        <v>922</v>
      </c>
      <c r="AH747" s="2">
        <v>46300</v>
      </c>
      <c r="AI747" s="2">
        <v>13400</v>
      </c>
      <c r="AJ747" s="2">
        <v>2.1</v>
      </c>
      <c r="AK747" s="22" t="s">
        <v>54</v>
      </c>
      <c r="AL747" s="22" t="s">
        <v>54</v>
      </c>
    </row>
    <row r="748" spans="1:38" x14ac:dyDescent="0.3">
      <c r="A748" s="5">
        <v>42205</v>
      </c>
      <c r="B748" s="49">
        <v>0.42836805555555557</v>
      </c>
      <c r="C748" s="2">
        <v>398.7</v>
      </c>
      <c r="D748" s="2">
        <v>0.25929999999999997</v>
      </c>
      <c r="E748" s="2">
        <v>7.53</v>
      </c>
      <c r="F748" s="2">
        <v>7.77</v>
      </c>
      <c r="G748" s="2">
        <v>23.9</v>
      </c>
      <c r="K748" s="48">
        <v>51</v>
      </c>
      <c r="AK748" s="22"/>
      <c r="AL748" s="22"/>
    </row>
    <row r="749" spans="1:38" x14ac:dyDescent="0.3">
      <c r="A749" s="5">
        <v>42208</v>
      </c>
      <c r="B749" s="47">
        <v>0.43376157407407406</v>
      </c>
      <c r="C749" s="2">
        <v>378.3</v>
      </c>
      <c r="D749" s="2">
        <v>0.2457</v>
      </c>
      <c r="E749" s="2">
        <v>6.94</v>
      </c>
      <c r="F749" s="2">
        <v>8.01</v>
      </c>
      <c r="G749" s="2">
        <v>24.2</v>
      </c>
      <c r="K749" s="48">
        <v>933</v>
      </c>
    </row>
    <row r="750" spans="1:38" x14ac:dyDescent="0.3">
      <c r="A750" s="5">
        <v>42214</v>
      </c>
      <c r="B750" s="3">
        <v>0.40454861111111112</v>
      </c>
      <c r="C750" s="2">
        <v>357.2</v>
      </c>
      <c r="D750" s="2">
        <v>0.23200000000000001</v>
      </c>
      <c r="E750" s="2">
        <v>5.8</v>
      </c>
      <c r="F750" s="2">
        <v>7.79</v>
      </c>
      <c r="G750" s="2">
        <v>25.5</v>
      </c>
      <c r="K750" s="48">
        <v>108</v>
      </c>
      <c r="L750" s="31">
        <f>AVERAGE(K746:K750)</f>
        <v>537.6</v>
      </c>
      <c r="M750" s="80">
        <f>GEOMEAN(K746:K750)</f>
        <v>316.55862400171446</v>
      </c>
      <c r="N750" s="90" t="s">
        <v>231</v>
      </c>
    </row>
    <row r="751" spans="1:38" x14ac:dyDescent="0.3">
      <c r="A751" s="5">
        <v>42219</v>
      </c>
      <c r="B751" s="49">
        <v>0.43562499999999998</v>
      </c>
      <c r="C751" s="2">
        <v>585</v>
      </c>
      <c r="D751" s="2">
        <v>0.38350000000000001</v>
      </c>
      <c r="E751" s="2">
        <v>6.56</v>
      </c>
      <c r="F751" s="2">
        <v>7.72</v>
      </c>
      <c r="G751" s="2">
        <v>24.5</v>
      </c>
      <c r="K751" s="48">
        <v>97</v>
      </c>
    </row>
    <row r="752" spans="1:38" x14ac:dyDescent="0.3">
      <c r="A752" s="5">
        <v>42227</v>
      </c>
      <c r="B752" s="47">
        <v>0.46378472222222222</v>
      </c>
      <c r="C752" s="2">
        <v>758</v>
      </c>
      <c r="D752" s="2">
        <v>0.49399999999999999</v>
      </c>
      <c r="E752" s="2">
        <v>6.9</v>
      </c>
      <c r="F752" s="2">
        <v>7.76</v>
      </c>
      <c r="G752" s="2">
        <v>22.9</v>
      </c>
      <c r="K752" s="48">
        <v>110</v>
      </c>
    </row>
    <row r="753" spans="1:38" x14ac:dyDescent="0.3">
      <c r="A753" s="5">
        <v>42229</v>
      </c>
      <c r="B753" s="3">
        <v>0.44866898148148149</v>
      </c>
      <c r="C753" s="2">
        <v>817</v>
      </c>
      <c r="D753" s="2">
        <v>0.53300000000000003</v>
      </c>
      <c r="E753" s="2">
        <v>7.28</v>
      </c>
      <c r="F753" s="2">
        <v>7.71</v>
      </c>
      <c r="G753" s="2">
        <v>21.7</v>
      </c>
      <c r="K753" s="48">
        <v>122</v>
      </c>
    </row>
    <row r="754" spans="1:38" x14ac:dyDescent="0.3">
      <c r="A754" s="50">
        <v>42236</v>
      </c>
      <c r="B754" s="49">
        <v>0.4215740740740741</v>
      </c>
      <c r="C754" s="51">
        <v>697</v>
      </c>
      <c r="D754" s="51">
        <v>0.45500000000000002</v>
      </c>
      <c r="E754" s="51">
        <v>6.99</v>
      </c>
      <c r="F754" s="51">
        <v>7.78</v>
      </c>
      <c r="G754" s="51">
        <v>22</v>
      </c>
      <c r="K754" s="48">
        <v>295</v>
      </c>
    </row>
    <row r="755" spans="1:38" x14ac:dyDescent="0.3">
      <c r="A755" s="5">
        <v>42241</v>
      </c>
      <c r="B755" s="47">
        <v>0.42401620370370369</v>
      </c>
      <c r="C755" s="2">
        <v>723</v>
      </c>
      <c r="D755" s="2">
        <v>0.46800000000000003</v>
      </c>
      <c r="E755" s="2">
        <v>7.31</v>
      </c>
      <c r="F755" s="2">
        <v>7.79</v>
      </c>
      <c r="G755" s="2">
        <v>19.8</v>
      </c>
      <c r="K755" s="48">
        <v>10</v>
      </c>
      <c r="L755" s="31">
        <f>AVERAGE(K751:K755)</f>
        <v>126.8</v>
      </c>
      <c r="M755" s="80">
        <f>GEOMEAN(K751:K755)</f>
        <v>82.578930365912356</v>
      </c>
      <c r="N755" s="90" t="s">
        <v>232</v>
      </c>
    </row>
    <row r="756" spans="1:38" x14ac:dyDescent="0.3">
      <c r="A756" s="5">
        <v>42250</v>
      </c>
      <c r="B756" s="49">
        <v>0.40162037037037041</v>
      </c>
      <c r="C756" s="2">
        <v>708</v>
      </c>
      <c r="D756" s="2">
        <v>0.46150000000000002</v>
      </c>
      <c r="E756" s="2">
        <v>6.27</v>
      </c>
      <c r="F756" s="2">
        <v>7.91</v>
      </c>
      <c r="G756" s="2">
        <v>23.8</v>
      </c>
      <c r="K756" s="48">
        <v>345</v>
      </c>
    </row>
    <row r="757" spans="1:38" x14ac:dyDescent="0.3">
      <c r="A757" s="5">
        <v>42256</v>
      </c>
      <c r="B757" s="49">
        <v>0.38462962962962965</v>
      </c>
      <c r="C757" s="2">
        <v>677</v>
      </c>
      <c r="D757" s="2">
        <v>0.442</v>
      </c>
      <c r="E757" s="2">
        <v>4.63</v>
      </c>
      <c r="F757" s="2">
        <v>7.68</v>
      </c>
      <c r="G757" s="2">
        <v>24</v>
      </c>
      <c r="K757" s="48">
        <v>98</v>
      </c>
    </row>
    <row r="758" spans="1:38" x14ac:dyDescent="0.3">
      <c r="A758" s="5">
        <v>42262</v>
      </c>
      <c r="B758" s="49">
        <v>0.42502314814814812</v>
      </c>
      <c r="C758" s="2">
        <v>677</v>
      </c>
      <c r="D758" s="2">
        <v>0.442</v>
      </c>
      <c r="E758" s="2">
        <v>7.73</v>
      </c>
      <c r="F758" s="2">
        <v>7.68</v>
      </c>
      <c r="G758" s="2">
        <v>17.7</v>
      </c>
      <c r="K758" s="48">
        <v>20</v>
      </c>
    </row>
    <row r="759" spans="1:38" x14ac:dyDescent="0.3">
      <c r="A759" s="5">
        <v>42269</v>
      </c>
      <c r="B759" s="47">
        <v>0.41457175925925926</v>
      </c>
      <c r="C759" s="2">
        <v>595</v>
      </c>
      <c r="D759" s="2">
        <v>0.39</v>
      </c>
      <c r="E759" s="2">
        <v>7.24</v>
      </c>
      <c r="F759" s="2">
        <v>7.84</v>
      </c>
      <c r="G759" s="2">
        <v>17.7</v>
      </c>
      <c r="K759" s="48">
        <v>175</v>
      </c>
    </row>
    <row r="760" spans="1:38" x14ac:dyDescent="0.3">
      <c r="A760" s="5">
        <v>42276</v>
      </c>
      <c r="B760" s="49">
        <v>0.41318287037037038</v>
      </c>
      <c r="C760" s="2">
        <v>477.3</v>
      </c>
      <c r="D760" s="2">
        <v>0.31</v>
      </c>
      <c r="E760" s="2">
        <v>6.14</v>
      </c>
      <c r="F760" s="2">
        <v>7.87</v>
      </c>
      <c r="G760" s="2">
        <v>20.8</v>
      </c>
      <c r="K760" s="48">
        <v>259</v>
      </c>
      <c r="L760" s="31">
        <f>AVERAGE(K756:K760)</f>
        <v>179.4</v>
      </c>
      <c r="M760" s="80">
        <f>GEOMEAN(K756:K760)</f>
        <v>125.1072839722636</v>
      </c>
      <c r="N760" s="90" t="s">
        <v>233</v>
      </c>
    </row>
    <row r="761" spans="1:38" x14ac:dyDescent="0.3">
      <c r="A761" s="5">
        <v>42283</v>
      </c>
      <c r="B761" s="3">
        <v>0.40516203703703701</v>
      </c>
      <c r="C761" s="2">
        <v>464.4</v>
      </c>
      <c r="D761" s="2">
        <v>0.30159999999999998</v>
      </c>
      <c r="E761" s="2">
        <v>8.3800000000000008</v>
      </c>
      <c r="F761" s="2">
        <v>7.99</v>
      </c>
      <c r="G761" s="2">
        <v>18.5</v>
      </c>
      <c r="K761" s="48">
        <v>74</v>
      </c>
    </row>
    <row r="762" spans="1:38" x14ac:dyDescent="0.3">
      <c r="A762" s="5">
        <v>42285</v>
      </c>
      <c r="B762" s="47">
        <v>0.42623842592592592</v>
      </c>
      <c r="C762" s="2">
        <v>450.7</v>
      </c>
      <c r="D762" s="2">
        <v>0.29310000000000003</v>
      </c>
      <c r="E762" s="2">
        <v>8.1999999999999993</v>
      </c>
      <c r="F762" s="2">
        <v>8.08</v>
      </c>
      <c r="G762" s="2">
        <v>18.899999999999999</v>
      </c>
      <c r="K762" s="48">
        <v>52</v>
      </c>
    </row>
    <row r="763" spans="1:38" x14ac:dyDescent="0.3">
      <c r="A763" s="5">
        <v>42289</v>
      </c>
      <c r="B763" s="47">
        <v>0.43649305555555556</v>
      </c>
      <c r="C763" s="2">
        <v>651</v>
      </c>
      <c r="D763" s="2">
        <v>0.42249999999999999</v>
      </c>
      <c r="E763" s="2">
        <v>8.25</v>
      </c>
      <c r="F763" s="2">
        <v>7.83</v>
      </c>
      <c r="G763" s="2">
        <v>15.9</v>
      </c>
      <c r="K763" s="48">
        <v>187</v>
      </c>
    </row>
    <row r="764" spans="1:38" x14ac:dyDescent="0.3">
      <c r="A764" s="5">
        <v>42304</v>
      </c>
      <c r="B764" s="49">
        <v>0.4465277777777778</v>
      </c>
      <c r="C764" s="2">
        <v>635</v>
      </c>
      <c r="D764" s="2">
        <v>0.4128</v>
      </c>
      <c r="E764" s="2">
        <v>7.73</v>
      </c>
      <c r="F764" s="2">
        <v>7.69</v>
      </c>
      <c r="G764" s="2">
        <v>12.8</v>
      </c>
      <c r="K764" s="48">
        <v>497</v>
      </c>
    </row>
    <row r="765" spans="1:38" x14ac:dyDescent="0.3">
      <c r="A765" s="5">
        <v>42306</v>
      </c>
      <c r="B765" s="49">
        <v>0.43118055555555551</v>
      </c>
      <c r="C765" s="2">
        <v>469</v>
      </c>
      <c r="D765" s="2">
        <v>0.30480000000000002</v>
      </c>
      <c r="E765" s="2">
        <v>8.02</v>
      </c>
      <c r="F765" s="2">
        <v>7.9</v>
      </c>
      <c r="G765" s="2">
        <v>11.7</v>
      </c>
      <c r="K765" s="48">
        <v>595</v>
      </c>
      <c r="L765" s="31">
        <f>AVERAGE(K761:K765)</f>
        <v>281</v>
      </c>
      <c r="M765" s="80">
        <f>GEOMEAN(K761:K765)</f>
        <v>184.327445673646</v>
      </c>
      <c r="N765" s="90" t="s">
        <v>235</v>
      </c>
      <c r="O765" s="4" t="s">
        <v>54</v>
      </c>
      <c r="P765" s="2">
        <v>88.8</v>
      </c>
      <c r="Q765" s="4" t="s">
        <v>54</v>
      </c>
      <c r="R765" s="4" t="s">
        <v>54</v>
      </c>
      <c r="S765" s="4" t="s">
        <v>54</v>
      </c>
      <c r="T765" s="4" t="s">
        <v>54</v>
      </c>
      <c r="U765" s="4" t="s">
        <v>54</v>
      </c>
      <c r="V765" s="4" t="s">
        <v>52</v>
      </c>
      <c r="W765" s="4" t="s">
        <v>54</v>
      </c>
      <c r="X765" s="2">
        <v>78.7</v>
      </c>
      <c r="Y765" s="4" t="s">
        <v>54</v>
      </c>
      <c r="Z765" s="2">
        <v>0.86</v>
      </c>
      <c r="AA765" s="4" t="s">
        <v>54</v>
      </c>
      <c r="AB765" s="2">
        <v>35</v>
      </c>
      <c r="AC765" s="76" t="s">
        <v>54</v>
      </c>
      <c r="AD765" s="2">
        <v>225</v>
      </c>
      <c r="AE765" s="4" t="s">
        <v>54</v>
      </c>
      <c r="AF765" s="2">
        <v>32.799999999999997</v>
      </c>
      <c r="AG765" s="4" t="s">
        <v>54</v>
      </c>
      <c r="AH765" s="2">
        <v>58400</v>
      </c>
      <c r="AI765" s="2">
        <v>19200</v>
      </c>
      <c r="AJ765" s="2">
        <v>3.4</v>
      </c>
      <c r="AK765" s="22" t="s">
        <v>54</v>
      </c>
      <c r="AL765" s="22" t="s">
        <v>54</v>
      </c>
    </row>
    <row r="766" spans="1:38" x14ac:dyDescent="0.3">
      <c r="A766" s="5">
        <v>42313</v>
      </c>
      <c r="B766" s="47">
        <v>0.50410879629629635</v>
      </c>
      <c r="C766" s="2">
        <v>670</v>
      </c>
      <c r="D766" s="2">
        <v>0.4355</v>
      </c>
      <c r="E766" s="2">
        <v>9.0299999999999994</v>
      </c>
      <c r="F766" s="2">
        <v>7.81</v>
      </c>
      <c r="G766" s="2">
        <v>15</v>
      </c>
      <c r="K766" s="48">
        <v>98</v>
      </c>
    </row>
    <row r="767" spans="1:38" x14ac:dyDescent="0.3">
      <c r="A767" s="5">
        <v>42319</v>
      </c>
      <c r="B767" s="49">
        <v>0.53489583333333335</v>
      </c>
      <c r="C767" s="2">
        <v>651</v>
      </c>
      <c r="D767" s="2">
        <v>0.42320000000000002</v>
      </c>
      <c r="E767" s="2">
        <v>11.72</v>
      </c>
      <c r="F767" s="2">
        <v>7.9</v>
      </c>
      <c r="G767" s="2">
        <v>10.7</v>
      </c>
      <c r="K767" s="48">
        <v>63</v>
      </c>
    </row>
    <row r="768" spans="1:38" x14ac:dyDescent="0.3">
      <c r="A768" s="5">
        <v>42325</v>
      </c>
      <c r="B768" s="47">
        <v>0.43593750000000003</v>
      </c>
      <c r="C768" s="2">
        <v>673</v>
      </c>
      <c r="D768" s="2">
        <v>0.43740000000000001</v>
      </c>
      <c r="E768" s="2">
        <v>10.02</v>
      </c>
      <c r="F768" s="2">
        <v>7.74</v>
      </c>
      <c r="G768" s="2">
        <v>9.6</v>
      </c>
      <c r="K768" s="48">
        <v>31</v>
      </c>
    </row>
    <row r="769" spans="1:14" x14ac:dyDescent="0.3">
      <c r="A769" s="5">
        <v>42327</v>
      </c>
      <c r="B769" s="47">
        <v>0.43495370370370368</v>
      </c>
      <c r="C769" s="2">
        <v>700</v>
      </c>
      <c r="D769" s="2">
        <v>0.45500000000000002</v>
      </c>
      <c r="E769" s="2">
        <v>9.5</v>
      </c>
      <c r="F769" s="2">
        <v>7.51</v>
      </c>
      <c r="G769" s="2">
        <v>10.8</v>
      </c>
      <c r="K769" s="48">
        <v>201</v>
      </c>
    </row>
    <row r="770" spans="1:14" x14ac:dyDescent="0.3">
      <c r="A770" s="5">
        <v>42331</v>
      </c>
      <c r="B770" s="47">
        <v>0.4228703703703704</v>
      </c>
      <c r="C770" s="2">
        <v>659</v>
      </c>
      <c r="D770" s="2">
        <v>0.42830000000000001</v>
      </c>
      <c r="E770" s="2">
        <v>12.38</v>
      </c>
      <c r="F770" s="2">
        <v>7.8</v>
      </c>
      <c r="G770" s="2">
        <v>4.3</v>
      </c>
      <c r="K770" s="48">
        <v>132</v>
      </c>
      <c r="L770" s="31">
        <f>AVERAGE(K766:K770)</f>
        <v>105</v>
      </c>
      <c r="M770" s="80">
        <f>GEOMEAN(K766:K770)</f>
        <v>87.325214587972013</v>
      </c>
      <c r="N770" s="90" t="s">
        <v>236</v>
      </c>
    </row>
    <row r="771" spans="1:14" x14ac:dyDescent="0.3">
      <c r="A771" s="5">
        <v>42339</v>
      </c>
      <c r="B771" s="3">
        <v>0.43245370370370373</v>
      </c>
      <c r="C771" s="2">
        <v>571</v>
      </c>
      <c r="D771" s="2">
        <v>0.37109999999999999</v>
      </c>
      <c r="E771" s="2">
        <v>15.02</v>
      </c>
      <c r="F771" s="2">
        <v>7.99</v>
      </c>
      <c r="G771" s="2">
        <v>8.9</v>
      </c>
      <c r="K771" s="48">
        <v>52</v>
      </c>
    </row>
    <row r="772" spans="1:14" x14ac:dyDescent="0.3">
      <c r="A772" s="5">
        <v>42345</v>
      </c>
      <c r="B772" s="49">
        <v>0.51113425925925926</v>
      </c>
      <c r="C772" s="2">
        <v>558</v>
      </c>
      <c r="D772" s="2">
        <v>0.36270000000000002</v>
      </c>
      <c r="E772" s="2">
        <v>13.47</v>
      </c>
      <c r="F772" s="2">
        <v>8.09</v>
      </c>
      <c r="G772" s="2">
        <v>7.7</v>
      </c>
      <c r="K772" s="85">
        <v>10</v>
      </c>
    </row>
    <row r="773" spans="1:14" x14ac:dyDescent="0.3">
      <c r="A773" s="5">
        <v>42348</v>
      </c>
      <c r="B773" s="49">
        <v>0.46238425925925924</v>
      </c>
      <c r="C773" s="2">
        <v>574</v>
      </c>
      <c r="D773" s="2">
        <v>0.37309999999999999</v>
      </c>
      <c r="E773" s="2">
        <v>12.81</v>
      </c>
      <c r="F773" s="2">
        <v>8.08</v>
      </c>
      <c r="G773" s="2">
        <v>7.5</v>
      </c>
      <c r="K773" s="48">
        <v>10</v>
      </c>
    </row>
    <row r="774" spans="1:14" x14ac:dyDescent="0.3">
      <c r="A774" s="5">
        <v>42352</v>
      </c>
      <c r="B774" s="47">
        <v>0.43219907407407404</v>
      </c>
      <c r="C774" s="2">
        <v>544</v>
      </c>
      <c r="D774" s="2">
        <v>0.35360000000000003</v>
      </c>
      <c r="E774" s="2">
        <v>9.91</v>
      </c>
      <c r="F774" s="2">
        <v>7.73</v>
      </c>
      <c r="G774" s="2">
        <v>10.3</v>
      </c>
      <c r="K774" s="48">
        <v>504</v>
      </c>
    </row>
    <row r="775" spans="1:14" x14ac:dyDescent="0.3">
      <c r="A775" s="5">
        <v>42353</v>
      </c>
      <c r="B775" s="47">
        <v>0.40148148148148149</v>
      </c>
      <c r="C775" s="2">
        <v>565</v>
      </c>
      <c r="D775" s="2">
        <v>0.36730000000000002</v>
      </c>
      <c r="E775" s="2">
        <v>11.24</v>
      </c>
      <c r="F775" s="2">
        <v>7.92</v>
      </c>
      <c r="G775" s="2">
        <v>8.4</v>
      </c>
      <c r="K775" s="48">
        <v>309</v>
      </c>
      <c r="L775" s="31">
        <f>AVERAGE(K771:K775)</f>
        <v>177</v>
      </c>
      <c r="M775" s="80">
        <f>GEOMEAN(K771:K775)</f>
        <v>60.489287903142269</v>
      </c>
      <c r="N775" s="90" t="s">
        <v>237</v>
      </c>
    </row>
    <row r="776" spans="1:14" x14ac:dyDescent="0.3">
      <c r="A776" s="5">
        <v>42373</v>
      </c>
      <c r="B776" s="47">
        <v>0.50893518518518521</v>
      </c>
      <c r="C776" s="2">
        <v>429.6</v>
      </c>
      <c r="D776" s="2">
        <v>0.27950000000000003</v>
      </c>
      <c r="E776" s="2">
        <v>12.92</v>
      </c>
      <c r="F776" s="2">
        <v>7.9</v>
      </c>
      <c r="G776" s="2">
        <v>4.5999999999999996</v>
      </c>
      <c r="K776" s="48">
        <v>455</v>
      </c>
    </row>
    <row r="777" spans="1:14" x14ac:dyDescent="0.3">
      <c r="A777" s="5">
        <v>42376</v>
      </c>
      <c r="B777" s="47">
        <v>0.50714120370370364</v>
      </c>
      <c r="C777" s="2">
        <v>417.3</v>
      </c>
      <c r="D777" s="2">
        <v>0.27100000000000002</v>
      </c>
      <c r="E777" s="2">
        <v>13.33</v>
      </c>
      <c r="F777" s="2">
        <v>7.76</v>
      </c>
      <c r="G777" s="2">
        <v>4.4000000000000004</v>
      </c>
      <c r="K777" s="48">
        <v>282</v>
      </c>
    </row>
    <row r="778" spans="1:14" x14ac:dyDescent="0.3">
      <c r="A778" s="5">
        <v>42381</v>
      </c>
      <c r="B778" s="49">
        <v>0.42163194444444446</v>
      </c>
      <c r="C778" s="2">
        <v>450.5</v>
      </c>
      <c r="D778" s="2">
        <v>0.29249999999999998</v>
      </c>
      <c r="E778" s="2">
        <v>13.75</v>
      </c>
      <c r="F778" s="2">
        <v>7.77</v>
      </c>
      <c r="G778" s="2">
        <v>2.2999999999999998</v>
      </c>
      <c r="K778" s="48">
        <v>161</v>
      </c>
    </row>
    <row r="779" spans="1:14" x14ac:dyDescent="0.3">
      <c r="A779" s="5">
        <v>42388</v>
      </c>
      <c r="B779" s="47">
        <v>0.40498842592592593</v>
      </c>
      <c r="C779" s="2">
        <v>385.1</v>
      </c>
      <c r="D779" s="2">
        <v>0.25019999999999998</v>
      </c>
      <c r="E779" s="2">
        <v>14.53</v>
      </c>
      <c r="F779" s="2">
        <v>7.77</v>
      </c>
      <c r="G779" s="2">
        <v>-0.2</v>
      </c>
      <c r="K779" s="48">
        <v>74</v>
      </c>
    </row>
    <row r="780" spans="1:14" x14ac:dyDescent="0.3">
      <c r="A780" s="5">
        <v>42397</v>
      </c>
      <c r="B780" s="49">
        <v>0.42581018518518521</v>
      </c>
      <c r="C780" s="2">
        <v>694</v>
      </c>
      <c r="D780" s="2">
        <v>0.4511</v>
      </c>
      <c r="E780" s="2">
        <v>14.21</v>
      </c>
      <c r="F780" s="2">
        <v>7.68</v>
      </c>
      <c r="G780" s="2">
        <v>2.5</v>
      </c>
      <c r="K780" s="48">
        <v>10</v>
      </c>
      <c r="L780" s="31">
        <f>AVERAGE(K776:K780)</f>
        <v>196.4</v>
      </c>
      <c r="M780" s="80">
        <f>GEOMEAN(K776:K780)</f>
        <v>108.85881944237642</v>
      </c>
      <c r="N780" s="90" t="s">
        <v>238</v>
      </c>
    </row>
    <row r="781" spans="1:14" x14ac:dyDescent="0.3">
      <c r="A781" s="5">
        <v>42410</v>
      </c>
      <c r="B781" s="49">
        <v>0.41864583333333333</v>
      </c>
      <c r="C781" s="2">
        <v>580</v>
      </c>
      <c r="D781" s="2">
        <v>0.377</v>
      </c>
      <c r="E781" s="2">
        <v>13.77</v>
      </c>
      <c r="F781" s="2">
        <v>7.83</v>
      </c>
      <c r="G781" s="2">
        <v>0.3</v>
      </c>
      <c r="K781" s="85">
        <v>10</v>
      </c>
    </row>
    <row r="782" spans="1:14" x14ac:dyDescent="0.3">
      <c r="A782" s="5">
        <v>42415</v>
      </c>
      <c r="B782" s="47">
        <v>0.40622685185185187</v>
      </c>
      <c r="C782" s="2">
        <v>1006</v>
      </c>
      <c r="D782" s="2">
        <v>0.65649999999999997</v>
      </c>
      <c r="E782" s="2">
        <v>13.84</v>
      </c>
      <c r="F782" s="2">
        <v>7.67</v>
      </c>
      <c r="G782" s="2">
        <v>0.4</v>
      </c>
      <c r="K782" s="48">
        <v>546</v>
      </c>
    </row>
    <row r="783" spans="1:14" x14ac:dyDescent="0.3">
      <c r="A783" s="5">
        <v>42416</v>
      </c>
      <c r="B783" s="47">
        <v>0.39802083333333332</v>
      </c>
      <c r="C783" s="2">
        <v>699</v>
      </c>
      <c r="D783" s="2">
        <v>0.45440000000000003</v>
      </c>
      <c r="E783" s="2">
        <v>14.15</v>
      </c>
      <c r="F783" s="2">
        <v>7.84</v>
      </c>
      <c r="G783" s="2">
        <v>1.3</v>
      </c>
      <c r="K783" s="48">
        <v>41</v>
      </c>
    </row>
    <row r="784" spans="1:14" x14ac:dyDescent="0.3">
      <c r="A784" s="5">
        <v>42422</v>
      </c>
      <c r="B784" s="49">
        <v>0.46609953703703705</v>
      </c>
      <c r="C784" s="2">
        <v>690</v>
      </c>
      <c r="D784" s="2">
        <v>0.44850000000000001</v>
      </c>
      <c r="E784" s="2">
        <v>13.94</v>
      </c>
      <c r="F784" s="2">
        <v>7.92</v>
      </c>
      <c r="G784" s="2">
        <v>7.9</v>
      </c>
      <c r="K784" s="85">
        <v>10</v>
      </c>
    </row>
    <row r="785" spans="1:38" x14ac:dyDescent="0.3">
      <c r="A785" s="5">
        <v>42425</v>
      </c>
      <c r="B785" s="49">
        <v>0.42407407407407405</v>
      </c>
      <c r="C785" s="2">
        <v>579</v>
      </c>
      <c r="D785" s="2">
        <v>0.37569999999999998</v>
      </c>
      <c r="E785" s="2">
        <v>13.58</v>
      </c>
      <c r="F785" s="2">
        <v>7.98</v>
      </c>
      <c r="G785" s="2">
        <v>3.2</v>
      </c>
      <c r="K785" s="48">
        <v>74</v>
      </c>
      <c r="L785" s="31">
        <f>AVERAGE(K781:K785)</f>
        <v>136.19999999999999</v>
      </c>
      <c r="M785" s="80">
        <f>GEOMEAN(K781:K785)</f>
        <v>44.039425390695463</v>
      </c>
      <c r="N785" s="90" t="s">
        <v>239</v>
      </c>
    </row>
    <row r="786" spans="1:38" x14ac:dyDescent="0.3">
      <c r="A786" s="50">
        <v>42438</v>
      </c>
      <c r="B786" s="49">
        <v>0.40184027777777781</v>
      </c>
      <c r="C786" s="51">
        <v>606</v>
      </c>
      <c r="D786" s="51">
        <v>0.39389999999999997</v>
      </c>
      <c r="E786" s="51">
        <v>14.54</v>
      </c>
      <c r="F786" s="51">
        <v>8.0500000000000007</v>
      </c>
      <c r="G786" s="51">
        <v>6.9</v>
      </c>
      <c r="K786" s="85">
        <v>10</v>
      </c>
    </row>
    <row r="787" spans="1:38" x14ac:dyDescent="0.3">
      <c r="A787" s="50">
        <v>42444</v>
      </c>
      <c r="B787" s="47">
        <v>0.40471064814814817</v>
      </c>
      <c r="C787" s="2">
        <v>577</v>
      </c>
      <c r="D787" s="2">
        <v>0.37509999999999999</v>
      </c>
      <c r="E787" s="2">
        <v>11.97</v>
      </c>
      <c r="F787" s="2">
        <v>8.33</v>
      </c>
      <c r="G787" s="2">
        <v>9.6</v>
      </c>
      <c r="K787" s="48">
        <v>41</v>
      </c>
      <c r="O787" s="4" t="s">
        <v>54</v>
      </c>
      <c r="P787" s="2">
        <v>52.1</v>
      </c>
      <c r="Q787" s="4" t="s">
        <v>54</v>
      </c>
      <c r="R787" s="4" t="s">
        <v>54</v>
      </c>
      <c r="S787" s="4" t="s">
        <v>54</v>
      </c>
      <c r="T787" s="4" t="s">
        <v>54</v>
      </c>
      <c r="U787" s="4" t="s">
        <v>54</v>
      </c>
      <c r="V787" s="4" t="s">
        <v>52</v>
      </c>
      <c r="W787" s="4" t="s">
        <v>54</v>
      </c>
      <c r="X787" s="2">
        <v>64</v>
      </c>
      <c r="Y787" s="4" t="s">
        <v>54</v>
      </c>
      <c r="Z787" s="2">
        <v>2.2000000000000002</v>
      </c>
      <c r="AA787" s="4" t="s">
        <v>54</v>
      </c>
      <c r="AB787" s="2">
        <v>33.5</v>
      </c>
      <c r="AC787" s="76" t="s">
        <v>54</v>
      </c>
      <c r="AD787" s="2">
        <v>217</v>
      </c>
      <c r="AE787" s="4" t="s">
        <v>54</v>
      </c>
      <c r="AF787" s="2">
        <v>29.6</v>
      </c>
      <c r="AG787" s="4" t="s">
        <v>54</v>
      </c>
      <c r="AH787" s="2">
        <v>58100</v>
      </c>
      <c r="AI787" s="2">
        <v>17500</v>
      </c>
      <c r="AJ787" s="2">
        <v>4.0999999999999996</v>
      </c>
      <c r="AK787" s="22" t="s">
        <v>54</v>
      </c>
      <c r="AL787" s="22" t="s">
        <v>54</v>
      </c>
    </row>
    <row r="788" spans="1:38" x14ac:dyDescent="0.3">
      <c r="A788" s="50">
        <v>42446</v>
      </c>
      <c r="B788" s="47">
        <v>0.50275462962962958</v>
      </c>
      <c r="C788" s="2">
        <v>591</v>
      </c>
      <c r="D788" s="2">
        <v>0.38419999999999999</v>
      </c>
      <c r="E788" s="2">
        <v>13.52</v>
      </c>
      <c r="F788" s="2">
        <v>8.5500000000000007</v>
      </c>
      <c r="G788" s="2">
        <v>9.8000000000000007</v>
      </c>
      <c r="K788" s="85">
        <v>10</v>
      </c>
    </row>
    <row r="789" spans="1:38" x14ac:dyDescent="0.3">
      <c r="A789" s="5">
        <v>42452</v>
      </c>
      <c r="B789" s="49">
        <v>0.43776620370370373</v>
      </c>
      <c r="C789" s="2">
        <v>689</v>
      </c>
      <c r="D789" s="2">
        <v>0.44850000000000001</v>
      </c>
      <c r="E789" s="2">
        <v>11.97</v>
      </c>
      <c r="F789" s="2">
        <v>7.66</v>
      </c>
      <c r="G789" s="2">
        <v>11.6</v>
      </c>
      <c r="K789" s="48">
        <v>52</v>
      </c>
    </row>
    <row r="790" spans="1:38" x14ac:dyDescent="0.3">
      <c r="A790" s="5">
        <v>42457</v>
      </c>
      <c r="B790" s="47">
        <v>0.48497685185185185</v>
      </c>
      <c r="C790" s="2">
        <v>585</v>
      </c>
      <c r="D790" s="2">
        <v>0.38019999999999998</v>
      </c>
      <c r="E790" s="2">
        <v>11.2</v>
      </c>
      <c r="F790" s="2">
        <v>8.1199999999999992</v>
      </c>
      <c r="G790" s="2">
        <v>10.4</v>
      </c>
      <c r="K790" s="48">
        <v>20</v>
      </c>
      <c r="L790" s="31">
        <f>AVERAGE(K786:K790)</f>
        <v>26.6</v>
      </c>
      <c r="M790" s="80">
        <f>GEOMEAN(K786:K790)</f>
        <v>21.181828099110358</v>
      </c>
      <c r="N790" s="90" t="s">
        <v>240</v>
      </c>
    </row>
    <row r="791" spans="1:38" x14ac:dyDescent="0.3">
      <c r="A791" s="5">
        <v>42464</v>
      </c>
      <c r="B791" s="47">
        <v>0.44670138888888888</v>
      </c>
      <c r="C791" s="2">
        <v>593</v>
      </c>
      <c r="D791" s="2">
        <v>0.38540000000000002</v>
      </c>
      <c r="E791" s="2">
        <v>11.6</v>
      </c>
      <c r="F791" s="2">
        <v>8.26</v>
      </c>
      <c r="G791" s="2">
        <v>10.8</v>
      </c>
      <c r="K791" s="48">
        <v>63</v>
      </c>
    </row>
    <row r="792" spans="1:38" x14ac:dyDescent="0.3">
      <c r="A792" s="5">
        <v>42472</v>
      </c>
      <c r="B792" s="47">
        <v>0.40997685185185184</v>
      </c>
      <c r="C792" s="2">
        <v>577</v>
      </c>
      <c r="D792" s="2">
        <v>0.37509999999999999</v>
      </c>
      <c r="E792" s="2">
        <v>12.51</v>
      </c>
      <c r="F792" s="2">
        <v>8.51</v>
      </c>
      <c r="G792" s="2">
        <v>9</v>
      </c>
      <c r="K792" s="48">
        <v>74</v>
      </c>
    </row>
    <row r="793" spans="1:38" x14ac:dyDescent="0.3">
      <c r="A793" s="5">
        <v>42479</v>
      </c>
      <c r="B793" s="3">
        <v>0.43707175925925923</v>
      </c>
      <c r="C793" s="2">
        <v>560</v>
      </c>
      <c r="D793" s="2">
        <v>0.36399999999999999</v>
      </c>
      <c r="E793" s="2">
        <v>10.73</v>
      </c>
      <c r="F793" s="2">
        <v>8.17</v>
      </c>
      <c r="G793" s="2">
        <v>14.3</v>
      </c>
      <c r="K793" s="85">
        <v>10</v>
      </c>
    </row>
    <row r="794" spans="1:38" x14ac:dyDescent="0.3">
      <c r="A794" s="5">
        <v>42481</v>
      </c>
      <c r="B794" s="49">
        <v>0.42295138888888889</v>
      </c>
      <c r="C794" s="2">
        <v>505</v>
      </c>
      <c r="D794" s="2">
        <v>0.32829999999999998</v>
      </c>
      <c r="E794" s="2">
        <v>9.1199999999999992</v>
      </c>
      <c r="F794" s="2">
        <v>8.25</v>
      </c>
      <c r="G794" s="2">
        <v>15.9</v>
      </c>
      <c r="K794" s="48">
        <v>63</v>
      </c>
    </row>
    <row r="795" spans="1:38" x14ac:dyDescent="0.3">
      <c r="A795" s="5">
        <v>42487</v>
      </c>
      <c r="B795" s="3">
        <v>0.42354166666666665</v>
      </c>
      <c r="C795" s="2">
        <v>665</v>
      </c>
      <c r="D795" s="2">
        <v>0.4355</v>
      </c>
      <c r="E795" s="2">
        <v>6.9</v>
      </c>
      <c r="F795" s="2">
        <v>7.6</v>
      </c>
      <c r="G795" s="2">
        <v>16</v>
      </c>
      <c r="K795" s="48">
        <v>41</v>
      </c>
      <c r="L795" s="31">
        <f>AVERAGE(K791:K795)</f>
        <v>50.2</v>
      </c>
      <c r="M795" s="80">
        <f>GEOMEAN(K791:K795)</f>
        <v>41.318004163519241</v>
      </c>
      <c r="N795" s="90" t="s">
        <v>241</v>
      </c>
    </row>
    <row r="796" spans="1:38" x14ac:dyDescent="0.3">
      <c r="A796" s="5">
        <v>42495</v>
      </c>
      <c r="B796" s="49">
        <v>0.38850694444444445</v>
      </c>
      <c r="C796" s="2">
        <v>527</v>
      </c>
      <c r="D796" s="2">
        <v>0.34250000000000003</v>
      </c>
      <c r="E796" s="2">
        <v>9.8800000000000008</v>
      </c>
      <c r="F796" s="2">
        <v>8.18</v>
      </c>
      <c r="G796" s="2">
        <v>15</v>
      </c>
      <c r="K796" s="48">
        <v>41</v>
      </c>
    </row>
    <row r="797" spans="1:38" x14ac:dyDescent="0.3">
      <c r="A797" s="5">
        <v>42499</v>
      </c>
      <c r="B797" s="3">
        <v>0.4917361111111111</v>
      </c>
      <c r="C797" s="2">
        <v>584</v>
      </c>
      <c r="D797" s="2">
        <v>0.37959999999999999</v>
      </c>
      <c r="E797" s="2">
        <v>9.36</v>
      </c>
      <c r="F797" s="2">
        <v>7.83</v>
      </c>
      <c r="G797" s="2">
        <v>14.5</v>
      </c>
      <c r="K797" s="48">
        <v>2063</v>
      </c>
    </row>
    <row r="798" spans="1:38" x14ac:dyDescent="0.3">
      <c r="A798" s="5">
        <v>42502</v>
      </c>
      <c r="B798" s="3">
        <v>0.44782407407407404</v>
      </c>
      <c r="C798" s="2">
        <v>550</v>
      </c>
      <c r="D798" s="2">
        <v>0.35749999999999998</v>
      </c>
      <c r="E798" s="2">
        <v>8.07</v>
      </c>
      <c r="F798" s="2">
        <v>8.16</v>
      </c>
      <c r="G798" s="2">
        <v>16.600000000000001</v>
      </c>
      <c r="K798" s="48">
        <v>651</v>
      </c>
    </row>
    <row r="799" spans="1:38" x14ac:dyDescent="0.3">
      <c r="A799" s="5">
        <v>42513</v>
      </c>
      <c r="B799" s="3">
        <v>0.42313657407407407</v>
      </c>
      <c r="C799" s="2">
        <v>673</v>
      </c>
      <c r="D799" s="2">
        <v>0.4355</v>
      </c>
      <c r="E799" s="2">
        <v>9.14</v>
      </c>
      <c r="F799" s="2">
        <v>7.8</v>
      </c>
      <c r="G799" s="2">
        <v>16.899999999999999</v>
      </c>
      <c r="K799" s="48">
        <v>275</v>
      </c>
    </row>
    <row r="800" spans="1:38" x14ac:dyDescent="0.3">
      <c r="A800" s="5">
        <v>42516</v>
      </c>
      <c r="B800" s="47">
        <v>0.43175925925925923</v>
      </c>
      <c r="C800" s="2">
        <v>668</v>
      </c>
      <c r="D800" s="2">
        <v>0.4355</v>
      </c>
      <c r="E800" s="2">
        <v>7.45</v>
      </c>
      <c r="F800" s="2">
        <v>7.8</v>
      </c>
      <c r="G800" s="2">
        <v>21</v>
      </c>
      <c r="K800" s="48">
        <v>259</v>
      </c>
      <c r="L800" s="31">
        <f>AVERAGE(K796:K800)</f>
        <v>657.8</v>
      </c>
      <c r="M800" s="80">
        <f>GEOMEAN(K796:K800)</f>
        <v>330.14088126060068</v>
      </c>
      <c r="N800" s="90" t="s">
        <v>242</v>
      </c>
    </row>
    <row r="801" spans="1:38" x14ac:dyDescent="0.3">
      <c r="A801" s="5">
        <v>42529</v>
      </c>
      <c r="B801" s="49">
        <v>0.4286921296296296</v>
      </c>
      <c r="C801" s="2">
        <v>662</v>
      </c>
      <c r="D801" s="2">
        <v>0.42899999999999999</v>
      </c>
      <c r="E801" s="2">
        <v>6.22</v>
      </c>
      <c r="F801" s="2">
        <v>7.71</v>
      </c>
      <c r="G801" s="2">
        <v>19.899999999999999</v>
      </c>
      <c r="K801" s="48">
        <v>122</v>
      </c>
    </row>
    <row r="802" spans="1:38" x14ac:dyDescent="0.3">
      <c r="A802" s="5">
        <v>42537</v>
      </c>
      <c r="B802" s="3">
        <v>0.4288541666666667</v>
      </c>
      <c r="C802" s="2">
        <v>481.2</v>
      </c>
      <c r="D802" s="2">
        <v>0.31269999999999998</v>
      </c>
      <c r="E802" s="2">
        <v>7.89</v>
      </c>
      <c r="F802" s="2">
        <v>7.84</v>
      </c>
      <c r="G802" s="2">
        <v>23.5</v>
      </c>
      <c r="K802" s="48">
        <v>644</v>
      </c>
    </row>
    <row r="803" spans="1:38" x14ac:dyDescent="0.3">
      <c r="A803" s="5">
        <v>42543</v>
      </c>
      <c r="B803" s="49">
        <v>0.51328703703703704</v>
      </c>
      <c r="C803" s="2">
        <v>446.8</v>
      </c>
      <c r="D803" s="2">
        <v>0.29060000000000002</v>
      </c>
      <c r="E803" s="2">
        <v>7.37</v>
      </c>
      <c r="F803" s="2">
        <v>8.07</v>
      </c>
      <c r="G803" s="2">
        <v>24.5</v>
      </c>
      <c r="K803" s="48">
        <v>345</v>
      </c>
    </row>
    <row r="804" spans="1:38" x14ac:dyDescent="0.3">
      <c r="A804" s="5">
        <v>42548</v>
      </c>
      <c r="B804" s="49">
        <v>0.4977199074074074</v>
      </c>
      <c r="C804" s="2">
        <v>427.3</v>
      </c>
      <c r="D804" s="2">
        <v>0.27750000000000002</v>
      </c>
      <c r="E804" s="2">
        <v>7.94</v>
      </c>
      <c r="F804" s="2">
        <v>7.88</v>
      </c>
      <c r="G804" s="2">
        <v>26.1</v>
      </c>
      <c r="K804" s="48">
        <v>98</v>
      </c>
    </row>
    <row r="805" spans="1:38" x14ac:dyDescent="0.3">
      <c r="A805" s="5">
        <v>42550</v>
      </c>
      <c r="B805" s="49">
        <v>0.40237268518518521</v>
      </c>
      <c r="C805" s="2">
        <v>670</v>
      </c>
      <c r="D805" s="2">
        <v>0.4355</v>
      </c>
      <c r="E805" s="2">
        <v>7.21</v>
      </c>
      <c r="F805" s="2">
        <v>7.58</v>
      </c>
      <c r="G805" s="2">
        <v>21.9</v>
      </c>
      <c r="K805" s="48">
        <v>135</v>
      </c>
      <c r="L805" s="31">
        <f>AVERAGE(K801:K805)</f>
        <v>268.8</v>
      </c>
      <c r="M805" s="80">
        <f>GEOMEAN(K801:K805)</f>
        <v>204.60909170080831</v>
      </c>
      <c r="N805" s="90" t="s">
        <v>243</v>
      </c>
    </row>
    <row r="806" spans="1:38" x14ac:dyDescent="0.3">
      <c r="A806" s="5">
        <v>42562</v>
      </c>
      <c r="B806" s="47">
        <v>0.4128472222222222</v>
      </c>
      <c r="C806" s="2">
        <v>396.2</v>
      </c>
      <c r="D806" s="2">
        <v>0.25740000000000002</v>
      </c>
      <c r="E806" s="2">
        <v>7.87</v>
      </c>
      <c r="F806" s="2">
        <v>8.11</v>
      </c>
      <c r="G806" s="2">
        <v>24.3</v>
      </c>
      <c r="K806" s="48">
        <v>171</v>
      </c>
    </row>
    <row r="807" spans="1:38" x14ac:dyDescent="0.3">
      <c r="A807" s="5">
        <v>42564</v>
      </c>
      <c r="B807" s="49">
        <v>0.40439814814814817</v>
      </c>
      <c r="C807" s="2">
        <v>634</v>
      </c>
      <c r="D807" s="2">
        <v>0.40949999999999998</v>
      </c>
      <c r="E807" s="2">
        <v>6.2</v>
      </c>
      <c r="F807" s="2">
        <v>7.84</v>
      </c>
      <c r="G807" s="2">
        <v>24.7</v>
      </c>
      <c r="K807" s="48">
        <v>158</v>
      </c>
    </row>
    <row r="808" spans="1:38" x14ac:dyDescent="0.3">
      <c r="A808" s="5">
        <v>42570</v>
      </c>
      <c r="B808" s="49">
        <v>0.41283564814814816</v>
      </c>
      <c r="C808" s="2">
        <v>386.2</v>
      </c>
      <c r="D808" s="2">
        <v>0.25090000000000001</v>
      </c>
      <c r="E808" s="2">
        <v>7</v>
      </c>
      <c r="F808" s="2">
        <v>8.08</v>
      </c>
      <c r="G808" s="2">
        <v>25.4</v>
      </c>
      <c r="K808" s="48">
        <v>246</v>
      </c>
      <c r="O808" s="4" t="s">
        <v>54</v>
      </c>
      <c r="P808" s="2">
        <v>51.8</v>
      </c>
      <c r="Q808" s="4" t="s">
        <v>54</v>
      </c>
      <c r="R808" s="4" t="s">
        <v>54</v>
      </c>
      <c r="S808" s="4" t="s">
        <v>54</v>
      </c>
      <c r="T808" s="4" t="s">
        <v>54</v>
      </c>
      <c r="U808" s="4" t="s">
        <v>54</v>
      </c>
      <c r="V808" s="4" t="s">
        <v>52</v>
      </c>
      <c r="W808" s="4" t="s">
        <v>54</v>
      </c>
      <c r="X808" s="2">
        <v>38.5</v>
      </c>
      <c r="Y808" s="4">
        <v>0.62</v>
      </c>
      <c r="Z808" s="2">
        <v>0.85</v>
      </c>
      <c r="AA808" s="4" t="s">
        <v>54</v>
      </c>
      <c r="AB808" s="2">
        <v>21.8</v>
      </c>
      <c r="AC808" s="4">
        <v>0.21</v>
      </c>
      <c r="AD808" s="2">
        <v>150</v>
      </c>
      <c r="AE808" s="4" t="s">
        <v>54</v>
      </c>
      <c r="AF808" s="2">
        <v>83.4</v>
      </c>
      <c r="AG808" s="2">
        <v>343</v>
      </c>
      <c r="AH808" s="2">
        <v>35500</v>
      </c>
      <c r="AI808" s="2">
        <v>14900</v>
      </c>
      <c r="AJ808" s="2">
        <v>3</v>
      </c>
      <c r="AK808" s="22" t="s">
        <v>54</v>
      </c>
      <c r="AL808" s="22" t="s">
        <v>54</v>
      </c>
    </row>
    <row r="809" spans="1:38" x14ac:dyDescent="0.3">
      <c r="A809" s="5">
        <v>42572</v>
      </c>
      <c r="B809" s="49">
        <v>0.42189814814814813</v>
      </c>
      <c r="C809" s="2">
        <v>539</v>
      </c>
      <c r="D809" s="2">
        <v>0.35099999999999998</v>
      </c>
      <c r="E809" s="2">
        <v>7.18</v>
      </c>
      <c r="F809" s="2">
        <v>7.83</v>
      </c>
      <c r="G809" s="2">
        <v>26.2</v>
      </c>
      <c r="K809" s="48">
        <v>145</v>
      </c>
    </row>
    <row r="810" spans="1:38" x14ac:dyDescent="0.3">
      <c r="A810" s="5">
        <v>42579</v>
      </c>
      <c r="B810" s="47">
        <v>0.4453125</v>
      </c>
      <c r="C810" s="2">
        <v>483.3</v>
      </c>
      <c r="D810" s="2">
        <v>0.314</v>
      </c>
      <c r="E810" s="2">
        <v>7.15</v>
      </c>
      <c r="F810" s="2">
        <v>7.95</v>
      </c>
      <c r="G810" s="2">
        <v>26</v>
      </c>
      <c r="K810" s="48">
        <v>317</v>
      </c>
      <c r="L810" s="31">
        <f>AVERAGE(K806:K810)</f>
        <v>207.4</v>
      </c>
      <c r="M810" s="80">
        <f>GEOMEAN(K806:K810)</f>
        <v>198.15412328988128</v>
      </c>
      <c r="N810" s="90" t="s">
        <v>244</v>
      </c>
    </row>
    <row r="811" spans="1:38" x14ac:dyDescent="0.3">
      <c r="A811" s="5">
        <v>42593</v>
      </c>
      <c r="B811" s="47">
        <v>0.41770833333333335</v>
      </c>
      <c r="C811" s="2">
        <v>629</v>
      </c>
      <c r="D811" s="2">
        <v>0.40949999999999998</v>
      </c>
      <c r="E811" s="2">
        <v>6.14</v>
      </c>
      <c r="F811" s="2">
        <v>7.76</v>
      </c>
      <c r="G811" s="2">
        <v>25.7</v>
      </c>
      <c r="K811" s="48">
        <v>269</v>
      </c>
    </row>
    <row r="812" spans="1:38" x14ac:dyDescent="0.3">
      <c r="A812" s="5">
        <v>42597</v>
      </c>
      <c r="B812" s="49">
        <v>0.43969907407407405</v>
      </c>
      <c r="C812" s="2">
        <v>556</v>
      </c>
      <c r="D812" s="2">
        <v>0.36399999999999999</v>
      </c>
      <c r="E812" s="2">
        <v>6.08</v>
      </c>
      <c r="F812" s="2">
        <v>7.52</v>
      </c>
      <c r="G812" s="2">
        <v>22.5</v>
      </c>
      <c r="K812" s="48">
        <v>987</v>
      </c>
    </row>
    <row r="813" spans="1:38" x14ac:dyDescent="0.3">
      <c r="A813" s="5">
        <v>42599</v>
      </c>
      <c r="B813" s="49">
        <v>0.40978009259259257</v>
      </c>
      <c r="C813" s="2">
        <v>543</v>
      </c>
      <c r="D813" s="2">
        <v>0.35099999999999998</v>
      </c>
      <c r="E813" s="2">
        <v>6.49</v>
      </c>
      <c r="F813" s="2">
        <v>7.92</v>
      </c>
      <c r="G813" s="2">
        <v>23</v>
      </c>
      <c r="K813" s="48">
        <v>305</v>
      </c>
    </row>
    <row r="814" spans="1:38" x14ac:dyDescent="0.3">
      <c r="A814" s="5">
        <v>42604</v>
      </c>
      <c r="B814" s="47">
        <v>0.42903935185185182</v>
      </c>
      <c r="C814" s="2">
        <v>442.7</v>
      </c>
      <c r="D814" s="2">
        <v>0.28789999999999999</v>
      </c>
      <c r="E814" s="2">
        <v>7.68</v>
      </c>
      <c r="F814" s="2">
        <v>7.86</v>
      </c>
      <c r="G814" s="2">
        <v>23.2</v>
      </c>
      <c r="K814" s="48">
        <v>106</v>
      </c>
    </row>
    <row r="815" spans="1:38" x14ac:dyDescent="0.3">
      <c r="A815" s="5">
        <v>42611</v>
      </c>
      <c r="B815" s="49">
        <v>0.41793981481481479</v>
      </c>
      <c r="C815" s="2">
        <v>488.2</v>
      </c>
      <c r="D815" s="2">
        <v>0.31719999999999998</v>
      </c>
      <c r="E815" s="2">
        <v>4.9800000000000004</v>
      </c>
      <c r="F815" s="2">
        <v>7.83</v>
      </c>
      <c r="G815" s="2">
        <v>24.9</v>
      </c>
      <c r="K815" s="48">
        <v>173</v>
      </c>
      <c r="L815" s="31">
        <f>AVERAGE(K811:K815)</f>
        <v>368</v>
      </c>
      <c r="M815" s="80">
        <f>GEOMEAN(K811:K815)</f>
        <v>271.85933365657309</v>
      </c>
      <c r="N815" s="90" t="s">
        <v>245</v>
      </c>
    </row>
    <row r="816" spans="1:38" x14ac:dyDescent="0.3">
      <c r="A816" s="5">
        <v>42614</v>
      </c>
      <c r="B816" s="49">
        <v>0.40435185185185185</v>
      </c>
      <c r="C816" s="2">
        <v>603</v>
      </c>
      <c r="D816" s="2">
        <v>0.39</v>
      </c>
      <c r="E816" s="2">
        <v>6.63</v>
      </c>
      <c r="F816" s="2">
        <v>7.75</v>
      </c>
      <c r="G816" s="2">
        <v>23.2</v>
      </c>
      <c r="K816" s="48">
        <v>327</v>
      </c>
    </row>
    <row r="817" spans="1:38" x14ac:dyDescent="0.3">
      <c r="A817" s="5">
        <v>42620</v>
      </c>
      <c r="B817" s="47">
        <v>0.50143518518518515</v>
      </c>
      <c r="C817" s="2">
        <v>657</v>
      </c>
      <c r="D817" s="2">
        <v>0.42899999999999999</v>
      </c>
      <c r="E817" s="2">
        <v>7.73</v>
      </c>
      <c r="F817" s="2">
        <v>7.88</v>
      </c>
      <c r="G817" s="2">
        <v>25.4</v>
      </c>
      <c r="K817" s="85">
        <v>10</v>
      </c>
    </row>
    <row r="818" spans="1:38" x14ac:dyDescent="0.3">
      <c r="A818" s="5">
        <v>42626</v>
      </c>
      <c r="B818" s="49">
        <v>0.43184027777777773</v>
      </c>
      <c r="C818" s="2">
        <v>600</v>
      </c>
      <c r="D818" s="2">
        <v>0.39</v>
      </c>
      <c r="E818" s="2">
        <v>7.55</v>
      </c>
      <c r="F818" s="2">
        <v>7.56</v>
      </c>
      <c r="G818" s="2">
        <v>22.1</v>
      </c>
      <c r="K818" s="48">
        <v>199</v>
      </c>
    </row>
    <row r="819" spans="1:38" x14ac:dyDescent="0.3">
      <c r="A819" s="5">
        <v>42628</v>
      </c>
      <c r="B819" s="49">
        <v>0.40725694444444444</v>
      </c>
      <c r="C819" s="2">
        <v>551</v>
      </c>
      <c r="D819" s="2">
        <v>0.35749999999999998</v>
      </c>
      <c r="E819" s="2">
        <v>5.81</v>
      </c>
      <c r="F819" s="2">
        <v>7.71</v>
      </c>
      <c r="G819" s="2">
        <v>21.4</v>
      </c>
      <c r="K819" s="85">
        <v>10</v>
      </c>
    </row>
    <row r="820" spans="1:38" x14ac:dyDescent="0.3">
      <c r="A820" s="5">
        <v>42632</v>
      </c>
      <c r="B820" s="47">
        <v>0.52581018518518519</v>
      </c>
      <c r="C820" s="2">
        <v>457.1</v>
      </c>
      <c r="D820" s="2">
        <v>0.29699999999999999</v>
      </c>
      <c r="E820" s="2">
        <v>7.9</v>
      </c>
      <c r="F820" s="2">
        <v>8.1</v>
      </c>
      <c r="G820" s="2">
        <v>24.4</v>
      </c>
      <c r="K820" s="48">
        <v>122</v>
      </c>
      <c r="L820" s="31">
        <f>AVERAGE(K816:K820)</f>
        <v>133.6</v>
      </c>
      <c r="M820" s="80">
        <f>GEOMEAN(K816:K820)</f>
        <v>60.249317545960857</v>
      </c>
      <c r="N820" s="90" t="s">
        <v>246</v>
      </c>
    </row>
    <row r="821" spans="1:38" x14ac:dyDescent="0.3">
      <c r="A821" s="5">
        <v>42646</v>
      </c>
      <c r="B821" s="47">
        <v>0.44644675925925931</v>
      </c>
      <c r="C821" s="2">
        <v>4</v>
      </c>
      <c r="D821" s="2">
        <v>2.5999999999999999E-3</v>
      </c>
      <c r="E821" s="2">
        <v>8.2899999999999991</v>
      </c>
      <c r="F821" s="2">
        <v>7.67</v>
      </c>
      <c r="G821" s="2">
        <v>19.8</v>
      </c>
      <c r="K821" s="48">
        <v>10</v>
      </c>
    </row>
    <row r="822" spans="1:38" x14ac:dyDescent="0.3">
      <c r="A822" s="5">
        <v>42649</v>
      </c>
      <c r="B822" s="47">
        <v>0.42486111111111113</v>
      </c>
      <c r="C822" s="2">
        <v>567</v>
      </c>
      <c r="D822" s="2">
        <v>0.3705</v>
      </c>
      <c r="E822" s="2">
        <v>7.99</v>
      </c>
      <c r="F822" s="2">
        <v>7.67</v>
      </c>
      <c r="G822" s="2">
        <v>19.600000000000001</v>
      </c>
      <c r="K822" s="48">
        <v>85</v>
      </c>
    </row>
    <row r="823" spans="1:38" x14ac:dyDescent="0.3">
      <c r="A823" s="5">
        <v>42654</v>
      </c>
      <c r="B823" s="49">
        <v>0.39206018518518521</v>
      </c>
      <c r="C823" s="2">
        <v>447.7</v>
      </c>
      <c r="D823" s="2">
        <v>0.29120000000000001</v>
      </c>
      <c r="E823" s="2">
        <v>8.32</v>
      </c>
      <c r="F823" s="2">
        <v>7.88</v>
      </c>
      <c r="G823" s="2">
        <v>18.3</v>
      </c>
      <c r="K823" s="48">
        <v>41</v>
      </c>
      <c r="O823" s="4" t="s">
        <v>54</v>
      </c>
      <c r="P823" s="2">
        <v>63.9</v>
      </c>
      <c r="Q823" s="4" t="s">
        <v>54</v>
      </c>
      <c r="R823" s="4" t="s">
        <v>54</v>
      </c>
      <c r="S823" s="4" t="s">
        <v>54</v>
      </c>
      <c r="T823" s="4" t="s">
        <v>54</v>
      </c>
      <c r="U823" s="4" t="s">
        <v>54</v>
      </c>
      <c r="V823" s="4" t="s">
        <v>52</v>
      </c>
      <c r="W823" s="4" t="s">
        <v>54</v>
      </c>
      <c r="X823" s="2">
        <v>57.9</v>
      </c>
      <c r="Y823" s="2">
        <v>0.4</v>
      </c>
      <c r="Z823" s="2">
        <v>0.95</v>
      </c>
      <c r="AA823" s="2">
        <v>0.38</v>
      </c>
      <c r="AB823" s="2">
        <v>26.6</v>
      </c>
      <c r="AC823" s="2">
        <v>0.11</v>
      </c>
      <c r="AD823" s="2">
        <v>193</v>
      </c>
      <c r="AE823" s="4" t="s">
        <v>54</v>
      </c>
      <c r="AF823" s="2">
        <v>52</v>
      </c>
      <c r="AG823" s="4" t="s">
        <v>54</v>
      </c>
      <c r="AH823" s="2">
        <v>50500</v>
      </c>
      <c r="AI823" s="4">
        <v>16300</v>
      </c>
      <c r="AJ823" s="2">
        <v>3.4</v>
      </c>
      <c r="AK823" s="22" t="s">
        <v>54</v>
      </c>
      <c r="AL823" s="22" t="s">
        <v>54</v>
      </c>
    </row>
    <row r="824" spans="1:38" x14ac:dyDescent="0.3">
      <c r="A824" s="5">
        <v>42660</v>
      </c>
      <c r="B824" s="47">
        <v>0.52126157407407414</v>
      </c>
      <c r="C824" s="2">
        <v>519</v>
      </c>
      <c r="D824" s="2">
        <v>0.33729999999999999</v>
      </c>
      <c r="E824" s="2">
        <v>9.64</v>
      </c>
      <c r="F824" s="2">
        <v>7.97</v>
      </c>
      <c r="G824" s="2">
        <v>19.5</v>
      </c>
      <c r="K824" s="48">
        <v>583</v>
      </c>
    </row>
    <row r="825" spans="1:38" x14ac:dyDescent="0.3">
      <c r="A825" s="5">
        <v>42670</v>
      </c>
      <c r="B825" s="49">
        <v>0.43006944444444445</v>
      </c>
      <c r="C825" s="2">
        <v>665</v>
      </c>
      <c r="D825" s="2">
        <v>0.42899999999999999</v>
      </c>
      <c r="E825" s="2">
        <v>7.68</v>
      </c>
      <c r="F825" s="2">
        <v>7.65</v>
      </c>
      <c r="G825" s="2">
        <v>14.6</v>
      </c>
      <c r="K825" s="48">
        <v>185</v>
      </c>
      <c r="L825" s="31">
        <f>AVERAGE(K821:K825)</f>
        <v>180.8</v>
      </c>
      <c r="M825" s="80">
        <f>GEOMEAN(K821:K825)</f>
        <v>82.225895718671509</v>
      </c>
      <c r="N825" s="90" t="s">
        <v>247</v>
      </c>
    </row>
    <row r="826" spans="1:38" x14ac:dyDescent="0.3">
      <c r="A826" s="5">
        <v>42681</v>
      </c>
      <c r="B826" s="49">
        <v>0.44143518518518521</v>
      </c>
      <c r="C826" s="2">
        <v>691</v>
      </c>
      <c r="D826" s="2">
        <v>0.44850000000000001</v>
      </c>
      <c r="E826" s="2">
        <v>10.91</v>
      </c>
      <c r="F826" s="2">
        <v>7.58</v>
      </c>
      <c r="G826" s="2">
        <v>12.9</v>
      </c>
      <c r="K826" s="48">
        <v>41</v>
      </c>
    </row>
    <row r="827" spans="1:38" x14ac:dyDescent="0.3">
      <c r="A827" s="5">
        <v>42684</v>
      </c>
      <c r="B827" s="49">
        <v>0.44670138888888888</v>
      </c>
      <c r="C827" s="2">
        <v>667</v>
      </c>
      <c r="D827" s="2">
        <v>0.4335</v>
      </c>
      <c r="E827" s="2">
        <v>10.79</v>
      </c>
      <c r="F827" s="2">
        <v>7.68</v>
      </c>
      <c r="G827" s="2">
        <v>10.8</v>
      </c>
      <c r="K827" s="48">
        <v>52</v>
      </c>
    </row>
    <row r="828" spans="1:38" x14ac:dyDescent="0.3">
      <c r="A828" s="5">
        <v>42689</v>
      </c>
      <c r="B828" s="47">
        <v>0.40984953703703703</v>
      </c>
      <c r="C828" s="2">
        <v>580</v>
      </c>
      <c r="D828" s="2">
        <v>0.377</v>
      </c>
      <c r="E828" s="2">
        <v>9.1999999999999993</v>
      </c>
      <c r="F828" s="2">
        <v>7.84</v>
      </c>
      <c r="G828" s="2">
        <v>10.5</v>
      </c>
      <c r="K828" s="48">
        <v>10</v>
      </c>
    </row>
    <row r="829" spans="1:38" x14ac:dyDescent="0.3">
      <c r="A829" s="50">
        <v>42691</v>
      </c>
      <c r="B829" s="47">
        <v>0.4306828703703704</v>
      </c>
      <c r="C829" s="2">
        <v>576</v>
      </c>
      <c r="D829" s="2">
        <v>0.37369999999999998</v>
      </c>
      <c r="E829" s="2">
        <v>10.73</v>
      </c>
      <c r="F829" s="2">
        <v>7.68</v>
      </c>
      <c r="G829" s="2">
        <v>11.4</v>
      </c>
      <c r="K829" s="48">
        <v>74</v>
      </c>
    </row>
    <row r="830" spans="1:38" x14ac:dyDescent="0.3">
      <c r="A830" s="5">
        <v>42695</v>
      </c>
      <c r="B830" s="49">
        <v>0.41299768518518515</v>
      </c>
      <c r="C830" s="2">
        <v>595</v>
      </c>
      <c r="D830" s="2">
        <v>0.38679999999999998</v>
      </c>
      <c r="E830" s="2">
        <v>10.73</v>
      </c>
      <c r="F830" s="2">
        <v>7.87</v>
      </c>
      <c r="G830" s="2">
        <v>7.1</v>
      </c>
      <c r="K830" s="48">
        <v>52</v>
      </c>
      <c r="L830" s="31">
        <f>AVERAGE(K826:K830)</f>
        <v>45.8</v>
      </c>
      <c r="M830" s="26">
        <f>GEOMEAN(K826:K830)</f>
        <v>38.265240984208155</v>
      </c>
      <c r="N830" s="25" t="s">
        <v>248</v>
      </c>
    </row>
    <row r="831" spans="1:38" x14ac:dyDescent="0.3">
      <c r="A831" s="5">
        <v>42705</v>
      </c>
      <c r="B831" s="47">
        <v>0.45510416666666664</v>
      </c>
      <c r="C831" s="2">
        <v>544</v>
      </c>
      <c r="D831" s="2">
        <v>0.35360000000000003</v>
      </c>
      <c r="E831" s="2">
        <v>11.91</v>
      </c>
      <c r="F831" s="2">
        <v>8.1300000000000008</v>
      </c>
      <c r="G831" s="2">
        <v>8.1</v>
      </c>
      <c r="K831" s="48">
        <v>63</v>
      </c>
    </row>
    <row r="832" spans="1:38" x14ac:dyDescent="0.3">
      <c r="A832" s="5">
        <v>42710</v>
      </c>
      <c r="B832" s="49">
        <v>0.44847222222222222</v>
      </c>
      <c r="C832" s="2">
        <v>569</v>
      </c>
      <c r="D832" s="2">
        <v>0.36980000000000002</v>
      </c>
      <c r="E832" s="2">
        <v>13.05</v>
      </c>
      <c r="F832" s="2">
        <v>7.99</v>
      </c>
      <c r="G832" s="2">
        <v>7.3</v>
      </c>
      <c r="K832" s="48">
        <v>74</v>
      </c>
    </row>
    <row r="833" spans="1:38" x14ac:dyDescent="0.3">
      <c r="A833" s="5">
        <v>42711</v>
      </c>
      <c r="B833" s="49">
        <v>0.52568287037037031</v>
      </c>
      <c r="C833" s="2">
        <v>655</v>
      </c>
      <c r="D833" s="2">
        <v>0.42570000000000002</v>
      </c>
      <c r="E833" s="2">
        <v>12.97</v>
      </c>
      <c r="F833" s="2">
        <v>7.84</v>
      </c>
      <c r="G833" s="2">
        <v>6.2</v>
      </c>
      <c r="K833" s="48">
        <v>97</v>
      </c>
    </row>
    <row r="834" spans="1:38" x14ac:dyDescent="0.3">
      <c r="A834" s="5">
        <v>42718</v>
      </c>
      <c r="B834" s="49">
        <v>0.48729166666666668</v>
      </c>
      <c r="C834" s="2">
        <v>636</v>
      </c>
      <c r="D834" s="2">
        <v>0.41339999999999999</v>
      </c>
      <c r="E834" s="2">
        <v>14.28</v>
      </c>
      <c r="F834" s="2">
        <v>7.75</v>
      </c>
      <c r="G834" s="2">
        <v>1.7</v>
      </c>
      <c r="K834" s="48">
        <v>63</v>
      </c>
      <c r="L834" s="31">
        <f>AVERAGE(K830:K834)</f>
        <v>69.8</v>
      </c>
      <c r="M834" s="26">
        <f>GEOMEAN(K830:K834)</f>
        <v>68.255488513667672</v>
      </c>
      <c r="N834" s="25" t="s">
        <v>249</v>
      </c>
    </row>
    <row r="835" spans="1:38" x14ac:dyDescent="0.3">
      <c r="A835" s="5">
        <v>42739</v>
      </c>
      <c r="B835" s="47">
        <v>0.50805555555555559</v>
      </c>
      <c r="C835" s="2">
        <v>563</v>
      </c>
      <c r="D835" s="2">
        <v>0.36599999999999999</v>
      </c>
      <c r="E835" s="2">
        <v>11.96</v>
      </c>
      <c r="F835" s="2">
        <v>7.95</v>
      </c>
      <c r="G835" s="2">
        <v>4.8</v>
      </c>
      <c r="K835" s="48">
        <v>52</v>
      </c>
    </row>
    <row r="836" spans="1:38" x14ac:dyDescent="0.3">
      <c r="A836" s="5">
        <v>42740</v>
      </c>
      <c r="B836" s="3">
        <v>0.43380787037037033</v>
      </c>
      <c r="C836" s="2">
        <v>622</v>
      </c>
      <c r="D836" s="2">
        <v>0.40429999999999999</v>
      </c>
      <c r="E836" s="2">
        <v>15.04</v>
      </c>
      <c r="F836" s="2">
        <v>8.11</v>
      </c>
      <c r="G836" s="2">
        <v>2.2000000000000002</v>
      </c>
      <c r="K836" s="85">
        <v>10</v>
      </c>
    </row>
    <row r="837" spans="1:38" x14ac:dyDescent="0.3">
      <c r="A837" s="50">
        <v>42745</v>
      </c>
      <c r="B837" s="49">
        <v>0.4354513888888889</v>
      </c>
      <c r="C837" s="51">
        <v>634</v>
      </c>
      <c r="D837" s="51">
        <v>0.41210000000000002</v>
      </c>
      <c r="E837" s="51">
        <v>14.67</v>
      </c>
      <c r="F837" s="51">
        <v>8.4</v>
      </c>
      <c r="G837" s="51">
        <v>2.7</v>
      </c>
      <c r="K837" s="48">
        <v>41</v>
      </c>
    </row>
    <row r="838" spans="1:38" x14ac:dyDescent="0.3">
      <c r="A838" s="5">
        <v>42752</v>
      </c>
      <c r="B838" s="49">
        <v>0.44368055555555558</v>
      </c>
      <c r="C838" s="2">
        <v>614</v>
      </c>
      <c r="D838" s="2">
        <v>0.39910000000000001</v>
      </c>
      <c r="E838" s="2">
        <v>14.06</v>
      </c>
      <c r="F838" s="2">
        <v>8.01</v>
      </c>
      <c r="G838" s="2">
        <v>5.3</v>
      </c>
      <c r="K838" s="48">
        <v>275</v>
      </c>
    </row>
    <row r="839" spans="1:38" x14ac:dyDescent="0.3">
      <c r="A839" s="5">
        <v>42761</v>
      </c>
      <c r="B839" s="49">
        <v>0.45031249999999995</v>
      </c>
      <c r="C839" s="2">
        <v>556</v>
      </c>
      <c r="D839" s="2">
        <v>0.3614</v>
      </c>
      <c r="E839" s="2">
        <v>12.26</v>
      </c>
      <c r="F839" s="2">
        <v>7.88</v>
      </c>
      <c r="G839" s="2">
        <v>5.4</v>
      </c>
      <c r="K839" s="48">
        <v>86</v>
      </c>
      <c r="L839" s="31">
        <f>AVERAGE(K835:K839)</f>
        <v>92.8</v>
      </c>
      <c r="M839" s="26">
        <f>GEOMEAN(K835:K839)</f>
        <v>55.020390585260138</v>
      </c>
      <c r="N839" s="25" t="s">
        <v>250</v>
      </c>
    </row>
    <row r="840" spans="1:38" x14ac:dyDescent="0.3">
      <c r="A840" s="5">
        <v>42767</v>
      </c>
      <c r="B840" s="3">
        <v>0.41250000000000003</v>
      </c>
      <c r="C840" s="2">
        <v>799</v>
      </c>
      <c r="D840" s="2">
        <v>0.52</v>
      </c>
      <c r="E840" s="2">
        <v>8.2100000000000009</v>
      </c>
      <c r="F840" s="2">
        <v>7.47</v>
      </c>
      <c r="G840" s="2">
        <v>6.2</v>
      </c>
      <c r="K840" s="85">
        <v>10</v>
      </c>
    </row>
    <row r="841" spans="1:38" x14ac:dyDescent="0.3">
      <c r="A841" s="5">
        <v>42774</v>
      </c>
      <c r="B841" s="3">
        <v>0.40917824074074072</v>
      </c>
      <c r="C841" s="2">
        <v>799</v>
      </c>
      <c r="D841" s="2">
        <v>0.52</v>
      </c>
      <c r="E841" s="2">
        <v>12.73</v>
      </c>
      <c r="F841" s="2">
        <v>7.93</v>
      </c>
      <c r="G841" s="2">
        <v>7.2</v>
      </c>
      <c r="K841" s="48">
        <v>52</v>
      </c>
    </row>
    <row r="842" spans="1:38" x14ac:dyDescent="0.3">
      <c r="A842" s="5">
        <v>42780</v>
      </c>
      <c r="B842" s="49">
        <v>0.42204861111111108</v>
      </c>
      <c r="C842" s="2">
        <v>683</v>
      </c>
      <c r="D842" s="2">
        <v>0.44400000000000001</v>
      </c>
      <c r="E842" s="2">
        <v>11.55</v>
      </c>
      <c r="F842" s="2">
        <v>7.63</v>
      </c>
      <c r="G842" s="2">
        <v>5.3</v>
      </c>
      <c r="K842" s="85">
        <v>10</v>
      </c>
    </row>
    <row r="843" spans="1:38" x14ac:dyDescent="0.3">
      <c r="A843" s="5">
        <v>42786</v>
      </c>
      <c r="B843" s="49">
        <v>0.36930555555555555</v>
      </c>
      <c r="C843" s="2">
        <v>621</v>
      </c>
      <c r="D843" s="2">
        <v>0.40360000000000001</v>
      </c>
      <c r="E843" s="2">
        <v>12.94</v>
      </c>
      <c r="F843" s="2">
        <v>8</v>
      </c>
      <c r="G843" s="2">
        <v>5.6</v>
      </c>
      <c r="K843" s="48">
        <v>10</v>
      </c>
    </row>
    <row r="844" spans="1:38" x14ac:dyDescent="0.3">
      <c r="A844" s="5">
        <v>42789</v>
      </c>
      <c r="B844" s="47">
        <v>0.43935185185185183</v>
      </c>
      <c r="C844" s="2">
        <v>749</v>
      </c>
      <c r="D844" s="2">
        <v>0.48749999999999999</v>
      </c>
      <c r="E844" s="2">
        <v>12.49</v>
      </c>
      <c r="F844" s="2">
        <v>8.11</v>
      </c>
      <c r="G844" s="2">
        <v>10.6</v>
      </c>
      <c r="K844" s="48">
        <v>20</v>
      </c>
      <c r="L844" s="31">
        <f>AVERAGE(K840:K844)</f>
        <v>20.399999999999999</v>
      </c>
      <c r="M844" s="26">
        <f>GEOMEAN(K840:K844)</f>
        <v>15.973742081538303</v>
      </c>
      <c r="N844" s="25" t="s">
        <v>251</v>
      </c>
    </row>
    <row r="845" spans="1:38" x14ac:dyDescent="0.3">
      <c r="A845" s="5">
        <v>42802</v>
      </c>
      <c r="B845" s="49">
        <v>0.40001157407407412</v>
      </c>
      <c r="C845" s="2">
        <v>622</v>
      </c>
      <c r="D845" s="2">
        <v>0.40429999999999999</v>
      </c>
      <c r="E845" s="2">
        <v>12.86</v>
      </c>
      <c r="F845" s="2">
        <v>8.35</v>
      </c>
      <c r="G845" s="2">
        <v>7.5</v>
      </c>
      <c r="K845" s="48">
        <v>30</v>
      </c>
    </row>
    <row r="846" spans="1:38" x14ac:dyDescent="0.3">
      <c r="A846" s="5">
        <v>42808</v>
      </c>
      <c r="B846" s="47">
        <v>0.48228009259259258</v>
      </c>
      <c r="C846" s="2">
        <v>670</v>
      </c>
      <c r="D846" s="2">
        <v>0.4355</v>
      </c>
      <c r="E846" s="2">
        <v>12.78</v>
      </c>
      <c r="F846" s="2">
        <v>7.91</v>
      </c>
      <c r="G846" s="2">
        <v>5.5</v>
      </c>
      <c r="K846" s="85">
        <v>10</v>
      </c>
      <c r="O846" s="4" t="s">
        <v>54</v>
      </c>
      <c r="P846" s="2">
        <v>65.5</v>
      </c>
      <c r="Q846" s="4" t="s">
        <v>54</v>
      </c>
      <c r="R846" s="4" t="s">
        <v>54</v>
      </c>
      <c r="S846" s="4" t="s">
        <v>54</v>
      </c>
      <c r="T846" s="4" t="s">
        <v>54</v>
      </c>
      <c r="U846" s="4" t="s">
        <v>54</v>
      </c>
      <c r="V846" s="4" t="s">
        <v>52</v>
      </c>
      <c r="W846" s="4" t="s">
        <v>54</v>
      </c>
      <c r="X846" s="2">
        <v>66.5</v>
      </c>
      <c r="Y846" s="4" t="s">
        <v>54</v>
      </c>
      <c r="Z846" s="2">
        <v>1.7</v>
      </c>
      <c r="AA846" s="4" t="s">
        <v>54</v>
      </c>
      <c r="AB846" s="2">
        <v>32.700000000000003</v>
      </c>
      <c r="AC846" s="76" t="s">
        <v>54</v>
      </c>
      <c r="AD846" s="2">
        <v>240</v>
      </c>
      <c r="AE846" s="4" t="s">
        <v>54</v>
      </c>
      <c r="AF846" s="2">
        <v>33.4</v>
      </c>
      <c r="AG846" s="4" t="s">
        <v>54</v>
      </c>
      <c r="AH846" s="2">
        <v>63700</v>
      </c>
      <c r="AI846" s="2">
        <v>19600</v>
      </c>
      <c r="AJ846" s="2">
        <v>3</v>
      </c>
      <c r="AK846" s="22" t="s">
        <v>54</v>
      </c>
      <c r="AL846" s="22" t="s">
        <v>54</v>
      </c>
    </row>
    <row r="847" spans="1:38" x14ac:dyDescent="0.3">
      <c r="A847" s="5">
        <v>42810</v>
      </c>
      <c r="B847" s="47">
        <v>0.4430324074074074</v>
      </c>
      <c r="C847" s="2">
        <v>665</v>
      </c>
      <c r="D847" s="2">
        <v>0.43230000000000002</v>
      </c>
      <c r="E847" s="2">
        <v>13.23</v>
      </c>
      <c r="F847" s="2">
        <v>7.96</v>
      </c>
      <c r="G847" s="2">
        <v>4.3</v>
      </c>
      <c r="K847" s="48">
        <v>10</v>
      </c>
    </row>
    <row r="848" spans="1:38" x14ac:dyDescent="0.3">
      <c r="A848" s="5">
        <v>42816</v>
      </c>
      <c r="B848" s="47">
        <v>0.50424768518518526</v>
      </c>
      <c r="C848" s="2">
        <v>645</v>
      </c>
      <c r="D848" s="2">
        <v>0.41930000000000001</v>
      </c>
      <c r="E848" s="2">
        <v>12.82</v>
      </c>
      <c r="F848" s="2">
        <v>8.15</v>
      </c>
      <c r="G848" s="2">
        <v>6.6</v>
      </c>
      <c r="K848" s="48">
        <v>10</v>
      </c>
    </row>
    <row r="849" spans="1:14" x14ac:dyDescent="0.3">
      <c r="A849" s="5">
        <v>42823</v>
      </c>
      <c r="B849" s="47">
        <v>0.39986111111111106</v>
      </c>
      <c r="C849" s="2">
        <v>664</v>
      </c>
      <c r="D849" s="2">
        <v>0.43159999999999998</v>
      </c>
      <c r="E849" s="2">
        <v>11.81</v>
      </c>
      <c r="F849" s="2">
        <v>8.2100000000000009</v>
      </c>
      <c r="G849" s="2">
        <v>10.1</v>
      </c>
      <c r="K849" s="48">
        <v>20</v>
      </c>
      <c r="L849" s="31">
        <f>AVERAGE(K845:K849)</f>
        <v>16</v>
      </c>
      <c r="M849" s="26">
        <f>GEOMEAN(K845:K849)</f>
        <v>14.309690811052555</v>
      </c>
      <c r="N849" s="25" t="s">
        <v>252</v>
      </c>
    </row>
    <row r="850" spans="1:14" x14ac:dyDescent="0.3">
      <c r="A850" s="5">
        <v>42828</v>
      </c>
      <c r="B850" s="49">
        <v>0.44540509259259259</v>
      </c>
      <c r="C850" s="2">
        <v>679</v>
      </c>
      <c r="D850" s="2">
        <v>0.44140000000000001</v>
      </c>
      <c r="E850" s="2">
        <v>10.96</v>
      </c>
      <c r="F850" s="2">
        <v>8.25</v>
      </c>
      <c r="G850" s="2">
        <v>11</v>
      </c>
      <c r="K850" s="48">
        <v>10</v>
      </c>
    </row>
    <row r="851" spans="1:14" x14ac:dyDescent="0.3">
      <c r="A851" s="5">
        <v>42836</v>
      </c>
      <c r="B851" s="47">
        <v>0.40925925925925927</v>
      </c>
      <c r="C851" s="2">
        <v>634</v>
      </c>
      <c r="D851" s="2">
        <v>0.41210000000000002</v>
      </c>
      <c r="E851" s="2">
        <v>11.39</v>
      </c>
      <c r="F851" s="2">
        <v>8.2799999999999994</v>
      </c>
      <c r="G851" s="2">
        <v>12.2</v>
      </c>
      <c r="K851" s="48">
        <v>52</v>
      </c>
    </row>
    <row r="852" spans="1:14" x14ac:dyDescent="0.3">
      <c r="A852" s="5">
        <v>42837</v>
      </c>
      <c r="B852" s="47">
        <v>0.44773148148148145</v>
      </c>
      <c r="C852" s="2">
        <v>633</v>
      </c>
      <c r="D852" s="2">
        <v>0.41149999999999998</v>
      </c>
      <c r="E852" s="2">
        <v>13.7</v>
      </c>
      <c r="F852" s="2">
        <v>8.33</v>
      </c>
      <c r="G852" s="2">
        <v>12.9</v>
      </c>
      <c r="K852" s="54">
        <v>63</v>
      </c>
    </row>
    <row r="853" spans="1:14" x14ac:dyDescent="0.3">
      <c r="A853" s="5">
        <v>42845</v>
      </c>
      <c r="B853" s="49">
        <v>0.43381944444444448</v>
      </c>
      <c r="C853" s="2">
        <v>770</v>
      </c>
      <c r="D853" s="2">
        <v>0.50049999999999994</v>
      </c>
      <c r="E853" s="2">
        <v>8.5500000000000007</v>
      </c>
      <c r="F853" s="2">
        <v>8.02</v>
      </c>
      <c r="G853" s="2">
        <v>18.8</v>
      </c>
      <c r="K853" s="54">
        <v>52</v>
      </c>
    </row>
    <row r="854" spans="1:14" x14ac:dyDescent="0.3">
      <c r="A854" s="5">
        <v>42851</v>
      </c>
      <c r="B854" s="3">
        <v>0.4120949074074074</v>
      </c>
      <c r="C854" s="2">
        <v>723</v>
      </c>
      <c r="D854" s="2">
        <v>0.46800000000000003</v>
      </c>
      <c r="E854" s="2">
        <v>9.0500000000000007</v>
      </c>
      <c r="F854" s="2">
        <v>7.85</v>
      </c>
      <c r="G854" s="2">
        <v>18.3</v>
      </c>
      <c r="K854" s="54">
        <v>41</v>
      </c>
      <c r="L854" s="31">
        <f>AVERAGE(K850:K854)</f>
        <v>43.6</v>
      </c>
      <c r="M854" s="26">
        <f>GEOMEAN(K850:K854)</f>
        <v>37.053242495136175</v>
      </c>
      <c r="N854" s="25" t="s">
        <v>253</v>
      </c>
    </row>
    <row r="855" spans="1:14" x14ac:dyDescent="0.3">
      <c r="A855" s="5">
        <v>42859</v>
      </c>
      <c r="B855" s="49">
        <v>0.40747685185185184</v>
      </c>
      <c r="C855" s="2">
        <v>399.4</v>
      </c>
      <c r="D855" s="2">
        <v>0.25929999999999997</v>
      </c>
      <c r="E855" s="2">
        <v>9.7100000000000009</v>
      </c>
      <c r="F855" s="2">
        <v>7.8</v>
      </c>
      <c r="G855" s="2">
        <v>12.9</v>
      </c>
      <c r="K855" s="48">
        <v>4106</v>
      </c>
    </row>
    <row r="856" spans="1:14" x14ac:dyDescent="0.3">
      <c r="A856" s="5">
        <v>42863</v>
      </c>
      <c r="B856" s="47">
        <v>0.45174768518518515</v>
      </c>
      <c r="C856" s="2">
        <v>452.4</v>
      </c>
      <c r="D856" s="2">
        <v>0.29380000000000001</v>
      </c>
      <c r="E856" s="2">
        <v>10.029999999999999</v>
      </c>
      <c r="F856" s="2">
        <v>7.98</v>
      </c>
      <c r="G856" s="2">
        <v>12.3</v>
      </c>
      <c r="K856" s="48">
        <v>183</v>
      </c>
    </row>
    <row r="857" spans="1:14" x14ac:dyDescent="0.3">
      <c r="A857" s="5">
        <v>42866</v>
      </c>
      <c r="B857" s="47">
        <v>0.49193287037037042</v>
      </c>
      <c r="C857" s="2">
        <v>333.8</v>
      </c>
      <c r="D857" s="2">
        <v>0.21709999999999999</v>
      </c>
      <c r="E857" s="2">
        <v>10.02</v>
      </c>
      <c r="F857" s="2">
        <v>7.82</v>
      </c>
      <c r="G857" s="2">
        <v>13.9</v>
      </c>
      <c r="K857" s="48">
        <v>253</v>
      </c>
    </row>
    <row r="858" spans="1:14" x14ac:dyDescent="0.3">
      <c r="A858" s="5">
        <v>42877</v>
      </c>
      <c r="B858" s="49">
        <v>0.50195601851851845</v>
      </c>
      <c r="C858" s="2">
        <v>0.23530000000000001</v>
      </c>
      <c r="D858" s="2">
        <v>9.4</v>
      </c>
      <c r="E858" s="2">
        <v>8.31</v>
      </c>
      <c r="F858" s="2">
        <v>361.8</v>
      </c>
      <c r="G858" s="2">
        <v>18.899999999999999</v>
      </c>
      <c r="K858" s="48">
        <v>109</v>
      </c>
    </row>
    <row r="859" spans="1:14" x14ac:dyDescent="0.3">
      <c r="A859" s="5">
        <v>42880</v>
      </c>
      <c r="B859" s="47">
        <v>0.4602430555555555</v>
      </c>
      <c r="C859" s="2">
        <v>420.1</v>
      </c>
      <c r="D859" s="2">
        <v>0.27300000000000002</v>
      </c>
      <c r="E859" s="2">
        <v>7.42</v>
      </c>
      <c r="F859" s="2">
        <v>8.11</v>
      </c>
      <c r="G859" s="2">
        <v>17.7</v>
      </c>
      <c r="K859" s="48">
        <v>373</v>
      </c>
      <c r="L859" s="31">
        <f>AVERAGE(K855:K859)</f>
        <v>1004.8</v>
      </c>
      <c r="M859" s="26">
        <f>GEOMEAN(K855:K859)</f>
        <v>378.11610638492016</v>
      </c>
      <c r="N859" s="25" t="s">
        <v>254</v>
      </c>
    </row>
    <row r="860" spans="1:14" x14ac:dyDescent="0.3">
      <c r="A860" s="5">
        <v>42886</v>
      </c>
      <c r="B860" s="47">
        <v>0.41525462962962961</v>
      </c>
      <c r="C860" s="2">
        <v>483.3</v>
      </c>
      <c r="D860" s="2">
        <v>0.314</v>
      </c>
      <c r="E860" s="2">
        <v>8.41</v>
      </c>
      <c r="F860" s="2">
        <v>8.02</v>
      </c>
      <c r="G860" s="2">
        <v>19.8</v>
      </c>
      <c r="K860" s="48">
        <v>97</v>
      </c>
    </row>
    <row r="861" spans="1:14" x14ac:dyDescent="0.3">
      <c r="A861" s="5">
        <v>42893</v>
      </c>
      <c r="B861" s="49">
        <v>0.4522916666666667</v>
      </c>
      <c r="C861" s="2">
        <v>656</v>
      </c>
      <c r="D861" s="2">
        <v>0.42899999999999999</v>
      </c>
      <c r="E861" s="2">
        <v>7.98</v>
      </c>
      <c r="F861" s="2">
        <v>7.81</v>
      </c>
      <c r="G861" s="2">
        <v>21.2</v>
      </c>
      <c r="K861" s="48">
        <v>108</v>
      </c>
    </row>
    <row r="862" spans="1:14" x14ac:dyDescent="0.3">
      <c r="A862" s="5">
        <v>42901</v>
      </c>
      <c r="B862" s="3">
        <v>0.45077546296296295</v>
      </c>
      <c r="C862" s="2">
        <v>411.6</v>
      </c>
      <c r="D862" s="2">
        <v>0.26779999999999998</v>
      </c>
      <c r="E862" s="2">
        <v>7.96</v>
      </c>
      <c r="F862" s="2">
        <v>8.1300000000000008</v>
      </c>
      <c r="G862" s="2">
        <v>23.3</v>
      </c>
      <c r="K862" s="48">
        <v>1296</v>
      </c>
    </row>
    <row r="863" spans="1:14" x14ac:dyDescent="0.3">
      <c r="A863" s="5">
        <v>42907</v>
      </c>
      <c r="B863" s="49">
        <v>0.42638888888888887</v>
      </c>
      <c r="C863" s="2">
        <v>508</v>
      </c>
      <c r="D863" s="2">
        <v>0.33019999999999999</v>
      </c>
      <c r="E863" s="2">
        <v>7.74</v>
      </c>
      <c r="F863" s="2">
        <v>8.0399999999999991</v>
      </c>
      <c r="G863" s="2">
        <v>23.6</v>
      </c>
      <c r="K863" s="48">
        <v>282</v>
      </c>
    </row>
    <row r="864" spans="1:14" x14ac:dyDescent="0.3">
      <c r="A864" s="5">
        <v>42912</v>
      </c>
      <c r="B864" s="47">
        <v>0.42248842592592589</v>
      </c>
      <c r="C864" s="2">
        <v>592</v>
      </c>
      <c r="D864" s="2">
        <v>0.38350000000000001</v>
      </c>
      <c r="E864" s="2">
        <v>7.76</v>
      </c>
      <c r="F864" s="2">
        <v>7.84</v>
      </c>
      <c r="G864" s="2">
        <v>21.1</v>
      </c>
      <c r="K864" s="48">
        <v>175</v>
      </c>
    </row>
    <row r="865" spans="1:38" x14ac:dyDescent="0.3">
      <c r="A865" s="5">
        <v>42914</v>
      </c>
      <c r="B865" s="47">
        <v>0.4331828703703704</v>
      </c>
      <c r="C865" s="2">
        <v>478.9</v>
      </c>
      <c r="D865" s="2">
        <v>0.31140000000000001</v>
      </c>
      <c r="E865" s="2">
        <v>6.68</v>
      </c>
      <c r="F865" s="2">
        <v>8.02</v>
      </c>
      <c r="G865" s="2">
        <v>21.7</v>
      </c>
      <c r="K865" s="48">
        <v>199</v>
      </c>
      <c r="L865" s="31">
        <f>AVERAGE(K861:K865)</f>
        <v>412</v>
      </c>
      <c r="M865" s="26">
        <f>GEOMEAN(K861:K865)</f>
        <v>267.69101726257185</v>
      </c>
      <c r="N865" s="25" t="s">
        <v>255</v>
      </c>
    </row>
    <row r="866" spans="1:38" x14ac:dyDescent="0.3">
      <c r="A866" s="5">
        <v>42926</v>
      </c>
      <c r="B866" s="49">
        <v>0.4289930555555555</v>
      </c>
      <c r="C866" s="2">
        <v>428.4</v>
      </c>
      <c r="D866" s="2">
        <v>0.2782</v>
      </c>
      <c r="E866" s="2">
        <v>7.58</v>
      </c>
      <c r="F866" s="2">
        <v>7.81</v>
      </c>
      <c r="G866" s="2">
        <v>24.3</v>
      </c>
      <c r="K866" s="48">
        <v>74</v>
      </c>
    </row>
    <row r="867" spans="1:38" x14ac:dyDescent="0.3">
      <c r="A867" s="5">
        <v>42928</v>
      </c>
      <c r="B867" s="49">
        <v>0.41849537037037038</v>
      </c>
      <c r="C867" s="2">
        <v>381.2</v>
      </c>
      <c r="D867" s="2">
        <v>0.2477</v>
      </c>
      <c r="E867" s="2">
        <v>7.96</v>
      </c>
      <c r="F867" s="2">
        <v>7.9</v>
      </c>
      <c r="G867" s="2">
        <v>23.7</v>
      </c>
      <c r="K867" s="48">
        <v>708</v>
      </c>
    </row>
    <row r="868" spans="1:38" x14ac:dyDescent="0.3">
      <c r="A868" s="5">
        <v>42934</v>
      </c>
      <c r="B868" s="47">
        <v>0.43531249999999999</v>
      </c>
      <c r="C868" s="2">
        <v>348.7</v>
      </c>
      <c r="D868" s="2">
        <v>0.22689999999999999</v>
      </c>
      <c r="E868" s="2">
        <v>7.49</v>
      </c>
      <c r="F868" s="2">
        <v>8.07</v>
      </c>
      <c r="G868" s="2">
        <v>25.6</v>
      </c>
      <c r="K868" s="48">
        <v>31</v>
      </c>
      <c r="O868" s="4" t="s">
        <v>54</v>
      </c>
      <c r="P868" s="2">
        <v>41.5</v>
      </c>
      <c r="Q868" s="4" t="s">
        <v>54</v>
      </c>
      <c r="R868" s="4" t="s">
        <v>54</v>
      </c>
      <c r="S868" s="4" t="s">
        <v>54</v>
      </c>
      <c r="T868" s="4" t="s">
        <v>54</v>
      </c>
      <c r="U868" s="4" t="s">
        <v>54</v>
      </c>
      <c r="V868" s="4" t="s">
        <v>52</v>
      </c>
      <c r="W868" s="4" t="s">
        <v>54</v>
      </c>
      <c r="X868" s="2">
        <v>30.7</v>
      </c>
      <c r="Y868" s="2">
        <v>0.33</v>
      </c>
      <c r="Z868" s="2">
        <v>1.3</v>
      </c>
      <c r="AA868" s="4" t="s">
        <v>54</v>
      </c>
      <c r="AB868" s="2">
        <v>16.3</v>
      </c>
      <c r="AC868" s="76" t="s">
        <v>54</v>
      </c>
      <c r="AD868" s="2">
        <v>136</v>
      </c>
      <c r="AE868" s="4" t="s">
        <v>54</v>
      </c>
      <c r="AF868" s="2">
        <v>18.3</v>
      </c>
      <c r="AG868" s="4" t="s">
        <v>54</v>
      </c>
      <c r="AH868" s="2">
        <v>34500</v>
      </c>
      <c r="AI868" s="2">
        <v>12100</v>
      </c>
      <c r="AJ868" s="22" t="s">
        <v>54</v>
      </c>
      <c r="AK868" s="22" t="s">
        <v>54</v>
      </c>
      <c r="AL868" s="22" t="s">
        <v>54</v>
      </c>
    </row>
    <row r="869" spans="1:38" x14ac:dyDescent="0.3">
      <c r="A869" s="5">
        <v>42936</v>
      </c>
      <c r="B869" s="47">
        <v>0.42045138888888894</v>
      </c>
      <c r="C869" s="2">
        <v>586</v>
      </c>
      <c r="D869" s="2">
        <v>0.38350000000000001</v>
      </c>
      <c r="E869" s="2">
        <v>6.91</v>
      </c>
      <c r="F869" s="2">
        <v>7.74</v>
      </c>
      <c r="G869" s="2">
        <v>25.4</v>
      </c>
      <c r="K869" s="48">
        <v>41</v>
      </c>
    </row>
    <row r="870" spans="1:38" x14ac:dyDescent="0.3">
      <c r="A870" s="5">
        <v>42943</v>
      </c>
      <c r="B870" s="49">
        <v>0.41040509259259261</v>
      </c>
      <c r="C870" s="2">
        <v>576</v>
      </c>
      <c r="D870" s="2">
        <v>0.377</v>
      </c>
      <c r="E870" s="2">
        <v>6.26</v>
      </c>
      <c r="F870" s="2">
        <v>7.81</v>
      </c>
      <c r="G870" s="2">
        <v>24.7</v>
      </c>
      <c r="K870" s="48">
        <v>41</v>
      </c>
      <c r="L870" s="31">
        <f>AVERAGE(K866:K870)</f>
        <v>179</v>
      </c>
      <c r="M870" s="26">
        <f>GEOMEAN(K866:K870)</f>
        <v>77.132760918721416</v>
      </c>
      <c r="N870" s="25" t="s">
        <v>256</v>
      </c>
    </row>
    <row r="871" spans="1:38" x14ac:dyDescent="0.3">
      <c r="A871" s="5">
        <v>42957</v>
      </c>
      <c r="B871" s="49">
        <v>0.41111111111111115</v>
      </c>
      <c r="C871" s="2">
        <v>547</v>
      </c>
      <c r="D871" s="2">
        <v>0.35749999999999998</v>
      </c>
      <c r="E871" s="2">
        <v>7.22</v>
      </c>
      <c r="F871" s="2">
        <v>7.89</v>
      </c>
      <c r="G871" s="2">
        <v>22.2</v>
      </c>
      <c r="K871" s="48">
        <v>63</v>
      </c>
    </row>
    <row r="872" spans="1:38" x14ac:dyDescent="0.3">
      <c r="A872" s="5">
        <v>42961</v>
      </c>
      <c r="B872" s="47">
        <v>0.42631944444444447</v>
      </c>
      <c r="C872" s="2">
        <v>533</v>
      </c>
      <c r="D872" s="2">
        <v>0.34449999999999997</v>
      </c>
      <c r="E872" s="2">
        <v>6.28</v>
      </c>
      <c r="F872" s="2">
        <v>7.99</v>
      </c>
      <c r="G872" s="2">
        <v>22.4</v>
      </c>
      <c r="K872" s="48">
        <v>20</v>
      </c>
    </row>
    <row r="873" spans="1:38" x14ac:dyDescent="0.3">
      <c r="A873" s="5">
        <v>42963</v>
      </c>
      <c r="B873" s="47">
        <v>0.3706712962962963</v>
      </c>
      <c r="C873" s="2">
        <v>547</v>
      </c>
      <c r="D873" s="2">
        <v>0.35749999999999998</v>
      </c>
      <c r="E873" s="2">
        <v>6.56</v>
      </c>
      <c r="F873" s="2">
        <v>7.73</v>
      </c>
      <c r="G873" s="2">
        <v>23.7</v>
      </c>
      <c r="K873" s="48">
        <v>30</v>
      </c>
    </row>
    <row r="874" spans="1:38" x14ac:dyDescent="0.3">
      <c r="A874" s="5">
        <v>42971</v>
      </c>
      <c r="B874" s="49">
        <v>1.0023148148148147E-2</v>
      </c>
      <c r="C874" s="2">
        <v>531</v>
      </c>
      <c r="D874" s="2">
        <v>0.34520000000000001</v>
      </c>
      <c r="E874" s="2">
        <v>6</v>
      </c>
      <c r="F874" s="2">
        <v>7.91</v>
      </c>
      <c r="G874" s="2">
        <v>20.7</v>
      </c>
      <c r="K874" s="48">
        <v>63</v>
      </c>
    </row>
    <row r="875" spans="1:38" x14ac:dyDescent="0.3">
      <c r="A875" s="5">
        <v>42975</v>
      </c>
      <c r="B875" s="47">
        <v>0.41280092592592593</v>
      </c>
      <c r="C875" s="2">
        <v>519</v>
      </c>
      <c r="D875" s="2">
        <v>0.33729999999999999</v>
      </c>
      <c r="E875" s="2">
        <v>6.9</v>
      </c>
      <c r="F875" s="2">
        <v>7.74</v>
      </c>
      <c r="G875" s="2">
        <v>21.5</v>
      </c>
      <c r="K875" s="48">
        <v>536</v>
      </c>
      <c r="L875" s="31">
        <f>AVERAGE(K871:K875)</f>
        <v>142.4</v>
      </c>
      <c r="M875" s="26">
        <f>GEOMEAN(K871:K875)</f>
        <v>66.252066300005907</v>
      </c>
      <c r="N875" s="25" t="s">
        <v>257</v>
      </c>
    </row>
    <row r="876" spans="1:38" x14ac:dyDescent="0.3">
      <c r="A876" s="5">
        <v>42978</v>
      </c>
      <c r="B876" s="3">
        <v>0.41464120370370372</v>
      </c>
      <c r="C876" s="2">
        <v>546</v>
      </c>
      <c r="D876" s="2">
        <v>0.35749999999999998</v>
      </c>
      <c r="E876" s="2">
        <v>6.7</v>
      </c>
      <c r="F876" s="2">
        <v>8.06</v>
      </c>
      <c r="G876" s="2">
        <v>21.7</v>
      </c>
      <c r="K876" s="48">
        <v>134</v>
      </c>
    </row>
    <row r="877" spans="1:38" x14ac:dyDescent="0.3">
      <c r="A877" s="5">
        <v>42990</v>
      </c>
      <c r="B877" s="47">
        <v>0.43508101851851855</v>
      </c>
      <c r="C877" s="2">
        <v>552</v>
      </c>
      <c r="D877" s="2">
        <v>0.35880000000000001</v>
      </c>
      <c r="E877" s="2">
        <v>7.99</v>
      </c>
      <c r="F877" s="2">
        <v>7.86</v>
      </c>
      <c r="G877" s="2">
        <v>18</v>
      </c>
      <c r="K877" s="48">
        <v>51</v>
      </c>
    </row>
    <row r="878" spans="1:38" x14ac:dyDescent="0.3">
      <c r="A878" s="5">
        <v>42992</v>
      </c>
      <c r="B878" s="47">
        <v>0.40795138888888888</v>
      </c>
      <c r="C878" s="2">
        <v>532</v>
      </c>
      <c r="D878" s="2">
        <v>0.3458</v>
      </c>
      <c r="E878" s="2">
        <v>7.93</v>
      </c>
      <c r="F878" s="2">
        <v>7.74</v>
      </c>
      <c r="G878" s="2">
        <v>18.899999999999999</v>
      </c>
      <c r="K878" s="48">
        <v>52</v>
      </c>
    </row>
    <row r="879" spans="1:38" x14ac:dyDescent="0.3">
      <c r="A879" s="5">
        <v>42996</v>
      </c>
      <c r="B879" s="49">
        <v>0.42834490740740744</v>
      </c>
      <c r="C879" s="2">
        <v>6.76</v>
      </c>
      <c r="D879" s="2">
        <v>7.68</v>
      </c>
      <c r="E879" s="2">
        <v>22.6</v>
      </c>
      <c r="F879" s="2">
        <v>0.34449999999999997</v>
      </c>
      <c r="G879" s="2">
        <v>528</v>
      </c>
      <c r="K879" s="48">
        <v>41</v>
      </c>
    </row>
    <row r="880" spans="1:38" x14ac:dyDescent="0.3">
      <c r="A880" s="5">
        <v>43004</v>
      </c>
      <c r="B880" s="47">
        <v>0.43878472222222226</v>
      </c>
      <c r="C880" s="2">
        <v>501</v>
      </c>
      <c r="D880" s="2">
        <v>0.3256</v>
      </c>
      <c r="E880" s="2">
        <v>6.45</v>
      </c>
      <c r="F880" s="2">
        <v>8.0500000000000007</v>
      </c>
      <c r="G880" s="2">
        <v>22.8</v>
      </c>
      <c r="K880" s="48">
        <v>41</v>
      </c>
      <c r="L880" s="31">
        <f>AVERAGE(K876:K880)</f>
        <v>63.8</v>
      </c>
      <c r="M880" s="26">
        <f>GEOMEAN(K876:K880)</f>
        <v>56.917944297975531</v>
      </c>
      <c r="N880" s="25" t="s">
        <v>258</v>
      </c>
    </row>
    <row r="881" spans="1:38" x14ac:dyDescent="0.3">
      <c r="A881" s="5">
        <v>43010</v>
      </c>
      <c r="B881" s="49">
        <v>0.42464120370370373</v>
      </c>
      <c r="C881" s="2">
        <v>536</v>
      </c>
      <c r="D881" s="2">
        <v>0.34839999999999999</v>
      </c>
      <c r="E881" s="2">
        <v>8.01</v>
      </c>
      <c r="F881" s="2">
        <v>7.74</v>
      </c>
      <c r="G881" s="2">
        <v>16.600000000000001</v>
      </c>
      <c r="K881" s="48">
        <v>63</v>
      </c>
    </row>
    <row r="882" spans="1:38" x14ac:dyDescent="0.3">
      <c r="A882" s="5">
        <v>43013</v>
      </c>
      <c r="B882" s="49">
        <v>0.41979166666666662</v>
      </c>
      <c r="C882" s="2">
        <v>369.1</v>
      </c>
      <c r="D882" s="2">
        <v>0.23980000000000001</v>
      </c>
      <c r="E882" s="2">
        <v>7.05</v>
      </c>
      <c r="F882" s="2">
        <v>8.3000000000000007</v>
      </c>
      <c r="G882" s="2">
        <v>20.2</v>
      </c>
      <c r="K882" s="48">
        <v>19863</v>
      </c>
    </row>
    <row r="883" spans="1:38" x14ac:dyDescent="0.3">
      <c r="A883" s="5">
        <v>43018</v>
      </c>
      <c r="B883" s="47">
        <v>0.44305555555555554</v>
      </c>
      <c r="C883" s="2">
        <v>528</v>
      </c>
      <c r="D883" s="2">
        <v>0.34320000000000001</v>
      </c>
      <c r="E883" s="2">
        <v>7.87</v>
      </c>
      <c r="F883" s="2">
        <v>7.81</v>
      </c>
      <c r="G883" s="2">
        <v>18.7</v>
      </c>
      <c r="K883" s="48">
        <v>437</v>
      </c>
      <c r="O883" s="2">
        <v>2.1</v>
      </c>
      <c r="P883" s="2">
        <v>71.2</v>
      </c>
      <c r="Q883" s="4" t="s">
        <v>54</v>
      </c>
      <c r="R883" s="4" t="s">
        <v>54</v>
      </c>
      <c r="S883" s="4" t="s">
        <v>54</v>
      </c>
      <c r="T883" s="4" t="s">
        <v>54</v>
      </c>
      <c r="U883" s="4" t="s">
        <v>54</v>
      </c>
      <c r="V883" s="4" t="s">
        <v>52</v>
      </c>
      <c r="W883" s="4" t="s">
        <v>54</v>
      </c>
      <c r="X883" s="2">
        <v>51.7</v>
      </c>
      <c r="Y883" s="2">
        <v>0.31</v>
      </c>
      <c r="Z883" s="2">
        <v>0.73</v>
      </c>
      <c r="AA883" s="4" t="s">
        <v>54</v>
      </c>
      <c r="AB883" s="2">
        <v>24.1</v>
      </c>
      <c r="AC883" s="2">
        <v>0.12</v>
      </c>
      <c r="AD883" s="2">
        <v>170</v>
      </c>
      <c r="AE883" s="4" t="s">
        <v>54</v>
      </c>
      <c r="AF883" s="2">
        <v>33</v>
      </c>
      <c r="AG883" s="4" t="s">
        <v>54</v>
      </c>
      <c r="AH883" s="2">
        <v>43300</v>
      </c>
      <c r="AI883" s="2">
        <v>15100</v>
      </c>
      <c r="AJ883" s="2">
        <v>3.6</v>
      </c>
      <c r="AK883" s="22" t="s">
        <v>54</v>
      </c>
      <c r="AL883" s="22" t="s">
        <v>54</v>
      </c>
    </row>
    <row r="884" spans="1:38" x14ac:dyDescent="0.3">
      <c r="A884" s="5">
        <v>43024</v>
      </c>
      <c r="B884" s="49">
        <v>0.42509259259259258</v>
      </c>
      <c r="C884" s="2">
        <v>496.9</v>
      </c>
      <c r="D884" s="2">
        <v>0.3231</v>
      </c>
      <c r="E884" s="2">
        <v>8.44</v>
      </c>
      <c r="F884" s="2">
        <v>7.87</v>
      </c>
      <c r="G884" s="2">
        <v>15.8</v>
      </c>
      <c r="K884" s="48">
        <v>243</v>
      </c>
    </row>
    <row r="885" spans="1:38" x14ac:dyDescent="0.3">
      <c r="A885" s="5">
        <v>43034</v>
      </c>
      <c r="B885" s="47">
        <v>0.42488425925925927</v>
      </c>
      <c r="C885" s="2">
        <v>575</v>
      </c>
      <c r="D885" s="2">
        <v>0.37369999999999998</v>
      </c>
      <c r="E885" s="2">
        <v>10.48</v>
      </c>
      <c r="F885" s="2">
        <v>7.68</v>
      </c>
      <c r="G885" s="2">
        <v>10.5</v>
      </c>
      <c r="K885" s="48">
        <v>135</v>
      </c>
      <c r="L885" s="31">
        <f>AVERAGE(K881:K885)</f>
        <v>4148.2</v>
      </c>
      <c r="M885" s="26">
        <f>GEOMEAN(K881:K885)</f>
        <v>447.46737291593638</v>
      </c>
      <c r="N885" s="25" t="s">
        <v>259</v>
      </c>
    </row>
    <row r="886" spans="1:38" x14ac:dyDescent="0.3">
      <c r="A886" s="5">
        <v>43039</v>
      </c>
      <c r="B886" s="49">
        <v>0.43005787037037035</v>
      </c>
      <c r="C886" s="2">
        <v>567</v>
      </c>
      <c r="D886" s="2">
        <v>0.36849999999999999</v>
      </c>
      <c r="E886" s="2">
        <v>11.19</v>
      </c>
      <c r="F886" s="2">
        <v>7.83</v>
      </c>
      <c r="G886" s="2">
        <v>8</v>
      </c>
      <c r="K886" s="48">
        <v>41</v>
      </c>
    </row>
    <row r="887" spans="1:38" x14ac:dyDescent="0.3">
      <c r="A887" s="5">
        <v>43048</v>
      </c>
      <c r="B887" s="47">
        <v>0.48598379629629629</v>
      </c>
      <c r="C887" s="2">
        <v>494.7</v>
      </c>
      <c r="D887" s="2">
        <v>0.32169999999999999</v>
      </c>
      <c r="E887" s="2">
        <v>10.68</v>
      </c>
      <c r="F887" s="2">
        <v>8.25</v>
      </c>
      <c r="G887" s="2">
        <v>12</v>
      </c>
      <c r="K887" s="48">
        <v>30</v>
      </c>
    </row>
    <row r="888" spans="1:38" x14ac:dyDescent="0.3">
      <c r="A888" s="5">
        <v>43053</v>
      </c>
      <c r="B888" s="49">
        <v>0.43290509259259258</v>
      </c>
      <c r="C888" s="2">
        <v>618</v>
      </c>
      <c r="D888" s="2">
        <v>0.4017</v>
      </c>
      <c r="E888" s="2">
        <v>12.4</v>
      </c>
      <c r="F888" s="2">
        <v>8.1</v>
      </c>
      <c r="G888" s="2">
        <v>7.3</v>
      </c>
      <c r="K888" s="48">
        <v>10</v>
      </c>
    </row>
    <row r="889" spans="1:38" x14ac:dyDescent="0.3">
      <c r="A889" s="5">
        <v>43059</v>
      </c>
      <c r="B889" s="47">
        <v>0.44037037037037036</v>
      </c>
      <c r="C889" s="2">
        <v>473.4</v>
      </c>
      <c r="D889" s="2">
        <v>0.3075</v>
      </c>
      <c r="E889" s="2">
        <v>12.69</v>
      </c>
      <c r="F889" s="2">
        <v>8.07</v>
      </c>
      <c r="G889" s="2">
        <v>8</v>
      </c>
      <c r="K889" s="48">
        <v>52</v>
      </c>
    </row>
    <row r="890" spans="1:38" x14ac:dyDescent="0.3">
      <c r="A890" s="5">
        <v>43068</v>
      </c>
      <c r="B890" s="49">
        <v>0.40260416666666665</v>
      </c>
      <c r="C890" s="2">
        <v>523</v>
      </c>
      <c r="D890" s="2">
        <v>0.34</v>
      </c>
      <c r="E890" s="2">
        <v>11.5</v>
      </c>
      <c r="F890" s="2">
        <v>8.31</v>
      </c>
      <c r="G890" s="2">
        <v>7.4</v>
      </c>
      <c r="K890" s="48">
        <v>10</v>
      </c>
      <c r="L890" s="31">
        <f>AVERAGE(K886:K890)</f>
        <v>28.6</v>
      </c>
      <c r="M890" s="26">
        <f>GEOMEAN(K886:K890)</f>
        <v>22.971094635847393</v>
      </c>
      <c r="N890" s="25" t="s">
        <v>260</v>
      </c>
    </row>
    <row r="891" spans="1:38" x14ac:dyDescent="0.3">
      <c r="A891" s="5">
        <v>43069</v>
      </c>
      <c r="B891" s="49">
        <v>0.43672453703703701</v>
      </c>
      <c r="C891" s="2">
        <v>583</v>
      </c>
      <c r="D891" s="2">
        <v>0.379</v>
      </c>
      <c r="E891" s="2">
        <v>12.18</v>
      </c>
      <c r="F891" s="2">
        <v>8.26</v>
      </c>
      <c r="G891" s="2">
        <v>8.3000000000000007</v>
      </c>
      <c r="K891" s="48">
        <v>20</v>
      </c>
    </row>
    <row r="892" spans="1:38" x14ac:dyDescent="0.3">
      <c r="A892" s="5">
        <v>43075</v>
      </c>
      <c r="B892" s="47">
        <v>0.44793981481481482</v>
      </c>
      <c r="C892" s="2">
        <v>587</v>
      </c>
      <c r="D892" s="2">
        <v>0.38150000000000001</v>
      </c>
      <c r="E892" s="2">
        <v>13.24</v>
      </c>
      <c r="F892" s="2">
        <v>8.19</v>
      </c>
      <c r="G892" s="2">
        <v>5.3</v>
      </c>
      <c r="K892" s="48">
        <v>63</v>
      </c>
    </row>
    <row r="893" spans="1:38" x14ac:dyDescent="0.3">
      <c r="A893" s="5">
        <v>43081</v>
      </c>
      <c r="B893" s="49">
        <v>0.45310185185185187</v>
      </c>
      <c r="C893" s="2">
        <v>576</v>
      </c>
      <c r="D893" s="2">
        <v>0.37440000000000001</v>
      </c>
      <c r="E893" s="2">
        <v>14.77</v>
      </c>
      <c r="F893" s="2">
        <v>7.95</v>
      </c>
      <c r="G893" s="2">
        <v>2.4</v>
      </c>
      <c r="K893" s="85">
        <v>10</v>
      </c>
    </row>
    <row r="894" spans="1:38" x14ac:dyDescent="0.3">
      <c r="A894" s="5">
        <v>43082</v>
      </c>
      <c r="B894" s="47">
        <v>0.4057986111111111</v>
      </c>
      <c r="C894" s="2">
        <v>583</v>
      </c>
      <c r="D894" s="2">
        <v>0.37830000000000003</v>
      </c>
      <c r="E894" s="2">
        <v>14.12</v>
      </c>
      <c r="F894" s="2">
        <v>8.32</v>
      </c>
      <c r="G894" s="2">
        <v>1.6</v>
      </c>
      <c r="K894" s="48">
        <v>30</v>
      </c>
      <c r="L894" s="31">
        <f>AVERAGE(K890:K894)</f>
        <v>26.6</v>
      </c>
      <c r="M894" s="26">
        <f>GEOMEAN(K890:K894)</f>
        <v>20.677515734244196</v>
      </c>
      <c r="N894" s="25" t="s">
        <v>261</v>
      </c>
    </row>
    <row r="895" spans="1:38" x14ac:dyDescent="0.3">
      <c r="A895" s="5">
        <v>43103</v>
      </c>
      <c r="G895" s="57" t="s">
        <v>139</v>
      </c>
    </row>
    <row r="896" spans="1:38" x14ac:dyDescent="0.3">
      <c r="A896" s="5">
        <v>43109</v>
      </c>
      <c r="G896" s="2" t="s">
        <v>139</v>
      </c>
    </row>
    <row r="897" spans="1:38" x14ac:dyDescent="0.3">
      <c r="A897" s="5">
        <v>43116</v>
      </c>
      <c r="B897" s="49">
        <v>0.47719907407407408</v>
      </c>
      <c r="C897" s="2">
        <v>309.89999999999998</v>
      </c>
      <c r="D897" s="2">
        <v>0.20150000000000001</v>
      </c>
      <c r="E897" s="2">
        <v>20.53</v>
      </c>
      <c r="F897" s="2">
        <v>7.71</v>
      </c>
      <c r="G897" s="2">
        <v>-0.2</v>
      </c>
      <c r="K897" s="2">
        <v>52</v>
      </c>
    </row>
    <row r="898" spans="1:38" x14ac:dyDescent="0.3">
      <c r="A898" s="5">
        <v>43122</v>
      </c>
      <c r="B898" s="49">
        <v>0.48631944444444447</v>
      </c>
      <c r="C898" s="2">
        <v>666</v>
      </c>
      <c r="D898" s="2">
        <v>0.43230000000000002</v>
      </c>
      <c r="E898" s="2">
        <v>15.09</v>
      </c>
      <c r="F898" s="2">
        <v>7.95</v>
      </c>
      <c r="G898" s="2">
        <v>3.6</v>
      </c>
      <c r="K898" s="48">
        <v>350</v>
      </c>
    </row>
    <row r="899" spans="1:38" x14ac:dyDescent="0.3">
      <c r="A899" s="5">
        <v>43123</v>
      </c>
      <c r="B899" s="49">
        <v>0.49305555555555558</v>
      </c>
      <c r="C899" s="2">
        <v>626</v>
      </c>
      <c r="D899" s="2">
        <v>0.40689999999999998</v>
      </c>
      <c r="E899" s="2">
        <v>23.67</v>
      </c>
      <c r="F899" s="2">
        <v>8.02</v>
      </c>
      <c r="G899" s="2">
        <v>2.7</v>
      </c>
      <c r="K899" s="48">
        <v>84</v>
      </c>
      <c r="L899" s="31">
        <f>AVERAGE(K895:K899)</f>
        <v>162</v>
      </c>
      <c r="M899" s="26">
        <f>GEOMEAN(K895:K899)</f>
        <v>115.19940200306867</v>
      </c>
      <c r="N899" s="25" t="s">
        <v>262</v>
      </c>
    </row>
    <row r="900" spans="1:38" x14ac:dyDescent="0.3">
      <c r="A900" s="5">
        <v>43130</v>
      </c>
      <c r="B900" s="47">
        <v>0.4689814814814815</v>
      </c>
      <c r="C900" s="2">
        <v>622</v>
      </c>
      <c r="D900" s="2">
        <v>0.40429999999999999</v>
      </c>
      <c r="E900" s="2">
        <v>14.95</v>
      </c>
      <c r="F900" s="2">
        <v>8.17</v>
      </c>
      <c r="G900" s="2">
        <v>2.2000000000000002</v>
      </c>
      <c r="K900" s="2">
        <v>20</v>
      </c>
    </row>
    <row r="901" spans="1:38" x14ac:dyDescent="0.3">
      <c r="A901" s="5">
        <v>43138</v>
      </c>
      <c r="B901" s="49">
        <v>0.4097453703703704</v>
      </c>
      <c r="C901" s="2">
        <v>669</v>
      </c>
      <c r="D901" s="2">
        <v>0.43490000000000001</v>
      </c>
      <c r="E901" s="2">
        <v>10.43</v>
      </c>
      <c r="F901" s="2">
        <v>7.66</v>
      </c>
      <c r="G901" s="2">
        <v>3</v>
      </c>
      <c r="K901" s="2">
        <v>10</v>
      </c>
    </row>
    <row r="902" spans="1:38" x14ac:dyDescent="0.3">
      <c r="A902" s="5">
        <v>43144</v>
      </c>
      <c r="B902" s="47">
        <v>0.42656250000000001</v>
      </c>
      <c r="C902" s="2">
        <v>702</v>
      </c>
      <c r="D902" s="2">
        <v>0.45629999999999998</v>
      </c>
      <c r="E902" s="2">
        <v>15.22</v>
      </c>
      <c r="F902" s="2">
        <v>7.94</v>
      </c>
      <c r="G902" s="2">
        <v>1.8</v>
      </c>
      <c r="K902" s="2">
        <v>20</v>
      </c>
    </row>
    <row r="903" spans="1:38" x14ac:dyDescent="0.3">
      <c r="A903" s="5">
        <v>43150</v>
      </c>
      <c r="B903" s="49">
        <v>0.43533564814814812</v>
      </c>
      <c r="C903" s="2">
        <v>726</v>
      </c>
      <c r="D903" s="2">
        <v>0.47189999999999999</v>
      </c>
      <c r="E903" s="2">
        <v>12.87</v>
      </c>
      <c r="F903" s="2">
        <v>7.94</v>
      </c>
      <c r="G903" s="2">
        <v>6.1</v>
      </c>
      <c r="K903" s="2">
        <v>331</v>
      </c>
    </row>
    <row r="904" spans="1:38" x14ac:dyDescent="0.3">
      <c r="A904" s="5">
        <v>43159</v>
      </c>
      <c r="B904" s="49">
        <v>0.47719907407407408</v>
      </c>
      <c r="C904" s="2">
        <v>542</v>
      </c>
      <c r="D904" s="2">
        <v>0.3523</v>
      </c>
      <c r="E904" s="2">
        <v>12.95</v>
      </c>
      <c r="F904" s="2">
        <v>7.87</v>
      </c>
      <c r="G904" s="2">
        <v>8.1</v>
      </c>
      <c r="K904" s="2">
        <v>161</v>
      </c>
      <c r="L904" s="31">
        <f>AVERAGE(K900:K904)</f>
        <v>108.4</v>
      </c>
      <c r="M904" s="26">
        <f>GEOMEAN(K900:K904)</f>
        <v>46.317250657389025</v>
      </c>
      <c r="N904" s="25" t="s">
        <v>263</v>
      </c>
    </row>
    <row r="905" spans="1:38" x14ac:dyDescent="0.3">
      <c r="A905" s="5">
        <v>43166</v>
      </c>
      <c r="B905" s="49">
        <v>0.40444444444444444</v>
      </c>
      <c r="C905" s="2">
        <v>546</v>
      </c>
      <c r="D905" s="2">
        <v>0.35489999999999999</v>
      </c>
      <c r="E905" s="2">
        <v>31.07</v>
      </c>
      <c r="F905" s="2">
        <v>8.1</v>
      </c>
      <c r="G905" s="2">
        <v>6.5</v>
      </c>
      <c r="K905" s="85">
        <v>10</v>
      </c>
    </row>
    <row r="906" spans="1:38" x14ac:dyDescent="0.3">
      <c r="A906" s="5">
        <v>43172</v>
      </c>
      <c r="B906" s="47">
        <v>0.45067129629629626</v>
      </c>
      <c r="C906" s="2">
        <v>542</v>
      </c>
      <c r="D906" s="2">
        <v>0.3523</v>
      </c>
      <c r="E906" s="2">
        <v>12.67</v>
      </c>
      <c r="F906" s="2">
        <v>8.09</v>
      </c>
      <c r="G906" s="2">
        <v>5.8</v>
      </c>
      <c r="K906" s="21"/>
      <c r="O906" s="4" t="s">
        <v>54</v>
      </c>
      <c r="P906" s="2">
        <v>52.1</v>
      </c>
      <c r="Q906" s="4" t="s">
        <v>54</v>
      </c>
      <c r="R906" s="4" t="s">
        <v>54</v>
      </c>
      <c r="S906" s="4" t="s">
        <v>54</v>
      </c>
      <c r="T906" s="4" t="s">
        <v>54</v>
      </c>
      <c r="U906" s="4" t="s">
        <v>54</v>
      </c>
      <c r="V906" s="4" t="s">
        <v>52</v>
      </c>
      <c r="W906" s="4" t="s">
        <v>54</v>
      </c>
      <c r="X906" s="2">
        <v>56.8</v>
      </c>
      <c r="Y906" s="4" t="s">
        <v>54</v>
      </c>
      <c r="Z906" s="2">
        <v>2</v>
      </c>
      <c r="AA906" s="4" t="s">
        <v>54</v>
      </c>
      <c r="AB906" s="2">
        <v>22</v>
      </c>
      <c r="AC906" s="2">
        <v>0.34</v>
      </c>
      <c r="AD906" s="2">
        <v>174</v>
      </c>
      <c r="AE906" s="4" t="s">
        <v>54</v>
      </c>
      <c r="AF906" s="2">
        <v>26.4</v>
      </c>
      <c r="AG906" s="2">
        <v>246</v>
      </c>
      <c r="AH906" s="2">
        <v>46700</v>
      </c>
      <c r="AI906" s="2">
        <v>13900</v>
      </c>
      <c r="AJ906" s="22" t="s">
        <v>54</v>
      </c>
      <c r="AK906" s="22" t="s">
        <v>54</v>
      </c>
      <c r="AL906" s="22" t="s">
        <v>54</v>
      </c>
    </row>
    <row r="907" spans="1:38" x14ac:dyDescent="0.3">
      <c r="A907" s="5">
        <v>43174</v>
      </c>
      <c r="B907" s="47">
        <v>0.41862268518518514</v>
      </c>
      <c r="C907" s="2">
        <v>695</v>
      </c>
      <c r="D907" s="2">
        <v>0.45179999999999998</v>
      </c>
      <c r="E907" s="2">
        <v>13.33</v>
      </c>
      <c r="F907" s="2">
        <v>7.91</v>
      </c>
      <c r="G907" s="2">
        <v>5.6</v>
      </c>
      <c r="K907" s="2">
        <v>10</v>
      </c>
    </row>
    <row r="908" spans="1:38" x14ac:dyDescent="0.3">
      <c r="A908" s="5">
        <v>43180</v>
      </c>
      <c r="B908" s="49">
        <v>0.42233796296296294</v>
      </c>
      <c r="C908" s="2">
        <v>550</v>
      </c>
      <c r="D908" s="2">
        <v>0.35749999999999998</v>
      </c>
      <c r="E908" s="2">
        <v>17.36</v>
      </c>
      <c r="F908" s="2">
        <v>8.23</v>
      </c>
      <c r="G908" s="2">
        <v>5</v>
      </c>
      <c r="K908" s="2">
        <v>10</v>
      </c>
    </row>
    <row r="909" spans="1:38" x14ac:dyDescent="0.3">
      <c r="A909" s="5">
        <v>43187</v>
      </c>
      <c r="B909" s="47">
        <v>0.42468750000000005</v>
      </c>
      <c r="C909" s="2">
        <v>535</v>
      </c>
      <c r="D909" s="2">
        <v>0.3478</v>
      </c>
      <c r="E909" s="2">
        <v>13.03</v>
      </c>
      <c r="F909" s="2">
        <v>8.19</v>
      </c>
      <c r="G909" s="2">
        <v>6.4</v>
      </c>
      <c r="K909" s="48">
        <v>63</v>
      </c>
      <c r="L909" s="31">
        <f>AVERAGE(K904:K909)</f>
        <v>50.8</v>
      </c>
      <c r="M909" s="26">
        <f>GEOMEAN(K904:K909)</f>
        <v>25.19029683333094</v>
      </c>
      <c r="N909" s="25" t="s">
        <v>264</v>
      </c>
    </row>
    <row r="910" spans="1:38" x14ac:dyDescent="0.3">
      <c r="A910" s="5">
        <v>43192</v>
      </c>
      <c r="B910" s="49">
        <v>0.43812500000000004</v>
      </c>
      <c r="C910" s="2">
        <v>596</v>
      </c>
      <c r="D910" s="2">
        <v>0.38740000000000002</v>
      </c>
      <c r="E910" s="2">
        <v>15.91</v>
      </c>
      <c r="F910" s="2">
        <v>8.07</v>
      </c>
      <c r="G910" s="2">
        <v>6.9</v>
      </c>
      <c r="K910" s="48">
        <v>63</v>
      </c>
    </row>
    <row r="911" spans="1:38" x14ac:dyDescent="0.3">
      <c r="A911" s="5">
        <v>43194</v>
      </c>
      <c r="B911" s="49">
        <v>0.39159722222222221</v>
      </c>
      <c r="C911" s="2">
        <v>477.4</v>
      </c>
      <c r="D911" s="2">
        <v>0.31</v>
      </c>
      <c r="E911" s="2">
        <v>12.03</v>
      </c>
      <c r="F911" s="2">
        <v>7.82</v>
      </c>
      <c r="G911" s="2">
        <v>7.7</v>
      </c>
      <c r="K911" s="48">
        <v>345</v>
      </c>
    </row>
    <row r="912" spans="1:38" x14ac:dyDescent="0.3">
      <c r="A912" s="5">
        <v>43200</v>
      </c>
      <c r="B912" s="47">
        <v>0.45818287037037037</v>
      </c>
      <c r="C912" s="2">
        <v>1454</v>
      </c>
      <c r="D912" s="2">
        <v>0.9425</v>
      </c>
      <c r="E912" s="2">
        <v>4.91</v>
      </c>
      <c r="F912" s="2">
        <v>7.57</v>
      </c>
      <c r="G912" s="2">
        <v>9.4</v>
      </c>
      <c r="K912" s="48">
        <v>31</v>
      </c>
    </row>
    <row r="913" spans="1:38" x14ac:dyDescent="0.3">
      <c r="A913" s="5">
        <v>43209</v>
      </c>
      <c r="B913" s="49">
        <v>0.41704861111111113</v>
      </c>
      <c r="C913" s="2">
        <v>667</v>
      </c>
      <c r="D913" s="2">
        <v>0.4335</v>
      </c>
      <c r="E913" s="2">
        <v>11.42</v>
      </c>
      <c r="F913" s="2">
        <v>7.6</v>
      </c>
      <c r="G913" s="2">
        <v>9.3000000000000007</v>
      </c>
      <c r="K913" s="48">
        <v>10</v>
      </c>
    </row>
    <row r="914" spans="1:38" x14ac:dyDescent="0.3">
      <c r="A914" s="5">
        <v>43215</v>
      </c>
      <c r="B914" s="3">
        <v>0.44454861111111116</v>
      </c>
      <c r="C914" s="2">
        <v>656</v>
      </c>
      <c r="D914" s="2">
        <v>0.4264</v>
      </c>
      <c r="E914" s="2">
        <v>12.16</v>
      </c>
      <c r="F914" s="2">
        <v>8.06</v>
      </c>
      <c r="G914" s="2">
        <v>12.3</v>
      </c>
      <c r="K914" s="48">
        <v>63</v>
      </c>
      <c r="L914" s="31">
        <f>AVERAGE(K910:K914)</f>
        <v>102.4</v>
      </c>
      <c r="M914" s="26">
        <f>GEOMEAN(K910:K914)</f>
        <v>53.158458361817324</v>
      </c>
      <c r="N914" s="25" t="s">
        <v>265</v>
      </c>
    </row>
    <row r="915" spans="1:38" x14ac:dyDescent="0.3">
      <c r="A915" s="5">
        <v>43223</v>
      </c>
      <c r="B915" s="47">
        <v>0.40506944444444443</v>
      </c>
      <c r="C915" s="2">
        <v>550</v>
      </c>
      <c r="D915" s="2">
        <v>0.35749999999999998</v>
      </c>
      <c r="E915" s="2">
        <v>8.23</v>
      </c>
      <c r="F915" s="2">
        <v>7.79</v>
      </c>
      <c r="G915" s="2">
        <v>17.5</v>
      </c>
      <c r="K915" s="48">
        <v>2142</v>
      </c>
    </row>
    <row r="916" spans="1:38" x14ac:dyDescent="0.3">
      <c r="A916" s="55">
        <v>43227</v>
      </c>
      <c r="B916" s="49">
        <v>0.45438657407407407</v>
      </c>
      <c r="C916" s="56">
        <v>429.3</v>
      </c>
      <c r="D916" s="56">
        <v>0.27889999999999998</v>
      </c>
      <c r="E916" s="56">
        <v>9.7799999999999994</v>
      </c>
      <c r="F916" s="56">
        <v>8.31</v>
      </c>
      <c r="G916" s="56">
        <v>17.3</v>
      </c>
      <c r="K916" s="48">
        <v>97</v>
      </c>
    </row>
    <row r="917" spans="1:38" x14ac:dyDescent="0.3">
      <c r="A917" s="55">
        <v>43243</v>
      </c>
      <c r="B917" s="47">
        <v>0.38219907407407411</v>
      </c>
      <c r="C917" s="2">
        <v>489.5</v>
      </c>
      <c r="D917" s="2">
        <v>0.31850000000000001</v>
      </c>
      <c r="E917" s="2">
        <v>7.28</v>
      </c>
      <c r="F917" s="2">
        <v>8.1300000000000008</v>
      </c>
      <c r="G917" s="2">
        <v>22.2</v>
      </c>
      <c r="K917" s="48">
        <v>146</v>
      </c>
    </row>
    <row r="918" spans="1:38" x14ac:dyDescent="0.3">
      <c r="A918" s="5">
        <v>43250</v>
      </c>
      <c r="B918" s="47">
        <v>0.40854166666666664</v>
      </c>
      <c r="C918" s="2">
        <v>665</v>
      </c>
      <c r="D918" s="2">
        <v>0.4355</v>
      </c>
      <c r="E918" s="2">
        <v>5.52</v>
      </c>
      <c r="F918" s="2">
        <v>7.67</v>
      </c>
      <c r="G918" s="2">
        <v>24.9</v>
      </c>
      <c r="K918" s="48">
        <v>143</v>
      </c>
    </row>
    <row r="919" spans="1:38" x14ac:dyDescent="0.3">
      <c r="A919" s="5">
        <v>43257</v>
      </c>
      <c r="B919" s="47">
        <v>0.40575231481481483</v>
      </c>
      <c r="C919" s="2">
        <v>666</v>
      </c>
      <c r="D919" s="2">
        <v>0.4355</v>
      </c>
      <c r="E919" s="2">
        <v>6.47</v>
      </c>
      <c r="F919" s="2">
        <v>8.0299999999999994</v>
      </c>
      <c r="G919" s="2">
        <v>21.2</v>
      </c>
      <c r="K919" s="48">
        <v>201</v>
      </c>
      <c r="L919" s="31">
        <f>AVERAGE(K915:K919)</f>
        <v>545.79999999999995</v>
      </c>
      <c r="M919" s="26">
        <f>GEOMEAN(K915:K919)</f>
        <v>244.39663967224374</v>
      </c>
      <c r="N919" s="25" t="s">
        <v>266</v>
      </c>
    </row>
    <row r="920" spans="1:38" x14ac:dyDescent="0.3">
      <c r="A920" s="5">
        <v>43262</v>
      </c>
      <c r="B920" s="47">
        <v>0.43430555555555556</v>
      </c>
      <c r="C920" s="2">
        <v>446.4</v>
      </c>
      <c r="D920" s="2">
        <v>0.28989999999999999</v>
      </c>
      <c r="E920" s="2">
        <v>7.05</v>
      </c>
      <c r="F920" s="2">
        <v>7.84</v>
      </c>
      <c r="G920" s="2">
        <v>21.1</v>
      </c>
      <c r="K920" s="48">
        <v>1467</v>
      </c>
    </row>
    <row r="921" spans="1:38" x14ac:dyDescent="0.3">
      <c r="A921" s="5">
        <v>43271</v>
      </c>
      <c r="B921" s="3">
        <v>0.40752314814814811</v>
      </c>
      <c r="C921" s="2">
        <v>593</v>
      </c>
      <c r="D921" s="2">
        <v>0.38350000000000001</v>
      </c>
      <c r="E921" s="2">
        <v>5.91</v>
      </c>
      <c r="F921" s="2">
        <v>7.54</v>
      </c>
      <c r="G921" s="2">
        <v>26</v>
      </c>
      <c r="K921" s="48">
        <v>3076</v>
      </c>
    </row>
    <row r="922" spans="1:38" x14ac:dyDescent="0.3">
      <c r="A922" s="5">
        <v>43276</v>
      </c>
      <c r="B922" s="3">
        <v>0.41604166666666664</v>
      </c>
      <c r="C922" s="2">
        <v>510</v>
      </c>
      <c r="D922" s="2">
        <v>0.33150000000000002</v>
      </c>
      <c r="E922" s="2">
        <v>7.1</v>
      </c>
      <c r="F922" s="2">
        <v>7.86</v>
      </c>
      <c r="G922" s="2">
        <v>25.4</v>
      </c>
      <c r="K922" s="48">
        <v>86</v>
      </c>
    </row>
    <row r="923" spans="1:38" x14ac:dyDescent="0.3">
      <c r="A923" s="5">
        <v>43278</v>
      </c>
      <c r="B923" s="47">
        <v>0.40831018518518519</v>
      </c>
      <c r="C923" s="2">
        <v>526</v>
      </c>
      <c r="D923" s="2">
        <v>0.34189999999999998</v>
      </c>
      <c r="E923" s="2">
        <v>6.26</v>
      </c>
      <c r="F923" s="2">
        <v>7.93</v>
      </c>
      <c r="G923" s="2">
        <v>22.1</v>
      </c>
      <c r="K923" s="48">
        <v>2481</v>
      </c>
      <c r="L923" s="31">
        <f>AVERAGE(K919:K923)</f>
        <v>1462.2</v>
      </c>
      <c r="M923" s="26">
        <f>GEOMEAN(K919:K923)</f>
        <v>720.02494652018788</v>
      </c>
      <c r="N923" s="25" t="s">
        <v>267</v>
      </c>
    </row>
    <row r="924" spans="1:38" x14ac:dyDescent="0.3">
      <c r="A924" s="5">
        <v>43290</v>
      </c>
      <c r="B924" s="47">
        <v>0.42796296296296293</v>
      </c>
      <c r="C924" s="2">
        <v>554</v>
      </c>
      <c r="D924" s="2">
        <v>0.35749999999999998</v>
      </c>
      <c r="E924" s="2">
        <v>7.51</v>
      </c>
      <c r="F924" s="2">
        <v>7.96</v>
      </c>
      <c r="G924" s="2">
        <v>25.6</v>
      </c>
      <c r="K924" s="48">
        <v>187</v>
      </c>
    </row>
    <row r="925" spans="1:38" x14ac:dyDescent="0.3">
      <c r="A925" s="5">
        <v>43292</v>
      </c>
      <c r="B925" s="47">
        <v>0.39038194444444446</v>
      </c>
      <c r="C925" s="2">
        <v>659</v>
      </c>
      <c r="D925" s="2">
        <v>0.42899999999999999</v>
      </c>
      <c r="E925" s="2">
        <v>5.66</v>
      </c>
      <c r="F925" s="2">
        <v>8.07</v>
      </c>
      <c r="G925" s="2">
        <v>25.6</v>
      </c>
      <c r="K925" s="48">
        <v>109</v>
      </c>
    </row>
    <row r="926" spans="1:38" x14ac:dyDescent="0.3">
      <c r="A926" s="5">
        <v>43298</v>
      </c>
      <c r="B926" s="47">
        <v>0.44335648148148149</v>
      </c>
      <c r="C926" s="2">
        <v>654</v>
      </c>
      <c r="D926" s="2">
        <v>0.42249999999999999</v>
      </c>
      <c r="E926" s="2">
        <v>5.49</v>
      </c>
      <c r="F926" s="2">
        <v>7.75</v>
      </c>
      <c r="G926" s="2">
        <v>26.2</v>
      </c>
      <c r="K926" s="48">
        <v>84</v>
      </c>
      <c r="O926" s="4" t="s">
        <v>54</v>
      </c>
      <c r="P926" s="2" t="s">
        <v>378</v>
      </c>
      <c r="Q926" s="4" t="s">
        <v>54</v>
      </c>
      <c r="R926" s="4" t="s">
        <v>54</v>
      </c>
      <c r="S926" s="4" t="s">
        <v>54</v>
      </c>
      <c r="T926" s="4" t="s">
        <v>54</v>
      </c>
      <c r="U926" s="4" t="s">
        <v>54</v>
      </c>
      <c r="V926" s="4" t="s">
        <v>52</v>
      </c>
      <c r="W926" s="4" t="s">
        <v>54</v>
      </c>
      <c r="X926" s="2">
        <v>77.900000000000006</v>
      </c>
      <c r="Y926" s="4" t="s">
        <v>54</v>
      </c>
      <c r="Z926" s="76" t="s">
        <v>54</v>
      </c>
      <c r="AA926" s="4" t="s">
        <v>54</v>
      </c>
      <c r="AB926" s="2">
        <v>27.8</v>
      </c>
      <c r="AC926" s="2">
        <v>0.18</v>
      </c>
      <c r="AD926" s="2">
        <v>201</v>
      </c>
      <c r="AE926" s="4" t="s">
        <v>54</v>
      </c>
      <c r="AF926" s="2">
        <v>35</v>
      </c>
      <c r="AG926" s="2">
        <v>245</v>
      </c>
      <c r="AH926" s="2">
        <v>48700</v>
      </c>
      <c r="AI926" s="2">
        <v>19400</v>
      </c>
      <c r="AJ926" s="2">
        <v>5</v>
      </c>
      <c r="AK926" s="22" t="s">
        <v>54</v>
      </c>
      <c r="AL926" s="22" t="s">
        <v>54</v>
      </c>
    </row>
    <row r="927" spans="1:38" x14ac:dyDescent="0.3">
      <c r="A927" s="5">
        <v>43300</v>
      </c>
      <c r="B927" s="47">
        <v>0.4191319444444444</v>
      </c>
      <c r="C927" s="2">
        <v>664</v>
      </c>
      <c r="D927" s="2">
        <v>0.42899999999999999</v>
      </c>
      <c r="E927" s="2">
        <v>6.14</v>
      </c>
      <c r="F927" s="2">
        <v>8.09</v>
      </c>
      <c r="G927" s="2">
        <v>24.1</v>
      </c>
      <c r="K927" s="48">
        <v>107</v>
      </c>
    </row>
    <row r="928" spans="1:38" x14ac:dyDescent="0.3">
      <c r="A928" s="5">
        <v>43307</v>
      </c>
      <c r="B928" s="47">
        <v>0.42121527777777779</v>
      </c>
      <c r="C928" s="2">
        <v>1522</v>
      </c>
      <c r="D928" s="2">
        <v>0.98799999999999999</v>
      </c>
      <c r="E928" s="2">
        <v>6.59</v>
      </c>
      <c r="F928" s="2">
        <v>7.62</v>
      </c>
      <c r="G928" s="2">
        <v>24.1</v>
      </c>
      <c r="K928" s="48">
        <v>131</v>
      </c>
      <c r="L928" s="31">
        <f>AVERAGE(K924:K928)</f>
        <v>123.6</v>
      </c>
      <c r="M928" s="26">
        <f>GEOMEAN(K924:K928)</f>
        <v>119.13530823021253</v>
      </c>
      <c r="N928" s="25" t="s">
        <v>268</v>
      </c>
    </row>
    <row r="929" spans="1:38" x14ac:dyDescent="0.3">
      <c r="A929" s="5">
        <v>43321</v>
      </c>
      <c r="B929" s="49">
        <v>0.44373842592592588</v>
      </c>
      <c r="C929" s="2">
        <v>579</v>
      </c>
      <c r="D929" s="2">
        <v>0.377</v>
      </c>
      <c r="E929" s="2">
        <v>5.99</v>
      </c>
      <c r="F929" s="2">
        <v>8.06</v>
      </c>
      <c r="G929" s="2">
        <v>24.7</v>
      </c>
      <c r="K929" s="48">
        <v>798</v>
      </c>
    </row>
    <row r="930" spans="1:38" x14ac:dyDescent="0.3">
      <c r="A930" s="5">
        <v>43326</v>
      </c>
      <c r="B930" s="49">
        <v>0.43793981481481481</v>
      </c>
      <c r="C930" s="2">
        <v>639</v>
      </c>
      <c r="D930" s="2">
        <v>0.41599999999999998</v>
      </c>
      <c r="E930" s="2">
        <v>10.26</v>
      </c>
      <c r="F930" s="2">
        <v>7.78</v>
      </c>
      <c r="G930" s="2">
        <v>24.7</v>
      </c>
      <c r="K930" s="48">
        <v>20</v>
      </c>
    </row>
    <row r="931" spans="1:38" x14ac:dyDescent="0.3">
      <c r="A931" s="5">
        <v>43335</v>
      </c>
      <c r="B931" s="49">
        <v>0.41554398148148147</v>
      </c>
      <c r="C931" s="2">
        <v>618</v>
      </c>
      <c r="D931" s="2">
        <v>0.40300000000000002</v>
      </c>
      <c r="E931" s="2">
        <v>5.79</v>
      </c>
      <c r="F931" s="2">
        <v>7.87</v>
      </c>
      <c r="G931" s="2">
        <v>21.3</v>
      </c>
      <c r="K931" s="48">
        <v>74</v>
      </c>
    </row>
    <row r="932" spans="1:38" x14ac:dyDescent="0.3">
      <c r="A932" s="5">
        <v>43339</v>
      </c>
      <c r="B932" s="49">
        <v>0.42708333333333331</v>
      </c>
      <c r="C932" s="57">
        <v>583</v>
      </c>
      <c r="D932" s="57">
        <v>0.377</v>
      </c>
      <c r="E932" s="57">
        <v>6.74</v>
      </c>
      <c r="F932" s="57">
        <v>7.89</v>
      </c>
      <c r="G932" s="57">
        <v>24.1</v>
      </c>
      <c r="K932" s="48">
        <v>14136</v>
      </c>
    </row>
    <row r="933" spans="1:38" x14ac:dyDescent="0.3">
      <c r="A933" s="5">
        <v>43340</v>
      </c>
      <c r="B933" s="49">
        <v>0.42971064814814813</v>
      </c>
      <c r="C933" s="2">
        <v>557</v>
      </c>
      <c r="D933" s="2">
        <v>0.36399999999999999</v>
      </c>
      <c r="E933" s="2">
        <v>7.57</v>
      </c>
      <c r="F933" s="2">
        <v>7.9</v>
      </c>
      <c r="G933" s="2">
        <v>24.4</v>
      </c>
      <c r="K933" s="48">
        <v>121</v>
      </c>
      <c r="L933" s="31">
        <f>AVERAGE(K929:K933)</f>
        <v>3029.8</v>
      </c>
      <c r="M933" s="26">
        <f>GEOMEAN(K929:K933)</f>
        <v>289.11811434149206</v>
      </c>
      <c r="N933" s="25" t="s">
        <v>269</v>
      </c>
    </row>
    <row r="934" spans="1:38" x14ac:dyDescent="0.3">
      <c r="A934" s="5">
        <v>43348</v>
      </c>
      <c r="B934" s="49">
        <v>0.4152777777777778</v>
      </c>
      <c r="C934" s="2">
        <v>592</v>
      </c>
      <c r="D934" s="2">
        <v>0.38350000000000001</v>
      </c>
      <c r="E934" s="2">
        <v>6.66</v>
      </c>
      <c r="F934" s="2">
        <v>8.06</v>
      </c>
      <c r="G934" s="2">
        <v>25.5</v>
      </c>
      <c r="K934" s="48">
        <v>146</v>
      </c>
    </row>
    <row r="935" spans="1:38" x14ac:dyDescent="0.3">
      <c r="A935" s="5">
        <v>43354</v>
      </c>
      <c r="B935" s="47">
        <v>0.43900462962962966</v>
      </c>
      <c r="C935" s="2">
        <v>536</v>
      </c>
      <c r="D935" s="2">
        <v>0.35099999999999998</v>
      </c>
      <c r="E935" s="2">
        <v>4.2699999999999996</v>
      </c>
      <c r="F935" s="2">
        <v>7.33</v>
      </c>
      <c r="G935" s="2">
        <v>21.5</v>
      </c>
      <c r="K935" s="48">
        <v>41</v>
      </c>
    </row>
    <row r="936" spans="1:38" x14ac:dyDescent="0.3">
      <c r="A936" s="58">
        <v>43356</v>
      </c>
      <c r="B936" s="49">
        <v>0.44313657407407409</v>
      </c>
      <c r="C936" s="59">
        <v>530</v>
      </c>
      <c r="D936" s="59">
        <v>0.34449999999999997</v>
      </c>
      <c r="E936" s="59">
        <v>8.2799999999999994</v>
      </c>
      <c r="F936" s="59">
        <v>7.76</v>
      </c>
      <c r="G936" s="59">
        <v>21.5</v>
      </c>
      <c r="K936" s="48">
        <v>20</v>
      </c>
    </row>
    <row r="937" spans="1:38" x14ac:dyDescent="0.3">
      <c r="A937" s="5">
        <v>43368</v>
      </c>
      <c r="B937" s="3">
        <v>0.40469907407407407</v>
      </c>
      <c r="C937" s="2">
        <v>465.6</v>
      </c>
      <c r="D937" s="2">
        <v>0.3029</v>
      </c>
      <c r="E937" s="2">
        <v>6.19</v>
      </c>
      <c r="F937" s="2">
        <v>7.88</v>
      </c>
      <c r="G937" s="2">
        <v>21.2</v>
      </c>
      <c r="K937" s="48">
        <v>3609</v>
      </c>
    </row>
    <row r="938" spans="1:38" x14ac:dyDescent="0.3">
      <c r="A938" s="5">
        <v>43374</v>
      </c>
      <c r="B938" s="49">
        <v>0.42861111111111111</v>
      </c>
      <c r="C938" s="2">
        <v>485.4</v>
      </c>
      <c r="D938" s="2">
        <v>0.31530000000000002</v>
      </c>
      <c r="E938" s="2">
        <v>8.6199999999999992</v>
      </c>
      <c r="F938" s="2">
        <v>8.01</v>
      </c>
      <c r="G938" s="2">
        <v>19.600000000000001</v>
      </c>
      <c r="H938" s="2">
        <v>749</v>
      </c>
      <c r="J938" s="2" t="s">
        <v>379</v>
      </c>
      <c r="K938" s="48">
        <v>31</v>
      </c>
      <c r="L938" s="31">
        <f>AVERAGE(K934:K938)</f>
        <v>769.4</v>
      </c>
      <c r="M938" s="26">
        <f>GEOMEAN(K934:K938)</f>
        <v>106.01884212577689</v>
      </c>
      <c r="N938" s="25" t="s">
        <v>270</v>
      </c>
    </row>
    <row r="939" spans="1:38" x14ac:dyDescent="0.3">
      <c r="A939" s="5">
        <v>43377</v>
      </c>
      <c r="B939" s="49">
        <v>0.45246527777777779</v>
      </c>
      <c r="C939" s="2">
        <v>576</v>
      </c>
      <c r="D939" s="2">
        <v>0.377</v>
      </c>
      <c r="E939" s="2">
        <v>7.58</v>
      </c>
      <c r="F939" s="2">
        <v>7.7</v>
      </c>
      <c r="G939" s="2">
        <v>21.9</v>
      </c>
      <c r="K939" s="48">
        <v>3130</v>
      </c>
    </row>
    <row r="940" spans="1:38" x14ac:dyDescent="0.3">
      <c r="A940" s="5">
        <v>43382</v>
      </c>
      <c r="B940" s="49">
        <v>0.4604050925925926</v>
      </c>
      <c r="C940" s="2">
        <v>606</v>
      </c>
      <c r="D940" s="2">
        <v>0.39650000000000002</v>
      </c>
      <c r="E940" s="2">
        <v>9.75</v>
      </c>
      <c r="F940" s="2">
        <v>8.1199999999999992</v>
      </c>
      <c r="G940" s="2">
        <v>22.5</v>
      </c>
      <c r="K940" s="48">
        <v>74</v>
      </c>
      <c r="O940" s="4" t="s">
        <v>54</v>
      </c>
      <c r="P940" s="2">
        <v>65.8</v>
      </c>
      <c r="Q940" s="4" t="s">
        <v>54</v>
      </c>
      <c r="R940" s="4" t="s">
        <v>54</v>
      </c>
      <c r="S940" s="4" t="s">
        <v>54</v>
      </c>
      <c r="T940" s="4" t="s">
        <v>54</v>
      </c>
      <c r="U940" s="4" t="s">
        <v>54</v>
      </c>
      <c r="V940" s="4" t="s">
        <v>52</v>
      </c>
      <c r="W940" s="4" t="s">
        <v>54</v>
      </c>
      <c r="X940" s="2">
        <v>58.7</v>
      </c>
      <c r="Y940" s="4" t="s">
        <v>54</v>
      </c>
      <c r="Z940" s="76" t="s">
        <v>54</v>
      </c>
      <c r="AA940" s="4" t="s">
        <v>54</v>
      </c>
      <c r="AB940" s="2">
        <v>23.1</v>
      </c>
      <c r="AC940" s="76" t="s">
        <v>54</v>
      </c>
      <c r="AD940" s="2">
        <v>209</v>
      </c>
      <c r="AE940" s="4" t="s">
        <v>54</v>
      </c>
      <c r="AF940" s="2">
        <v>36.1</v>
      </c>
      <c r="AG940" s="4" t="s">
        <v>54</v>
      </c>
      <c r="AH940" s="2">
        <v>55700</v>
      </c>
      <c r="AI940" s="2">
        <v>17000</v>
      </c>
      <c r="AJ940" s="2">
        <v>3.7</v>
      </c>
      <c r="AK940" s="22" t="s">
        <v>54</v>
      </c>
      <c r="AL940" s="22" t="s">
        <v>54</v>
      </c>
    </row>
    <row r="941" spans="1:38" x14ac:dyDescent="0.3">
      <c r="A941" s="5">
        <v>43388</v>
      </c>
      <c r="B941" s="47">
        <v>0.44157407407407406</v>
      </c>
      <c r="C941" s="2">
        <v>592</v>
      </c>
      <c r="D941" s="2">
        <v>0.38479999999999998</v>
      </c>
      <c r="E941" s="2">
        <v>8.23</v>
      </c>
      <c r="F941" s="2">
        <v>8.02</v>
      </c>
      <c r="G941" s="2">
        <v>15.3</v>
      </c>
      <c r="K941" s="48">
        <v>30</v>
      </c>
    </row>
    <row r="942" spans="1:38" x14ac:dyDescent="0.3">
      <c r="A942" s="60">
        <v>43398</v>
      </c>
      <c r="B942" s="47">
        <v>0.42704861111111114</v>
      </c>
      <c r="C942" s="2">
        <v>727</v>
      </c>
      <c r="D942" s="2">
        <v>0.47449999999999998</v>
      </c>
      <c r="E942" s="2">
        <v>9.36</v>
      </c>
      <c r="F942" s="2">
        <v>7.46</v>
      </c>
      <c r="G942" s="2">
        <v>10.7</v>
      </c>
      <c r="K942" s="48">
        <v>41</v>
      </c>
    </row>
    <row r="943" spans="1:38" x14ac:dyDescent="0.3">
      <c r="A943" s="60">
        <v>43403</v>
      </c>
      <c r="B943" s="49">
        <v>0.43276620370370367</v>
      </c>
      <c r="C943" s="2">
        <v>647</v>
      </c>
      <c r="D943" s="2">
        <v>0.42059999999999997</v>
      </c>
      <c r="E943" s="2">
        <v>10.44</v>
      </c>
      <c r="F943" s="2">
        <v>7.67</v>
      </c>
      <c r="G943" s="2">
        <v>11.1</v>
      </c>
      <c r="K943" s="48">
        <v>10</v>
      </c>
      <c r="L943" s="31">
        <f>AVERAGE(K939:K943)</f>
        <v>657</v>
      </c>
      <c r="M943" s="26">
        <f>GEOMEAN(K939:K943)</f>
        <v>77.792232247278477</v>
      </c>
      <c r="N943" s="25" t="s">
        <v>271</v>
      </c>
    </row>
    <row r="944" spans="1:38" x14ac:dyDescent="0.3">
      <c r="A944" s="60">
        <v>43412</v>
      </c>
      <c r="B944" s="47">
        <v>0.41709490740740746</v>
      </c>
      <c r="C944" s="2">
        <v>569</v>
      </c>
      <c r="D944" s="2">
        <v>0.36980000000000002</v>
      </c>
      <c r="E944" s="2">
        <v>12.66</v>
      </c>
      <c r="F944" s="2">
        <v>7.98</v>
      </c>
      <c r="G944" s="2">
        <v>10.199999999999999</v>
      </c>
      <c r="K944" s="48">
        <v>30</v>
      </c>
    </row>
    <row r="945" spans="1:14" x14ac:dyDescent="0.3">
      <c r="A945" s="60">
        <v>43417</v>
      </c>
      <c r="B945" s="49">
        <v>0.44185185185185188</v>
      </c>
      <c r="C945" s="2">
        <v>615</v>
      </c>
      <c r="D945" s="2">
        <v>0.39979999999999999</v>
      </c>
      <c r="E945" s="2">
        <v>11.9</v>
      </c>
      <c r="F945" s="2">
        <v>8.2899999999999991</v>
      </c>
      <c r="G945" s="2">
        <v>6.5</v>
      </c>
      <c r="K945" s="48">
        <v>41</v>
      </c>
    </row>
    <row r="946" spans="1:14" x14ac:dyDescent="0.3">
      <c r="A946" s="60">
        <v>43419</v>
      </c>
      <c r="B946" s="49">
        <v>0.45074074074074072</v>
      </c>
      <c r="C946" s="2">
        <v>829</v>
      </c>
      <c r="D946" s="2">
        <v>0.53949999999999998</v>
      </c>
      <c r="E946" s="2">
        <v>10.11</v>
      </c>
      <c r="F946" s="2">
        <v>7.57</v>
      </c>
      <c r="G946" s="2">
        <v>5.7</v>
      </c>
      <c r="K946" s="48">
        <v>638</v>
      </c>
    </row>
    <row r="947" spans="1:14" x14ac:dyDescent="0.3">
      <c r="A947" s="60">
        <v>43423</v>
      </c>
      <c r="B947" s="47">
        <v>0.41583333333333333</v>
      </c>
      <c r="C947" s="2">
        <v>592</v>
      </c>
      <c r="D947" s="2">
        <v>0.38479999999999998</v>
      </c>
      <c r="E947" s="2">
        <v>15.85</v>
      </c>
      <c r="F947" s="2">
        <v>8.31</v>
      </c>
      <c r="G947" s="2">
        <v>6.4</v>
      </c>
      <c r="K947" s="48">
        <v>332</v>
      </c>
    </row>
    <row r="948" spans="1:14" x14ac:dyDescent="0.3">
      <c r="A948" s="60">
        <v>43433</v>
      </c>
      <c r="B948" s="47">
        <v>0.4136111111111111</v>
      </c>
      <c r="C948" s="2">
        <v>620</v>
      </c>
      <c r="D948" s="2">
        <v>0.40300000000000002</v>
      </c>
      <c r="E948" s="2">
        <v>16.350000000000001</v>
      </c>
      <c r="F948" s="2">
        <v>7.91</v>
      </c>
      <c r="G948" s="2">
        <v>4.4000000000000004</v>
      </c>
      <c r="K948" s="48">
        <v>20</v>
      </c>
      <c r="L948" s="31">
        <f>AVERAGE(K944:K948)</f>
        <v>212.2</v>
      </c>
      <c r="M948" s="26">
        <f>GEOMEAN(K944:K948)</f>
        <v>87.77660390808083</v>
      </c>
      <c r="N948" s="25" t="s">
        <v>272</v>
      </c>
    </row>
    <row r="949" spans="1:14" x14ac:dyDescent="0.3">
      <c r="A949" s="60">
        <v>43439</v>
      </c>
      <c r="B949" s="49">
        <v>0.40596064814814814</v>
      </c>
      <c r="C949" s="2">
        <v>1352</v>
      </c>
      <c r="D949" s="2">
        <v>0.87749999999999995</v>
      </c>
      <c r="E949" s="2">
        <v>10.84</v>
      </c>
      <c r="F949" s="2">
        <v>7.6</v>
      </c>
      <c r="G949" s="2">
        <v>4.5999999999999996</v>
      </c>
      <c r="K949" s="48">
        <v>41</v>
      </c>
    </row>
    <row r="950" spans="1:14" x14ac:dyDescent="0.3">
      <c r="A950" s="60">
        <v>43445</v>
      </c>
      <c r="B950" s="49">
        <v>0.44575231481481481</v>
      </c>
      <c r="C950" s="2">
        <v>621</v>
      </c>
      <c r="D950" s="2">
        <v>0.40360000000000001</v>
      </c>
      <c r="E950" s="2">
        <v>14.67</v>
      </c>
      <c r="F950" s="2">
        <v>8.48</v>
      </c>
      <c r="G950" s="2">
        <v>2.2000000000000002</v>
      </c>
      <c r="K950" s="48">
        <v>20</v>
      </c>
    </row>
    <row r="951" spans="1:14" x14ac:dyDescent="0.3">
      <c r="A951" s="60">
        <v>43447</v>
      </c>
      <c r="B951" s="47">
        <v>0.42171296296296296</v>
      </c>
      <c r="C951" s="2">
        <v>678</v>
      </c>
      <c r="D951" s="2">
        <v>0.44069999999999998</v>
      </c>
      <c r="E951" s="2">
        <v>10.84</v>
      </c>
      <c r="F951" s="2">
        <v>7.95</v>
      </c>
      <c r="G951" s="2">
        <v>4.7</v>
      </c>
      <c r="K951" s="85">
        <v>10</v>
      </c>
    </row>
    <row r="952" spans="1:14" x14ac:dyDescent="0.3">
      <c r="A952" s="60">
        <v>43453</v>
      </c>
      <c r="B952" s="47">
        <v>0.43579861111111112</v>
      </c>
      <c r="C952" s="2">
        <v>642</v>
      </c>
      <c r="D952" s="2">
        <v>0.4173</v>
      </c>
      <c r="E952" s="2">
        <v>14.33</v>
      </c>
      <c r="F952" s="2">
        <v>8.32</v>
      </c>
      <c r="G952" s="2">
        <v>3.6</v>
      </c>
      <c r="K952" s="48">
        <v>10</v>
      </c>
      <c r="L952" s="31">
        <f>AVERAGE(K948:K952)</f>
        <v>20.2</v>
      </c>
      <c r="M952" s="26">
        <f>GEOMEAN(K948:K952)</f>
        <v>17.49720860568452</v>
      </c>
      <c r="N952" s="25" t="s">
        <v>273</v>
      </c>
    </row>
    <row r="953" spans="1:14" x14ac:dyDescent="0.3">
      <c r="A953" s="60">
        <v>43468</v>
      </c>
      <c r="B953" s="47">
        <v>0.41042824074074075</v>
      </c>
      <c r="C953" s="2">
        <v>619</v>
      </c>
      <c r="D953" s="2">
        <v>0.40239999999999998</v>
      </c>
      <c r="E953" s="2">
        <v>13.94</v>
      </c>
      <c r="F953" s="2">
        <v>8.25</v>
      </c>
      <c r="G953" s="2">
        <v>3.8</v>
      </c>
      <c r="K953" s="48">
        <v>52</v>
      </c>
    </row>
    <row r="954" spans="1:14" x14ac:dyDescent="0.3">
      <c r="A954" s="60">
        <v>43474</v>
      </c>
      <c r="B954" s="3">
        <v>0.4196064814814815</v>
      </c>
      <c r="C954" s="2">
        <v>606</v>
      </c>
      <c r="D954" s="2">
        <v>0.39389999999999997</v>
      </c>
      <c r="E954" s="2">
        <v>15.33</v>
      </c>
      <c r="F954" s="2">
        <v>8.2799999999999994</v>
      </c>
      <c r="G954" s="2">
        <v>3.7</v>
      </c>
      <c r="K954" s="48">
        <v>52</v>
      </c>
    </row>
    <row r="955" spans="1:14" x14ac:dyDescent="0.3">
      <c r="A955" s="60">
        <v>43480</v>
      </c>
      <c r="B955" s="49">
        <v>0.4190740740740741</v>
      </c>
      <c r="C955" s="2">
        <v>831</v>
      </c>
      <c r="D955" s="2">
        <v>0.54020000000000001</v>
      </c>
      <c r="E955" s="2">
        <v>14.83</v>
      </c>
      <c r="F955" s="2">
        <v>7.78</v>
      </c>
      <c r="G955" s="2">
        <v>3.1</v>
      </c>
      <c r="K955" s="48">
        <v>41</v>
      </c>
    </row>
    <row r="956" spans="1:14" x14ac:dyDescent="0.3">
      <c r="A956" s="60">
        <v>43488</v>
      </c>
      <c r="B956" s="47">
        <v>0.40837962962962965</v>
      </c>
      <c r="C956" s="2">
        <v>524</v>
      </c>
      <c r="D956" s="2">
        <v>0.34060000000000001</v>
      </c>
      <c r="E956" s="2">
        <v>19.420000000000002</v>
      </c>
      <c r="F956" s="2">
        <v>8.7799999999999994</v>
      </c>
      <c r="G956" s="2">
        <v>2.1</v>
      </c>
      <c r="K956" s="48">
        <v>1497</v>
      </c>
    </row>
    <row r="957" spans="1:14" x14ac:dyDescent="0.3">
      <c r="A957" s="60">
        <v>43493</v>
      </c>
      <c r="B957" s="49">
        <v>0.39797453703703706</v>
      </c>
      <c r="C957" s="2">
        <v>640</v>
      </c>
      <c r="D957" s="2">
        <v>0.41599999999999998</v>
      </c>
      <c r="E957" s="2">
        <v>15.65</v>
      </c>
      <c r="F957" s="2">
        <v>8.5500000000000007</v>
      </c>
      <c r="G957" s="2">
        <v>0.7</v>
      </c>
      <c r="K957" s="48">
        <v>131</v>
      </c>
      <c r="L957" s="31">
        <f>AVERAGE(K953:K956)</f>
        <v>410.5</v>
      </c>
      <c r="M957" s="26">
        <f>GEOMEAN(K953:K956)</f>
        <v>113.5018881052567</v>
      </c>
      <c r="N957" s="25" t="s">
        <v>274</v>
      </c>
    </row>
    <row r="958" spans="1:14" x14ac:dyDescent="0.3">
      <c r="A958" s="60">
        <v>43501</v>
      </c>
      <c r="B958" s="49">
        <v>0.41098379629629633</v>
      </c>
      <c r="C958" s="2">
        <v>599</v>
      </c>
      <c r="D958" s="2">
        <v>0.38929999999999998</v>
      </c>
      <c r="E958" s="2">
        <v>15.21</v>
      </c>
      <c r="F958" s="2">
        <v>8.56</v>
      </c>
      <c r="G958" s="2">
        <v>1.6</v>
      </c>
      <c r="K958" s="48">
        <v>74</v>
      </c>
    </row>
    <row r="959" spans="1:14" x14ac:dyDescent="0.3">
      <c r="A959" s="60">
        <v>43508</v>
      </c>
      <c r="B959" s="49">
        <v>0.40906250000000005</v>
      </c>
      <c r="C959" s="2">
        <v>456.8</v>
      </c>
      <c r="D959" s="2">
        <v>0.29699999999999999</v>
      </c>
      <c r="E959" s="2">
        <v>13.95</v>
      </c>
      <c r="F959" s="2">
        <v>7.74</v>
      </c>
      <c r="G959" s="2">
        <v>2.7</v>
      </c>
      <c r="K959" s="48">
        <v>644</v>
      </c>
    </row>
    <row r="960" spans="1:14" x14ac:dyDescent="0.3">
      <c r="A960" s="60">
        <v>43516</v>
      </c>
      <c r="B960" s="47">
        <v>0.41832175925925924</v>
      </c>
      <c r="C960" s="2">
        <v>894</v>
      </c>
      <c r="D960" s="2">
        <v>0.57850000000000001</v>
      </c>
      <c r="E960" s="2">
        <v>15.21</v>
      </c>
      <c r="F960" s="2">
        <v>8.18</v>
      </c>
      <c r="G960" s="2">
        <v>2.9</v>
      </c>
      <c r="K960" s="48">
        <v>399</v>
      </c>
    </row>
    <row r="961" spans="1:38" x14ac:dyDescent="0.3">
      <c r="A961" s="60">
        <v>43517</v>
      </c>
      <c r="B961" s="49">
        <v>0.42700231481481482</v>
      </c>
      <c r="C961" s="2">
        <v>515</v>
      </c>
      <c r="D961" s="2">
        <v>0.3347</v>
      </c>
      <c r="E961" s="2">
        <v>15.54</v>
      </c>
      <c r="F961" s="2">
        <v>8.7200000000000006</v>
      </c>
      <c r="G961" s="2">
        <v>2.2000000000000002</v>
      </c>
      <c r="K961" s="48">
        <v>10</v>
      </c>
    </row>
    <row r="962" spans="1:38" x14ac:dyDescent="0.3">
      <c r="A962" s="60">
        <v>43524</v>
      </c>
      <c r="B962" s="49">
        <v>0.47537037037037039</v>
      </c>
      <c r="C962" s="2">
        <v>583</v>
      </c>
      <c r="D962" s="2">
        <v>0.379</v>
      </c>
      <c r="E962" s="2">
        <v>16.73</v>
      </c>
      <c r="F962" s="2">
        <v>8.2899999999999991</v>
      </c>
      <c r="G962" s="2">
        <v>2.9</v>
      </c>
      <c r="K962" s="48">
        <v>10</v>
      </c>
      <c r="L962" s="31">
        <f>AVERAGE(K958:K961)</f>
        <v>281.75</v>
      </c>
      <c r="M962" s="26">
        <f>GEOMEAN(K958:K961)</f>
        <v>117.42825863417839</v>
      </c>
      <c r="N962" s="25" t="s">
        <v>275</v>
      </c>
    </row>
    <row r="963" spans="1:38" x14ac:dyDescent="0.3">
      <c r="A963" s="60">
        <v>43530</v>
      </c>
      <c r="B963" s="49">
        <v>0.41733796296296299</v>
      </c>
      <c r="C963" s="2">
        <v>754</v>
      </c>
      <c r="D963" s="2">
        <v>0.49009999999999998</v>
      </c>
      <c r="E963" s="2">
        <v>15.28</v>
      </c>
      <c r="F963" s="2">
        <v>8.16</v>
      </c>
      <c r="G963" s="2">
        <v>0.6</v>
      </c>
      <c r="K963" s="85">
        <v>10</v>
      </c>
    </row>
    <row r="964" spans="1:38" x14ac:dyDescent="0.3">
      <c r="A964" s="60">
        <v>43535</v>
      </c>
      <c r="B964" s="49">
        <v>0.39688657407407407</v>
      </c>
      <c r="C964" s="2">
        <v>583</v>
      </c>
      <c r="D964" s="2">
        <v>0.379</v>
      </c>
      <c r="E964" s="2">
        <v>17.670000000000002</v>
      </c>
      <c r="F964" s="2">
        <v>7.99</v>
      </c>
      <c r="G964" s="2">
        <v>2.9</v>
      </c>
      <c r="K964" s="48">
        <v>41</v>
      </c>
    </row>
    <row r="965" spans="1:38" x14ac:dyDescent="0.3">
      <c r="A965" s="60">
        <v>43538</v>
      </c>
      <c r="B965" s="47">
        <v>0.42248842592592589</v>
      </c>
      <c r="C965" s="2">
        <v>685</v>
      </c>
      <c r="D965" s="2">
        <v>0.4446</v>
      </c>
      <c r="E965" s="2">
        <v>10.29</v>
      </c>
      <c r="F965" s="2">
        <v>7.84</v>
      </c>
      <c r="G965" s="2">
        <v>7.9</v>
      </c>
      <c r="K965" s="48">
        <v>86</v>
      </c>
    </row>
    <row r="966" spans="1:38" x14ac:dyDescent="0.3">
      <c r="A966" s="60">
        <v>43543</v>
      </c>
      <c r="B966" s="49">
        <v>0.40322916666666669</v>
      </c>
      <c r="C966" s="2">
        <v>674</v>
      </c>
      <c r="D966" s="2">
        <v>0.43809999999999999</v>
      </c>
      <c r="E966" s="2">
        <v>12.63</v>
      </c>
      <c r="F966" s="2">
        <v>7.74</v>
      </c>
      <c r="G966" s="2">
        <v>5</v>
      </c>
      <c r="K966" s="85">
        <v>10</v>
      </c>
      <c r="O966" s="4" t="s">
        <v>54</v>
      </c>
      <c r="P966" s="2">
        <v>66.400000000000006</v>
      </c>
      <c r="Q966" s="4" t="s">
        <v>54</v>
      </c>
      <c r="R966" s="4" t="s">
        <v>54</v>
      </c>
      <c r="S966" s="4" t="s">
        <v>54</v>
      </c>
      <c r="T966" s="4" t="s">
        <v>54</v>
      </c>
      <c r="U966" s="4" t="s">
        <v>54</v>
      </c>
      <c r="V966" s="4" t="s">
        <v>54</v>
      </c>
      <c r="W966" s="4" t="s">
        <v>54</v>
      </c>
      <c r="X966" s="2">
        <v>72.099999999999994</v>
      </c>
      <c r="Y966" s="4" t="s">
        <v>54</v>
      </c>
      <c r="Z966" s="2">
        <v>1.6</v>
      </c>
      <c r="AA966" s="4" t="s">
        <v>54</v>
      </c>
      <c r="AB966" s="2">
        <v>23.3</v>
      </c>
      <c r="AC966" s="76" t="s">
        <v>54</v>
      </c>
      <c r="AD966" s="2">
        <v>218</v>
      </c>
      <c r="AE966" s="4" t="s">
        <v>54</v>
      </c>
      <c r="AF966" s="2">
        <v>24.9</v>
      </c>
      <c r="AG966" s="2">
        <v>253</v>
      </c>
      <c r="AH966" s="2">
        <v>59500</v>
      </c>
      <c r="AI966" s="2">
        <v>16900</v>
      </c>
      <c r="AJ966" s="2">
        <v>3.5</v>
      </c>
      <c r="AK966" s="22" t="s">
        <v>54</v>
      </c>
      <c r="AL966" s="22" t="s">
        <v>54</v>
      </c>
    </row>
    <row r="967" spans="1:38" x14ac:dyDescent="0.3">
      <c r="A967" s="60">
        <v>43549</v>
      </c>
      <c r="B967" s="49">
        <v>0.41968749999999999</v>
      </c>
      <c r="C967" s="2">
        <v>638</v>
      </c>
      <c r="D967" s="2">
        <v>0.41470000000000001</v>
      </c>
      <c r="E967" s="2">
        <v>13.21</v>
      </c>
      <c r="F967" s="2">
        <v>8.25</v>
      </c>
      <c r="G967" s="2">
        <v>6.1</v>
      </c>
      <c r="K967" s="2">
        <v>31</v>
      </c>
      <c r="L967" s="31">
        <f>AVERAGE(K963:K967)</f>
        <v>35.6</v>
      </c>
      <c r="M967" s="26">
        <f>GEOMEAN(K963:K967)</f>
        <v>25.56988650481814</v>
      </c>
      <c r="N967" s="25" t="s">
        <v>276</v>
      </c>
    </row>
    <row r="968" spans="1:38" x14ac:dyDescent="0.3">
      <c r="A968" s="60">
        <v>43563</v>
      </c>
      <c r="B968" s="49">
        <v>0.40917824074074072</v>
      </c>
      <c r="C968" s="2">
        <v>623</v>
      </c>
      <c r="D968" s="2">
        <v>0.40500000000000003</v>
      </c>
      <c r="E968" s="2">
        <v>15.99</v>
      </c>
      <c r="F968" s="2">
        <v>7.84</v>
      </c>
      <c r="G968" s="2">
        <v>10</v>
      </c>
      <c r="K968" s="2">
        <v>20</v>
      </c>
    </row>
    <row r="969" spans="1:38" x14ac:dyDescent="0.3">
      <c r="A969" s="5">
        <v>43570</v>
      </c>
      <c r="B969" s="49">
        <v>0.46738425925925925</v>
      </c>
      <c r="C969" s="2">
        <v>585</v>
      </c>
      <c r="D969" s="2">
        <v>0.37959999999999999</v>
      </c>
      <c r="E969" s="2">
        <v>11.05</v>
      </c>
      <c r="F969" s="2">
        <v>8.18</v>
      </c>
      <c r="G969" s="2">
        <v>11.5</v>
      </c>
      <c r="K969" s="2">
        <v>31</v>
      </c>
    </row>
    <row r="970" spans="1:38" x14ac:dyDescent="0.3">
      <c r="A970" s="63">
        <v>43571</v>
      </c>
      <c r="B970" s="49">
        <v>0.41620370370370369</v>
      </c>
      <c r="C970" s="64">
        <v>584</v>
      </c>
      <c r="D970" s="64">
        <v>0.37959999999999999</v>
      </c>
      <c r="E970" s="64">
        <v>12.03</v>
      </c>
      <c r="F970" s="64">
        <v>8.33</v>
      </c>
      <c r="G970" s="64">
        <v>11</v>
      </c>
      <c r="K970" s="2">
        <v>121</v>
      </c>
    </row>
    <row r="971" spans="1:38" x14ac:dyDescent="0.3">
      <c r="A971" s="60">
        <v>43580</v>
      </c>
      <c r="B971" s="3">
        <v>0.41292824074074069</v>
      </c>
      <c r="C971" s="2">
        <v>533</v>
      </c>
      <c r="D971" s="2">
        <v>0.34639999999999999</v>
      </c>
      <c r="E971" s="2">
        <v>10.23</v>
      </c>
      <c r="F971" s="2">
        <v>8.1999999999999993</v>
      </c>
      <c r="G971" s="2">
        <v>12.2</v>
      </c>
      <c r="K971" s="2">
        <v>31</v>
      </c>
    </row>
    <row r="972" spans="1:38" x14ac:dyDescent="0.3">
      <c r="A972" s="60">
        <v>43586</v>
      </c>
      <c r="B972" s="49">
        <v>0.39878472222222222</v>
      </c>
      <c r="C972" s="2">
        <v>639</v>
      </c>
      <c r="D972" s="2">
        <v>0.41599999999999998</v>
      </c>
      <c r="E972" s="2">
        <v>10.220000000000001</v>
      </c>
      <c r="F972" s="2">
        <v>7.93</v>
      </c>
      <c r="G972" s="2">
        <v>14</v>
      </c>
      <c r="K972" s="2">
        <v>31</v>
      </c>
      <c r="L972" s="7">
        <f>AVERAGE(K968:K972)</f>
        <v>46.8</v>
      </c>
      <c r="M972" s="8">
        <f>GEOMEAN(K968:K972)</f>
        <v>37.288944421945068</v>
      </c>
      <c r="N972" s="25" t="s">
        <v>278</v>
      </c>
    </row>
    <row r="973" spans="1:38" x14ac:dyDescent="0.3">
      <c r="A973" s="60">
        <v>43591</v>
      </c>
      <c r="B973" s="3">
        <v>0.42281250000000004</v>
      </c>
      <c r="C973" s="2">
        <v>495.2</v>
      </c>
      <c r="D973" s="2">
        <v>0.32169999999999999</v>
      </c>
      <c r="E973" s="2">
        <v>11.16</v>
      </c>
      <c r="F973" s="2">
        <v>8.27</v>
      </c>
      <c r="G973" s="2">
        <v>14.9</v>
      </c>
      <c r="K973" s="2">
        <v>74</v>
      </c>
    </row>
    <row r="974" spans="1:38" x14ac:dyDescent="0.3">
      <c r="A974" s="60">
        <v>43600</v>
      </c>
      <c r="B974" s="49">
        <v>0.4314351851851852</v>
      </c>
      <c r="C974" s="2">
        <v>498</v>
      </c>
      <c r="D974" s="2">
        <v>0.32369999999999999</v>
      </c>
      <c r="E974" s="2">
        <v>11.13</v>
      </c>
      <c r="F974" s="2">
        <v>8.23</v>
      </c>
      <c r="G974" s="2">
        <v>15.1</v>
      </c>
      <c r="K974" s="48">
        <v>52</v>
      </c>
    </row>
    <row r="975" spans="1:38" x14ac:dyDescent="0.3">
      <c r="A975" s="60">
        <v>43605</v>
      </c>
      <c r="B975" s="47">
        <v>0.43759259259259259</v>
      </c>
      <c r="C975" s="2">
        <v>502</v>
      </c>
      <c r="D975" s="2">
        <v>0.32629999999999998</v>
      </c>
      <c r="E975" s="2">
        <v>11.24</v>
      </c>
      <c r="F975" s="2">
        <v>8.2899999999999991</v>
      </c>
      <c r="G975" s="2">
        <v>17.2</v>
      </c>
      <c r="K975" s="48">
        <v>231</v>
      </c>
    </row>
    <row r="976" spans="1:38" x14ac:dyDescent="0.3">
      <c r="A976" s="60">
        <v>43607</v>
      </c>
      <c r="B976" s="47">
        <v>0.40370370370370368</v>
      </c>
      <c r="C976" s="2">
        <v>511</v>
      </c>
      <c r="D976" s="2">
        <v>0.33210000000000001</v>
      </c>
      <c r="E976" s="2">
        <v>9.19</v>
      </c>
      <c r="F976" s="2">
        <v>8.19</v>
      </c>
      <c r="G976" s="2">
        <v>15.7</v>
      </c>
      <c r="K976" s="2">
        <v>109</v>
      </c>
      <c r="L976" s="7">
        <f>AVERAGE(K972:K976)</f>
        <v>99.4</v>
      </c>
      <c r="M976" s="8">
        <f>GEOMEAN(K972:K976)</f>
        <v>78.618915193835292</v>
      </c>
      <c r="N976" s="25" t="s">
        <v>279</v>
      </c>
    </row>
    <row r="977" spans="1:38" x14ac:dyDescent="0.3">
      <c r="A977" s="60">
        <v>43628</v>
      </c>
      <c r="B977" s="3">
        <v>0.37722222222222218</v>
      </c>
      <c r="C977" s="2">
        <v>518</v>
      </c>
      <c r="D977" s="2">
        <v>0.3367</v>
      </c>
      <c r="E977" s="2">
        <v>6.75</v>
      </c>
      <c r="F977" s="2">
        <v>8.14</v>
      </c>
      <c r="G977" s="2">
        <v>20.2</v>
      </c>
      <c r="K977" s="2">
        <v>155</v>
      </c>
    </row>
    <row r="978" spans="1:38" x14ac:dyDescent="0.3">
      <c r="A978" s="60">
        <v>43636</v>
      </c>
      <c r="B978" s="49">
        <v>0.40662037037037035</v>
      </c>
      <c r="C978" s="2">
        <v>423.7</v>
      </c>
      <c r="D978" s="2">
        <v>0.27560000000000001</v>
      </c>
      <c r="E978" s="2">
        <v>8.0399999999999991</v>
      </c>
      <c r="F978" s="2">
        <v>7.91</v>
      </c>
      <c r="G978" s="2">
        <v>20.8</v>
      </c>
      <c r="K978" s="2">
        <v>480</v>
      </c>
    </row>
    <row r="979" spans="1:38" x14ac:dyDescent="0.3">
      <c r="A979" s="60">
        <v>43640</v>
      </c>
      <c r="B979" s="47">
        <v>0.41546296296296298</v>
      </c>
      <c r="C979" s="2">
        <v>495.8</v>
      </c>
      <c r="D979" s="2">
        <v>0.32240000000000002</v>
      </c>
      <c r="E979" s="2">
        <v>7.13</v>
      </c>
      <c r="F979" s="2">
        <v>7.88</v>
      </c>
      <c r="G979" s="2">
        <v>20.5</v>
      </c>
      <c r="K979" s="2">
        <v>97</v>
      </c>
    </row>
    <row r="980" spans="1:38" x14ac:dyDescent="0.3">
      <c r="A980" s="60">
        <v>43642</v>
      </c>
      <c r="B980" s="3">
        <v>0.4057986111111111</v>
      </c>
      <c r="C980" s="2">
        <v>678</v>
      </c>
      <c r="D980" s="2">
        <v>0.442</v>
      </c>
      <c r="E980" s="2">
        <v>5.83</v>
      </c>
      <c r="F980" s="2">
        <v>7.47</v>
      </c>
      <c r="G980" s="2">
        <v>21.2</v>
      </c>
      <c r="K980" s="2">
        <v>119</v>
      </c>
    </row>
    <row r="981" spans="1:38" x14ac:dyDescent="0.3">
      <c r="A981" s="60">
        <v>43647</v>
      </c>
      <c r="B981" s="49">
        <v>0.4294560185185185</v>
      </c>
      <c r="C981" s="2">
        <v>441.9</v>
      </c>
      <c r="D981" s="2">
        <v>0.2873</v>
      </c>
      <c r="E981" s="2">
        <v>9.1199999999999992</v>
      </c>
      <c r="F981" s="2">
        <v>8.2200000000000006</v>
      </c>
      <c r="G981" s="2">
        <v>25.8</v>
      </c>
      <c r="K981" s="48">
        <v>74</v>
      </c>
      <c r="L981" s="7">
        <f>AVERAGE(K977:K981)</f>
        <v>185</v>
      </c>
      <c r="M981" s="8">
        <f>GEOMEAN(K977:K981)</f>
        <v>144.75203240196689</v>
      </c>
      <c r="N981" s="25" t="s">
        <v>280</v>
      </c>
    </row>
    <row r="982" spans="1:38" x14ac:dyDescent="0.3">
      <c r="A982" s="60">
        <v>43657</v>
      </c>
      <c r="B982" s="49">
        <v>0.40753472222222226</v>
      </c>
      <c r="C982" s="2">
        <v>669</v>
      </c>
      <c r="D982" s="2">
        <v>0.4355</v>
      </c>
      <c r="E982" s="2">
        <v>6.03</v>
      </c>
      <c r="F982" s="2">
        <v>7.91</v>
      </c>
      <c r="G982" s="2">
        <v>25.4</v>
      </c>
      <c r="K982" s="48">
        <v>85</v>
      </c>
    </row>
    <row r="983" spans="1:38" x14ac:dyDescent="0.3">
      <c r="A983" s="60">
        <v>43662</v>
      </c>
      <c r="B983" s="47">
        <v>0.43783564814814818</v>
      </c>
      <c r="C983" s="2">
        <v>633</v>
      </c>
      <c r="D983" s="2">
        <v>0.40949999999999998</v>
      </c>
      <c r="E983" s="2">
        <v>6.44</v>
      </c>
      <c r="F983" s="2">
        <v>7.99</v>
      </c>
      <c r="G983" s="2">
        <v>25.8</v>
      </c>
      <c r="K983" s="2">
        <v>158</v>
      </c>
      <c r="O983" s="4" t="s">
        <v>54</v>
      </c>
      <c r="P983" s="2">
        <v>81.8</v>
      </c>
      <c r="Q983" s="4" t="s">
        <v>54</v>
      </c>
      <c r="R983" s="4" t="s">
        <v>54</v>
      </c>
      <c r="S983" s="4" t="s">
        <v>54</v>
      </c>
      <c r="T983" s="4" t="s">
        <v>54</v>
      </c>
      <c r="U983" s="4" t="s">
        <v>54</v>
      </c>
      <c r="V983" s="4" t="s">
        <v>54</v>
      </c>
      <c r="W983" s="4" t="s">
        <v>54</v>
      </c>
      <c r="X983" s="2">
        <v>59.1</v>
      </c>
      <c r="Y983" s="4" t="s">
        <v>54</v>
      </c>
      <c r="Z983" s="76" t="s">
        <v>54</v>
      </c>
      <c r="AA983" s="4" t="s">
        <v>54</v>
      </c>
      <c r="AB983" s="2">
        <v>22.9</v>
      </c>
      <c r="AC983" s="76" t="s">
        <v>54</v>
      </c>
      <c r="AD983" s="2">
        <v>197</v>
      </c>
      <c r="AE983" s="4" t="s">
        <v>54</v>
      </c>
      <c r="AF983" s="2">
        <v>31.2</v>
      </c>
      <c r="AG983" s="4" t="s">
        <v>54</v>
      </c>
      <c r="AH983" s="2">
        <v>50400</v>
      </c>
      <c r="AI983" s="2">
        <v>17200</v>
      </c>
      <c r="AJ983" s="2">
        <v>5.0999999999999996</v>
      </c>
      <c r="AK983" s="22" t="s">
        <v>54</v>
      </c>
      <c r="AL983" s="22" t="s">
        <v>54</v>
      </c>
    </row>
    <row r="984" spans="1:38" x14ac:dyDescent="0.3">
      <c r="A984" s="60">
        <v>43668</v>
      </c>
      <c r="B984" s="47">
        <v>0.40409722222222227</v>
      </c>
      <c r="C984" s="2">
        <v>542</v>
      </c>
      <c r="D984" s="2">
        <v>0.35099999999999998</v>
      </c>
      <c r="E984" s="2">
        <v>4.7</v>
      </c>
      <c r="F984" s="2">
        <v>7.58</v>
      </c>
      <c r="G984" s="2">
        <v>24.3</v>
      </c>
      <c r="K984" s="48">
        <v>1439</v>
      </c>
    </row>
    <row r="985" spans="1:38" x14ac:dyDescent="0.3">
      <c r="A985" s="60">
        <v>43671</v>
      </c>
      <c r="B985" s="49">
        <v>0.4189930555555556</v>
      </c>
      <c r="C985" s="2">
        <v>571</v>
      </c>
      <c r="D985" s="2">
        <v>0.3705</v>
      </c>
      <c r="E985" s="2">
        <v>7.65</v>
      </c>
      <c r="F985" s="2">
        <v>7.91</v>
      </c>
      <c r="G985" s="2">
        <v>22.5</v>
      </c>
      <c r="K985" s="48">
        <v>74</v>
      </c>
      <c r="L985" s="7">
        <f>AVERAGE(K981:K985)</f>
        <v>366</v>
      </c>
      <c r="M985" s="8">
        <f>GEOMEAN(K981:K985)</f>
        <v>160.29502708175661</v>
      </c>
      <c r="N985" s="25" t="s">
        <v>281</v>
      </c>
    </row>
    <row r="986" spans="1:38" x14ac:dyDescent="0.3">
      <c r="A986" s="60">
        <v>43682</v>
      </c>
      <c r="B986" s="49">
        <v>0.40792824074074074</v>
      </c>
      <c r="C986" s="2">
        <v>588</v>
      </c>
      <c r="D986" s="2">
        <v>0.38350000000000001</v>
      </c>
      <c r="E986" s="2">
        <v>5.58</v>
      </c>
      <c r="F986" s="2">
        <v>7.83</v>
      </c>
      <c r="G986" s="2">
        <v>24.1</v>
      </c>
      <c r="K986" s="48">
        <v>31</v>
      </c>
    </row>
    <row r="987" spans="1:38" x14ac:dyDescent="0.3">
      <c r="A987" s="60">
        <v>43690</v>
      </c>
      <c r="B987" s="47">
        <v>0.39850694444444446</v>
      </c>
      <c r="C987" s="2">
        <v>594</v>
      </c>
      <c r="D987" s="2">
        <v>0.38350000000000001</v>
      </c>
      <c r="E987" s="2">
        <v>5.57</v>
      </c>
      <c r="F987" s="2">
        <v>7.58</v>
      </c>
      <c r="G987" s="2">
        <v>24</v>
      </c>
      <c r="K987" s="48">
        <v>213</v>
      </c>
    </row>
    <row r="988" spans="1:38" x14ac:dyDescent="0.3">
      <c r="A988" s="60">
        <v>43699</v>
      </c>
      <c r="B988" s="49">
        <v>0.43284722222222222</v>
      </c>
      <c r="C988" s="2">
        <v>526</v>
      </c>
      <c r="D988" s="2">
        <v>0.34449999999999997</v>
      </c>
      <c r="E988" s="2">
        <v>6.67</v>
      </c>
      <c r="F988" s="2">
        <v>7.64</v>
      </c>
      <c r="G988" s="2">
        <v>24.3</v>
      </c>
      <c r="K988" s="48">
        <v>960</v>
      </c>
    </row>
    <row r="989" spans="1:38" x14ac:dyDescent="0.3">
      <c r="A989" s="60">
        <v>43704</v>
      </c>
      <c r="B989" s="47">
        <v>0.42469907407407409</v>
      </c>
      <c r="C989" s="2">
        <v>442.6</v>
      </c>
      <c r="D989" s="2">
        <v>0.28789999999999999</v>
      </c>
      <c r="E989" s="2">
        <v>6.86</v>
      </c>
      <c r="F989" s="2">
        <v>7.81</v>
      </c>
      <c r="G989" s="2">
        <v>22.1</v>
      </c>
      <c r="K989" s="48">
        <v>2755</v>
      </c>
    </row>
    <row r="990" spans="1:38" x14ac:dyDescent="0.3">
      <c r="A990" s="60">
        <v>43706</v>
      </c>
      <c r="B990" s="47">
        <v>0.39910879629629631</v>
      </c>
      <c r="C990" s="2">
        <v>580</v>
      </c>
      <c r="D990" s="2">
        <v>0.377</v>
      </c>
      <c r="E990" s="2">
        <v>6.87</v>
      </c>
      <c r="F990" s="2">
        <v>7.66</v>
      </c>
      <c r="G990" s="2">
        <v>21.4</v>
      </c>
      <c r="K990" s="48">
        <v>74</v>
      </c>
      <c r="L990" s="7">
        <f>AVERAGE(K986:K990)</f>
        <v>806.6</v>
      </c>
      <c r="M990" s="8">
        <f>GEOMEAN(K986:K990)</f>
        <v>264.40713517140597</v>
      </c>
      <c r="N990" s="25" t="s">
        <v>282</v>
      </c>
    </row>
    <row r="991" spans="1:38" x14ac:dyDescent="0.3">
      <c r="A991" s="60">
        <v>43713</v>
      </c>
      <c r="B991" s="47">
        <v>0.41641203703703705</v>
      </c>
      <c r="C991" s="2">
        <v>619</v>
      </c>
      <c r="D991" s="2">
        <v>0.40300000000000002</v>
      </c>
      <c r="E991" s="2">
        <v>7.76</v>
      </c>
      <c r="F991" s="2">
        <v>7.86</v>
      </c>
      <c r="G991" s="2">
        <v>21.7</v>
      </c>
      <c r="K991" s="48">
        <v>10</v>
      </c>
    </row>
    <row r="992" spans="1:38" x14ac:dyDescent="0.3">
      <c r="A992" s="60">
        <v>43719</v>
      </c>
      <c r="B992" s="49">
        <v>0.42314814814814811</v>
      </c>
      <c r="C992" s="2">
        <v>643</v>
      </c>
      <c r="D992" s="2">
        <v>0.41599999999999998</v>
      </c>
      <c r="E992" s="2">
        <v>5.6</v>
      </c>
      <c r="F992" s="2">
        <v>7.8</v>
      </c>
      <c r="G992" s="2">
        <v>23.8</v>
      </c>
      <c r="K992" s="48">
        <v>30</v>
      </c>
    </row>
    <row r="993" spans="1:38" x14ac:dyDescent="0.3">
      <c r="A993" s="60">
        <v>43725</v>
      </c>
      <c r="B993" s="49">
        <v>0.41075231481481483</v>
      </c>
      <c r="C993" s="2">
        <v>602</v>
      </c>
      <c r="D993" s="2">
        <v>0.39</v>
      </c>
      <c r="E993" s="2">
        <v>6.92</v>
      </c>
      <c r="F993" s="2">
        <v>7.82</v>
      </c>
      <c r="G993" s="2">
        <v>22.5</v>
      </c>
      <c r="K993" s="48">
        <v>20</v>
      </c>
    </row>
    <row r="994" spans="1:38" x14ac:dyDescent="0.3">
      <c r="A994" s="60">
        <v>43732</v>
      </c>
      <c r="B994" s="49">
        <v>0.42162037037037042</v>
      </c>
      <c r="C994" s="2">
        <v>544</v>
      </c>
      <c r="D994" s="2">
        <v>0.35099999999999998</v>
      </c>
      <c r="E994" s="2">
        <v>6.26</v>
      </c>
      <c r="F994" s="2">
        <v>7.84</v>
      </c>
      <c r="G994" s="2">
        <v>21.2</v>
      </c>
      <c r="K994" s="48">
        <v>309</v>
      </c>
      <c r="L994" s="7">
        <f>AVERAGE(K990:K994)</f>
        <v>88.6</v>
      </c>
      <c r="M994" s="8">
        <f>GEOMEAN(K990:K994)</f>
        <v>42.410001703860893</v>
      </c>
      <c r="N994" s="25" t="s">
        <v>283</v>
      </c>
    </row>
    <row r="995" spans="1:38" x14ac:dyDescent="0.3">
      <c r="A995" s="60">
        <v>43739</v>
      </c>
      <c r="B995" s="49">
        <v>0.42758101851851849</v>
      </c>
      <c r="C995" s="2">
        <v>630</v>
      </c>
      <c r="D995" s="2">
        <v>0.40949999999999998</v>
      </c>
      <c r="E995" s="2">
        <v>6.33</v>
      </c>
      <c r="F995" s="2">
        <v>7.95</v>
      </c>
      <c r="G995" s="2">
        <v>22.3</v>
      </c>
      <c r="K995" s="48">
        <v>86</v>
      </c>
    </row>
    <row r="996" spans="1:38" x14ac:dyDescent="0.3">
      <c r="A996" s="60">
        <v>43746</v>
      </c>
      <c r="B996" s="49">
        <v>0.41961805555555554</v>
      </c>
      <c r="C996" s="2">
        <v>623</v>
      </c>
      <c r="D996" s="2">
        <v>0.40300000000000002</v>
      </c>
      <c r="E996" s="2">
        <v>6.99</v>
      </c>
      <c r="F996" s="2">
        <v>7.74</v>
      </c>
      <c r="G996" s="2">
        <v>16.5</v>
      </c>
      <c r="K996" s="48">
        <v>110</v>
      </c>
    </row>
    <row r="997" spans="1:38" x14ac:dyDescent="0.3">
      <c r="A997" s="60">
        <v>43748</v>
      </c>
      <c r="B997" s="49">
        <v>0.42819444444444449</v>
      </c>
      <c r="C997" s="2">
        <v>592</v>
      </c>
      <c r="D997" s="2">
        <v>0.38350000000000001</v>
      </c>
      <c r="E997" s="2">
        <v>6.23</v>
      </c>
      <c r="F997" s="2">
        <v>7.61</v>
      </c>
      <c r="G997" s="2">
        <v>17.7</v>
      </c>
      <c r="K997" s="48">
        <v>63</v>
      </c>
    </row>
    <row r="998" spans="1:38" x14ac:dyDescent="0.3">
      <c r="A998" s="60">
        <v>43753</v>
      </c>
      <c r="B998" s="49">
        <v>0.4309027777777778</v>
      </c>
      <c r="C998" s="2">
        <v>598</v>
      </c>
      <c r="D998" s="2">
        <v>0.38869999999999999</v>
      </c>
      <c r="E998" s="2">
        <v>9.0399999999999991</v>
      </c>
      <c r="F998" s="2">
        <v>7.86</v>
      </c>
      <c r="G998" s="2">
        <v>13.3</v>
      </c>
      <c r="H998" s="2">
        <v>742.9</v>
      </c>
      <c r="J998" s="2" t="s">
        <v>379</v>
      </c>
      <c r="K998" s="48">
        <v>30</v>
      </c>
      <c r="O998" s="4" t="s">
        <v>54</v>
      </c>
      <c r="P998" s="2">
        <v>82.1</v>
      </c>
      <c r="Q998" s="4" t="s">
        <v>54</v>
      </c>
      <c r="R998" s="4" t="s">
        <v>54</v>
      </c>
      <c r="S998" s="4" t="s">
        <v>54</v>
      </c>
      <c r="T998" s="4" t="s">
        <v>54</v>
      </c>
      <c r="U998" s="4" t="s">
        <v>54</v>
      </c>
      <c r="V998" s="4" t="s">
        <v>54</v>
      </c>
      <c r="W998" s="4" t="s">
        <v>54</v>
      </c>
      <c r="X998" s="2">
        <v>71.099999999999994</v>
      </c>
      <c r="Y998" s="4" t="s">
        <v>54</v>
      </c>
      <c r="Z998" s="76">
        <v>0.87</v>
      </c>
      <c r="AA998" s="4">
        <v>1.4</v>
      </c>
      <c r="AB998" s="2">
        <v>23.2</v>
      </c>
      <c r="AC998" s="76">
        <v>1.5</v>
      </c>
      <c r="AD998" s="2">
        <v>197</v>
      </c>
      <c r="AE998" s="4" t="s">
        <v>54</v>
      </c>
      <c r="AF998" s="2">
        <v>30.6</v>
      </c>
      <c r="AG998" s="4" t="s">
        <v>54</v>
      </c>
      <c r="AH998" s="2">
        <v>49300</v>
      </c>
      <c r="AI998" s="2">
        <v>17900</v>
      </c>
      <c r="AJ998" s="2">
        <v>4</v>
      </c>
      <c r="AK998" s="22" t="s">
        <v>54</v>
      </c>
      <c r="AL998" s="22" t="s">
        <v>54</v>
      </c>
    </row>
    <row r="999" spans="1:38" x14ac:dyDescent="0.3">
      <c r="A999" s="60">
        <v>43759</v>
      </c>
      <c r="B999" s="49">
        <v>0.45686342592592594</v>
      </c>
      <c r="C999" s="2">
        <v>524</v>
      </c>
      <c r="D999" s="2">
        <v>0.34060000000000001</v>
      </c>
      <c r="E999" s="2">
        <v>7.95</v>
      </c>
      <c r="F999" s="2">
        <v>7.89</v>
      </c>
      <c r="G999" s="2">
        <v>14.9</v>
      </c>
      <c r="K999" s="48">
        <v>292</v>
      </c>
      <c r="L999" s="7">
        <f>AVERAGE(K995:K997)</f>
        <v>86.333333333333329</v>
      </c>
      <c r="M999" s="8">
        <f>GEOMEAN(K995:K997)</f>
        <v>84.154477643206718</v>
      </c>
      <c r="N999" s="4" t="s">
        <v>286</v>
      </c>
    </row>
    <row r="1000" spans="1:38" x14ac:dyDescent="0.3">
      <c r="A1000" s="60">
        <v>43776</v>
      </c>
      <c r="B1000" s="49">
        <v>0.42310185185185184</v>
      </c>
      <c r="C1000" s="2">
        <v>724</v>
      </c>
      <c r="D1000" s="2">
        <v>0.46800000000000003</v>
      </c>
      <c r="E1000" s="2">
        <v>8.31</v>
      </c>
      <c r="F1000" s="2">
        <v>7.68</v>
      </c>
      <c r="G1000" s="2">
        <v>9.3000000000000007</v>
      </c>
      <c r="K1000" s="48">
        <v>41</v>
      </c>
    </row>
    <row r="1001" spans="1:38" x14ac:dyDescent="0.3">
      <c r="A1001" s="60">
        <v>43782</v>
      </c>
      <c r="B1001" s="49">
        <v>0.42424768518518513</v>
      </c>
      <c r="C1001" s="2">
        <v>656</v>
      </c>
      <c r="D1001" s="2">
        <v>0.4264</v>
      </c>
      <c r="E1001" s="2">
        <v>13.87</v>
      </c>
      <c r="F1001" s="2">
        <v>8.2799999999999994</v>
      </c>
      <c r="G1001" s="2">
        <v>1.6</v>
      </c>
      <c r="K1001" s="48">
        <v>63</v>
      </c>
    </row>
    <row r="1002" spans="1:38" x14ac:dyDescent="0.3">
      <c r="A1002" s="60">
        <v>43788</v>
      </c>
      <c r="B1002" s="49">
        <v>0.39899305555555559</v>
      </c>
      <c r="C1002" s="2">
        <v>618</v>
      </c>
      <c r="D1002" s="2">
        <v>0.4017</v>
      </c>
      <c r="E1002" s="2">
        <v>12.12</v>
      </c>
      <c r="F1002" s="2">
        <v>8</v>
      </c>
      <c r="G1002" s="2">
        <v>5.7</v>
      </c>
      <c r="K1002" s="48">
        <v>20</v>
      </c>
    </row>
    <row r="1003" spans="1:38" x14ac:dyDescent="0.3">
      <c r="A1003" s="60">
        <v>43790</v>
      </c>
      <c r="B1003" s="49">
        <v>0.39835648148148151</v>
      </c>
      <c r="C1003" s="2">
        <v>662</v>
      </c>
      <c r="D1003" s="2">
        <v>0.43030000000000002</v>
      </c>
      <c r="E1003" s="2">
        <v>11.67</v>
      </c>
      <c r="F1003" s="2">
        <v>8.16</v>
      </c>
      <c r="G1003" s="2">
        <v>6.8</v>
      </c>
      <c r="K1003" s="48">
        <v>41</v>
      </c>
    </row>
    <row r="1004" spans="1:38" x14ac:dyDescent="0.3">
      <c r="A1004" s="60">
        <v>43794</v>
      </c>
      <c r="B1004" s="49">
        <v>0.4239236111111111</v>
      </c>
      <c r="C1004" s="2">
        <v>678</v>
      </c>
      <c r="D1004" s="2">
        <v>0.44009999999999999</v>
      </c>
      <c r="E1004" s="2">
        <v>11.59</v>
      </c>
      <c r="F1004" s="2">
        <v>8</v>
      </c>
      <c r="G1004" s="2">
        <v>6.2</v>
      </c>
      <c r="K1004" s="48">
        <v>110</v>
      </c>
      <c r="L1004" s="7">
        <f>AVERAGE(K1000:K1004)</f>
        <v>55</v>
      </c>
      <c r="M1004" s="8">
        <f>GEOMEAN(K1000:K1004)</f>
        <v>47.148316338916487</v>
      </c>
      <c r="N1004" s="25" t="s">
        <v>287</v>
      </c>
    </row>
    <row r="1005" spans="1:38" x14ac:dyDescent="0.3">
      <c r="A1005" s="60">
        <v>43802</v>
      </c>
      <c r="B1005" s="49">
        <v>0.40878472222222223</v>
      </c>
      <c r="C1005" s="2">
        <v>639</v>
      </c>
      <c r="D1005" s="2">
        <v>0.41539999999999999</v>
      </c>
      <c r="E1005" s="2">
        <v>12.82</v>
      </c>
      <c r="F1005" s="2">
        <v>8.15</v>
      </c>
      <c r="G1005" s="2">
        <v>4.5</v>
      </c>
      <c r="K1005" s="48">
        <v>41</v>
      </c>
    </row>
    <row r="1006" spans="1:38" x14ac:dyDescent="0.3">
      <c r="A1006" s="60">
        <v>43808</v>
      </c>
      <c r="B1006" s="49">
        <v>0.42531249999999998</v>
      </c>
      <c r="C1006" s="2">
        <v>595</v>
      </c>
      <c r="D1006" s="2">
        <v>0.38679999999999998</v>
      </c>
      <c r="E1006" s="2">
        <v>12.64</v>
      </c>
      <c r="F1006" s="2">
        <v>8.26</v>
      </c>
      <c r="G1006" s="2">
        <v>5.9</v>
      </c>
      <c r="K1006" s="48">
        <v>301</v>
      </c>
    </row>
    <row r="1007" spans="1:38" x14ac:dyDescent="0.3">
      <c r="A1007" s="60">
        <v>43810</v>
      </c>
      <c r="B1007" s="49">
        <v>0.40238425925925925</v>
      </c>
      <c r="C1007" s="2">
        <v>664</v>
      </c>
      <c r="D1007" s="2">
        <v>0.43159999999999998</v>
      </c>
      <c r="E1007" s="2">
        <v>13.68</v>
      </c>
      <c r="F1007" s="2">
        <v>8.26</v>
      </c>
      <c r="G1007" s="2">
        <v>2.5</v>
      </c>
      <c r="K1007" s="48">
        <v>30</v>
      </c>
    </row>
    <row r="1008" spans="1:38" x14ac:dyDescent="0.3">
      <c r="A1008" s="60">
        <v>43815</v>
      </c>
      <c r="B1008" s="49">
        <v>0.42190972222222217</v>
      </c>
      <c r="C1008" s="2">
        <v>695</v>
      </c>
      <c r="D1008" s="2">
        <v>0.45179999999999998</v>
      </c>
      <c r="E1008" s="2">
        <v>15.03</v>
      </c>
      <c r="F1008" s="2">
        <v>8.1300000000000008</v>
      </c>
      <c r="G1008" s="2">
        <v>0.3</v>
      </c>
      <c r="K1008" s="77">
        <v>74</v>
      </c>
    </row>
    <row r="1009" spans="1:38" x14ac:dyDescent="0.3">
      <c r="A1009" s="60">
        <v>43818</v>
      </c>
      <c r="B1009" s="49">
        <v>0.40488425925925925</v>
      </c>
      <c r="C1009" s="2">
        <v>845</v>
      </c>
      <c r="D1009" s="2">
        <v>0.54930000000000001</v>
      </c>
      <c r="E1009" s="2">
        <v>14.76</v>
      </c>
      <c r="F1009" s="2">
        <v>8.11</v>
      </c>
      <c r="G1009" s="2">
        <v>0.6</v>
      </c>
      <c r="K1009" s="77">
        <v>41</v>
      </c>
      <c r="L1009" s="7">
        <f>AVERAGE(K1005:K1009)</f>
        <v>97.4</v>
      </c>
      <c r="M1009" s="8">
        <f>GEOMEAN(K1005:K1009)</f>
        <v>64.579910187018328</v>
      </c>
      <c r="N1009" s="25" t="s">
        <v>288</v>
      </c>
    </row>
    <row r="1010" spans="1:38" x14ac:dyDescent="0.3">
      <c r="A1010" s="60">
        <v>43836</v>
      </c>
      <c r="B1010" s="49">
        <v>0.41841435185185188</v>
      </c>
      <c r="C1010" s="2">
        <v>744</v>
      </c>
      <c r="D1010" s="2">
        <v>0.48359999999999997</v>
      </c>
      <c r="E1010" s="2">
        <v>11.51</v>
      </c>
      <c r="F1010" s="2">
        <v>7.7</v>
      </c>
      <c r="G1010" s="2">
        <v>3.9</v>
      </c>
      <c r="K1010" s="48">
        <v>10</v>
      </c>
    </row>
    <row r="1011" spans="1:38" x14ac:dyDescent="0.3">
      <c r="A1011" s="60">
        <v>43838</v>
      </c>
      <c r="B1011" s="49">
        <v>0.40658564814814818</v>
      </c>
      <c r="C1011" s="2">
        <v>649</v>
      </c>
      <c r="D1011" s="2">
        <v>0.42180000000000001</v>
      </c>
      <c r="E1011" s="2">
        <v>14.17</v>
      </c>
      <c r="F1011" s="2">
        <v>7.96</v>
      </c>
      <c r="G1011" s="2">
        <v>3.7</v>
      </c>
      <c r="K1011" s="48">
        <v>10</v>
      </c>
    </row>
    <row r="1012" spans="1:38" x14ac:dyDescent="0.3">
      <c r="A1012" s="60">
        <v>43845</v>
      </c>
      <c r="B1012" s="49">
        <v>0.44814814814814818</v>
      </c>
      <c r="C1012" s="2">
        <v>445.4</v>
      </c>
      <c r="D1012" s="2">
        <v>0.28920000000000001</v>
      </c>
      <c r="E1012" s="2">
        <v>12.86</v>
      </c>
      <c r="F1012" s="2">
        <v>7.93</v>
      </c>
      <c r="G1012" s="2">
        <v>6.6</v>
      </c>
      <c r="K1012" s="48">
        <v>480</v>
      </c>
    </row>
    <row r="1013" spans="1:38" x14ac:dyDescent="0.3">
      <c r="A1013" s="60">
        <v>43853</v>
      </c>
      <c r="B1013" s="49">
        <v>0.40527777777777779</v>
      </c>
      <c r="C1013" s="2">
        <v>587</v>
      </c>
      <c r="D1013" s="2">
        <v>0.38150000000000001</v>
      </c>
      <c r="E1013" s="2">
        <v>13.02</v>
      </c>
      <c r="F1013" s="2">
        <v>7.77</v>
      </c>
      <c r="G1013" s="2">
        <v>3.2</v>
      </c>
      <c r="K1013" s="48">
        <v>41</v>
      </c>
    </row>
    <row r="1014" spans="1:38" x14ac:dyDescent="0.3">
      <c r="A1014" s="60">
        <v>43858</v>
      </c>
      <c r="B1014" s="49">
        <v>0.41157407407407409</v>
      </c>
      <c r="C1014" s="2">
        <v>474.8</v>
      </c>
      <c r="D1014" s="2">
        <v>0.30869999999999997</v>
      </c>
      <c r="E1014" s="2">
        <v>14</v>
      </c>
      <c r="F1014" s="2">
        <v>7.7</v>
      </c>
      <c r="G1014" s="2">
        <v>2.9</v>
      </c>
      <c r="K1014" s="48">
        <v>10</v>
      </c>
      <c r="L1014" s="7">
        <f>AVERAGE(K1010:K1014)</f>
        <v>110.2</v>
      </c>
      <c r="M1014" s="8">
        <f>GEOMEAN(K1010:K1014)</f>
        <v>28.761068657038475</v>
      </c>
      <c r="N1014" s="25" t="s">
        <v>289</v>
      </c>
    </row>
    <row r="1015" spans="1:38" x14ac:dyDescent="0.3">
      <c r="A1015" s="60">
        <v>43865</v>
      </c>
      <c r="B1015" s="49">
        <v>0.43482638888888886</v>
      </c>
      <c r="C1015" s="2">
        <v>562</v>
      </c>
      <c r="D1015" s="2">
        <v>0.36530000000000001</v>
      </c>
      <c r="E1015" s="2">
        <v>13.02</v>
      </c>
      <c r="F1015" s="2">
        <v>8.02</v>
      </c>
      <c r="G1015" s="2">
        <v>5</v>
      </c>
      <c r="K1015" s="48">
        <v>1664</v>
      </c>
    </row>
    <row r="1016" spans="1:38" x14ac:dyDescent="0.3">
      <c r="A1016" s="60">
        <v>43872</v>
      </c>
      <c r="B1016" s="49">
        <v>0.42324074074074075</v>
      </c>
      <c r="C1016" s="2">
        <v>505</v>
      </c>
      <c r="D1016" s="2">
        <v>0.3276</v>
      </c>
      <c r="E1016" s="2">
        <v>14.35</v>
      </c>
      <c r="F1016" s="2">
        <v>8.19</v>
      </c>
      <c r="G1016" s="2">
        <v>2.9</v>
      </c>
      <c r="K1016" s="48">
        <v>86</v>
      </c>
    </row>
    <row r="1017" spans="1:38" x14ac:dyDescent="0.3">
      <c r="A1017" s="60">
        <v>43881</v>
      </c>
      <c r="B1017" s="49">
        <v>0.41087962962962959</v>
      </c>
      <c r="C1017" s="2">
        <v>514</v>
      </c>
      <c r="D1017" s="2">
        <v>0.33410000000000001</v>
      </c>
      <c r="E1017" s="2">
        <v>14.36</v>
      </c>
      <c r="F1017" s="2">
        <v>7.78</v>
      </c>
      <c r="G1017" s="2">
        <v>2.4</v>
      </c>
      <c r="K1017" s="48">
        <v>41</v>
      </c>
    </row>
    <row r="1018" spans="1:38" x14ac:dyDescent="0.3">
      <c r="A1018" s="60">
        <v>43885</v>
      </c>
      <c r="B1018" s="49">
        <v>0.45564814814814819</v>
      </c>
      <c r="C1018" s="2">
        <v>544</v>
      </c>
      <c r="D1018" s="2">
        <v>0.35360000000000003</v>
      </c>
      <c r="E1018" s="2">
        <v>14.3</v>
      </c>
      <c r="F1018" s="2">
        <v>8.2200000000000006</v>
      </c>
      <c r="G1018" s="2">
        <v>3.4</v>
      </c>
      <c r="K1018" s="48">
        <v>74</v>
      </c>
    </row>
    <row r="1019" spans="1:38" x14ac:dyDescent="0.3">
      <c r="A1019" s="60">
        <v>43894</v>
      </c>
      <c r="B1019" s="49">
        <v>0.41827546296296297</v>
      </c>
      <c r="C1019" s="2">
        <v>581</v>
      </c>
      <c r="D1019" s="2">
        <v>0.37759999999999999</v>
      </c>
      <c r="E1019" s="2">
        <v>14.61</v>
      </c>
      <c r="F1019" s="2">
        <v>8.23</v>
      </c>
      <c r="G1019" s="2">
        <v>4.4000000000000004</v>
      </c>
      <c r="K1019" s="48">
        <v>10</v>
      </c>
      <c r="L1019" s="7">
        <f>AVERAGE(K1015:K1019)</f>
        <v>375</v>
      </c>
      <c r="M1019" s="8">
        <f>GEOMEAN(K1015:K1019)</f>
        <v>84.631778977300854</v>
      </c>
      <c r="N1019" s="25" t="s">
        <v>290</v>
      </c>
    </row>
    <row r="1020" spans="1:38" x14ac:dyDescent="0.3">
      <c r="A1020" s="60">
        <v>43899</v>
      </c>
      <c r="B1020" s="3">
        <v>0.39508101851851851</v>
      </c>
      <c r="C1020" s="2">
        <v>605</v>
      </c>
      <c r="D1020" s="2">
        <v>0.39329999999999998</v>
      </c>
      <c r="E1020" s="2">
        <v>13.95</v>
      </c>
      <c r="F1020" s="2">
        <v>7.99</v>
      </c>
      <c r="G1020" s="2">
        <v>5.5</v>
      </c>
      <c r="K1020" s="66">
        <v>20</v>
      </c>
    </row>
    <row r="1021" spans="1:38" x14ac:dyDescent="0.3">
      <c r="A1021" s="67">
        <v>43902</v>
      </c>
      <c r="B1021" s="49">
        <v>0.43778935185185186</v>
      </c>
      <c r="C1021" s="2">
        <v>609</v>
      </c>
      <c r="D1021" s="2">
        <v>0.39589999999999997</v>
      </c>
      <c r="E1021" s="2">
        <v>14.61</v>
      </c>
      <c r="F1021" s="2">
        <v>7.89</v>
      </c>
      <c r="G1021" s="2">
        <v>7</v>
      </c>
      <c r="K1021" s="66">
        <v>31</v>
      </c>
    </row>
    <row r="1022" spans="1:38" x14ac:dyDescent="0.3">
      <c r="A1022" s="60">
        <v>43907</v>
      </c>
      <c r="B1022" s="49">
        <v>0.4201388888888889</v>
      </c>
      <c r="C1022" s="2">
        <v>617</v>
      </c>
      <c r="D1022" s="2">
        <v>0.40100000000000002</v>
      </c>
      <c r="E1022" s="2">
        <v>12.7</v>
      </c>
      <c r="F1022" s="2">
        <v>8.02</v>
      </c>
      <c r="G1022" s="2">
        <v>6.6</v>
      </c>
      <c r="K1022" s="48">
        <v>10</v>
      </c>
      <c r="O1022" s="4" t="s">
        <v>54</v>
      </c>
      <c r="P1022" s="2">
        <v>55.8</v>
      </c>
      <c r="Q1022" s="4" t="s">
        <v>54</v>
      </c>
      <c r="R1022" s="4" t="s">
        <v>54</v>
      </c>
      <c r="S1022" s="4" t="s">
        <v>54</v>
      </c>
      <c r="T1022" s="4" t="s">
        <v>54</v>
      </c>
      <c r="U1022" s="4" t="s">
        <v>54</v>
      </c>
      <c r="V1022" s="4" t="s">
        <v>54</v>
      </c>
      <c r="W1022" s="4" t="s">
        <v>54</v>
      </c>
      <c r="X1022" s="2">
        <v>59.9</v>
      </c>
      <c r="Y1022" s="4" t="s">
        <v>54</v>
      </c>
      <c r="Z1022" s="2">
        <v>1.9</v>
      </c>
      <c r="AA1022" s="4" t="s">
        <v>54</v>
      </c>
      <c r="AB1022" s="2">
        <v>24.2</v>
      </c>
      <c r="AC1022" s="76" t="s">
        <v>54</v>
      </c>
      <c r="AD1022" s="2">
        <v>220</v>
      </c>
      <c r="AE1022" s="4" t="s">
        <v>54</v>
      </c>
      <c r="AF1022" s="2">
        <v>20.3</v>
      </c>
      <c r="AG1022" s="4" t="s">
        <v>54</v>
      </c>
      <c r="AH1022" s="2">
        <v>59600</v>
      </c>
      <c r="AI1022" s="4">
        <v>17200</v>
      </c>
      <c r="AJ1022" s="2">
        <v>3.4</v>
      </c>
      <c r="AK1022" s="22" t="s">
        <v>54</v>
      </c>
      <c r="AL1022" s="22" t="s">
        <v>54</v>
      </c>
    </row>
    <row r="1023" spans="1:38" x14ac:dyDescent="0.3">
      <c r="A1023" s="60">
        <v>43913</v>
      </c>
      <c r="B1023" s="49">
        <v>0.43623842592592593</v>
      </c>
      <c r="C1023" s="2">
        <v>611</v>
      </c>
      <c r="D1023" s="2">
        <v>0.39710000000000001</v>
      </c>
      <c r="E1023" s="2">
        <v>12.2</v>
      </c>
      <c r="F1023" s="2">
        <v>7.87</v>
      </c>
      <c r="G1023" s="2">
        <v>7.3</v>
      </c>
      <c r="K1023" s="66">
        <v>10</v>
      </c>
      <c r="L1023" s="7">
        <f>AVERAGE(K1019:K1024)</f>
        <v>65.666666666666671</v>
      </c>
      <c r="M1023" s="8">
        <f>GEOMEAN(K1019:K1024)</f>
        <v>24.061498520635727</v>
      </c>
      <c r="N1023" s="25" t="s">
        <v>291</v>
      </c>
    </row>
    <row r="1024" spans="1:38" x14ac:dyDescent="0.3">
      <c r="A1024" s="60">
        <v>43922</v>
      </c>
      <c r="B1024" s="49">
        <v>0.39043981481481477</v>
      </c>
      <c r="C1024" s="2">
        <v>551</v>
      </c>
      <c r="D1024" s="2">
        <v>0.35809999999999997</v>
      </c>
      <c r="E1024" s="2">
        <v>11.13</v>
      </c>
      <c r="F1024" s="2">
        <v>7.88</v>
      </c>
      <c r="G1024" s="2">
        <v>10</v>
      </c>
      <c r="K1024" s="66">
        <v>313</v>
      </c>
    </row>
    <row r="1025" spans="1:14" x14ac:dyDescent="0.3">
      <c r="A1025" s="60">
        <v>43927</v>
      </c>
      <c r="B1025" s="49">
        <v>0.43302083333333335</v>
      </c>
      <c r="C1025" s="2">
        <v>662</v>
      </c>
      <c r="D1025" s="2">
        <v>0.42899999999999999</v>
      </c>
      <c r="E1025" s="2">
        <v>9.33</v>
      </c>
      <c r="F1025" s="2">
        <v>7.81</v>
      </c>
      <c r="G1025" s="2">
        <v>12.4</v>
      </c>
      <c r="K1025" s="66">
        <v>31</v>
      </c>
    </row>
    <row r="1026" spans="1:14" x14ac:dyDescent="0.3">
      <c r="A1026" s="60">
        <v>43935</v>
      </c>
      <c r="B1026" s="49">
        <v>0.40959490740740739</v>
      </c>
      <c r="C1026" s="2">
        <v>560</v>
      </c>
      <c r="D1026" s="2">
        <v>0.36399999999999999</v>
      </c>
      <c r="E1026" s="2">
        <v>11.72</v>
      </c>
      <c r="F1026" s="2">
        <v>7.82</v>
      </c>
      <c r="G1026" s="2">
        <v>10</v>
      </c>
      <c r="K1026" s="66">
        <v>10</v>
      </c>
    </row>
    <row r="1027" spans="1:14" x14ac:dyDescent="0.3">
      <c r="A1027" s="60">
        <v>43944</v>
      </c>
      <c r="B1027" s="49">
        <v>0.43574074074074076</v>
      </c>
      <c r="C1027" s="2">
        <v>632</v>
      </c>
      <c r="D1027" s="2">
        <v>0.4108</v>
      </c>
      <c r="E1027" s="2">
        <v>12.94</v>
      </c>
      <c r="F1027" s="2">
        <v>7.94</v>
      </c>
      <c r="G1027" s="2">
        <v>13.8</v>
      </c>
      <c r="K1027" s="66">
        <v>10</v>
      </c>
    </row>
    <row r="1028" spans="1:14" x14ac:dyDescent="0.3">
      <c r="A1028" s="60">
        <v>43948</v>
      </c>
      <c r="B1028" s="49">
        <v>0.44937500000000002</v>
      </c>
      <c r="C1028" s="2">
        <v>620</v>
      </c>
      <c r="D1028" s="2">
        <v>0.40239999999999998</v>
      </c>
      <c r="E1028" s="2">
        <v>8.73</v>
      </c>
      <c r="F1028" s="2">
        <v>7.91</v>
      </c>
      <c r="G1028" s="2">
        <v>12.9</v>
      </c>
      <c r="K1028" s="66">
        <v>41</v>
      </c>
      <c r="L1028" s="7">
        <f>AVERAGE(K1021:K1029)</f>
        <v>55.222222222222221</v>
      </c>
      <c r="M1028" s="8">
        <f>GEOMEAN(K1024:K1028)</f>
        <v>33.10838354252266</v>
      </c>
      <c r="N1028" s="25" t="s">
        <v>292</v>
      </c>
    </row>
    <row r="1029" spans="1:14" x14ac:dyDescent="0.3">
      <c r="A1029" s="5">
        <v>43958</v>
      </c>
      <c r="B1029" s="3">
        <v>0.47847222222222219</v>
      </c>
      <c r="C1029" s="2">
        <v>691</v>
      </c>
      <c r="D1029" s="2">
        <v>0.44850000000000001</v>
      </c>
      <c r="E1029" s="2">
        <v>9.33</v>
      </c>
      <c r="F1029" s="2">
        <v>8.1</v>
      </c>
      <c r="G1029" s="2">
        <v>15.2</v>
      </c>
      <c r="K1029" s="66">
        <v>41</v>
      </c>
    </row>
    <row r="1030" spans="1:14" x14ac:dyDescent="0.3">
      <c r="A1030" s="5">
        <v>43964</v>
      </c>
      <c r="B1030" s="49">
        <v>0.44268518518518518</v>
      </c>
      <c r="C1030" s="2">
        <v>729</v>
      </c>
      <c r="D1030" s="2">
        <v>0.47449999999999998</v>
      </c>
      <c r="E1030" s="2">
        <v>7.4</v>
      </c>
      <c r="F1030" s="2">
        <v>7.62</v>
      </c>
      <c r="G1030" s="2">
        <v>14.2</v>
      </c>
      <c r="K1030" s="66">
        <v>10</v>
      </c>
    </row>
    <row r="1031" spans="1:14" x14ac:dyDescent="0.3">
      <c r="A1031" s="5">
        <v>43971</v>
      </c>
      <c r="B1031" s="49">
        <v>0.3833333333333333</v>
      </c>
      <c r="C1031" s="2">
        <v>574</v>
      </c>
      <c r="D1031" s="2">
        <v>0.37309999999999999</v>
      </c>
      <c r="E1031" s="2">
        <v>9.69</v>
      </c>
      <c r="F1031" s="2">
        <v>7.85</v>
      </c>
      <c r="G1031" s="2">
        <v>16.100000000000001</v>
      </c>
      <c r="K1031" s="66">
        <v>243</v>
      </c>
    </row>
    <row r="1032" spans="1:14" x14ac:dyDescent="0.3">
      <c r="A1032" s="5">
        <v>43972</v>
      </c>
      <c r="B1032" s="49">
        <v>0.43905092592592593</v>
      </c>
      <c r="C1032" s="2">
        <v>571</v>
      </c>
      <c r="D1032" s="2">
        <v>0.37109999999999999</v>
      </c>
      <c r="E1032" s="2">
        <v>8.83</v>
      </c>
      <c r="F1032" s="2">
        <v>8.09</v>
      </c>
      <c r="G1032" s="2">
        <v>15.9</v>
      </c>
      <c r="K1032" s="66">
        <v>145</v>
      </c>
    </row>
    <row r="1033" spans="1:14" x14ac:dyDescent="0.3">
      <c r="A1033" s="5">
        <v>43978</v>
      </c>
      <c r="B1033" s="3">
        <v>0.41084490740740742</v>
      </c>
      <c r="C1033" s="2">
        <v>725</v>
      </c>
      <c r="D1033" s="2">
        <v>0.47449999999999998</v>
      </c>
      <c r="E1033" s="2">
        <v>7.48</v>
      </c>
      <c r="F1033" s="2">
        <v>7.73</v>
      </c>
      <c r="G1033" s="2">
        <v>21.5</v>
      </c>
      <c r="K1033" s="66">
        <v>52</v>
      </c>
      <c r="L1033" s="7">
        <f>AVERAGE(K1026:K1034)</f>
        <v>63.555555555555557</v>
      </c>
      <c r="M1033" s="8">
        <f>GEOMEAN(K1029:K1033)</f>
        <v>59.587106263620697</v>
      </c>
      <c r="N1033" s="25" t="s">
        <v>293</v>
      </c>
    </row>
    <row r="1034" spans="1:14" x14ac:dyDescent="0.3">
      <c r="A1034" s="5">
        <v>43991</v>
      </c>
      <c r="B1034" s="49">
        <v>0.49116898148148147</v>
      </c>
      <c r="C1034" s="2">
        <v>725</v>
      </c>
      <c r="D1034" s="2">
        <v>0.47449999999999998</v>
      </c>
      <c r="E1034" s="2">
        <v>7.17</v>
      </c>
      <c r="F1034" s="2">
        <v>7.9</v>
      </c>
      <c r="G1034" s="2">
        <v>23.7</v>
      </c>
      <c r="K1034" s="66">
        <v>20</v>
      </c>
    </row>
    <row r="1035" spans="1:14" x14ac:dyDescent="0.3">
      <c r="A1035" s="5">
        <v>43992</v>
      </c>
      <c r="B1035" s="49">
        <v>0.4148958333333333</v>
      </c>
      <c r="C1035" s="2">
        <v>723</v>
      </c>
      <c r="D1035" s="2">
        <v>0.46800000000000003</v>
      </c>
      <c r="E1035" s="2">
        <v>6.29</v>
      </c>
      <c r="F1035" s="2">
        <v>7.81</v>
      </c>
      <c r="G1035" s="2">
        <v>24.1</v>
      </c>
      <c r="K1035" s="66">
        <v>121</v>
      </c>
    </row>
    <row r="1036" spans="1:14" x14ac:dyDescent="0.3">
      <c r="A1036" s="5">
        <v>44000</v>
      </c>
      <c r="B1036" s="49">
        <v>0.40037037037037032</v>
      </c>
      <c r="C1036" s="2">
        <v>671</v>
      </c>
      <c r="D1036" s="2">
        <v>0.4355</v>
      </c>
      <c r="E1036" s="2">
        <v>7.47</v>
      </c>
      <c r="F1036" s="2">
        <v>7.61</v>
      </c>
      <c r="G1036" s="2">
        <v>22.6</v>
      </c>
      <c r="K1036" s="66">
        <v>120</v>
      </c>
    </row>
    <row r="1037" spans="1:14" x14ac:dyDescent="0.3">
      <c r="A1037" s="5">
        <v>44006</v>
      </c>
      <c r="B1037" s="3">
        <v>0.41469907407407408</v>
      </c>
      <c r="C1037" s="2">
        <v>602</v>
      </c>
      <c r="D1037" s="2">
        <v>0.39</v>
      </c>
      <c r="E1037" s="2">
        <v>5.62</v>
      </c>
      <c r="F1037" s="2">
        <v>7.9</v>
      </c>
      <c r="G1037" s="2">
        <v>21.8</v>
      </c>
      <c r="K1037" s="66">
        <v>301</v>
      </c>
    </row>
    <row r="1038" spans="1:14" x14ac:dyDescent="0.3">
      <c r="A1038" s="5">
        <v>44011</v>
      </c>
      <c r="B1038" s="3">
        <v>0.37657407407407412</v>
      </c>
      <c r="C1038" s="2">
        <v>570</v>
      </c>
      <c r="D1038" s="2">
        <v>0.3705</v>
      </c>
      <c r="E1038" s="2">
        <v>9.69</v>
      </c>
      <c r="F1038" s="2">
        <v>8.06</v>
      </c>
      <c r="G1038" s="2">
        <v>24.2</v>
      </c>
      <c r="K1038" s="66">
        <v>265</v>
      </c>
      <c r="L1038" s="7">
        <f>AVERAGE(K1034:K1038)</f>
        <v>165.4</v>
      </c>
      <c r="M1038" s="8">
        <f>GEOMEAN(K1034:K1038)</f>
        <v>118.293749139825</v>
      </c>
      <c r="N1038" s="25" t="s">
        <v>294</v>
      </c>
    </row>
    <row r="1039" spans="1:14" x14ac:dyDescent="0.3">
      <c r="A1039" s="5">
        <v>44019</v>
      </c>
      <c r="B1039" s="49">
        <v>0.41087962962962959</v>
      </c>
      <c r="C1039" s="2">
        <v>550</v>
      </c>
      <c r="D1039" s="2">
        <v>0.35749999999999998</v>
      </c>
      <c r="E1039" s="2">
        <v>5.69</v>
      </c>
      <c r="F1039" s="2">
        <v>7.87</v>
      </c>
      <c r="G1039" s="2">
        <v>26.5</v>
      </c>
      <c r="K1039" s="66">
        <v>504</v>
      </c>
    </row>
    <row r="1040" spans="1:14" x14ac:dyDescent="0.3">
      <c r="A1040" s="68">
        <v>44020</v>
      </c>
      <c r="B1040" s="69">
        <v>0.42234953703703698</v>
      </c>
      <c r="C1040" s="70">
        <v>549</v>
      </c>
      <c r="D1040" s="70">
        <v>0.35749999999999998</v>
      </c>
      <c r="E1040" s="70">
        <v>6.83</v>
      </c>
      <c r="F1040" s="70">
        <v>7.67</v>
      </c>
      <c r="G1040" s="70">
        <v>26.5</v>
      </c>
      <c r="K1040" s="66">
        <v>30</v>
      </c>
    </row>
    <row r="1041" spans="1:38" x14ac:dyDescent="0.3">
      <c r="A1041" s="5">
        <v>44028</v>
      </c>
      <c r="B1041" s="49">
        <v>0.44572916666666668</v>
      </c>
      <c r="C1041" s="2">
        <v>610</v>
      </c>
      <c r="D1041" s="2">
        <v>0.39650000000000002</v>
      </c>
      <c r="E1041" s="2">
        <v>5.04</v>
      </c>
      <c r="F1041" s="2">
        <v>7.93</v>
      </c>
      <c r="G1041" s="2">
        <v>25</v>
      </c>
      <c r="K1041" s="66">
        <v>52</v>
      </c>
    </row>
    <row r="1042" spans="1:38" x14ac:dyDescent="0.3">
      <c r="A1042" s="5">
        <v>44032</v>
      </c>
      <c r="B1042" s="49">
        <v>0.44158564814814816</v>
      </c>
      <c r="C1042" s="2">
        <v>509</v>
      </c>
      <c r="D1042" s="2">
        <v>0.33150000000000002</v>
      </c>
      <c r="E1042" s="2">
        <v>5.83</v>
      </c>
      <c r="F1042" s="2">
        <v>7.89</v>
      </c>
      <c r="G1042" s="2">
        <v>24.6</v>
      </c>
      <c r="K1042" s="66">
        <v>1112</v>
      </c>
    </row>
    <row r="1043" spans="1:38" x14ac:dyDescent="0.3">
      <c r="A1043" s="5">
        <v>44042</v>
      </c>
      <c r="B1043" s="49">
        <v>0.47173611111111113</v>
      </c>
      <c r="C1043" s="2">
        <v>435.3</v>
      </c>
      <c r="D1043" s="2">
        <v>0.28270000000000001</v>
      </c>
      <c r="E1043" s="2">
        <v>6.29</v>
      </c>
      <c r="F1043" s="2">
        <v>8.0399999999999991</v>
      </c>
      <c r="G1043" s="2">
        <v>25.4</v>
      </c>
      <c r="K1043" s="66">
        <v>4611</v>
      </c>
      <c r="L1043" s="7">
        <f>AVERAGE(K1039:K1043)</f>
        <v>1261.8</v>
      </c>
      <c r="M1043" s="8">
        <f>GEOMEAN(K1039:K1043)</f>
        <v>331.96401519208405</v>
      </c>
      <c r="N1043" s="25" t="s">
        <v>295</v>
      </c>
      <c r="O1043" s="4" t="s">
        <v>54</v>
      </c>
      <c r="P1043" s="2">
        <v>48.1</v>
      </c>
      <c r="Q1043" s="4" t="s">
        <v>54</v>
      </c>
      <c r="R1043" s="4" t="s">
        <v>54</v>
      </c>
      <c r="S1043" s="4" t="s">
        <v>54</v>
      </c>
      <c r="T1043" s="4" t="s">
        <v>54</v>
      </c>
      <c r="U1043" s="4" t="s">
        <v>54</v>
      </c>
      <c r="V1043" s="4" t="s">
        <v>54</v>
      </c>
      <c r="W1043" s="4" t="s">
        <v>54</v>
      </c>
      <c r="X1043" s="2">
        <v>48.3</v>
      </c>
      <c r="Y1043" s="4" t="s">
        <v>54</v>
      </c>
      <c r="Z1043" s="76" t="s">
        <v>54</v>
      </c>
      <c r="AA1043" s="4" t="s">
        <v>54</v>
      </c>
      <c r="AB1043" s="2">
        <v>18.600000000000001</v>
      </c>
      <c r="AC1043" s="76" t="s">
        <v>54</v>
      </c>
      <c r="AD1043" s="2">
        <v>141</v>
      </c>
      <c r="AE1043" s="4" t="s">
        <v>54</v>
      </c>
      <c r="AF1043" s="2">
        <v>40.799999999999997</v>
      </c>
      <c r="AG1043" s="4" t="s">
        <v>54</v>
      </c>
      <c r="AH1043" s="2">
        <v>34000</v>
      </c>
      <c r="AI1043" s="2">
        <v>13700</v>
      </c>
      <c r="AJ1043" s="2">
        <v>3.7</v>
      </c>
      <c r="AK1043" s="22" t="s">
        <v>54</v>
      </c>
      <c r="AL1043" s="22" t="s">
        <v>54</v>
      </c>
    </row>
    <row r="1044" spans="1:38" x14ac:dyDescent="0.3">
      <c r="A1044" s="5">
        <v>44048</v>
      </c>
      <c r="B1044" s="49">
        <v>0.40407407407407409</v>
      </c>
      <c r="C1044" s="2">
        <v>548</v>
      </c>
      <c r="D1044" s="2">
        <v>0.35749999999999998</v>
      </c>
      <c r="E1044" s="2">
        <v>7.03</v>
      </c>
      <c r="F1044" s="2">
        <v>7.75</v>
      </c>
      <c r="G1044" s="2">
        <v>22.1</v>
      </c>
      <c r="K1044" s="66">
        <v>41</v>
      </c>
    </row>
    <row r="1045" spans="1:38" x14ac:dyDescent="0.3">
      <c r="A1045" s="5">
        <v>44055</v>
      </c>
      <c r="B1045" s="49">
        <v>0.40722222222222221</v>
      </c>
      <c r="C1045" s="2">
        <v>532</v>
      </c>
      <c r="D1045" s="2">
        <v>0.34449999999999997</v>
      </c>
      <c r="E1045" s="2">
        <v>7</v>
      </c>
      <c r="F1045" s="2">
        <v>8.09</v>
      </c>
      <c r="G1045" s="2">
        <v>24.6</v>
      </c>
      <c r="K1045" s="66">
        <v>168</v>
      </c>
    </row>
    <row r="1046" spans="1:38" x14ac:dyDescent="0.3">
      <c r="A1046" s="5">
        <v>44060</v>
      </c>
      <c r="B1046" s="49">
        <v>0.41903935185185182</v>
      </c>
      <c r="C1046" s="2">
        <v>636</v>
      </c>
      <c r="D1046" s="2">
        <v>0.41599999999999998</v>
      </c>
      <c r="E1046" s="2">
        <v>7.05</v>
      </c>
      <c r="F1046" s="2">
        <v>7.89</v>
      </c>
      <c r="G1046" s="2">
        <v>23.7</v>
      </c>
      <c r="K1046" s="66">
        <v>20</v>
      </c>
    </row>
    <row r="1047" spans="1:38" x14ac:dyDescent="0.3">
      <c r="A1047" s="5">
        <v>44068</v>
      </c>
      <c r="B1047" s="49">
        <v>0.40563657407407411</v>
      </c>
      <c r="C1047" s="2">
        <v>640</v>
      </c>
      <c r="D1047" s="2">
        <v>0.41599999999999998</v>
      </c>
      <c r="E1047" s="2">
        <v>6.31</v>
      </c>
      <c r="F1047" s="2">
        <v>7.81</v>
      </c>
      <c r="G1047" s="2">
        <v>25.2</v>
      </c>
      <c r="K1047" s="66">
        <v>31</v>
      </c>
    </row>
    <row r="1048" spans="1:38" x14ac:dyDescent="0.3">
      <c r="A1048" s="5">
        <v>44074</v>
      </c>
      <c r="B1048" s="49">
        <v>0.42206018518518523</v>
      </c>
      <c r="C1048" s="2">
        <v>649</v>
      </c>
      <c r="D1048" s="2">
        <v>0.42249999999999999</v>
      </c>
      <c r="E1048" s="2">
        <v>6.81</v>
      </c>
      <c r="F1048" s="2">
        <v>7.96</v>
      </c>
      <c r="G1048" s="2">
        <v>21.7</v>
      </c>
      <c r="K1048" s="66">
        <v>52</v>
      </c>
      <c r="L1048" s="7">
        <f>AVERAGE(K1044:K1048)</f>
        <v>62.4</v>
      </c>
      <c r="M1048" s="8">
        <f>GEOMEAN(K1045:K1049)</f>
        <v>48.781471664158495</v>
      </c>
      <c r="N1048" s="25" t="s">
        <v>296</v>
      </c>
    </row>
    <row r="1049" spans="1:38" x14ac:dyDescent="0.3">
      <c r="A1049" s="5">
        <v>44075</v>
      </c>
      <c r="B1049" s="49">
        <v>0.41346064814814815</v>
      </c>
      <c r="C1049" s="2">
        <v>611</v>
      </c>
      <c r="D1049" s="2">
        <v>0.39650000000000002</v>
      </c>
      <c r="E1049" s="2">
        <v>6.75</v>
      </c>
      <c r="F1049" s="2">
        <v>7.77</v>
      </c>
      <c r="G1049" s="2">
        <v>23</v>
      </c>
      <c r="K1049" s="66">
        <v>51</v>
      </c>
    </row>
    <row r="1050" spans="1:38" x14ac:dyDescent="0.3">
      <c r="A1050" s="5">
        <v>44084</v>
      </c>
      <c r="B1050" s="49">
        <v>0.4059490740740741</v>
      </c>
      <c r="C1050" s="2">
        <v>722</v>
      </c>
      <c r="D1050" s="2">
        <v>0.46800000000000003</v>
      </c>
      <c r="E1050" s="2">
        <v>6.28</v>
      </c>
      <c r="F1050" s="2">
        <v>7.83</v>
      </c>
      <c r="G1050" s="2">
        <v>22.8</v>
      </c>
      <c r="K1050" s="66">
        <v>10</v>
      </c>
    </row>
    <row r="1051" spans="1:38" x14ac:dyDescent="0.3">
      <c r="A1051" s="5">
        <v>44090</v>
      </c>
      <c r="B1051" s="49">
        <v>0.40797453703703707</v>
      </c>
      <c r="C1051" s="2">
        <v>712</v>
      </c>
      <c r="D1051" s="2">
        <v>0.46150000000000002</v>
      </c>
      <c r="E1051" s="2">
        <v>7.06</v>
      </c>
      <c r="F1051" s="2">
        <v>7.95</v>
      </c>
      <c r="G1051" s="2">
        <v>18.399999999999999</v>
      </c>
      <c r="K1051" s="66">
        <v>52</v>
      </c>
    </row>
    <row r="1052" spans="1:38" x14ac:dyDescent="0.3">
      <c r="A1052" s="5">
        <v>44095</v>
      </c>
      <c r="B1052" s="49">
        <v>0.41103009259259254</v>
      </c>
      <c r="C1052" s="2">
        <v>709</v>
      </c>
      <c r="D1052" s="2">
        <v>0.46150000000000002</v>
      </c>
      <c r="E1052" s="2">
        <v>8.25</v>
      </c>
      <c r="F1052" s="2">
        <v>7.89</v>
      </c>
      <c r="G1052" s="2">
        <v>15.1</v>
      </c>
      <c r="K1052" s="66">
        <v>74</v>
      </c>
    </row>
    <row r="1053" spans="1:38" x14ac:dyDescent="0.3">
      <c r="A1053" s="5">
        <v>44103</v>
      </c>
      <c r="B1053" s="49">
        <v>0.42434027777777777</v>
      </c>
      <c r="C1053" s="2">
        <v>692</v>
      </c>
      <c r="D1053" s="2">
        <v>0.44850000000000001</v>
      </c>
      <c r="E1053" s="2">
        <v>10.46</v>
      </c>
      <c r="F1053" s="2">
        <v>8.06</v>
      </c>
      <c r="G1053" s="2">
        <v>15.5</v>
      </c>
      <c r="K1053" s="66">
        <v>31</v>
      </c>
      <c r="L1053" s="7">
        <f>AVERAGE(K1049:K1053)</f>
        <v>43.6</v>
      </c>
      <c r="M1053" s="8">
        <f>GEOMEAN(K1050:K1054)</f>
        <v>34.504530532347644</v>
      </c>
      <c r="N1053" s="25" t="s">
        <v>297</v>
      </c>
    </row>
    <row r="1054" spans="1:38" x14ac:dyDescent="0.3">
      <c r="A1054" s="5">
        <v>44105</v>
      </c>
      <c r="B1054" s="3">
        <v>0.41136574074074073</v>
      </c>
      <c r="C1054" s="2">
        <v>717</v>
      </c>
      <c r="D1054" s="2">
        <v>0.46800000000000003</v>
      </c>
      <c r="E1054" s="2">
        <v>8.92</v>
      </c>
      <c r="F1054" s="2">
        <v>7.75</v>
      </c>
      <c r="G1054" s="2">
        <v>14.100000000000001</v>
      </c>
      <c r="K1054" s="66">
        <v>41</v>
      </c>
    </row>
    <row r="1055" spans="1:38" x14ac:dyDescent="0.3">
      <c r="A1055" s="5">
        <v>44111</v>
      </c>
      <c r="B1055" s="49">
        <v>0.4325694444444444</v>
      </c>
      <c r="C1055" s="2">
        <v>706</v>
      </c>
      <c r="D1055" s="2">
        <v>0.46150000000000002</v>
      </c>
      <c r="E1055" s="2">
        <v>8.31</v>
      </c>
      <c r="F1055" s="2">
        <v>7.97</v>
      </c>
      <c r="G1055" s="2">
        <v>14.200000000000001</v>
      </c>
      <c r="K1055" s="66">
        <v>63</v>
      </c>
    </row>
    <row r="1056" spans="1:38" x14ac:dyDescent="0.3">
      <c r="A1056" s="5">
        <v>44117</v>
      </c>
      <c r="B1056" s="49">
        <v>0.43692129629629628</v>
      </c>
      <c r="C1056" s="2">
        <v>663</v>
      </c>
      <c r="D1056" s="2">
        <v>0.42899999999999999</v>
      </c>
      <c r="E1056" s="2">
        <v>747.5</v>
      </c>
      <c r="F1056" s="2">
        <v>7.98</v>
      </c>
      <c r="G1056" s="2">
        <v>15.2</v>
      </c>
      <c r="K1056" s="66">
        <v>552</v>
      </c>
      <c r="O1056" s="4" t="s">
        <v>54</v>
      </c>
      <c r="P1056" s="2">
        <v>70.7</v>
      </c>
      <c r="Q1056" s="4" t="s">
        <v>54</v>
      </c>
      <c r="R1056" s="4" t="s">
        <v>54</v>
      </c>
      <c r="S1056" s="4" t="s">
        <v>54</v>
      </c>
      <c r="T1056" s="4" t="s">
        <v>54</v>
      </c>
      <c r="U1056" s="4" t="s">
        <v>54</v>
      </c>
      <c r="V1056" s="4" t="s">
        <v>54</v>
      </c>
      <c r="W1056" s="4" t="s">
        <v>54</v>
      </c>
      <c r="X1056" s="2">
        <v>80.2</v>
      </c>
      <c r="Y1056" s="4" t="s">
        <v>54</v>
      </c>
      <c r="Z1056" s="76" t="s">
        <v>54</v>
      </c>
      <c r="AA1056" s="4" t="s">
        <v>54</v>
      </c>
      <c r="AB1056" s="2">
        <v>28.9</v>
      </c>
      <c r="AC1056" s="76" t="s">
        <v>54</v>
      </c>
      <c r="AD1056" s="2">
        <v>187</v>
      </c>
      <c r="AE1056" s="4" t="s">
        <v>54</v>
      </c>
      <c r="AF1056" s="2">
        <v>14.1</v>
      </c>
      <c r="AG1056" s="4" t="s">
        <v>54</v>
      </c>
      <c r="AH1056" s="2">
        <v>46700</v>
      </c>
      <c r="AI1056" s="2">
        <v>17200</v>
      </c>
      <c r="AJ1056" s="2">
        <v>4.4000000000000004</v>
      </c>
      <c r="AK1056" s="22" t="s">
        <v>54</v>
      </c>
      <c r="AL1056" s="22" t="s">
        <v>54</v>
      </c>
    </row>
    <row r="1057" spans="1:14" x14ac:dyDescent="0.3">
      <c r="A1057" s="5">
        <v>44126</v>
      </c>
      <c r="B1057" s="49">
        <v>0.40638888888888891</v>
      </c>
      <c r="C1057" s="2">
        <v>347.4</v>
      </c>
      <c r="D1057" s="2">
        <v>0.22559999999999999</v>
      </c>
      <c r="E1057" s="2">
        <v>8.06</v>
      </c>
      <c r="F1057" s="2">
        <v>7.67</v>
      </c>
      <c r="G1057" s="2">
        <v>14.8</v>
      </c>
      <c r="K1057" s="66">
        <v>4611</v>
      </c>
    </row>
    <row r="1058" spans="1:14" x14ac:dyDescent="0.3">
      <c r="A1058" s="5">
        <v>44130</v>
      </c>
      <c r="B1058" s="49">
        <v>0.40379629629629626</v>
      </c>
      <c r="C1058" s="2">
        <v>622</v>
      </c>
      <c r="D1058" s="2">
        <v>0.40360000000000001</v>
      </c>
      <c r="E1058" s="2">
        <v>9.32</v>
      </c>
      <c r="F1058" s="2">
        <v>7.92</v>
      </c>
      <c r="G1058" s="2">
        <v>12.4</v>
      </c>
      <c r="K1058" s="66">
        <v>62</v>
      </c>
      <c r="L1058" s="7">
        <f>AVERAGE(K1054:K1058)</f>
        <v>1065.8</v>
      </c>
      <c r="M1058" s="8">
        <f>GEOMEAN(K1055:K1059)</f>
        <v>249.37196912480164</v>
      </c>
      <c r="N1058" s="25" t="s">
        <v>298</v>
      </c>
    </row>
    <row r="1059" spans="1:14" x14ac:dyDescent="0.3">
      <c r="A1059" s="5">
        <v>44140</v>
      </c>
      <c r="B1059" s="49">
        <v>0.44927083333333334</v>
      </c>
      <c r="C1059" s="2">
        <v>617</v>
      </c>
      <c r="D1059" s="2">
        <v>0.40100000000000002</v>
      </c>
      <c r="E1059" s="2">
        <v>11.14</v>
      </c>
      <c r="F1059" s="2">
        <v>8.0299999999999994</v>
      </c>
      <c r="G1059" s="2">
        <v>10.999999999999998</v>
      </c>
      <c r="K1059" s="66">
        <v>97</v>
      </c>
    </row>
    <row r="1060" spans="1:14" x14ac:dyDescent="0.3">
      <c r="A1060" s="5">
        <v>44147</v>
      </c>
      <c r="B1060" s="49">
        <v>0.39704861111111112</v>
      </c>
      <c r="C1060" s="2">
        <v>621</v>
      </c>
      <c r="D1060" s="2">
        <v>0.40360000000000001</v>
      </c>
      <c r="E1060" s="2">
        <v>9.9499999999999993</v>
      </c>
      <c r="F1060" s="2">
        <v>7.75</v>
      </c>
      <c r="G1060" s="2">
        <v>9.1000000000000014</v>
      </c>
      <c r="K1060" s="66">
        <v>457</v>
      </c>
    </row>
    <row r="1061" spans="1:14" x14ac:dyDescent="0.3">
      <c r="A1061" s="5">
        <v>44152</v>
      </c>
      <c r="B1061" s="49">
        <v>0.40273148148148147</v>
      </c>
      <c r="C1061" s="2">
        <v>593</v>
      </c>
      <c r="D1061" s="2">
        <v>0.38540000000000002</v>
      </c>
      <c r="E1061" s="2">
        <v>11.35</v>
      </c>
      <c r="F1061" s="2">
        <v>7.74</v>
      </c>
      <c r="G1061" s="2">
        <v>8.4999999999999982</v>
      </c>
      <c r="K1061" s="66">
        <v>86</v>
      </c>
    </row>
    <row r="1062" spans="1:14" x14ac:dyDescent="0.3">
      <c r="A1062" s="5">
        <v>44158</v>
      </c>
      <c r="B1062" s="49">
        <v>0.42047453703703702</v>
      </c>
      <c r="C1062" s="2">
        <v>574</v>
      </c>
      <c r="D1062" s="2">
        <v>0.37309999999999999</v>
      </c>
      <c r="E1062" s="2">
        <v>12.27</v>
      </c>
      <c r="F1062" s="2">
        <v>8</v>
      </c>
      <c r="G1062" s="2">
        <v>8.2999999999999989</v>
      </c>
      <c r="K1062" s="66">
        <v>41</v>
      </c>
    </row>
    <row r="1063" spans="1:14" x14ac:dyDescent="0.3">
      <c r="A1063" s="5">
        <v>44165</v>
      </c>
      <c r="B1063" s="49">
        <v>0.40940972222222222</v>
      </c>
      <c r="C1063" s="2">
        <v>607</v>
      </c>
      <c r="D1063" s="2">
        <v>0.39460000000000001</v>
      </c>
      <c r="E1063" s="2">
        <v>11.87</v>
      </c>
      <c r="F1063" s="2">
        <v>7.85</v>
      </c>
      <c r="G1063" s="2">
        <v>7.0000000000000009</v>
      </c>
      <c r="K1063" s="66">
        <v>41</v>
      </c>
      <c r="L1063" s="7">
        <f>AVERAGE(K1059:K1063)</f>
        <v>144.4</v>
      </c>
      <c r="M1063" s="8">
        <f>GEOMEAN(K1060:K1064)</f>
        <v>58.075970096015176</v>
      </c>
      <c r="N1063" s="25" t="s">
        <v>299</v>
      </c>
    </row>
    <row r="1064" spans="1:14" x14ac:dyDescent="0.3">
      <c r="A1064" s="5">
        <v>44167</v>
      </c>
      <c r="B1064" s="49">
        <v>0.41263888888888894</v>
      </c>
      <c r="C1064" s="2">
        <v>820</v>
      </c>
      <c r="D1064" s="2">
        <v>0.53300000000000003</v>
      </c>
      <c r="E1064" s="2">
        <v>6.49</v>
      </c>
      <c r="F1064" s="2">
        <v>7.55</v>
      </c>
      <c r="G1064" s="2">
        <v>5.7999999999999989</v>
      </c>
      <c r="K1064" s="66">
        <v>10</v>
      </c>
    </row>
    <row r="1065" spans="1:14" x14ac:dyDescent="0.3">
      <c r="A1065" s="5">
        <v>44172</v>
      </c>
      <c r="B1065" s="49">
        <v>0.41296296296296298</v>
      </c>
      <c r="C1065" s="2">
        <v>703</v>
      </c>
      <c r="D1065" s="2">
        <v>0.45629999999999998</v>
      </c>
      <c r="E1065" s="2">
        <v>16.190000000000001</v>
      </c>
      <c r="F1065" s="2">
        <v>7.94</v>
      </c>
      <c r="G1065" s="2">
        <v>4.3000000000000007</v>
      </c>
      <c r="K1065" s="66">
        <v>41</v>
      </c>
    </row>
    <row r="1066" spans="1:14" x14ac:dyDescent="0.3">
      <c r="A1066" s="5">
        <v>44179</v>
      </c>
      <c r="B1066" s="49">
        <v>0.4422106481481482</v>
      </c>
      <c r="C1066" s="2">
        <v>338.7</v>
      </c>
      <c r="D1066" s="2">
        <v>0.2203</v>
      </c>
      <c r="E1066" s="2">
        <v>13.32</v>
      </c>
      <c r="F1066" s="2">
        <v>8.3699999999999992</v>
      </c>
      <c r="G1066" s="2">
        <v>5</v>
      </c>
      <c r="K1066" s="66">
        <v>10</v>
      </c>
    </row>
    <row r="1067" spans="1:14" x14ac:dyDescent="0.3">
      <c r="A1067" s="5">
        <v>44182</v>
      </c>
      <c r="B1067" s="49">
        <v>0.43684027777777779</v>
      </c>
      <c r="C1067" s="2">
        <v>659</v>
      </c>
      <c r="D1067" s="2">
        <v>0.42830000000000001</v>
      </c>
      <c r="E1067" s="2">
        <v>13</v>
      </c>
      <c r="F1067" s="2">
        <v>8.11</v>
      </c>
      <c r="G1067" s="2">
        <v>4.2000000000000011</v>
      </c>
      <c r="K1067" s="66">
        <v>52</v>
      </c>
    </row>
    <row r="1068" spans="1:14" x14ac:dyDescent="0.3">
      <c r="A1068" s="5">
        <v>44193</v>
      </c>
      <c r="B1068" s="49">
        <v>0.42684027777777778</v>
      </c>
      <c r="C1068" s="2">
        <v>792</v>
      </c>
      <c r="D1068" s="2">
        <v>0.51480000000000004</v>
      </c>
      <c r="E1068" s="2">
        <v>8.25</v>
      </c>
      <c r="F1068" s="2">
        <v>7.56</v>
      </c>
      <c r="G1068" s="2">
        <v>3.8000000000000016</v>
      </c>
      <c r="K1068" s="66">
        <v>31</v>
      </c>
      <c r="L1068" s="7">
        <f>AVERAGE(K1064:K1068)</f>
        <v>28.8</v>
      </c>
      <c r="M1068" s="8">
        <f>GEOMEAN(K1065:K1069)</f>
        <v>28.99359830312811</v>
      </c>
      <c r="N1068" s="25" t="s">
        <v>300</v>
      </c>
    </row>
    <row r="1069" spans="1:14" x14ac:dyDescent="0.3">
      <c r="A1069" s="5">
        <v>44201</v>
      </c>
      <c r="B1069" s="49">
        <v>0.44354166666666667</v>
      </c>
      <c r="C1069" s="2">
        <v>699</v>
      </c>
      <c r="D1069" s="2">
        <v>0.45440000000000003</v>
      </c>
      <c r="E1069" s="2">
        <v>13.29</v>
      </c>
      <c r="F1069" s="2">
        <v>7.92</v>
      </c>
      <c r="G1069" s="2">
        <v>2.6999999999999997</v>
      </c>
      <c r="K1069" s="66">
        <v>31</v>
      </c>
    </row>
    <row r="1070" spans="1:14" x14ac:dyDescent="0.3">
      <c r="A1070" s="5">
        <v>44207</v>
      </c>
      <c r="B1070" s="49">
        <v>0.41984953703703703</v>
      </c>
      <c r="C1070" s="2">
        <v>772</v>
      </c>
      <c r="D1070" s="2">
        <v>0.50180000000000002</v>
      </c>
      <c r="E1070" s="2">
        <v>10.54</v>
      </c>
      <c r="F1070" s="2">
        <v>7.43</v>
      </c>
      <c r="G1070" s="2">
        <v>2.7999999999999994</v>
      </c>
      <c r="H1070" s="2">
        <v>751.6</v>
      </c>
      <c r="J1070" s="2" t="s">
        <v>379</v>
      </c>
      <c r="K1070" s="66">
        <v>31</v>
      </c>
    </row>
    <row r="1071" spans="1:14" x14ac:dyDescent="0.3">
      <c r="A1071" s="5">
        <v>44210</v>
      </c>
      <c r="B1071" s="49">
        <v>0.43194444444444446</v>
      </c>
      <c r="C1071" s="57">
        <v>736</v>
      </c>
      <c r="D1071" s="57">
        <v>0.47839999999999999</v>
      </c>
      <c r="E1071" s="57">
        <v>13.25</v>
      </c>
      <c r="F1071" s="57">
        <v>8.0299999999999994</v>
      </c>
      <c r="G1071" s="57">
        <v>2.5999999999999996</v>
      </c>
      <c r="K1071" s="66">
        <v>10</v>
      </c>
    </row>
    <row r="1072" spans="1:14" x14ac:dyDescent="0.3">
      <c r="A1072" s="5">
        <v>44217</v>
      </c>
      <c r="B1072" s="3">
        <v>0.42635416666666665</v>
      </c>
      <c r="C1072" s="2">
        <v>715</v>
      </c>
      <c r="D1072" s="2">
        <v>0.4647</v>
      </c>
      <c r="E1072" s="2">
        <v>15.72</v>
      </c>
      <c r="F1072" s="2">
        <v>7.49</v>
      </c>
      <c r="G1072" s="2">
        <v>2.2000000000000006</v>
      </c>
      <c r="K1072" s="66">
        <v>393</v>
      </c>
    </row>
    <row r="1073" spans="1:38" x14ac:dyDescent="0.3">
      <c r="A1073" s="5">
        <v>44222</v>
      </c>
      <c r="B1073" s="49">
        <v>0.43250000000000005</v>
      </c>
      <c r="C1073" s="2">
        <v>750</v>
      </c>
      <c r="D1073" s="2">
        <v>0.48749999999999999</v>
      </c>
      <c r="E1073" s="2">
        <v>13.9</v>
      </c>
      <c r="F1073" s="2">
        <v>8.1199999999999992</v>
      </c>
      <c r="G1073" s="2">
        <v>2.4</v>
      </c>
      <c r="K1073" s="2">
        <v>41</v>
      </c>
      <c r="L1073" s="7">
        <f>AVERAGE(K1069:K1073)</f>
        <v>101.2</v>
      </c>
      <c r="M1073" s="8">
        <f>GEOMEAN(K1070:K1074)</f>
        <v>34.650349556973204</v>
      </c>
      <c r="N1073" s="25" t="s">
        <v>301</v>
      </c>
    </row>
    <row r="1074" spans="1:38" x14ac:dyDescent="0.3">
      <c r="A1074" s="5">
        <v>44236</v>
      </c>
      <c r="B1074" s="49">
        <v>0.43762731481481482</v>
      </c>
      <c r="C1074" s="2">
        <v>795</v>
      </c>
      <c r="D1074" s="2">
        <v>0.51680000000000004</v>
      </c>
      <c r="E1074" s="2">
        <v>14.82</v>
      </c>
      <c r="F1074" s="2">
        <v>8.06</v>
      </c>
      <c r="G1074" s="2">
        <v>0.59999999999999909</v>
      </c>
      <c r="K1074" s="2">
        <v>10</v>
      </c>
    </row>
    <row r="1075" spans="1:38" x14ac:dyDescent="0.3">
      <c r="A1075" s="5">
        <v>44242</v>
      </c>
      <c r="B1075" s="3">
        <v>0.42305555555555552</v>
      </c>
      <c r="C1075" s="2">
        <v>831</v>
      </c>
      <c r="D1075" s="2">
        <v>0.54020000000000001</v>
      </c>
      <c r="E1075" s="2">
        <v>14.44</v>
      </c>
      <c r="F1075" s="2">
        <v>7.66</v>
      </c>
      <c r="G1075" s="2">
        <v>-9.9999999999999839E-2</v>
      </c>
      <c r="K1075" s="2">
        <v>31</v>
      </c>
    </row>
    <row r="1076" spans="1:38" x14ac:dyDescent="0.3">
      <c r="A1076" s="5">
        <v>44245</v>
      </c>
      <c r="B1076" s="3">
        <v>0.4060300925925926</v>
      </c>
      <c r="C1076" s="2">
        <v>736</v>
      </c>
      <c r="D1076" s="2">
        <v>0.47839999999999999</v>
      </c>
      <c r="E1076" s="2">
        <v>15.44</v>
      </c>
      <c r="F1076" s="2">
        <v>8.34</v>
      </c>
      <c r="G1076" s="2">
        <v>0</v>
      </c>
      <c r="K1076" s="2">
        <v>10</v>
      </c>
    </row>
    <row r="1077" spans="1:38" x14ac:dyDescent="0.3">
      <c r="A1077" s="71">
        <v>44251</v>
      </c>
      <c r="B1077" s="72">
        <v>0.38780092592592591</v>
      </c>
      <c r="C1077" s="73">
        <v>784</v>
      </c>
      <c r="D1077" s="73">
        <v>0.50960000000000005</v>
      </c>
      <c r="E1077" s="73">
        <v>15.33</v>
      </c>
      <c r="F1077" s="73">
        <v>8.2799999999999994</v>
      </c>
      <c r="G1077" s="73">
        <v>2.3000000000000003</v>
      </c>
      <c r="K1077" s="2">
        <v>51</v>
      </c>
    </row>
    <row r="1078" spans="1:38" x14ac:dyDescent="0.3">
      <c r="A1078" s="71">
        <v>44252</v>
      </c>
      <c r="B1078" s="45">
        <v>0.41523148148148148</v>
      </c>
      <c r="C1078" s="45">
        <v>780</v>
      </c>
      <c r="D1078" s="45">
        <v>0.50700000000000001</v>
      </c>
      <c r="E1078" s="45">
        <v>15.27</v>
      </c>
      <c r="F1078" s="45">
        <v>8.09</v>
      </c>
      <c r="G1078" s="45">
        <v>2.1000000000000005</v>
      </c>
      <c r="K1078" s="2">
        <v>30</v>
      </c>
      <c r="L1078" s="7">
        <f>AVERAGE(K1074:K1078)</f>
        <v>26.4</v>
      </c>
      <c r="M1078" s="8">
        <f>GEOMEAN(K1075:K1079)</f>
        <v>27.132072176271528</v>
      </c>
      <c r="N1078" s="25" t="s">
        <v>303</v>
      </c>
    </row>
    <row r="1079" spans="1:38" x14ac:dyDescent="0.3">
      <c r="A1079" s="5">
        <v>44258</v>
      </c>
      <c r="B1079" s="49">
        <v>0.41398148148148151</v>
      </c>
      <c r="C1079" s="2">
        <v>724</v>
      </c>
      <c r="D1079" s="2">
        <v>0.47060000000000002</v>
      </c>
      <c r="E1079" s="2">
        <v>14.37</v>
      </c>
      <c r="F1079" s="2">
        <v>8</v>
      </c>
      <c r="G1079" s="2">
        <v>3.4999999999999982</v>
      </c>
      <c r="K1079" s="2">
        <v>31</v>
      </c>
    </row>
    <row r="1080" spans="1:38" x14ac:dyDescent="0.3">
      <c r="A1080" s="5">
        <v>44266</v>
      </c>
      <c r="B1080" s="49">
        <v>0.42379629629629628</v>
      </c>
      <c r="C1080" s="2">
        <v>669</v>
      </c>
      <c r="D1080" s="2">
        <v>0.43490000000000001</v>
      </c>
      <c r="E1080" s="2">
        <v>12.17</v>
      </c>
      <c r="F1080" s="2">
        <v>7.49</v>
      </c>
      <c r="G1080" s="2">
        <v>8.3999999999999986</v>
      </c>
      <c r="K1080" s="66">
        <v>10</v>
      </c>
    </row>
    <row r="1081" spans="1:38" x14ac:dyDescent="0.3">
      <c r="A1081" s="9">
        <v>44271</v>
      </c>
      <c r="B1081" s="3">
        <v>0.38723379629629634</v>
      </c>
      <c r="C1081" s="2">
        <v>713</v>
      </c>
      <c r="D1081" s="2">
        <v>0.46350000000000002</v>
      </c>
      <c r="E1081" s="2">
        <v>12.39</v>
      </c>
      <c r="F1081" s="2">
        <v>7.83</v>
      </c>
      <c r="G1081" s="2">
        <v>6.3000000000000016</v>
      </c>
      <c r="K1081" s="2">
        <v>146</v>
      </c>
      <c r="O1081" s="4" t="s">
        <v>54</v>
      </c>
      <c r="P1081" s="2">
        <v>51.1</v>
      </c>
      <c r="Q1081" s="4" t="s">
        <v>54</v>
      </c>
      <c r="R1081" s="4" t="s">
        <v>54</v>
      </c>
      <c r="S1081" s="4" t="s">
        <v>54</v>
      </c>
      <c r="T1081" s="4" t="s">
        <v>54</v>
      </c>
      <c r="U1081" s="4" t="s">
        <v>54</v>
      </c>
      <c r="V1081" s="4" t="s">
        <v>54</v>
      </c>
      <c r="W1081" s="4" t="s">
        <v>54</v>
      </c>
      <c r="X1081" s="4" t="s">
        <v>84</v>
      </c>
      <c r="Y1081" s="4" t="s">
        <v>84</v>
      </c>
      <c r="Z1081" s="4" t="s">
        <v>84</v>
      </c>
      <c r="AA1081" s="4" t="s">
        <v>84</v>
      </c>
      <c r="AB1081" s="4" t="s">
        <v>84</v>
      </c>
      <c r="AC1081" s="4" t="s">
        <v>84</v>
      </c>
      <c r="AD1081" s="2">
        <v>212</v>
      </c>
      <c r="AE1081" s="4" t="s">
        <v>84</v>
      </c>
      <c r="AF1081" s="2">
        <v>36.5</v>
      </c>
      <c r="AG1081" s="2">
        <v>322</v>
      </c>
      <c r="AH1081" s="2">
        <v>58700</v>
      </c>
      <c r="AI1081" s="2">
        <v>15800</v>
      </c>
      <c r="AJ1081" s="22" t="s">
        <v>54</v>
      </c>
      <c r="AK1081" s="22" t="s">
        <v>54</v>
      </c>
      <c r="AL1081" s="22" t="s">
        <v>54</v>
      </c>
    </row>
    <row r="1082" spans="1:38" x14ac:dyDescent="0.3">
      <c r="A1082" s="5">
        <v>44277</v>
      </c>
      <c r="B1082" s="2" t="s">
        <v>304</v>
      </c>
      <c r="K1082" s="2">
        <v>199</v>
      </c>
    </row>
    <row r="1083" spans="1:38" x14ac:dyDescent="0.3">
      <c r="A1083" s="5">
        <v>44284</v>
      </c>
      <c r="B1083" s="49">
        <v>0.43520833333333336</v>
      </c>
      <c r="C1083" s="2">
        <v>541</v>
      </c>
      <c r="D1083" s="2">
        <v>0.35170000000000001</v>
      </c>
      <c r="E1083" s="2">
        <v>11.16</v>
      </c>
      <c r="F1083" s="2">
        <v>7.73</v>
      </c>
      <c r="G1083" s="2">
        <v>9.6</v>
      </c>
      <c r="K1083" s="2">
        <v>52</v>
      </c>
      <c r="L1083" s="7">
        <f>AVERAGE(K1079:K1083)</f>
        <v>87.6</v>
      </c>
      <c r="M1083" s="8">
        <f>GEOMEAN(K1079:K1083)</f>
        <v>54.2143423529727</v>
      </c>
      <c r="N1083" s="25" t="s">
        <v>305</v>
      </c>
    </row>
    <row r="1084" spans="1:38" x14ac:dyDescent="0.3">
      <c r="A1084" s="5">
        <v>44287</v>
      </c>
      <c r="B1084" s="49">
        <v>0.41593750000000002</v>
      </c>
      <c r="C1084" s="2">
        <v>571</v>
      </c>
      <c r="D1084" s="2">
        <v>0.37109999999999999</v>
      </c>
      <c r="E1084" s="2">
        <v>12.05</v>
      </c>
      <c r="F1084" s="2">
        <v>7.66</v>
      </c>
      <c r="G1084" s="2">
        <v>8.2999999999999989</v>
      </c>
      <c r="K1084" s="2">
        <v>41</v>
      </c>
    </row>
    <row r="1085" spans="1:38" x14ac:dyDescent="0.3">
      <c r="A1085" s="5">
        <v>44292</v>
      </c>
      <c r="B1085" s="49">
        <v>0.4302083333333333</v>
      </c>
      <c r="C1085" s="2">
        <v>717</v>
      </c>
      <c r="D1085" s="2">
        <v>0.46800000000000003</v>
      </c>
      <c r="E1085" s="2">
        <v>10.59</v>
      </c>
      <c r="F1085" s="2">
        <v>7.98</v>
      </c>
      <c r="G1085" s="2">
        <v>13.699999999999998</v>
      </c>
      <c r="K1085" s="2">
        <v>30</v>
      </c>
    </row>
    <row r="1086" spans="1:38" x14ac:dyDescent="0.3">
      <c r="A1086" s="5">
        <v>44300</v>
      </c>
      <c r="B1086" s="49">
        <v>0.42116898148148146</v>
      </c>
      <c r="C1086" s="2">
        <v>786</v>
      </c>
      <c r="D1086" s="2">
        <v>0.51349999999999996</v>
      </c>
      <c r="E1086" s="2">
        <v>7.31</v>
      </c>
      <c r="F1086" s="2">
        <v>7.26</v>
      </c>
      <c r="G1086" s="2">
        <v>12.899999999999999</v>
      </c>
      <c r="K1086" s="2">
        <v>41</v>
      </c>
    </row>
    <row r="1087" spans="1:38" x14ac:dyDescent="0.3">
      <c r="A1087" s="5">
        <v>44308</v>
      </c>
      <c r="B1087" s="49">
        <v>0.43076388888888889</v>
      </c>
      <c r="C1087" s="2">
        <v>617</v>
      </c>
      <c r="D1087" s="2">
        <v>0.40100000000000002</v>
      </c>
      <c r="E1087" s="2">
        <v>11.14</v>
      </c>
      <c r="F1087" s="2">
        <v>7.63</v>
      </c>
      <c r="G1087" s="2">
        <v>10.799999999999999</v>
      </c>
      <c r="K1087" s="2">
        <v>52</v>
      </c>
    </row>
    <row r="1088" spans="1:38" x14ac:dyDescent="0.3">
      <c r="A1088" s="5">
        <v>44312</v>
      </c>
      <c r="B1088" s="49">
        <v>0.44179398148148147</v>
      </c>
      <c r="C1088" s="2">
        <v>737</v>
      </c>
      <c r="D1088" s="2">
        <v>0.48099999999999998</v>
      </c>
      <c r="E1088" s="2">
        <v>8.49</v>
      </c>
      <c r="F1088" s="2">
        <v>7.9</v>
      </c>
      <c r="G1088" s="2">
        <v>13.499999999999998</v>
      </c>
      <c r="K1088" s="2">
        <v>20</v>
      </c>
      <c r="L1088" s="7">
        <f>AVERAGE(K1084:K1088)</f>
        <v>36.799999999999997</v>
      </c>
      <c r="M1088" s="8">
        <f>GEOMEAN(K1084:K1088)</f>
        <v>34.990041815231812</v>
      </c>
      <c r="N1088" s="25" t="s">
        <v>306</v>
      </c>
    </row>
    <row r="1089" spans="1:38" x14ac:dyDescent="0.3">
      <c r="A1089" s="5">
        <v>44319</v>
      </c>
      <c r="B1089" s="49">
        <v>0.43537037037037035</v>
      </c>
      <c r="C1089" s="2">
        <v>571</v>
      </c>
      <c r="D1089" s="2">
        <v>0.37109999999999999</v>
      </c>
      <c r="E1089" s="2">
        <v>9.74</v>
      </c>
      <c r="F1089" s="2">
        <v>8.27</v>
      </c>
      <c r="G1089" s="2">
        <v>15.2</v>
      </c>
      <c r="K1089" s="2">
        <v>233</v>
      </c>
    </row>
    <row r="1090" spans="1:38" x14ac:dyDescent="0.3">
      <c r="A1090" s="5">
        <v>44328</v>
      </c>
      <c r="B1090" s="49">
        <v>0.4249768518518518</v>
      </c>
      <c r="C1090" s="2">
        <v>441.5</v>
      </c>
      <c r="D1090" s="2">
        <v>0.2873</v>
      </c>
      <c r="E1090" s="2">
        <v>7.3</v>
      </c>
      <c r="F1090" s="2">
        <v>7.64</v>
      </c>
      <c r="G1090" s="2">
        <v>13.299999999999999</v>
      </c>
      <c r="K1090" s="2">
        <v>63</v>
      </c>
    </row>
    <row r="1091" spans="1:38" x14ac:dyDescent="0.3">
      <c r="A1091" s="5">
        <v>44333</v>
      </c>
      <c r="B1091" s="49">
        <v>0.44744212962962965</v>
      </c>
      <c r="C1091" s="2">
        <v>536</v>
      </c>
      <c r="D1091" s="2">
        <v>0.34839999999999999</v>
      </c>
      <c r="E1091" s="2">
        <v>10.92</v>
      </c>
      <c r="F1091" s="2">
        <v>8.07</v>
      </c>
      <c r="G1091" s="2">
        <v>15.499999999999998</v>
      </c>
      <c r="K1091" s="2">
        <v>457</v>
      </c>
    </row>
    <row r="1092" spans="1:38" x14ac:dyDescent="0.3">
      <c r="A1092" s="5">
        <v>44336</v>
      </c>
      <c r="B1092" s="49">
        <v>0.44931712962962966</v>
      </c>
      <c r="C1092" s="2">
        <v>615</v>
      </c>
      <c r="D1092" s="2">
        <v>0.40300000000000002</v>
      </c>
      <c r="E1092" s="2">
        <v>10.17</v>
      </c>
      <c r="F1092" s="2">
        <v>8.14</v>
      </c>
      <c r="G1092" s="2">
        <v>18.200000000000003</v>
      </c>
      <c r="K1092" s="2">
        <v>20</v>
      </c>
    </row>
    <row r="1093" spans="1:38" x14ac:dyDescent="0.3">
      <c r="A1093" s="5">
        <v>44342</v>
      </c>
      <c r="B1093" s="49">
        <v>0.43424768518518514</v>
      </c>
      <c r="C1093" s="2">
        <v>719</v>
      </c>
      <c r="D1093" s="2">
        <v>0.46800000000000003</v>
      </c>
      <c r="E1093" s="2">
        <v>7.18</v>
      </c>
      <c r="F1093" s="2">
        <v>7.44</v>
      </c>
      <c r="G1093" s="2">
        <v>22.199999999999996</v>
      </c>
      <c r="K1093" s="2">
        <v>3448</v>
      </c>
      <c r="L1093" s="7">
        <f>AVERAGE(K1089:K1093)</f>
        <v>844.2</v>
      </c>
      <c r="M1093" s="8">
        <f>GEOMEAN(K1089:K1093)</f>
        <v>215.29898612615682</v>
      </c>
      <c r="N1093" s="25" t="s">
        <v>307</v>
      </c>
    </row>
    <row r="1094" spans="1:38" x14ac:dyDescent="0.3">
      <c r="A1094" s="5">
        <v>44356</v>
      </c>
      <c r="B1094" s="49">
        <v>0.43496527777777777</v>
      </c>
      <c r="C1094" s="2">
        <v>647</v>
      </c>
      <c r="D1094" s="2">
        <v>0.42249999999999999</v>
      </c>
      <c r="E1094" s="2">
        <v>3.88</v>
      </c>
      <c r="F1094" s="2">
        <v>7.34</v>
      </c>
      <c r="G1094" s="2">
        <v>21.900000000000002</v>
      </c>
      <c r="K1094" s="2">
        <v>836</v>
      </c>
    </row>
    <row r="1095" spans="1:38" x14ac:dyDescent="0.3">
      <c r="A1095" s="5">
        <v>44362</v>
      </c>
      <c r="B1095" s="49">
        <v>0.43037037037037035</v>
      </c>
      <c r="C1095" s="2">
        <v>785</v>
      </c>
      <c r="D1095" s="2">
        <v>0.50700000000000001</v>
      </c>
      <c r="E1095" s="2">
        <v>5.52</v>
      </c>
      <c r="F1095" s="2">
        <v>7.7</v>
      </c>
      <c r="G1095" s="2">
        <v>21.999999999999996</v>
      </c>
      <c r="K1095" s="2">
        <v>41</v>
      </c>
    </row>
    <row r="1096" spans="1:38" x14ac:dyDescent="0.3">
      <c r="A1096" s="5">
        <v>44364</v>
      </c>
      <c r="B1096" s="49">
        <v>0.40987268518518521</v>
      </c>
      <c r="C1096" s="2">
        <v>706</v>
      </c>
      <c r="D1096" s="2">
        <v>0.46150000000000002</v>
      </c>
      <c r="E1096" s="2">
        <v>6.07</v>
      </c>
      <c r="F1096" s="2">
        <v>7.78</v>
      </c>
      <c r="G1096" s="2">
        <v>21.599999999999998</v>
      </c>
      <c r="K1096" s="2">
        <v>262</v>
      </c>
    </row>
    <row r="1097" spans="1:38" x14ac:dyDescent="0.3">
      <c r="A1097" s="5">
        <v>44370</v>
      </c>
      <c r="B1097" s="49">
        <v>0.41032407407407406</v>
      </c>
      <c r="C1097" s="2">
        <v>760</v>
      </c>
      <c r="D1097" s="2">
        <v>0.49399999999999999</v>
      </c>
      <c r="E1097" s="2">
        <v>4.57</v>
      </c>
      <c r="F1097" s="2">
        <v>7.4</v>
      </c>
      <c r="G1097" s="2">
        <v>20.2</v>
      </c>
      <c r="K1097" s="2">
        <v>30</v>
      </c>
    </row>
    <row r="1098" spans="1:38" x14ac:dyDescent="0.3">
      <c r="A1098" s="5">
        <v>44375</v>
      </c>
      <c r="B1098" s="49">
        <v>0.44037037037037036</v>
      </c>
      <c r="C1098" s="2">
        <v>631</v>
      </c>
      <c r="D1098" s="2">
        <v>0.40949999999999998</v>
      </c>
      <c r="E1098" s="2">
        <v>7.04</v>
      </c>
      <c r="F1098" s="2">
        <v>7.6</v>
      </c>
      <c r="G1098" s="2">
        <v>23.000000000000004</v>
      </c>
      <c r="K1098" s="2">
        <v>158</v>
      </c>
      <c r="L1098" s="7">
        <f>AVERAGE(K1094:K1098)</f>
        <v>265.39999999999998</v>
      </c>
      <c r="M1098" s="8">
        <f>GEOMEAN(K1094:K1098)</f>
        <v>133.6023057615491</v>
      </c>
      <c r="N1098" s="25" t="s">
        <v>308</v>
      </c>
    </row>
    <row r="1099" spans="1:38" x14ac:dyDescent="0.3">
      <c r="A1099" s="9">
        <v>44384</v>
      </c>
      <c r="B1099" s="49">
        <v>0.3535300925925926</v>
      </c>
      <c r="C1099" s="2">
        <v>642</v>
      </c>
      <c r="D1099" s="2">
        <v>0.41599999999999998</v>
      </c>
      <c r="E1099" s="2">
        <v>4.9800000000000004</v>
      </c>
      <c r="F1099" s="2">
        <v>7.95</v>
      </c>
      <c r="G1099" s="2">
        <v>26.199999999999996</v>
      </c>
      <c r="K1099" s="2">
        <v>1529</v>
      </c>
      <c r="O1099" s="4" t="s">
        <v>54</v>
      </c>
      <c r="P1099" s="2">
        <v>66.099999999999994</v>
      </c>
      <c r="Q1099" s="4" t="s">
        <v>54</v>
      </c>
      <c r="R1099" s="4" t="s">
        <v>54</v>
      </c>
      <c r="S1099" s="4" t="s">
        <v>54</v>
      </c>
      <c r="T1099" s="4" t="s">
        <v>54</v>
      </c>
      <c r="U1099" s="4" t="s">
        <v>54</v>
      </c>
      <c r="V1099" s="4" t="s">
        <v>54</v>
      </c>
      <c r="W1099" s="4" t="s">
        <v>54</v>
      </c>
      <c r="X1099" s="2">
        <v>85.7</v>
      </c>
      <c r="Y1099" s="4" t="s">
        <v>54</v>
      </c>
      <c r="Z1099" s="76" t="s">
        <v>54</v>
      </c>
      <c r="AA1099" s="4" t="s">
        <v>54</v>
      </c>
      <c r="AB1099" s="2">
        <v>28</v>
      </c>
      <c r="AC1099" s="76" t="s">
        <v>54</v>
      </c>
      <c r="AD1099" s="2">
        <v>202</v>
      </c>
      <c r="AE1099" s="4" t="s">
        <v>54</v>
      </c>
      <c r="AF1099" s="2">
        <v>48.5</v>
      </c>
      <c r="AG1099" s="4" t="s">
        <v>54</v>
      </c>
      <c r="AH1099" s="2">
        <v>51800</v>
      </c>
      <c r="AI1099" s="2">
        <v>17600</v>
      </c>
      <c r="AJ1099" s="2">
        <v>3.7</v>
      </c>
      <c r="AK1099" s="22" t="s">
        <v>54</v>
      </c>
      <c r="AL1099" s="22" t="s">
        <v>54</v>
      </c>
    </row>
    <row r="1100" spans="1:38" x14ac:dyDescent="0.3">
      <c r="A1100" s="9">
        <v>44389</v>
      </c>
      <c r="B1100" s="49">
        <v>0.44685185185185183</v>
      </c>
      <c r="C1100" s="2">
        <v>546</v>
      </c>
      <c r="D1100" s="2">
        <v>0.35749999999999998</v>
      </c>
      <c r="E1100" s="2">
        <v>7.29</v>
      </c>
      <c r="F1100" s="2">
        <v>8.11</v>
      </c>
      <c r="G1100" s="2">
        <v>25.2</v>
      </c>
      <c r="K1100" s="2">
        <v>121</v>
      </c>
    </row>
    <row r="1101" spans="1:38" x14ac:dyDescent="0.3">
      <c r="A1101" s="9">
        <v>44392</v>
      </c>
      <c r="B1101" s="49">
        <v>0.42336805555555551</v>
      </c>
      <c r="C1101" s="2">
        <v>573</v>
      </c>
      <c r="D1101" s="2">
        <v>0.3705</v>
      </c>
      <c r="E1101" s="2">
        <v>7.79</v>
      </c>
      <c r="F1101" s="2">
        <v>7.86</v>
      </c>
      <c r="G1101" s="2">
        <v>25.300000000000004</v>
      </c>
      <c r="K1101" s="2">
        <v>324</v>
      </c>
    </row>
    <row r="1102" spans="1:38" x14ac:dyDescent="0.3">
      <c r="A1102" s="9">
        <v>44396</v>
      </c>
      <c r="B1102" s="49">
        <v>0.35402777777777777</v>
      </c>
      <c r="C1102" s="2">
        <v>544</v>
      </c>
      <c r="D1102" s="2">
        <v>0.35099999999999998</v>
      </c>
      <c r="E1102" s="2">
        <v>7.14</v>
      </c>
      <c r="F1102" s="2">
        <v>7.85</v>
      </c>
      <c r="G1102" s="2">
        <v>25.2</v>
      </c>
      <c r="K1102" s="2">
        <v>63</v>
      </c>
    </row>
    <row r="1103" spans="1:38" x14ac:dyDescent="0.3">
      <c r="A1103" s="9">
        <v>44406</v>
      </c>
      <c r="B1103" s="49">
        <v>0.39313657407407404</v>
      </c>
      <c r="C1103" s="2">
        <v>584</v>
      </c>
      <c r="D1103" s="2">
        <v>0.377</v>
      </c>
      <c r="E1103" s="2">
        <v>5.75</v>
      </c>
      <c r="F1103" s="2">
        <v>7.81</v>
      </c>
      <c r="G1103" s="2">
        <v>25.599999999999998</v>
      </c>
      <c r="K1103" s="2">
        <v>95</v>
      </c>
    </row>
    <row r="1104" spans="1:38" x14ac:dyDescent="0.3">
      <c r="A1104" s="9">
        <v>44412</v>
      </c>
      <c r="B1104" s="49">
        <v>0.42074074074074069</v>
      </c>
      <c r="C1104" s="2">
        <v>698</v>
      </c>
      <c r="D1104" s="2">
        <v>0.45500000000000002</v>
      </c>
      <c r="E1104" s="2">
        <v>6.88</v>
      </c>
      <c r="F1104" s="2">
        <v>7.82</v>
      </c>
      <c r="G1104" s="2">
        <v>20.700000000000003</v>
      </c>
      <c r="K1104" s="2">
        <v>20</v>
      </c>
      <c r="L1104" s="7">
        <f>AVERAGE(K1100:K1103)</f>
        <v>150.75</v>
      </c>
      <c r="M1104" s="8">
        <f>GEOMEAN(K1100:K1103)</f>
        <v>123.76522446299049</v>
      </c>
      <c r="N1104" s="25" t="s">
        <v>309</v>
      </c>
    </row>
    <row r="1105" spans="1:38" x14ac:dyDescent="0.3">
      <c r="A1105" s="9">
        <v>44419</v>
      </c>
      <c r="B1105" s="49">
        <v>0.41619212962962965</v>
      </c>
      <c r="C1105" s="2">
        <v>644</v>
      </c>
      <c r="D1105" s="2">
        <v>0.41599999999999998</v>
      </c>
      <c r="E1105" s="2">
        <v>6.12</v>
      </c>
      <c r="F1105" s="2">
        <v>7.81</v>
      </c>
      <c r="G1105" s="2">
        <v>25.500000000000004</v>
      </c>
      <c r="K1105" s="2">
        <v>10</v>
      </c>
    </row>
    <row r="1106" spans="1:38" x14ac:dyDescent="0.3">
      <c r="A1106" s="9">
        <v>44424</v>
      </c>
      <c r="B1106" s="49">
        <v>0.42973379629629632</v>
      </c>
      <c r="C1106" s="2">
        <v>732</v>
      </c>
      <c r="D1106" s="2">
        <v>0.47449999999999998</v>
      </c>
      <c r="E1106" s="2">
        <v>5.24</v>
      </c>
      <c r="F1106" s="2">
        <v>7.79</v>
      </c>
      <c r="G1106" s="2">
        <v>23.6</v>
      </c>
      <c r="K1106" s="66">
        <v>10</v>
      </c>
    </row>
    <row r="1107" spans="1:38" x14ac:dyDescent="0.3">
      <c r="A1107" s="9">
        <v>44427</v>
      </c>
      <c r="B1107" s="49">
        <v>0.43421296296296297</v>
      </c>
      <c r="C1107" s="2">
        <v>702</v>
      </c>
      <c r="D1107" s="2">
        <v>0.45500000000000002</v>
      </c>
      <c r="E1107" s="2">
        <v>5.67</v>
      </c>
      <c r="F1107" s="2">
        <v>7.7</v>
      </c>
      <c r="G1107" s="2">
        <v>23.8</v>
      </c>
      <c r="K1107" s="2">
        <v>63</v>
      </c>
    </row>
    <row r="1108" spans="1:38" x14ac:dyDescent="0.3">
      <c r="A1108" s="9">
        <v>44438</v>
      </c>
      <c r="B1108" s="49">
        <v>0.42538194444444444</v>
      </c>
      <c r="C1108" s="2">
        <v>705</v>
      </c>
      <c r="D1108" s="2">
        <v>0.45500000000000002</v>
      </c>
      <c r="E1108" s="2">
        <v>6.84</v>
      </c>
      <c r="F1108" s="2">
        <v>7.65</v>
      </c>
      <c r="G1108" s="2">
        <v>25.2</v>
      </c>
      <c r="K1108" s="2">
        <v>218</v>
      </c>
    </row>
    <row r="1109" spans="1:38" x14ac:dyDescent="0.3">
      <c r="A1109" s="9">
        <v>44440</v>
      </c>
      <c r="B1109" s="49">
        <v>0.40638888888888891</v>
      </c>
      <c r="C1109" s="2">
        <v>723</v>
      </c>
      <c r="D1109" s="2">
        <v>0.46800000000000003</v>
      </c>
      <c r="E1109" s="2">
        <v>6.12</v>
      </c>
      <c r="F1109" s="2">
        <v>7.79</v>
      </c>
      <c r="G1109" s="2">
        <v>23.7</v>
      </c>
      <c r="K1109" s="2">
        <v>85</v>
      </c>
      <c r="L1109" s="7">
        <f>AVERAGE(K1105:K1108)</f>
        <v>75.25</v>
      </c>
      <c r="M1109" s="8">
        <f>GEOMEAN(K1105:K1108)</f>
        <v>34.233338999832846</v>
      </c>
      <c r="N1109" s="25" t="s">
        <v>310</v>
      </c>
    </row>
    <row r="1110" spans="1:38" x14ac:dyDescent="0.3">
      <c r="A1110" s="9">
        <v>44453</v>
      </c>
      <c r="B1110" s="49">
        <v>0.42349537037037038</v>
      </c>
      <c r="C1110" s="2">
        <v>542</v>
      </c>
      <c r="D1110" s="2">
        <v>0.35099999999999998</v>
      </c>
      <c r="E1110" s="2">
        <v>6.17</v>
      </c>
      <c r="F1110" s="2">
        <v>7.77</v>
      </c>
      <c r="G1110" s="2">
        <v>22.9</v>
      </c>
      <c r="K1110" s="2">
        <v>122</v>
      </c>
    </row>
    <row r="1111" spans="1:38" x14ac:dyDescent="0.3">
      <c r="A1111" s="9">
        <v>44455</v>
      </c>
      <c r="B1111" s="49">
        <v>0.41790509259259262</v>
      </c>
      <c r="C1111" s="2">
        <v>541</v>
      </c>
      <c r="D1111" s="2">
        <v>0.35099999999999998</v>
      </c>
      <c r="E1111" s="2">
        <v>5.69</v>
      </c>
      <c r="F1111" s="2">
        <v>7.8</v>
      </c>
      <c r="G1111" s="2">
        <v>21.7</v>
      </c>
      <c r="K1111" s="2">
        <v>2247</v>
      </c>
    </row>
    <row r="1112" spans="1:38" x14ac:dyDescent="0.3">
      <c r="A1112" s="9">
        <v>44459</v>
      </c>
      <c r="B1112" s="49">
        <v>0.40804398148148152</v>
      </c>
      <c r="C1112" s="2">
        <v>548</v>
      </c>
      <c r="D1112" s="2">
        <v>0.35749999999999998</v>
      </c>
      <c r="E1112" s="2">
        <v>6.96</v>
      </c>
      <c r="F1112" s="2">
        <v>7.99</v>
      </c>
      <c r="G1112" s="2">
        <v>24.099999999999998</v>
      </c>
      <c r="K1112" s="2">
        <v>860</v>
      </c>
    </row>
    <row r="1113" spans="1:38" x14ac:dyDescent="0.3">
      <c r="A1113" s="9">
        <v>44467</v>
      </c>
      <c r="B1113" s="49">
        <v>0.41744212962962962</v>
      </c>
      <c r="C1113" s="2">
        <v>582</v>
      </c>
      <c r="D1113" s="2">
        <v>0.377</v>
      </c>
      <c r="E1113" s="2">
        <v>7.52</v>
      </c>
      <c r="F1113" s="2">
        <v>7.8</v>
      </c>
      <c r="G1113" s="2">
        <v>21.599999999999998</v>
      </c>
      <c r="K1113" s="2">
        <v>131</v>
      </c>
      <c r="L1113" s="7">
        <f>AVERAGE(K1109:K1113)</f>
        <v>689</v>
      </c>
      <c r="M1113" s="8">
        <f>GEOMEAN(K1109:K1113)</f>
        <v>304.67043675276943</v>
      </c>
      <c r="N1113" s="25" t="s">
        <v>311</v>
      </c>
    </row>
    <row r="1114" spans="1:38" x14ac:dyDescent="0.3">
      <c r="A1114" s="9">
        <v>44473</v>
      </c>
      <c r="B1114" s="49">
        <v>0.44244212962962964</v>
      </c>
      <c r="C1114" s="2">
        <v>523</v>
      </c>
      <c r="D1114" s="2">
        <v>0.34</v>
      </c>
      <c r="E1114" s="2">
        <v>6.37</v>
      </c>
      <c r="F1114" s="2">
        <v>7.8</v>
      </c>
      <c r="G1114" s="2">
        <v>20</v>
      </c>
      <c r="K1114" s="2">
        <v>1658</v>
      </c>
    </row>
    <row r="1115" spans="1:38" x14ac:dyDescent="0.3">
      <c r="A1115" s="9">
        <v>44476</v>
      </c>
      <c r="B1115" s="49">
        <v>0.41637731481481483</v>
      </c>
      <c r="C1115" s="2">
        <v>299.8</v>
      </c>
      <c r="D1115" s="2">
        <v>0.19500000000000001</v>
      </c>
      <c r="E1115" s="2">
        <v>7.72</v>
      </c>
      <c r="F1115" s="2">
        <v>7.73</v>
      </c>
      <c r="G1115" s="2">
        <v>20</v>
      </c>
      <c r="K1115" s="2">
        <v>8664</v>
      </c>
    </row>
    <row r="1116" spans="1:38" x14ac:dyDescent="0.3">
      <c r="A1116" s="9">
        <v>44481</v>
      </c>
      <c r="B1116" s="49">
        <v>0.41568287037037038</v>
      </c>
      <c r="C1116" s="2">
        <v>554</v>
      </c>
      <c r="D1116" s="2">
        <v>0.36009999999999998</v>
      </c>
      <c r="E1116" s="2">
        <v>7.48</v>
      </c>
      <c r="F1116" s="2">
        <v>7.75</v>
      </c>
      <c r="G1116" s="2">
        <v>19.299999999999997</v>
      </c>
      <c r="K1116" s="2">
        <v>464</v>
      </c>
      <c r="O1116" s="4">
        <v>2.1</v>
      </c>
      <c r="P1116" s="2">
        <v>64.8</v>
      </c>
      <c r="Q1116" s="4" t="s">
        <v>54</v>
      </c>
      <c r="R1116" s="4" t="s">
        <v>54</v>
      </c>
      <c r="S1116" s="4" t="s">
        <v>54</v>
      </c>
      <c r="T1116" s="4" t="s">
        <v>54</v>
      </c>
      <c r="U1116" s="4" t="s">
        <v>54</v>
      </c>
      <c r="V1116" s="4" t="s">
        <v>54</v>
      </c>
      <c r="W1116" s="4" t="s">
        <v>54</v>
      </c>
      <c r="X1116" s="2">
        <v>73.5</v>
      </c>
      <c r="Y1116" s="4" t="s">
        <v>54</v>
      </c>
      <c r="Z1116" s="76">
        <v>0.56999999999999995</v>
      </c>
      <c r="AA1116" s="4" t="s">
        <v>54</v>
      </c>
      <c r="AB1116" s="2">
        <v>23.4</v>
      </c>
      <c r="AC1116" s="76" t="s">
        <v>54</v>
      </c>
      <c r="AD1116" s="2">
        <v>167</v>
      </c>
      <c r="AE1116" s="4" t="s">
        <v>54</v>
      </c>
      <c r="AF1116" s="2">
        <v>49.6</v>
      </c>
      <c r="AG1116" s="4" t="s">
        <v>54</v>
      </c>
      <c r="AH1116" s="2">
        <v>40100</v>
      </c>
      <c r="AI1116" s="2">
        <v>16200</v>
      </c>
      <c r="AJ1116" s="2">
        <v>3.6</v>
      </c>
      <c r="AK1116" s="22" t="s">
        <v>54</v>
      </c>
      <c r="AL1116" s="22" t="s">
        <v>54</v>
      </c>
    </row>
    <row r="1117" spans="1:38" x14ac:dyDescent="0.3">
      <c r="A1117" s="9">
        <v>44490</v>
      </c>
      <c r="B1117" s="49">
        <v>0.43004629629629632</v>
      </c>
      <c r="C1117" s="2">
        <v>655</v>
      </c>
      <c r="D1117" s="2">
        <v>0.42249999999999999</v>
      </c>
      <c r="E1117" s="2">
        <v>7.24</v>
      </c>
      <c r="F1117" s="2">
        <v>7.62</v>
      </c>
      <c r="G1117" s="2">
        <v>18.600000000000001</v>
      </c>
      <c r="K1117" s="2">
        <v>30</v>
      </c>
    </row>
    <row r="1118" spans="1:38" x14ac:dyDescent="0.3">
      <c r="A1118" s="9">
        <v>44494</v>
      </c>
      <c r="B1118" s="49">
        <v>0.41443287037037035</v>
      </c>
      <c r="C1118" s="2">
        <v>508</v>
      </c>
      <c r="D1118" s="2">
        <v>0.33019999999999999</v>
      </c>
      <c r="E1118" s="2">
        <v>9.0500000000000007</v>
      </c>
      <c r="F1118" s="2">
        <v>7.63</v>
      </c>
      <c r="G1118" s="2">
        <v>16.600000000000001</v>
      </c>
      <c r="K1118" s="2">
        <v>1012</v>
      </c>
      <c r="L1118" s="7">
        <f>AVERAGE(K1114:K1118)</f>
        <v>2365.6</v>
      </c>
      <c r="M1118" s="8">
        <f>GEOMEAN(K1114:K1118)</f>
        <v>726.48147347787415</v>
      </c>
      <c r="N1118" s="25" t="s">
        <v>312</v>
      </c>
    </row>
    <row r="1119" spans="1:38" x14ac:dyDescent="0.3">
      <c r="A1119" s="9">
        <v>44501</v>
      </c>
      <c r="B1119" s="49">
        <v>0.41962962962962963</v>
      </c>
      <c r="C1119" s="2">
        <v>396.6</v>
      </c>
      <c r="D1119" s="2">
        <v>0.2581</v>
      </c>
      <c r="E1119" s="2">
        <v>10.32</v>
      </c>
      <c r="F1119" s="2">
        <v>7.82</v>
      </c>
      <c r="G1119" s="2">
        <v>12.799999999999999</v>
      </c>
      <c r="K1119" s="2">
        <v>52</v>
      </c>
    </row>
    <row r="1120" spans="1:38" x14ac:dyDescent="0.3">
      <c r="A1120" s="9">
        <v>44511</v>
      </c>
      <c r="B1120" s="49">
        <v>0.43055555555555558</v>
      </c>
      <c r="C1120" s="2">
        <v>527</v>
      </c>
      <c r="D1120" s="2">
        <v>0.34250000000000003</v>
      </c>
      <c r="E1120" s="2">
        <v>10.71</v>
      </c>
      <c r="F1120" s="2">
        <v>7.85</v>
      </c>
      <c r="G1120" s="2">
        <v>11.2</v>
      </c>
      <c r="K1120" s="2">
        <v>20</v>
      </c>
    </row>
    <row r="1121" spans="1:14" x14ac:dyDescent="0.3">
      <c r="A1121" s="9">
        <v>44516</v>
      </c>
      <c r="B1121" s="49">
        <v>0.43040509259259263</v>
      </c>
      <c r="C1121" s="2">
        <v>540</v>
      </c>
      <c r="D1121" s="2">
        <v>0.35099999999999998</v>
      </c>
      <c r="E1121" s="2">
        <v>13.33</v>
      </c>
      <c r="F1121" s="2">
        <v>8</v>
      </c>
      <c r="G1121" s="2">
        <v>8.1</v>
      </c>
      <c r="K1121" s="2">
        <v>41</v>
      </c>
    </row>
    <row r="1122" spans="1:14" x14ac:dyDescent="0.3">
      <c r="A1122" s="9">
        <v>44522</v>
      </c>
      <c r="B1122" s="3">
        <v>0.40938657407407408</v>
      </c>
      <c r="C1122" s="2">
        <v>480</v>
      </c>
      <c r="D1122" s="2">
        <v>0.31190000000000001</v>
      </c>
      <c r="E1122" s="2">
        <v>11.52</v>
      </c>
      <c r="F1122" s="2">
        <v>8.02</v>
      </c>
      <c r="G1122" s="2">
        <v>6.4</v>
      </c>
      <c r="K1122" s="2">
        <v>10</v>
      </c>
    </row>
    <row r="1123" spans="1:14" x14ac:dyDescent="0.3">
      <c r="A1123" s="9">
        <v>44530</v>
      </c>
      <c r="B1123" s="49">
        <v>0.40755787037037039</v>
      </c>
      <c r="C1123" s="2">
        <v>600</v>
      </c>
      <c r="D1123" s="2">
        <v>0.39</v>
      </c>
      <c r="E1123" s="2">
        <v>14.11</v>
      </c>
      <c r="F1123" s="2">
        <v>7.82</v>
      </c>
      <c r="G1123" s="2">
        <v>5.2</v>
      </c>
      <c r="K1123" s="2">
        <v>20</v>
      </c>
      <c r="L1123" s="7">
        <f>AVERAGE(K1119:K1123)</f>
        <v>28.6</v>
      </c>
      <c r="M1123" s="8">
        <f>GEOMEAN(K1119:K1123)</f>
        <v>24.331531093278041</v>
      </c>
      <c r="N1123" s="25" t="s">
        <v>313</v>
      </c>
    </row>
    <row r="1124" spans="1:14" x14ac:dyDescent="0.3">
      <c r="A1124" s="9">
        <v>44536</v>
      </c>
      <c r="B1124" s="10">
        <v>0.42716435185185181</v>
      </c>
      <c r="C1124" s="2">
        <v>538</v>
      </c>
      <c r="D1124" s="2">
        <v>0.34939999999999999</v>
      </c>
      <c r="E1124" s="2">
        <v>12.39</v>
      </c>
      <c r="F1124" s="2">
        <v>8.5500000000000007</v>
      </c>
      <c r="G1124" s="2">
        <v>5.9</v>
      </c>
      <c r="K1124" s="2">
        <v>171</v>
      </c>
    </row>
    <row r="1125" spans="1:14" x14ac:dyDescent="0.3">
      <c r="A1125" s="9">
        <v>44539</v>
      </c>
      <c r="B1125" s="49">
        <v>0.43396990740740743</v>
      </c>
      <c r="C1125" s="2">
        <v>678</v>
      </c>
      <c r="D1125" s="2">
        <v>0.44069999999999998</v>
      </c>
      <c r="E1125" s="2">
        <v>12.24</v>
      </c>
      <c r="F1125" s="2">
        <v>7.75</v>
      </c>
      <c r="G1125" s="2">
        <v>5</v>
      </c>
      <c r="K1125" s="2">
        <v>30</v>
      </c>
    </row>
    <row r="1126" spans="1:14" x14ac:dyDescent="0.3">
      <c r="A1126" s="9">
        <v>44543</v>
      </c>
      <c r="B1126" s="49">
        <v>0.43163194444444447</v>
      </c>
      <c r="C1126" s="2">
        <v>647</v>
      </c>
      <c r="D1126" s="2">
        <v>0.42059999999999997</v>
      </c>
      <c r="E1126" s="2">
        <v>14.03</v>
      </c>
      <c r="F1126" s="2">
        <v>7.74</v>
      </c>
      <c r="G1126" s="2">
        <v>4.4000000000000004</v>
      </c>
      <c r="K1126" s="2">
        <v>20</v>
      </c>
    </row>
    <row r="1127" spans="1:14" x14ac:dyDescent="0.3">
      <c r="A1127" s="9">
        <v>44557</v>
      </c>
      <c r="B1127" s="47">
        <v>0.40653935185185186</v>
      </c>
      <c r="C1127" s="2">
        <v>586</v>
      </c>
      <c r="D1127" s="2">
        <v>0.38090000000000002</v>
      </c>
      <c r="E1127" s="2">
        <v>13.39</v>
      </c>
      <c r="F1127" s="2">
        <v>8.02</v>
      </c>
      <c r="G1127" s="2">
        <v>6</v>
      </c>
      <c r="K1127" s="2">
        <v>109</v>
      </c>
    </row>
    <row r="1128" spans="1:14" x14ac:dyDescent="0.3">
      <c r="A1128" s="9">
        <v>44559</v>
      </c>
      <c r="B1128" s="10">
        <v>0.43234953703703699</v>
      </c>
      <c r="C1128" s="2">
        <v>416</v>
      </c>
      <c r="D1128" s="2">
        <v>0.27039999999999997</v>
      </c>
      <c r="E1128" s="2">
        <v>12.6</v>
      </c>
      <c r="F1128" s="2">
        <v>8.19</v>
      </c>
      <c r="G1128" s="2">
        <v>6.2</v>
      </c>
      <c r="K1128" s="2">
        <v>63</v>
      </c>
      <c r="L1128" s="7">
        <f>AVERAGE(K1124:K1128)</f>
        <v>78.599999999999994</v>
      </c>
      <c r="M1128" s="8">
        <f>GEOMEAN(K1124:K1128)</f>
        <v>58.827837166076158</v>
      </c>
      <c r="N1128" s="25" t="s">
        <v>314</v>
      </c>
    </row>
    <row r="1129" spans="1:14" x14ac:dyDescent="0.3">
      <c r="A1129" s="9">
        <v>44564</v>
      </c>
      <c r="B1129" s="49">
        <v>0.42149305555555555</v>
      </c>
      <c r="C1129" s="2">
        <v>591</v>
      </c>
      <c r="D1129" s="2">
        <v>0.38419999999999999</v>
      </c>
      <c r="E1129" s="2">
        <v>14.09</v>
      </c>
      <c r="F1129" s="2">
        <v>7.94</v>
      </c>
      <c r="G1129" s="2">
        <v>5.0999999999999996</v>
      </c>
      <c r="K1129" s="2">
        <v>30</v>
      </c>
    </row>
    <row r="1130" spans="1:14" x14ac:dyDescent="0.3">
      <c r="A1130" s="9">
        <v>44573</v>
      </c>
      <c r="B1130" s="49">
        <v>0.40850694444444446</v>
      </c>
      <c r="C1130" s="2">
        <v>666</v>
      </c>
      <c r="D1130" s="2">
        <v>0.43230000000000002</v>
      </c>
      <c r="E1130" s="2">
        <v>14.25</v>
      </c>
      <c r="F1130" s="2">
        <v>7.72</v>
      </c>
      <c r="G1130" s="2">
        <v>1.7</v>
      </c>
      <c r="K1130" s="2">
        <v>31</v>
      </c>
    </row>
    <row r="1131" spans="1:14" x14ac:dyDescent="0.3">
      <c r="A1131" s="9">
        <v>44579</v>
      </c>
      <c r="B1131" s="49">
        <v>0.41041666666666665</v>
      </c>
      <c r="C1131" s="2">
        <v>332.1</v>
      </c>
      <c r="D1131" s="2">
        <v>0.21579999999999999</v>
      </c>
      <c r="E1131" s="2">
        <v>15.06</v>
      </c>
      <c r="F1131" s="2">
        <v>7.82</v>
      </c>
      <c r="G1131" s="2">
        <v>1</v>
      </c>
      <c r="K1131" s="66">
        <v>10</v>
      </c>
    </row>
    <row r="1132" spans="1:14" x14ac:dyDescent="0.3">
      <c r="A1132" s="9">
        <v>44585</v>
      </c>
      <c r="B1132" s="49">
        <v>0.42101851851851851</v>
      </c>
      <c r="C1132" s="2">
        <v>718</v>
      </c>
      <c r="D1132" s="2">
        <v>0.4667</v>
      </c>
      <c r="E1132" s="2">
        <v>14.3</v>
      </c>
      <c r="F1132" s="2">
        <v>7.69</v>
      </c>
      <c r="G1132" s="2">
        <v>1</v>
      </c>
      <c r="K1132" s="2">
        <v>10</v>
      </c>
    </row>
    <row r="1133" spans="1:14" x14ac:dyDescent="0.3">
      <c r="A1133" s="9">
        <v>44588</v>
      </c>
      <c r="B1133" s="49">
        <v>0.41542824074074075</v>
      </c>
      <c r="C1133" s="2">
        <v>763</v>
      </c>
      <c r="D1133" s="2">
        <v>0.496</v>
      </c>
      <c r="E1133" s="2">
        <v>15.89</v>
      </c>
      <c r="F1133" s="2">
        <v>8</v>
      </c>
      <c r="G1133" s="2">
        <v>0.3</v>
      </c>
      <c r="K1133" s="2">
        <v>10</v>
      </c>
      <c r="L1133" s="7">
        <f>AVERAGE(K1129:K1133)</f>
        <v>18.2</v>
      </c>
      <c r="M1133" s="8">
        <f>GEOMEAN(K1129:K1133)</f>
        <v>15.620559652981848</v>
      </c>
      <c r="N1133" s="25" t="s">
        <v>315</v>
      </c>
    </row>
    <row r="1134" spans="1:14" x14ac:dyDescent="0.3">
      <c r="A1134" s="9">
        <v>44599</v>
      </c>
      <c r="B1134" s="49">
        <v>0.41715277777777776</v>
      </c>
      <c r="C1134" s="2">
        <v>626</v>
      </c>
      <c r="D1134" s="2">
        <v>0.40629999999999999</v>
      </c>
      <c r="E1134" s="2">
        <v>15.12</v>
      </c>
      <c r="F1134" s="2">
        <v>8.0399999999999991</v>
      </c>
      <c r="G1134" s="2">
        <v>1.4</v>
      </c>
      <c r="K1134" s="66">
        <v>10</v>
      </c>
    </row>
    <row r="1135" spans="1:14" x14ac:dyDescent="0.3">
      <c r="A1135" s="9">
        <v>44602</v>
      </c>
      <c r="B1135" s="49">
        <v>0.4113194444444444</v>
      </c>
      <c r="C1135" s="2">
        <v>644</v>
      </c>
      <c r="D1135" s="2">
        <v>0.41860000000000003</v>
      </c>
      <c r="E1135" s="2">
        <v>14.4</v>
      </c>
      <c r="F1135" s="2">
        <v>7.99</v>
      </c>
      <c r="G1135" s="2">
        <v>2.4</v>
      </c>
      <c r="K1135" s="2">
        <v>31</v>
      </c>
    </row>
    <row r="1136" spans="1:14" x14ac:dyDescent="0.3">
      <c r="A1136" s="9">
        <v>44608</v>
      </c>
      <c r="B1136" s="49">
        <v>0.4175578703703704</v>
      </c>
      <c r="C1136" s="2">
        <v>715</v>
      </c>
      <c r="D1136" s="2">
        <v>0.4647</v>
      </c>
      <c r="E1136" s="2">
        <v>14.68</v>
      </c>
      <c r="F1136" s="2">
        <v>7.91</v>
      </c>
      <c r="G1136" s="2">
        <v>4</v>
      </c>
      <c r="K1136" s="2">
        <v>173</v>
      </c>
    </row>
    <row r="1137" spans="1:38" x14ac:dyDescent="0.3">
      <c r="A1137" s="9">
        <v>44613</v>
      </c>
      <c r="B1137" s="49">
        <v>0.41460648148148144</v>
      </c>
      <c r="C1137" s="2">
        <v>446.8</v>
      </c>
      <c r="D1137" s="2">
        <v>0.29060000000000002</v>
      </c>
      <c r="E1137" s="2">
        <v>16.53</v>
      </c>
      <c r="F1137" s="2">
        <v>8.0299999999999994</v>
      </c>
      <c r="G1137" s="2">
        <v>2.5</v>
      </c>
      <c r="K1137" s="2">
        <v>314</v>
      </c>
    </row>
    <row r="1138" spans="1:38" x14ac:dyDescent="0.3">
      <c r="A1138" s="9">
        <v>44616</v>
      </c>
      <c r="B1138" s="49">
        <v>0.45406250000000004</v>
      </c>
      <c r="C1138" s="2">
        <v>433.9</v>
      </c>
      <c r="D1138" s="2">
        <v>0.28210000000000002</v>
      </c>
      <c r="E1138" s="2">
        <v>14.24</v>
      </c>
      <c r="F1138" s="2">
        <v>7.58</v>
      </c>
      <c r="G1138" s="2">
        <v>2.1</v>
      </c>
      <c r="K1138" s="2">
        <v>30</v>
      </c>
      <c r="L1138" s="7">
        <f>AVERAGE(K1134:K1138)</f>
        <v>111.6</v>
      </c>
      <c r="M1138" s="8">
        <f>GEOMEAN(K1134:K1138)</f>
        <v>55.041687457839849</v>
      </c>
      <c r="N1138" s="25" t="s">
        <v>316</v>
      </c>
    </row>
    <row r="1139" spans="1:38" x14ac:dyDescent="0.3">
      <c r="A1139" s="9">
        <v>44621</v>
      </c>
      <c r="B1139" s="49">
        <v>0.42878472222222225</v>
      </c>
      <c r="C1139" s="2">
        <v>543</v>
      </c>
      <c r="D1139" s="2">
        <v>0.35289999999999999</v>
      </c>
      <c r="E1139" s="2">
        <v>13.66</v>
      </c>
      <c r="F1139" s="2">
        <v>7.88</v>
      </c>
      <c r="G1139" s="2">
        <v>4</v>
      </c>
      <c r="K1139" s="2">
        <v>20</v>
      </c>
    </row>
    <row r="1140" spans="1:38" x14ac:dyDescent="0.3">
      <c r="A1140" s="9">
        <v>44630</v>
      </c>
      <c r="B1140" s="10">
        <v>0.44717592592592598</v>
      </c>
      <c r="C1140" s="2">
        <v>499</v>
      </c>
      <c r="D1140" s="2">
        <v>0.3246</v>
      </c>
      <c r="E1140" s="2">
        <v>12.15</v>
      </c>
      <c r="F1140" s="2">
        <v>8.9600000000000009</v>
      </c>
      <c r="G1140" s="2">
        <v>6.8</v>
      </c>
      <c r="K1140" s="2">
        <v>355</v>
      </c>
    </row>
    <row r="1141" spans="1:38" x14ac:dyDescent="0.3">
      <c r="A1141" s="9">
        <v>44636</v>
      </c>
      <c r="B1141" s="49">
        <v>0.34332175925925923</v>
      </c>
      <c r="C1141" s="2">
        <v>551</v>
      </c>
      <c r="D1141" s="2">
        <v>0.35809999999999997</v>
      </c>
      <c r="E1141" s="2">
        <v>14.46</v>
      </c>
      <c r="F1141" s="2">
        <v>7.97</v>
      </c>
      <c r="K1141" s="2">
        <v>41</v>
      </c>
      <c r="O1141" s="4" t="s">
        <v>54</v>
      </c>
      <c r="P1141" s="2">
        <v>53.4</v>
      </c>
      <c r="Q1141" s="4" t="s">
        <v>54</v>
      </c>
      <c r="R1141" s="4" t="s">
        <v>54</v>
      </c>
      <c r="S1141" s="4" t="s">
        <v>54</v>
      </c>
      <c r="T1141" s="4" t="s">
        <v>54</v>
      </c>
      <c r="U1141" s="4" t="s">
        <v>54</v>
      </c>
      <c r="V1141" s="4" t="s">
        <v>54</v>
      </c>
      <c r="W1141" s="4" t="s">
        <v>54</v>
      </c>
      <c r="X1141" s="2">
        <v>54.3</v>
      </c>
      <c r="Y1141" s="4" t="s">
        <v>54</v>
      </c>
      <c r="Z1141" s="2">
        <v>1.3</v>
      </c>
      <c r="AA1141" s="4" t="s">
        <v>54</v>
      </c>
      <c r="AB1141" s="2">
        <v>18.399999999999999</v>
      </c>
      <c r="AC1141" s="76" t="s">
        <v>54</v>
      </c>
      <c r="AD1141" s="2">
        <v>191</v>
      </c>
      <c r="AE1141" s="4" t="s">
        <v>54</v>
      </c>
      <c r="AF1141" s="2">
        <v>28</v>
      </c>
      <c r="AG1141" s="4">
        <v>366</v>
      </c>
      <c r="AH1141" s="2">
        <v>53400</v>
      </c>
      <c r="AI1141" s="4">
        <v>14000</v>
      </c>
      <c r="AJ1141" s="22" t="s">
        <v>54</v>
      </c>
      <c r="AK1141" s="22" t="s">
        <v>54</v>
      </c>
      <c r="AL1141" s="22" t="s">
        <v>54</v>
      </c>
    </row>
    <row r="1142" spans="1:38" x14ac:dyDescent="0.3">
      <c r="A1142" s="9">
        <v>44649</v>
      </c>
      <c r="B1142" s="3" t="s">
        <v>380</v>
      </c>
      <c r="C1142" s="2">
        <v>461</v>
      </c>
      <c r="D1142" s="2">
        <v>0.29980000000000001</v>
      </c>
      <c r="E1142" s="2">
        <v>12.13</v>
      </c>
      <c r="F1142" s="2">
        <v>8.8800000000000008</v>
      </c>
      <c r="G1142" s="2">
        <v>7.7</v>
      </c>
      <c r="K1142" s="2">
        <v>393</v>
      </c>
    </row>
    <row r="1143" spans="1:38" x14ac:dyDescent="0.3">
      <c r="A1143" s="9">
        <v>44651</v>
      </c>
      <c r="B1143" s="49">
        <v>0.43959490740740742</v>
      </c>
      <c r="C1143" s="2">
        <v>469.3</v>
      </c>
      <c r="D1143" s="2">
        <v>0.30480000000000002</v>
      </c>
      <c r="E1143" s="2">
        <v>11.42</v>
      </c>
      <c r="F1143" s="2">
        <v>8.44</v>
      </c>
      <c r="G1143" s="2">
        <v>8.4</v>
      </c>
      <c r="K1143" s="2">
        <v>63</v>
      </c>
      <c r="L1143" s="7">
        <f>AVERAGE(K1139:K1143)</f>
        <v>174.4</v>
      </c>
      <c r="M1143" s="8">
        <f>GEOMEAN(K1139:K1143)</f>
        <v>93.660195734947308</v>
      </c>
      <c r="N1143" s="25" t="s">
        <v>318</v>
      </c>
    </row>
    <row r="1144" spans="1:38" x14ac:dyDescent="0.3">
      <c r="A1144" s="9">
        <v>44655</v>
      </c>
      <c r="B1144" s="49">
        <v>0.40540509259259255</v>
      </c>
      <c r="C1144" s="2">
        <v>544</v>
      </c>
      <c r="D1144" s="2">
        <v>0.35360000000000003</v>
      </c>
      <c r="E1144" s="2">
        <v>11.75</v>
      </c>
      <c r="F1144" s="2">
        <v>7.91</v>
      </c>
      <c r="G1144" s="2">
        <v>9</v>
      </c>
      <c r="K1144" s="2">
        <v>20</v>
      </c>
    </row>
    <row r="1145" spans="1:38" x14ac:dyDescent="0.3">
      <c r="A1145" s="9">
        <v>44663</v>
      </c>
      <c r="B1145" s="49">
        <v>0.43018518518518517</v>
      </c>
      <c r="C1145" s="2">
        <v>553</v>
      </c>
      <c r="D1145" s="2">
        <v>0.3594</v>
      </c>
      <c r="E1145" s="2">
        <v>12.56</v>
      </c>
      <c r="F1145" s="2">
        <v>7.94</v>
      </c>
      <c r="G1145" s="2">
        <v>10.4</v>
      </c>
      <c r="K1145" s="2">
        <v>31</v>
      </c>
    </row>
    <row r="1146" spans="1:38" x14ac:dyDescent="0.3">
      <c r="A1146" s="9">
        <v>44669</v>
      </c>
      <c r="B1146" s="2" t="s">
        <v>381</v>
      </c>
      <c r="C1146" s="2">
        <v>400.2</v>
      </c>
      <c r="D1146" s="2">
        <v>0.2601</v>
      </c>
      <c r="E1146" s="2">
        <v>11.01</v>
      </c>
      <c r="F1146" s="2">
        <v>8.31</v>
      </c>
      <c r="G1146" s="2">
        <v>10</v>
      </c>
      <c r="K1146" s="2">
        <v>134</v>
      </c>
    </row>
    <row r="1147" spans="1:38" x14ac:dyDescent="0.3">
      <c r="A1147" s="9">
        <v>44672</v>
      </c>
      <c r="B1147" s="2" t="s">
        <v>382</v>
      </c>
      <c r="C1147" s="2">
        <v>493</v>
      </c>
      <c r="D1147" s="2">
        <v>0.32019999999999998</v>
      </c>
      <c r="E1147" s="2">
        <v>11.1</v>
      </c>
      <c r="F1147" s="2">
        <v>9.18</v>
      </c>
      <c r="G1147" s="2">
        <v>11.3</v>
      </c>
      <c r="K1147" s="2">
        <v>85</v>
      </c>
    </row>
    <row r="1148" spans="1:38" x14ac:dyDescent="0.3">
      <c r="A1148" s="9">
        <v>44678</v>
      </c>
      <c r="B1148" s="49">
        <v>0.39508101851851851</v>
      </c>
      <c r="C1148" s="2">
        <v>707</v>
      </c>
      <c r="D1148" s="2">
        <v>0.46150000000000002</v>
      </c>
      <c r="E1148" s="2">
        <v>8.2100000000000009</v>
      </c>
      <c r="F1148" s="2">
        <v>7.63</v>
      </c>
      <c r="G1148" s="2">
        <v>12.1</v>
      </c>
      <c r="K1148" s="2">
        <v>145</v>
      </c>
      <c r="L1148" s="7">
        <f>AVERAGE(K1144:K1148)</f>
        <v>83</v>
      </c>
      <c r="M1148" s="8">
        <f>GEOMEAN(K1144:K1148)</f>
        <v>63.395244793943164</v>
      </c>
      <c r="N1148" s="25" t="s">
        <v>321</v>
      </c>
    </row>
    <row r="1149" spans="1:38" x14ac:dyDescent="0.3">
      <c r="A1149" s="9">
        <v>44683</v>
      </c>
      <c r="B1149" s="49">
        <v>0.4140625</v>
      </c>
      <c r="C1149" s="2">
        <v>564</v>
      </c>
      <c r="D1149" s="2">
        <v>0.36659999999999998</v>
      </c>
      <c r="E1149" s="2">
        <v>10.220000000000001</v>
      </c>
      <c r="F1149" s="2">
        <v>8.15</v>
      </c>
      <c r="G1149" s="2">
        <v>14.6</v>
      </c>
      <c r="K1149" s="2">
        <v>86</v>
      </c>
    </row>
    <row r="1150" spans="1:38" x14ac:dyDescent="0.3">
      <c r="A1150" s="9">
        <v>44690</v>
      </c>
      <c r="B1150" s="49">
        <v>0.41583333333333333</v>
      </c>
      <c r="C1150" s="2">
        <v>562</v>
      </c>
      <c r="D1150" s="2">
        <v>0.36530000000000001</v>
      </c>
      <c r="E1150" s="2">
        <v>8.84</v>
      </c>
      <c r="F1150" s="2">
        <v>7.55</v>
      </c>
      <c r="G1150" s="2">
        <v>14.8</v>
      </c>
      <c r="K1150" s="2">
        <v>110</v>
      </c>
    </row>
    <row r="1151" spans="1:38" x14ac:dyDescent="0.3">
      <c r="A1151" s="9">
        <v>44693</v>
      </c>
      <c r="B1151" s="49">
        <v>0.43874999999999997</v>
      </c>
      <c r="C1151" s="2">
        <v>516</v>
      </c>
      <c r="D1151" s="2">
        <v>0.33539999999999998</v>
      </c>
      <c r="E1151" s="2">
        <v>10.41</v>
      </c>
      <c r="F1151" s="2">
        <v>7.79</v>
      </c>
      <c r="G1151" s="2">
        <v>17.899999999999999</v>
      </c>
      <c r="K1151" s="2">
        <v>51</v>
      </c>
    </row>
    <row r="1152" spans="1:38" x14ac:dyDescent="0.3">
      <c r="A1152" s="9">
        <v>44699</v>
      </c>
      <c r="B1152" s="49">
        <v>0.42342592592592593</v>
      </c>
      <c r="C1152" s="2">
        <v>457.6</v>
      </c>
      <c r="D1152" s="2">
        <v>0.29770000000000002</v>
      </c>
      <c r="E1152" s="2">
        <v>6.95</v>
      </c>
      <c r="F1152" s="2">
        <v>7.89</v>
      </c>
      <c r="G1152" s="2">
        <v>20.5</v>
      </c>
      <c r="K1152" s="2">
        <v>20</v>
      </c>
    </row>
    <row r="1153" spans="1:38" x14ac:dyDescent="0.3">
      <c r="A1153" s="9">
        <v>44706</v>
      </c>
      <c r="B1153" s="49">
        <v>0.40604166666666663</v>
      </c>
      <c r="C1153" s="2">
        <v>248.1</v>
      </c>
      <c r="D1153" s="2">
        <v>0.16120000000000001</v>
      </c>
      <c r="E1153" s="2">
        <v>7.98</v>
      </c>
      <c r="F1153" s="2">
        <v>7.66</v>
      </c>
      <c r="G1153" s="2">
        <v>19.7</v>
      </c>
      <c r="K1153" s="2">
        <v>857</v>
      </c>
      <c r="L1153" s="7">
        <f>AVERAGE(K1149:K1153)</f>
        <v>224.8</v>
      </c>
      <c r="M1153" s="8">
        <f>GEOMEAN(K1149:K1153)</f>
        <v>96.270765695590313</v>
      </c>
      <c r="N1153" s="25" t="s">
        <v>322</v>
      </c>
    </row>
    <row r="1154" spans="1:38" x14ac:dyDescent="0.3">
      <c r="A1154" s="9">
        <v>44725</v>
      </c>
      <c r="B1154" s="10">
        <v>0.41936342592592596</v>
      </c>
      <c r="C1154" s="2">
        <v>490</v>
      </c>
      <c r="D1154" s="2">
        <v>0.31819999999999998</v>
      </c>
      <c r="E1154" s="2">
        <v>7.38</v>
      </c>
      <c r="F1154" s="2">
        <v>8.19</v>
      </c>
      <c r="G1154" s="2">
        <v>23</v>
      </c>
      <c r="K1154" s="2">
        <v>158</v>
      </c>
    </row>
    <row r="1155" spans="1:38" x14ac:dyDescent="0.3">
      <c r="A1155" s="9">
        <v>44735</v>
      </c>
      <c r="B1155" s="49">
        <v>0.45165509259259262</v>
      </c>
      <c r="C1155" s="2">
        <v>626</v>
      </c>
      <c r="D1155" s="2">
        <v>0.40949999999999998</v>
      </c>
      <c r="E1155" s="2">
        <v>7.57</v>
      </c>
      <c r="F1155" s="2">
        <v>7.8</v>
      </c>
      <c r="G1155" s="2">
        <v>26.5</v>
      </c>
      <c r="K1155" s="2">
        <v>109</v>
      </c>
    </row>
    <row r="1156" spans="1:38" x14ac:dyDescent="0.3">
      <c r="A1156" s="9">
        <v>44739</v>
      </c>
      <c r="B1156" s="49">
        <v>0.38937500000000003</v>
      </c>
      <c r="C1156" s="2">
        <v>684</v>
      </c>
      <c r="D1156" s="2">
        <v>0.442</v>
      </c>
      <c r="E1156" s="2">
        <v>8.2100000000000009</v>
      </c>
      <c r="F1156" s="2">
        <v>7.88</v>
      </c>
      <c r="G1156" s="2">
        <v>21.7</v>
      </c>
      <c r="K1156" s="2">
        <v>388</v>
      </c>
    </row>
    <row r="1157" spans="1:38" x14ac:dyDescent="0.3">
      <c r="A1157" s="9">
        <v>44742</v>
      </c>
      <c r="B1157" s="49">
        <v>0.41753472222222227</v>
      </c>
      <c r="C1157" s="2">
        <v>679</v>
      </c>
      <c r="D1157" s="2">
        <v>0.442</v>
      </c>
      <c r="E1157" s="2">
        <v>6.77</v>
      </c>
      <c r="F1157" s="2">
        <v>7.8</v>
      </c>
      <c r="G1157" s="2">
        <v>23.2</v>
      </c>
      <c r="K1157" s="2">
        <v>110</v>
      </c>
      <c r="L1157" s="7">
        <f>AVERAGE(K1153:K1157)</f>
        <v>324.39999999999998</v>
      </c>
      <c r="M1157" s="8">
        <f>GEOMEAN(K1153:K1157)</f>
        <v>229.01174898601008</v>
      </c>
      <c r="N1157" s="25" t="s">
        <v>323</v>
      </c>
    </row>
    <row r="1158" spans="1:38" x14ac:dyDescent="0.3">
      <c r="A1158" s="9">
        <v>44748</v>
      </c>
      <c r="B1158" s="49">
        <v>0.39732638888888888</v>
      </c>
      <c r="C1158" s="2">
        <v>693</v>
      </c>
      <c r="D1158" s="2">
        <v>0.44850000000000001</v>
      </c>
      <c r="E1158" s="2">
        <v>5.46</v>
      </c>
      <c r="F1158" s="2">
        <v>7.65</v>
      </c>
      <c r="G1158" s="2">
        <v>27.2</v>
      </c>
      <c r="K1158" s="2">
        <v>299</v>
      </c>
      <c r="O1158" s="4" t="s">
        <v>54</v>
      </c>
      <c r="P1158" s="2">
        <v>95.9</v>
      </c>
      <c r="Q1158" s="4" t="s">
        <v>54</v>
      </c>
      <c r="R1158" s="4" t="s">
        <v>54</v>
      </c>
      <c r="S1158" s="4" t="s">
        <v>54</v>
      </c>
      <c r="T1158" s="4" t="s">
        <v>54</v>
      </c>
      <c r="U1158" s="4" t="s">
        <v>54</v>
      </c>
      <c r="V1158" s="4" t="s">
        <v>54</v>
      </c>
      <c r="W1158" s="4" t="s">
        <v>54</v>
      </c>
      <c r="X1158" s="2">
        <v>76.7</v>
      </c>
      <c r="Y1158" s="4" t="s">
        <v>54</v>
      </c>
      <c r="Z1158" s="76" t="s">
        <v>54</v>
      </c>
      <c r="AA1158" s="76" t="s">
        <v>54</v>
      </c>
      <c r="AB1158" s="2">
        <v>27.8</v>
      </c>
      <c r="AC1158" s="76" t="s">
        <v>54</v>
      </c>
      <c r="AD1158" s="2">
        <v>238</v>
      </c>
      <c r="AE1158" s="4" t="s">
        <v>54</v>
      </c>
      <c r="AF1158" s="2">
        <v>52.2</v>
      </c>
      <c r="AG1158" s="4">
        <v>253</v>
      </c>
      <c r="AH1158" s="2">
        <v>60000</v>
      </c>
      <c r="AI1158" s="4">
        <v>21300</v>
      </c>
      <c r="AJ1158" s="2">
        <v>4.4000000000000004</v>
      </c>
      <c r="AK1158" s="22" t="s">
        <v>54</v>
      </c>
      <c r="AL1158" s="22" t="s">
        <v>54</v>
      </c>
    </row>
    <row r="1159" spans="1:38" x14ac:dyDescent="0.3">
      <c r="A1159" s="9">
        <v>44756</v>
      </c>
      <c r="B1159" s="49">
        <v>0.43792824074074077</v>
      </c>
      <c r="C1159" s="2">
        <v>644</v>
      </c>
      <c r="D1159" s="2">
        <v>0.41599999999999998</v>
      </c>
      <c r="E1159" s="2">
        <v>6.52</v>
      </c>
      <c r="F1159" s="2">
        <v>7.88</v>
      </c>
      <c r="G1159" s="2">
        <v>23.7</v>
      </c>
      <c r="K1159" s="2">
        <v>399</v>
      </c>
    </row>
    <row r="1160" spans="1:38" x14ac:dyDescent="0.3">
      <c r="A1160" s="9">
        <v>44760</v>
      </c>
      <c r="C1160" s="2" t="s">
        <v>324</v>
      </c>
      <c r="K1160" s="2">
        <v>622</v>
      </c>
    </row>
    <row r="1161" spans="1:38" x14ac:dyDescent="0.3">
      <c r="A1161" s="9">
        <v>44762</v>
      </c>
      <c r="B1161" s="49">
        <v>0.38230324074074074</v>
      </c>
      <c r="C1161" s="2">
        <v>639</v>
      </c>
      <c r="D1161" s="2">
        <v>0.41599999999999998</v>
      </c>
      <c r="E1161" s="2">
        <v>4.13</v>
      </c>
      <c r="F1161" s="2">
        <v>7.74</v>
      </c>
      <c r="G1161" s="2">
        <v>26.1</v>
      </c>
      <c r="K1161" s="2">
        <v>272</v>
      </c>
    </row>
    <row r="1162" spans="1:38" x14ac:dyDescent="0.3">
      <c r="A1162" s="9">
        <v>44767</v>
      </c>
      <c r="B1162" s="49">
        <v>0.40399305555555554</v>
      </c>
      <c r="C1162" s="2">
        <v>669</v>
      </c>
      <c r="D1162" s="2">
        <v>0.4355</v>
      </c>
      <c r="E1162" s="2">
        <v>5.93</v>
      </c>
      <c r="F1162" s="2">
        <v>7.77</v>
      </c>
      <c r="G1162" s="2">
        <v>25.2</v>
      </c>
      <c r="K1162" s="2">
        <v>605</v>
      </c>
      <c r="L1162" s="7">
        <f>AVERAGE(K1158:K1162)</f>
        <v>439.4</v>
      </c>
      <c r="M1162" s="8">
        <f>GEOMEAN(K1158:K1162)</f>
        <v>414.33512268819823</v>
      </c>
      <c r="N1162" s="25" t="s">
        <v>325</v>
      </c>
    </row>
    <row r="1163" spans="1:38" x14ac:dyDescent="0.3">
      <c r="A1163" s="9">
        <v>44775</v>
      </c>
      <c r="B1163" s="49">
        <v>0.40751157407407407</v>
      </c>
      <c r="C1163" s="2">
        <v>625</v>
      </c>
      <c r="D1163" s="2">
        <v>0.40949999999999998</v>
      </c>
      <c r="E1163" s="2">
        <v>6.33</v>
      </c>
      <c r="F1163" s="2">
        <v>7.77</v>
      </c>
      <c r="G1163" s="2">
        <v>24.4</v>
      </c>
      <c r="K1163" s="2">
        <v>565</v>
      </c>
      <c r="L1163" s="21"/>
      <c r="M1163" s="24"/>
      <c r="N1163" s="17"/>
    </row>
    <row r="1164" spans="1:38" x14ac:dyDescent="0.3">
      <c r="A1164" s="9">
        <v>44784</v>
      </c>
      <c r="B1164" s="10">
        <v>0.44377314814814817</v>
      </c>
      <c r="C1164" s="2">
        <v>674</v>
      </c>
      <c r="D1164" s="2">
        <v>0.43830000000000002</v>
      </c>
      <c r="E1164" s="2">
        <v>7.03</v>
      </c>
      <c r="F1164" s="2">
        <v>7.87</v>
      </c>
      <c r="G1164" s="2">
        <v>24.8</v>
      </c>
      <c r="K1164" s="2">
        <v>350</v>
      </c>
      <c r="L1164" s="21"/>
      <c r="M1164" s="24"/>
      <c r="N1164" s="17"/>
    </row>
    <row r="1165" spans="1:38" x14ac:dyDescent="0.3">
      <c r="A1165" s="9">
        <v>44789</v>
      </c>
      <c r="B1165" s="10">
        <v>0.4621527777777778</v>
      </c>
      <c r="C1165" s="2">
        <v>792</v>
      </c>
      <c r="D1165" s="2">
        <v>0.51500000000000001</v>
      </c>
      <c r="E1165" s="2">
        <v>8.1300000000000008</v>
      </c>
      <c r="F1165" s="2">
        <v>8.0399999999999991</v>
      </c>
      <c r="G1165" s="2">
        <v>22.5</v>
      </c>
      <c r="K1165" s="2">
        <v>63</v>
      </c>
      <c r="L1165" s="21"/>
      <c r="M1165" s="24"/>
      <c r="N1165" s="17"/>
    </row>
    <row r="1166" spans="1:38" x14ac:dyDescent="0.3">
      <c r="A1166" s="9">
        <v>44795</v>
      </c>
      <c r="B1166" s="49">
        <v>0.39665509259259263</v>
      </c>
      <c r="C1166" s="2">
        <v>680</v>
      </c>
      <c r="D1166" s="2">
        <v>0.442</v>
      </c>
      <c r="E1166" s="2">
        <v>6.64</v>
      </c>
      <c r="F1166" s="2">
        <v>7.63</v>
      </c>
      <c r="G1166" s="2">
        <v>23.7</v>
      </c>
      <c r="K1166" s="2">
        <v>85</v>
      </c>
      <c r="L1166" s="21"/>
      <c r="M1166" s="24"/>
      <c r="N1166" s="17"/>
    </row>
    <row r="1167" spans="1:38" x14ac:dyDescent="0.3">
      <c r="A1167" s="9">
        <v>44804</v>
      </c>
      <c r="B1167" s="49">
        <v>0.40297453703703701</v>
      </c>
      <c r="C1167" s="2">
        <v>560</v>
      </c>
      <c r="D1167" s="2">
        <v>0.36399999999999999</v>
      </c>
      <c r="E1167" s="2">
        <v>7.7</v>
      </c>
      <c r="F1167" s="2">
        <v>8.06</v>
      </c>
      <c r="G1167" s="2">
        <v>23.5</v>
      </c>
      <c r="K1167" s="2">
        <v>489</v>
      </c>
      <c r="L1167" s="7">
        <f>AVERAGE(K1163:K1167)</f>
        <v>310.39999999999998</v>
      </c>
      <c r="M1167" s="8">
        <f>GEOMEAN(K1163:K1167)</f>
        <v>220.20996368279881</v>
      </c>
      <c r="N1167" s="25" t="s">
        <v>326</v>
      </c>
    </row>
    <row r="1168" spans="1:38" x14ac:dyDescent="0.3">
      <c r="A1168" s="9">
        <v>44812</v>
      </c>
      <c r="B1168" s="49">
        <v>0.43174768518518519</v>
      </c>
      <c r="C1168" s="2">
        <v>706</v>
      </c>
      <c r="D1168" s="2">
        <v>0.46150000000000002</v>
      </c>
      <c r="E1168" s="2">
        <v>6.61</v>
      </c>
      <c r="F1168" s="2">
        <v>7.8</v>
      </c>
      <c r="G1168" s="2">
        <v>22</v>
      </c>
      <c r="K1168" s="2">
        <v>120</v>
      </c>
    </row>
    <row r="1169" spans="1:38" x14ac:dyDescent="0.3">
      <c r="A1169" s="9">
        <v>44817</v>
      </c>
      <c r="B1169" s="49">
        <v>0.40884259259259265</v>
      </c>
      <c r="C1169" s="2">
        <v>305.2</v>
      </c>
      <c r="D1169" s="2">
        <v>0.1983</v>
      </c>
      <c r="E1169" s="2">
        <v>7.08</v>
      </c>
      <c r="F1169" s="2">
        <v>7.87</v>
      </c>
      <c r="G1169" s="2">
        <v>21.9</v>
      </c>
      <c r="K1169" s="2">
        <v>238</v>
      </c>
    </row>
    <row r="1170" spans="1:38" x14ac:dyDescent="0.3">
      <c r="A1170" s="9">
        <v>44823</v>
      </c>
      <c r="B1170" s="49">
        <v>0.43706018518518519</v>
      </c>
      <c r="C1170" s="2">
        <v>596</v>
      </c>
      <c r="D1170" s="2">
        <v>0.39</v>
      </c>
      <c r="E1170" s="2">
        <v>7.02</v>
      </c>
      <c r="F1170" s="2">
        <v>7.94</v>
      </c>
      <c r="G1170" s="2">
        <v>24.6</v>
      </c>
      <c r="K1170" s="2">
        <v>576</v>
      </c>
    </row>
    <row r="1171" spans="1:38" x14ac:dyDescent="0.3">
      <c r="A1171" s="9">
        <v>44826</v>
      </c>
      <c r="B1171" s="3">
        <v>0.44313657407407409</v>
      </c>
      <c r="C1171" s="2">
        <v>488</v>
      </c>
      <c r="D1171" s="2">
        <v>0.3175</v>
      </c>
      <c r="E1171" s="2">
        <v>8.1999999999999993</v>
      </c>
      <c r="F1171" s="2">
        <v>7.8</v>
      </c>
      <c r="G1171" s="2">
        <v>21.3</v>
      </c>
      <c r="K1171" s="2">
        <v>132</v>
      </c>
    </row>
    <row r="1172" spans="1:38" x14ac:dyDescent="0.3">
      <c r="A1172" s="9">
        <v>44831</v>
      </c>
      <c r="B1172" s="10">
        <v>0.42070601851851852</v>
      </c>
      <c r="C1172" s="2">
        <v>572</v>
      </c>
      <c r="D1172" s="2">
        <v>0.37159999999999999</v>
      </c>
      <c r="E1172" s="2">
        <v>6.8</v>
      </c>
      <c r="F1172" s="2">
        <v>8.14</v>
      </c>
      <c r="G1172" s="2">
        <v>16.2</v>
      </c>
      <c r="K1172" s="2">
        <v>41</v>
      </c>
      <c r="L1172" s="7">
        <f>AVERAGE(K1168:K1172)</f>
        <v>221.4</v>
      </c>
      <c r="M1172" s="8">
        <f>GEOMEAN(K1168:K1172)</f>
        <v>154.84874678370588</v>
      </c>
      <c r="N1172" s="25" t="s">
        <v>327</v>
      </c>
    </row>
    <row r="1173" spans="1:38" x14ac:dyDescent="0.3">
      <c r="A1173" s="9">
        <v>44838</v>
      </c>
      <c r="B1173" s="10">
        <v>0.42972222222222217</v>
      </c>
      <c r="C1173" s="2">
        <v>271.5</v>
      </c>
      <c r="D1173" s="2">
        <v>0.1764</v>
      </c>
      <c r="E1173" s="2">
        <v>10.56</v>
      </c>
      <c r="F1173" s="2">
        <v>7.35</v>
      </c>
      <c r="G1173" s="2">
        <v>13.9</v>
      </c>
      <c r="K1173" s="2">
        <v>171</v>
      </c>
    </row>
    <row r="1174" spans="1:38" x14ac:dyDescent="0.3">
      <c r="A1174" s="9">
        <v>44846</v>
      </c>
      <c r="B1174" s="49">
        <v>0.43171296296296297</v>
      </c>
      <c r="C1174" s="2">
        <v>715</v>
      </c>
      <c r="D1174" s="2">
        <v>0.46800000000000003</v>
      </c>
      <c r="E1174" s="2">
        <v>8.23</v>
      </c>
      <c r="F1174" s="2">
        <v>7.65</v>
      </c>
      <c r="G1174" s="2">
        <v>15.1</v>
      </c>
      <c r="K1174" s="2">
        <v>98</v>
      </c>
    </row>
    <row r="1175" spans="1:38" x14ac:dyDescent="0.3">
      <c r="A1175" s="9">
        <v>44851</v>
      </c>
      <c r="B1175" s="49">
        <v>0.4205787037037037</v>
      </c>
      <c r="C1175" s="2">
        <v>697</v>
      </c>
      <c r="D1175" s="2">
        <v>0.45500000000000002</v>
      </c>
      <c r="E1175" s="2">
        <v>10.09</v>
      </c>
      <c r="F1175" s="2">
        <v>7.64</v>
      </c>
      <c r="G1175" s="2">
        <v>11</v>
      </c>
      <c r="K1175" s="2">
        <v>41</v>
      </c>
    </row>
    <row r="1176" spans="1:38" x14ac:dyDescent="0.3">
      <c r="A1176" s="9">
        <v>44854</v>
      </c>
      <c r="B1176" s="49">
        <v>0.43569444444444444</v>
      </c>
      <c r="C1176" s="2">
        <v>686</v>
      </c>
      <c r="D1176" s="2">
        <v>0.44590000000000002</v>
      </c>
      <c r="E1176" s="2">
        <v>13.04</v>
      </c>
      <c r="F1176" s="2">
        <v>7.73</v>
      </c>
      <c r="G1176" s="2">
        <v>7.6</v>
      </c>
      <c r="K1176" s="2">
        <v>10</v>
      </c>
    </row>
    <row r="1177" spans="1:38" x14ac:dyDescent="0.3">
      <c r="A1177" s="9">
        <v>44859</v>
      </c>
      <c r="B1177" s="49">
        <v>0.43031250000000004</v>
      </c>
      <c r="C1177" s="2">
        <v>733</v>
      </c>
      <c r="D1177" s="2">
        <v>0.47449999999999998</v>
      </c>
      <c r="E1177" s="2">
        <v>13.11</v>
      </c>
      <c r="F1177" s="2">
        <v>7.55</v>
      </c>
      <c r="G1177" s="2">
        <v>14.1</v>
      </c>
      <c r="K1177" s="2">
        <v>20</v>
      </c>
      <c r="L1177" s="7">
        <f>AVERAGE(K1173:K1177)</f>
        <v>68</v>
      </c>
      <c r="M1177" s="8">
        <f>GEOMEAN(K1173:K1177)</f>
        <v>42.423569561928197</v>
      </c>
      <c r="N1177" s="25" t="s">
        <v>328</v>
      </c>
    </row>
    <row r="1178" spans="1:38" x14ac:dyDescent="0.3">
      <c r="A1178" s="9">
        <v>44866</v>
      </c>
      <c r="B1178" s="49">
        <v>0.42547453703703703</v>
      </c>
      <c r="C1178" s="2">
        <v>668</v>
      </c>
      <c r="D1178" s="2">
        <v>0.4355</v>
      </c>
      <c r="E1178" s="2">
        <v>8.07</v>
      </c>
      <c r="F1178" s="2">
        <v>7.63</v>
      </c>
      <c r="G1178" s="2">
        <v>13.4</v>
      </c>
      <c r="K1178" s="2">
        <v>345</v>
      </c>
    </row>
    <row r="1179" spans="1:38" x14ac:dyDescent="0.3">
      <c r="A1179" s="9">
        <v>44874</v>
      </c>
      <c r="B1179" s="49" t="s">
        <v>329</v>
      </c>
      <c r="C1179" s="9"/>
      <c r="K1179" s="2">
        <v>30</v>
      </c>
      <c r="O1179" s="4" t="s">
        <v>54</v>
      </c>
      <c r="P1179" s="2">
        <v>96.8</v>
      </c>
      <c r="Q1179" s="4" t="s">
        <v>54</v>
      </c>
      <c r="R1179" s="4" t="s">
        <v>54</v>
      </c>
      <c r="S1179" s="4" t="s">
        <v>54</v>
      </c>
      <c r="T1179" s="4" t="s">
        <v>54</v>
      </c>
      <c r="U1179" s="4" t="s">
        <v>54</v>
      </c>
      <c r="V1179" s="4" t="s">
        <v>54</v>
      </c>
      <c r="W1179" s="4" t="s">
        <v>54</v>
      </c>
      <c r="X1179" s="2">
        <v>91.9</v>
      </c>
      <c r="Y1179" s="4" t="s">
        <v>54</v>
      </c>
      <c r="Z1179" s="76" t="s">
        <v>54</v>
      </c>
      <c r="AA1179" s="76" t="s">
        <v>54</v>
      </c>
      <c r="AB1179" s="2">
        <v>34.200000000000003</v>
      </c>
      <c r="AC1179" s="76" t="s">
        <v>54</v>
      </c>
      <c r="AD1179" s="2">
        <v>238</v>
      </c>
      <c r="AE1179" s="4" t="s">
        <v>54</v>
      </c>
      <c r="AF1179" s="2">
        <v>21.1</v>
      </c>
      <c r="AG1179" s="4" t="s">
        <v>359</v>
      </c>
      <c r="AH1179" s="2">
        <v>59600</v>
      </c>
      <c r="AI1179" s="4">
        <v>21600</v>
      </c>
      <c r="AJ1179" s="2">
        <v>4.5</v>
      </c>
      <c r="AK1179" s="22" t="s">
        <v>54</v>
      </c>
      <c r="AL1179" s="22" t="s">
        <v>54</v>
      </c>
    </row>
    <row r="1180" spans="1:38" x14ac:dyDescent="0.3">
      <c r="A1180" s="9">
        <v>44879</v>
      </c>
      <c r="B1180" s="49">
        <v>0.41687500000000005</v>
      </c>
      <c r="C1180" s="2">
        <v>405.2</v>
      </c>
      <c r="D1180" s="2">
        <v>0.26329999999999998</v>
      </c>
      <c r="E1180" s="2">
        <v>13.46</v>
      </c>
      <c r="F1180" s="2">
        <v>7.82</v>
      </c>
      <c r="G1180" s="2">
        <v>5.6</v>
      </c>
      <c r="K1180" s="66">
        <v>10</v>
      </c>
    </row>
    <row r="1181" spans="1:38" x14ac:dyDescent="0.3">
      <c r="A1181" s="9">
        <v>44886</v>
      </c>
      <c r="B1181" s="49">
        <v>0.40226851851851847</v>
      </c>
      <c r="C1181" s="2">
        <v>741</v>
      </c>
      <c r="D1181" s="2">
        <v>0.48170000000000002</v>
      </c>
      <c r="E1181" s="2">
        <v>13.36</v>
      </c>
      <c r="F1181" s="2">
        <v>7.81</v>
      </c>
      <c r="G1181" s="2">
        <v>1.8</v>
      </c>
      <c r="K1181" s="2">
        <v>20</v>
      </c>
    </row>
    <row r="1182" spans="1:38" x14ac:dyDescent="0.3">
      <c r="A1182" s="9">
        <v>44895</v>
      </c>
      <c r="B1182" s="49">
        <v>0.38319444444444445</v>
      </c>
      <c r="C1182" s="2">
        <v>726</v>
      </c>
      <c r="D1182" s="2">
        <v>0.47189999999999999</v>
      </c>
      <c r="E1182" s="2">
        <v>11.46</v>
      </c>
      <c r="F1182" s="2">
        <v>7.91</v>
      </c>
      <c r="G1182" s="2">
        <v>6.4</v>
      </c>
      <c r="K1182" s="2">
        <v>272</v>
      </c>
      <c r="L1182" s="7">
        <f>AVERAGE(K1178:K1182)</f>
        <v>135.4</v>
      </c>
      <c r="M1182" s="8">
        <f>GEOMEAN(K1178:K1182)</f>
        <v>56.24809907591348</v>
      </c>
      <c r="N1182" s="25" t="s">
        <v>330</v>
      </c>
    </row>
    <row r="1183" spans="1:38" x14ac:dyDescent="0.3">
      <c r="A1183" s="9">
        <v>44900</v>
      </c>
      <c r="B1183" s="49">
        <v>0.41635416666666664</v>
      </c>
      <c r="C1183" s="2">
        <v>735</v>
      </c>
      <c r="D1183" s="2">
        <v>0.4778</v>
      </c>
      <c r="E1183" s="2">
        <v>13.38</v>
      </c>
      <c r="F1183" s="2">
        <v>7.89</v>
      </c>
      <c r="G1183" s="2">
        <v>2.5</v>
      </c>
      <c r="K1183" s="2">
        <v>31</v>
      </c>
      <c r="L1183" s="21"/>
      <c r="M1183" s="24"/>
      <c r="N1183" s="17"/>
    </row>
    <row r="1184" spans="1:38" x14ac:dyDescent="0.3">
      <c r="A1184" s="9">
        <v>44907</v>
      </c>
      <c r="B1184" s="10">
        <v>0.51123842592592594</v>
      </c>
      <c r="C1184" s="2">
        <v>466</v>
      </c>
      <c r="D1184" s="2">
        <v>0.30259999999999998</v>
      </c>
      <c r="E1184" s="2">
        <v>16.43</v>
      </c>
      <c r="F1184" s="2">
        <v>8.33</v>
      </c>
      <c r="G1184" s="2">
        <v>6.6</v>
      </c>
      <c r="K1184" s="2">
        <v>30</v>
      </c>
      <c r="L1184" s="21"/>
      <c r="M1184" s="24"/>
      <c r="N1184" s="17"/>
    </row>
    <row r="1185" spans="1:14" x14ac:dyDescent="0.3">
      <c r="A1185" s="9">
        <v>44909</v>
      </c>
      <c r="B1185" s="49">
        <v>0.38535879629629632</v>
      </c>
      <c r="C1185" s="2">
        <v>714</v>
      </c>
      <c r="D1185" s="2">
        <v>0.46410000000000001</v>
      </c>
      <c r="E1185" s="2">
        <v>11.77</v>
      </c>
      <c r="F1185" s="2">
        <v>8</v>
      </c>
      <c r="G1185" s="2">
        <v>5.9</v>
      </c>
      <c r="K1185" s="2">
        <v>880</v>
      </c>
      <c r="L1185" s="21"/>
      <c r="M1185" s="24"/>
      <c r="N1185" s="17"/>
    </row>
    <row r="1186" spans="1:14" x14ac:dyDescent="0.3">
      <c r="A1186" s="9">
        <v>44914</v>
      </c>
      <c r="B1186" s="49">
        <v>0.3943402777777778</v>
      </c>
      <c r="C1186" s="2">
        <v>756</v>
      </c>
      <c r="D1186" s="2">
        <v>0.49080000000000001</v>
      </c>
      <c r="E1186" s="2">
        <v>14.09</v>
      </c>
      <c r="F1186" s="2">
        <v>8.24</v>
      </c>
      <c r="G1186" s="2">
        <v>1.3</v>
      </c>
      <c r="K1186" s="2">
        <v>10</v>
      </c>
      <c r="L1186" s="21"/>
      <c r="M1186" s="24"/>
      <c r="N1186" s="17"/>
    </row>
    <row r="1187" spans="1:14" x14ac:dyDescent="0.3">
      <c r="A1187" s="9">
        <v>44923</v>
      </c>
      <c r="B1187" s="49">
        <v>0.40562499999999996</v>
      </c>
      <c r="C1187" s="2">
        <v>813</v>
      </c>
      <c r="D1187" s="2">
        <v>0.52849999999999997</v>
      </c>
      <c r="E1187" s="2">
        <v>14.07</v>
      </c>
      <c r="F1187" s="2">
        <v>8.0399999999999991</v>
      </c>
      <c r="G1187" s="2">
        <v>0.1</v>
      </c>
      <c r="K1187" s="2">
        <v>187</v>
      </c>
      <c r="L1187" s="7">
        <f>AVERAGE(K1183:K1187)</f>
        <v>227.6</v>
      </c>
      <c r="M1187" s="8">
        <f>GEOMEAN(K1183:K1187)</f>
        <v>68.700744812705835</v>
      </c>
      <c r="N1187" s="25" t="s">
        <v>331</v>
      </c>
    </row>
    <row r="1188" spans="1:14" x14ac:dyDescent="0.3">
      <c r="A1188" s="9">
        <v>44931</v>
      </c>
      <c r="B1188" s="49">
        <v>0.45547453703703705</v>
      </c>
      <c r="C1188" s="2">
        <v>744</v>
      </c>
      <c r="D1188" s="2">
        <v>0.48359999999999997</v>
      </c>
      <c r="E1188" s="2">
        <v>13.76</v>
      </c>
      <c r="F1188" s="2">
        <v>7.94</v>
      </c>
      <c r="G1188" s="2">
        <v>3.5</v>
      </c>
      <c r="K1188" s="2">
        <v>20</v>
      </c>
    </row>
    <row r="1189" spans="1:14" x14ac:dyDescent="0.3">
      <c r="A1189" s="9">
        <v>44936</v>
      </c>
      <c r="B1189" s="3">
        <v>0.48866898148148147</v>
      </c>
      <c r="C1189" s="2">
        <v>55</v>
      </c>
      <c r="D1189" s="2">
        <v>3.5799999999999998E-2</v>
      </c>
      <c r="E1189" s="2">
        <v>14.05</v>
      </c>
      <c r="F1189" s="2">
        <v>2.8</v>
      </c>
      <c r="G1189" s="2">
        <v>7.95</v>
      </c>
      <c r="K1189" s="2">
        <v>20</v>
      </c>
    </row>
    <row r="1190" spans="1:14" x14ac:dyDescent="0.3">
      <c r="A1190" s="9">
        <v>44945</v>
      </c>
      <c r="B1190" s="49">
        <v>0.42667824074074073</v>
      </c>
      <c r="C1190" s="2">
        <v>730</v>
      </c>
      <c r="D1190" s="2">
        <v>0.47449999999999998</v>
      </c>
      <c r="E1190" s="2">
        <v>12.17</v>
      </c>
      <c r="F1190" s="2">
        <v>8</v>
      </c>
      <c r="G1190" s="2">
        <v>4.4000000000000004</v>
      </c>
      <c r="K1190" s="2">
        <v>97</v>
      </c>
    </row>
    <row r="1191" spans="1:14" x14ac:dyDescent="0.3">
      <c r="A1191" s="9">
        <v>44950</v>
      </c>
      <c r="B1191" s="49">
        <v>0.39186342592592593</v>
      </c>
      <c r="C1191" s="2">
        <v>766</v>
      </c>
      <c r="D1191" s="2">
        <v>0.49790000000000001</v>
      </c>
      <c r="E1191" s="2">
        <v>12.04</v>
      </c>
      <c r="F1191" s="2">
        <v>7.83</v>
      </c>
      <c r="G1191" s="2">
        <v>2.2999999999999998</v>
      </c>
      <c r="K1191" s="2">
        <v>31</v>
      </c>
    </row>
    <row r="1192" spans="1:14" x14ac:dyDescent="0.3">
      <c r="A1192" s="9">
        <v>44957</v>
      </c>
      <c r="B1192" s="49">
        <v>0.43392361111111111</v>
      </c>
      <c r="C1192" s="2">
        <v>732</v>
      </c>
      <c r="D1192" s="2">
        <v>0.4758</v>
      </c>
      <c r="E1192" s="2">
        <v>22.42</v>
      </c>
      <c r="F1192" s="2">
        <v>8.31</v>
      </c>
      <c r="G1192" s="2">
        <v>1.3</v>
      </c>
      <c r="K1192" s="2">
        <v>10</v>
      </c>
      <c r="L1192" s="7">
        <f>AVERAGE(K1188:K1192)</f>
        <v>35.6</v>
      </c>
      <c r="M1192" s="8">
        <f>GEOMEAN(K1188:K1192)</f>
        <v>26.063856980927902</v>
      </c>
      <c r="N1192" s="25" t="s">
        <v>332</v>
      </c>
    </row>
    <row r="1193" spans="1:14" x14ac:dyDescent="0.3">
      <c r="A1193" s="9">
        <v>44964</v>
      </c>
      <c r="B1193" s="10">
        <v>0.48296296296296298</v>
      </c>
      <c r="C1193" s="2">
        <v>703</v>
      </c>
      <c r="D1193" s="2">
        <v>0.45700000000000002</v>
      </c>
      <c r="E1193" s="2">
        <v>12.24</v>
      </c>
      <c r="F1193" s="2">
        <v>8.24</v>
      </c>
      <c r="G1193" s="2">
        <v>4.7</v>
      </c>
      <c r="K1193" s="2">
        <v>20</v>
      </c>
    </row>
    <row r="1194" spans="1:14" x14ac:dyDescent="0.3">
      <c r="A1194" s="9">
        <v>44972</v>
      </c>
      <c r="B1194" s="49">
        <v>0.4128472222222222</v>
      </c>
      <c r="C1194" s="2">
        <v>714</v>
      </c>
      <c r="D1194" s="2">
        <v>0.46410000000000001</v>
      </c>
      <c r="E1194" s="2">
        <v>13.45</v>
      </c>
      <c r="F1194" s="2">
        <v>8.42</v>
      </c>
      <c r="G1194" s="2">
        <v>4.8</v>
      </c>
      <c r="K1194" s="2">
        <v>10</v>
      </c>
    </row>
    <row r="1195" spans="1:14" x14ac:dyDescent="0.3">
      <c r="A1195" s="9">
        <v>44977</v>
      </c>
      <c r="B1195" s="10">
        <v>0.4932407407407407</v>
      </c>
      <c r="C1195" s="2">
        <v>891</v>
      </c>
      <c r="D1195" s="2">
        <v>0.57899999999999996</v>
      </c>
      <c r="E1195" s="2">
        <v>12.43</v>
      </c>
      <c r="F1195" s="2">
        <v>8.19</v>
      </c>
      <c r="G1195" s="2">
        <v>5.7</v>
      </c>
      <c r="K1195" s="2">
        <v>10</v>
      </c>
    </row>
    <row r="1196" spans="1:14" x14ac:dyDescent="0.3">
      <c r="A1196" s="9">
        <v>44980</v>
      </c>
      <c r="B1196" s="10">
        <v>0.54018518518518521</v>
      </c>
      <c r="C1196" s="2">
        <v>328.2</v>
      </c>
      <c r="D1196" s="2">
        <v>0.21329999999999999</v>
      </c>
      <c r="E1196" s="2">
        <v>13.92</v>
      </c>
      <c r="F1196" s="2">
        <v>8.41</v>
      </c>
      <c r="G1196" s="2">
        <v>7.4</v>
      </c>
      <c r="K1196" s="2">
        <v>20</v>
      </c>
    </row>
    <row r="1197" spans="1:14" x14ac:dyDescent="0.3">
      <c r="A1197" s="9">
        <v>44984</v>
      </c>
      <c r="B1197" s="10">
        <v>0.47432870370370367</v>
      </c>
      <c r="C1197" s="2">
        <v>312.7</v>
      </c>
      <c r="D1197" s="2">
        <v>0.20319999999999999</v>
      </c>
      <c r="E1197" s="2">
        <v>11.94</v>
      </c>
      <c r="F1197" s="2">
        <v>8.17</v>
      </c>
      <c r="G1197" s="2">
        <v>7.7</v>
      </c>
      <c r="K1197" s="2">
        <v>41</v>
      </c>
      <c r="L1197" s="7">
        <f>AVERAGE(K1193:K1197)</f>
        <v>20.2</v>
      </c>
      <c r="M1197" s="8">
        <f>GEOMEAN(K1193:K1197)</f>
        <v>17.49720860568452</v>
      </c>
      <c r="N1197" s="25" t="s">
        <v>333</v>
      </c>
    </row>
    <row r="1198" spans="1:14" x14ac:dyDescent="0.3">
      <c r="A1198" s="9">
        <v>44993</v>
      </c>
      <c r="B1198" s="49">
        <v>0.42774305555555553</v>
      </c>
      <c r="C1198" s="74">
        <v>618</v>
      </c>
      <c r="D1198" s="74">
        <v>0.4017</v>
      </c>
      <c r="E1198" s="74">
        <v>12.05</v>
      </c>
      <c r="F1198" s="74">
        <v>8.3800000000000008</v>
      </c>
      <c r="G1198" s="74">
        <v>7.1</v>
      </c>
      <c r="K1198" s="2">
        <v>122</v>
      </c>
    </row>
    <row r="1199" spans="1:14" x14ac:dyDescent="0.3">
      <c r="A1199" s="9">
        <v>44998</v>
      </c>
      <c r="B1199" s="49">
        <v>0.39111111111111113</v>
      </c>
      <c r="C1199" s="2">
        <v>600</v>
      </c>
      <c r="D1199" s="2">
        <v>0.39</v>
      </c>
      <c r="E1199" s="2">
        <v>11.34</v>
      </c>
      <c r="F1199" s="2">
        <v>7.93</v>
      </c>
      <c r="G1199" s="2">
        <v>5.9</v>
      </c>
      <c r="K1199" s="2">
        <v>10</v>
      </c>
    </row>
    <row r="1200" spans="1:14" x14ac:dyDescent="0.3">
      <c r="A1200" s="9">
        <v>45001</v>
      </c>
      <c r="B1200" s="49">
        <v>0.42912037037037037</v>
      </c>
      <c r="C1200" s="2">
        <v>203.8</v>
      </c>
      <c r="D1200" s="2">
        <v>0.1326</v>
      </c>
      <c r="E1200" s="2">
        <v>13.28</v>
      </c>
      <c r="F1200" s="2">
        <v>7.93</v>
      </c>
      <c r="G1200" s="2">
        <v>7.5</v>
      </c>
      <c r="K1200" s="2">
        <v>10</v>
      </c>
    </row>
    <row r="1201" spans="1:38" x14ac:dyDescent="0.3">
      <c r="A1201" s="9">
        <v>45007</v>
      </c>
      <c r="B1201" s="2" t="s">
        <v>383</v>
      </c>
    </row>
    <row r="1202" spans="1:38" x14ac:dyDescent="0.3">
      <c r="A1202" s="9">
        <v>45012</v>
      </c>
      <c r="B1202" s="10">
        <v>0.46391203703703704</v>
      </c>
      <c r="C1202" s="2">
        <v>450.7</v>
      </c>
      <c r="D1202" s="2">
        <v>0.29289999999999999</v>
      </c>
      <c r="E1202" s="2">
        <v>13.04</v>
      </c>
      <c r="F1202" s="2">
        <v>8.17</v>
      </c>
      <c r="G1202" s="2">
        <v>7.9</v>
      </c>
      <c r="K1202" s="2">
        <v>110</v>
      </c>
      <c r="L1202" s="7">
        <f>AVERAGE(K1198:K1202)</f>
        <v>63</v>
      </c>
      <c r="M1202" s="8">
        <f>GEOMEAN(K1198:K1202)</f>
        <v>34.035969746812953</v>
      </c>
      <c r="N1202" s="25" t="s">
        <v>334</v>
      </c>
      <c r="O1202" s="4" t="s">
        <v>54</v>
      </c>
      <c r="P1202" s="2">
        <v>59.4</v>
      </c>
      <c r="Q1202" s="4" t="s">
        <v>54</v>
      </c>
      <c r="R1202" s="4" t="s">
        <v>54</v>
      </c>
      <c r="S1202" s="4" t="s">
        <v>54</v>
      </c>
      <c r="T1202" s="4" t="s">
        <v>54</v>
      </c>
      <c r="U1202" s="4" t="s">
        <v>54</v>
      </c>
      <c r="V1202" s="4" t="s">
        <v>54</v>
      </c>
      <c r="W1202" s="4">
        <v>51.3</v>
      </c>
      <c r="X1202" s="2">
        <v>58.8</v>
      </c>
      <c r="Y1202" s="4" t="s">
        <v>54</v>
      </c>
      <c r="Z1202" s="76">
        <v>1.6</v>
      </c>
      <c r="AA1202" s="76" t="s">
        <v>54</v>
      </c>
      <c r="AB1202" s="2">
        <v>26</v>
      </c>
      <c r="AC1202" s="76" t="s">
        <v>54</v>
      </c>
      <c r="AD1202" s="2">
        <v>277</v>
      </c>
      <c r="AE1202" s="4" t="s">
        <v>54</v>
      </c>
      <c r="AF1202" s="2">
        <v>98.8</v>
      </c>
      <c r="AG1202" s="4" t="s">
        <v>359</v>
      </c>
      <c r="AH1202" s="2">
        <v>79200</v>
      </c>
      <c r="AI1202" s="4">
        <v>19300</v>
      </c>
      <c r="AJ1202" s="2" t="s">
        <v>54</v>
      </c>
      <c r="AK1202" s="22" t="s">
        <v>54</v>
      </c>
      <c r="AL1202" s="22" t="s">
        <v>54</v>
      </c>
    </row>
    <row r="1203" spans="1:38" x14ac:dyDescent="0.3">
      <c r="A1203" s="9">
        <v>45019</v>
      </c>
      <c r="B1203" s="49">
        <v>0.42634259259259261</v>
      </c>
      <c r="C1203" s="2">
        <v>574</v>
      </c>
      <c r="D1203" s="2">
        <v>0.37309999999999999</v>
      </c>
      <c r="E1203" s="2">
        <v>12.5</v>
      </c>
      <c r="F1203" s="2">
        <v>8.24</v>
      </c>
      <c r="G1203" s="2">
        <v>8.4</v>
      </c>
      <c r="K1203" s="2">
        <v>98</v>
      </c>
    </row>
    <row r="1204" spans="1:38" x14ac:dyDescent="0.3">
      <c r="A1204" s="9">
        <v>45028</v>
      </c>
      <c r="B1204" s="49">
        <v>0.40618055555555554</v>
      </c>
      <c r="C1204" s="2">
        <v>177.5</v>
      </c>
      <c r="D1204" s="2">
        <v>0.1157</v>
      </c>
      <c r="E1204" s="2">
        <v>10.63</v>
      </c>
      <c r="F1204" s="2">
        <v>8.11</v>
      </c>
      <c r="G1204" s="2">
        <v>14</v>
      </c>
      <c r="K1204" s="2">
        <v>384</v>
      </c>
    </row>
    <row r="1205" spans="1:38" x14ac:dyDescent="0.3">
      <c r="A1205" s="9">
        <v>45033</v>
      </c>
      <c r="B1205" s="10">
        <v>0.44726851851851851</v>
      </c>
      <c r="C1205" s="2">
        <v>364.6</v>
      </c>
      <c r="D1205" s="2">
        <v>0.23699999999999999</v>
      </c>
      <c r="E1205" s="2">
        <v>10.57</v>
      </c>
      <c r="F1205" s="2">
        <v>8.25</v>
      </c>
      <c r="G1205" s="2">
        <v>12</v>
      </c>
      <c r="K1205" s="2">
        <v>496</v>
      </c>
    </row>
    <row r="1206" spans="1:38" x14ac:dyDescent="0.3">
      <c r="A1206" s="9">
        <v>45036</v>
      </c>
      <c r="B1206" s="10">
        <v>0.4713310185185185</v>
      </c>
      <c r="C1206" s="2">
        <v>615</v>
      </c>
      <c r="D1206" s="2">
        <v>0.39989999999999998</v>
      </c>
      <c r="E1206" s="2">
        <v>9.3699999999999992</v>
      </c>
      <c r="F1206" s="2">
        <v>8.1199999999999992</v>
      </c>
      <c r="G1206" s="2">
        <v>16.100000000000001</v>
      </c>
      <c r="K1206" s="2">
        <v>74</v>
      </c>
    </row>
    <row r="1207" spans="1:38" x14ac:dyDescent="0.3">
      <c r="A1207" s="9">
        <v>45041</v>
      </c>
      <c r="B1207" s="49">
        <v>0.40148148148148149</v>
      </c>
      <c r="C1207" s="2">
        <v>709</v>
      </c>
      <c r="D1207" s="2">
        <v>0.46150000000000002</v>
      </c>
      <c r="E1207" s="2">
        <v>9.93</v>
      </c>
      <c r="F1207" s="2">
        <v>7.93</v>
      </c>
      <c r="G1207" s="2">
        <v>10</v>
      </c>
      <c r="K1207" s="2">
        <v>1076</v>
      </c>
      <c r="L1207" s="7">
        <f>AVERAGE(K1203:K1207)</f>
        <v>425.6</v>
      </c>
      <c r="M1207" s="8">
        <f>GEOMEAN(K1203:K1207)</f>
        <v>271.90462417285147</v>
      </c>
      <c r="N1207" s="25" t="s">
        <v>336</v>
      </c>
    </row>
    <row r="1208" spans="1:38" x14ac:dyDescent="0.3">
      <c r="A1208" s="9">
        <v>45050</v>
      </c>
      <c r="B1208" s="49">
        <v>0.43543981481481481</v>
      </c>
      <c r="C1208" s="2">
        <v>589</v>
      </c>
      <c r="D1208" s="2">
        <v>0.38290000000000002</v>
      </c>
      <c r="E1208" s="2">
        <v>13.87</v>
      </c>
      <c r="F1208" s="2">
        <v>8.24</v>
      </c>
      <c r="G1208" s="2">
        <v>12.2</v>
      </c>
      <c r="K1208" s="2">
        <v>31</v>
      </c>
      <c r="L1208" s="21"/>
      <c r="M1208" s="24"/>
      <c r="N1208" s="17"/>
    </row>
    <row r="1209" spans="1:38" x14ac:dyDescent="0.3">
      <c r="A1209" s="9">
        <v>45054</v>
      </c>
      <c r="B1209" s="49">
        <v>0.41217592592592589</v>
      </c>
      <c r="C1209" s="2">
        <v>451.8</v>
      </c>
      <c r="D1209" s="2">
        <v>0.29380000000000001</v>
      </c>
      <c r="E1209" s="2">
        <v>8.98</v>
      </c>
      <c r="F1209" s="2">
        <v>8.3000000000000007</v>
      </c>
      <c r="G1209" s="2">
        <v>15.8</v>
      </c>
      <c r="K1209" s="2">
        <v>132</v>
      </c>
      <c r="L1209" s="21"/>
      <c r="M1209" s="24"/>
      <c r="N1209" s="17"/>
    </row>
    <row r="1210" spans="1:38" x14ac:dyDescent="0.3">
      <c r="A1210" s="9">
        <v>45064</v>
      </c>
      <c r="B1210" s="10">
        <v>0.4977314814814815</v>
      </c>
      <c r="C1210" s="2">
        <v>614</v>
      </c>
      <c r="D1210" s="2">
        <v>0.3992</v>
      </c>
      <c r="E1210" s="2">
        <v>10.3</v>
      </c>
      <c r="F1210" s="2">
        <v>8.67</v>
      </c>
      <c r="G1210" s="2">
        <v>17.8</v>
      </c>
      <c r="K1210" s="2">
        <v>74</v>
      </c>
      <c r="L1210" s="21"/>
      <c r="M1210" s="24"/>
      <c r="N1210" s="17"/>
    </row>
    <row r="1211" spans="1:38" x14ac:dyDescent="0.3">
      <c r="A1211" s="9">
        <v>45070</v>
      </c>
      <c r="B1211" s="49">
        <v>0.42962962962962964</v>
      </c>
      <c r="C1211" s="2">
        <v>717</v>
      </c>
      <c r="D1211" s="2">
        <v>0.46800000000000003</v>
      </c>
      <c r="E1211" s="2">
        <v>8.5399999999999991</v>
      </c>
      <c r="F1211" s="2">
        <v>7.75</v>
      </c>
      <c r="G1211" s="2">
        <v>20.399999999999999</v>
      </c>
      <c r="K1211" s="2">
        <v>52</v>
      </c>
      <c r="L1211" s="21"/>
      <c r="M1211" s="24"/>
      <c r="N1211" s="17"/>
    </row>
    <row r="1212" spans="1:38" x14ac:dyDescent="0.3">
      <c r="A1212" s="9">
        <v>45077</v>
      </c>
      <c r="B1212" s="49">
        <v>0.41003472222222226</v>
      </c>
      <c r="C1212" s="2">
        <v>746</v>
      </c>
      <c r="D1212" s="2">
        <v>0.48749999999999999</v>
      </c>
      <c r="E1212" s="2">
        <v>6</v>
      </c>
      <c r="F1212" s="2">
        <v>8.49</v>
      </c>
      <c r="G1212" s="2">
        <v>23.3</v>
      </c>
      <c r="K1212" s="2">
        <v>20</v>
      </c>
      <c r="L1212" s="7">
        <f>AVERAGE(K1208:K1212)</f>
        <v>61.8</v>
      </c>
      <c r="M1212" s="8">
        <f>GEOMEAN(K1208:K1212)</f>
        <v>50.077211407415277</v>
      </c>
      <c r="N1212" s="25" t="s">
        <v>337</v>
      </c>
    </row>
    <row r="1213" spans="1:38" x14ac:dyDescent="0.3">
      <c r="A1213" s="9">
        <v>45089</v>
      </c>
      <c r="B1213" s="10">
        <v>0.45490740740740737</v>
      </c>
      <c r="C1213" s="2">
        <v>5.2</v>
      </c>
      <c r="D1213" s="2">
        <v>3.3999999999999998E-3</v>
      </c>
      <c r="E1213" s="2">
        <v>5.99</v>
      </c>
      <c r="F1213" s="2">
        <v>7.69</v>
      </c>
      <c r="G1213" s="2">
        <v>18.8</v>
      </c>
      <c r="K1213" s="2">
        <v>3282</v>
      </c>
    </row>
    <row r="1214" spans="1:38" x14ac:dyDescent="0.3">
      <c r="A1214" s="9">
        <v>45092</v>
      </c>
      <c r="B1214" s="10">
        <v>0.49221064814814813</v>
      </c>
      <c r="C1214" s="2">
        <v>9.5</v>
      </c>
      <c r="D1214" s="2">
        <v>6.1999999999999998E-3</v>
      </c>
      <c r="E1214" s="2">
        <v>6.45</v>
      </c>
      <c r="F1214" s="2">
        <v>7.7</v>
      </c>
      <c r="G1214" s="2">
        <v>20.399999999999999</v>
      </c>
      <c r="K1214" s="2">
        <v>98</v>
      </c>
    </row>
    <row r="1215" spans="1:38" x14ac:dyDescent="0.3">
      <c r="A1215" s="9">
        <v>45098</v>
      </c>
      <c r="B1215" s="49">
        <v>0.41206018518518522</v>
      </c>
      <c r="C1215" s="2">
        <v>773</v>
      </c>
      <c r="D1215" s="2">
        <v>0.50049999999999994</v>
      </c>
      <c r="E1215" s="2">
        <v>2.6</v>
      </c>
      <c r="F1215" s="2">
        <v>7.61</v>
      </c>
      <c r="G1215" s="2">
        <v>23.5</v>
      </c>
      <c r="K1215" s="66">
        <v>24192</v>
      </c>
    </row>
    <row r="1216" spans="1:38" x14ac:dyDescent="0.3">
      <c r="A1216" s="9">
        <v>45099</v>
      </c>
      <c r="B1216" s="49">
        <v>0.48093750000000002</v>
      </c>
      <c r="C1216" s="2">
        <v>747</v>
      </c>
      <c r="D1216" s="2">
        <v>0.48749999999999999</v>
      </c>
      <c r="E1216" s="2">
        <v>6.01</v>
      </c>
      <c r="F1216" s="2">
        <v>7.74</v>
      </c>
      <c r="G1216" s="2">
        <v>25.7</v>
      </c>
      <c r="K1216" s="66">
        <v>24192</v>
      </c>
    </row>
    <row r="1217" spans="1:38" x14ac:dyDescent="0.3">
      <c r="A1217" s="9">
        <v>45103</v>
      </c>
      <c r="B1217" s="49">
        <v>0.41193287037037035</v>
      </c>
      <c r="C1217" s="2">
        <v>738</v>
      </c>
      <c r="D1217" s="2">
        <v>0.48099999999999998</v>
      </c>
      <c r="E1217" s="2">
        <v>2.5099999999999998</v>
      </c>
      <c r="F1217" s="2">
        <v>7.48</v>
      </c>
      <c r="G1217" s="2">
        <v>23.1</v>
      </c>
      <c r="K1217" s="66">
        <v>24192</v>
      </c>
      <c r="L1217" s="7">
        <f>AVERAGE(K1213:K1217)</f>
        <v>15191.2</v>
      </c>
      <c r="M1217" s="8">
        <f>GEOMEAN(K1213:K1217)</f>
        <v>5391.0827093565085</v>
      </c>
      <c r="N1217" s="25" t="s">
        <v>338</v>
      </c>
    </row>
    <row r="1218" spans="1:38" x14ac:dyDescent="0.3">
      <c r="A1218" s="9">
        <v>45110</v>
      </c>
      <c r="B1218" s="10">
        <v>0.51410879629629636</v>
      </c>
      <c r="C1218" s="2">
        <v>0</v>
      </c>
      <c r="D1218" s="2">
        <v>0</v>
      </c>
      <c r="E1218" s="2">
        <v>5.0599999999999996</v>
      </c>
      <c r="F1218" s="2">
        <v>7.46</v>
      </c>
      <c r="G1218" s="2">
        <v>24.4</v>
      </c>
      <c r="K1218" s="2">
        <v>19863</v>
      </c>
    </row>
    <row r="1219" spans="1:38" x14ac:dyDescent="0.3">
      <c r="A1219" s="9">
        <v>45113</v>
      </c>
      <c r="B1219" s="49">
        <v>0.46800925925925929</v>
      </c>
      <c r="C1219" s="2">
        <v>789</v>
      </c>
      <c r="D1219" s="2">
        <v>0.51349999999999996</v>
      </c>
      <c r="E1219" s="2">
        <v>5.29</v>
      </c>
      <c r="F1219" s="2">
        <v>7.62</v>
      </c>
      <c r="G1219" s="2">
        <v>26.3</v>
      </c>
      <c r="K1219" s="66">
        <v>24192</v>
      </c>
    </row>
    <row r="1220" spans="1:38" x14ac:dyDescent="0.3">
      <c r="A1220" s="9">
        <v>45119</v>
      </c>
      <c r="B1220" s="49">
        <v>0.39355324074074072</v>
      </c>
      <c r="C1220" s="2">
        <v>704</v>
      </c>
      <c r="D1220" s="2">
        <v>0.45500000000000002</v>
      </c>
      <c r="E1220" s="2">
        <v>3.71</v>
      </c>
      <c r="F1220" s="2">
        <v>10.1</v>
      </c>
      <c r="G1220" s="2">
        <v>25</v>
      </c>
      <c r="K1220" s="66">
        <v>3873</v>
      </c>
      <c r="O1220" s="4">
        <v>3.1</v>
      </c>
      <c r="P1220" s="2">
        <v>84.7</v>
      </c>
      <c r="Q1220" s="4" t="s">
        <v>54</v>
      </c>
      <c r="R1220" s="4" t="s">
        <v>54</v>
      </c>
      <c r="S1220" s="4" t="s">
        <v>54</v>
      </c>
      <c r="T1220" s="4" t="s">
        <v>54</v>
      </c>
      <c r="U1220" s="4" t="s">
        <v>54</v>
      </c>
      <c r="V1220" s="4" t="s">
        <v>54</v>
      </c>
      <c r="W1220" s="4" t="s">
        <v>54</v>
      </c>
      <c r="X1220" s="2">
        <v>83.8</v>
      </c>
      <c r="Y1220" s="4" t="s">
        <v>54</v>
      </c>
      <c r="Z1220" s="76" t="s">
        <v>54</v>
      </c>
      <c r="AA1220" s="76" t="s">
        <v>54</v>
      </c>
      <c r="AB1220" s="2">
        <v>30.6</v>
      </c>
      <c r="AC1220" s="76" t="s">
        <v>54</v>
      </c>
      <c r="AD1220" s="2">
        <v>220</v>
      </c>
      <c r="AE1220" s="4" t="s">
        <v>54</v>
      </c>
      <c r="AF1220" s="2">
        <v>279</v>
      </c>
      <c r="AG1220" s="4">
        <v>350</v>
      </c>
      <c r="AH1220" s="2">
        <v>55000</v>
      </c>
      <c r="AI1220" s="4">
        <v>20000</v>
      </c>
      <c r="AJ1220" s="2">
        <v>4.5</v>
      </c>
      <c r="AK1220" s="22" t="s">
        <v>54</v>
      </c>
      <c r="AL1220" s="22" t="s">
        <v>54</v>
      </c>
    </row>
    <row r="1221" spans="1:38" x14ac:dyDescent="0.3">
      <c r="A1221" s="9">
        <v>45125</v>
      </c>
      <c r="B1221" s="4" t="s">
        <v>384</v>
      </c>
      <c r="C1221" s="2">
        <v>482</v>
      </c>
      <c r="D1221" s="2">
        <v>0.31330000000000002</v>
      </c>
      <c r="E1221" s="2">
        <v>4.3899999999999997</v>
      </c>
      <c r="F1221" s="2">
        <v>7.34</v>
      </c>
      <c r="G1221" s="2">
        <v>21.5</v>
      </c>
      <c r="K1221" s="66">
        <v>8164</v>
      </c>
    </row>
    <row r="1222" spans="1:38" x14ac:dyDescent="0.3">
      <c r="A1222" s="9">
        <v>45134</v>
      </c>
      <c r="B1222" s="49">
        <v>0.42504629629629626</v>
      </c>
      <c r="C1222" s="2">
        <v>763</v>
      </c>
      <c r="D1222" s="2">
        <v>0.49399999999999999</v>
      </c>
      <c r="E1222" s="2">
        <v>3.84</v>
      </c>
      <c r="F1222" s="2">
        <v>7.42</v>
      </c>
      <c r="G1222" s="2">
        <v>26.7</v>
      </c>
      <c r="K1222" s="66">
        <v>7701</v>
      </c>
      <c r="L1222" s="7">
        <f>AVERAGE(K1218:K1222)</f>
        <v>12758.6</v>
      </c>
      <c r="M1222" s="8">
        <f>GEOMEAN(K1218:K1222)</f>
        <v>10319.124365290743</v>
      </c>
      <c r="N1222" s="25" t="s">
        <v>339</v>
      </c>
    </row>
    <row r="1223" spans="1:38" x14ac:dyDescent="0.3">
      <c r="A1223" s="9">
        <v>45140</v>
      </c>
      <c r="B1223" s="49">
        <v>0.41743055555555553</v>
      </c>
      <c r="C1223" s="2">
        <v>756</v>
      </c>
      <c r="D1223" s="2">
        <v>0.49399999999999999</v>
      </c>
      <c r="E1223" s="2">
        <v>1.83</v>
      </c>
      <c r="F1223" s="2">
        <v>7.37</v>
      </c>
      <c r="G1223" s="2">
        <v>22.7</v>
      </c>
      <c r="K1223" s="66">
        <v>7701</v>
      </c>
    </row>
    <row r="1224" spans="1:38" x14ac:dyDescent="0.3">
      <c r="A1224" s="9">
        <v>45152</v>
      </c>
      <c r="B1224" s="49">
        <v>0.3903935185185185</v>
      </c>
      <c r="C1224" s="2">
        <v>560</v>
      </c>
      <c r="D1224" s="2">
        <v>0.36399999999999999</v>
      </c>
      <c r="E1224" s="2">
        <v>4.0999999999999996</v>
      </c>
      <c r="F1224" s="2">
        <v>7.58</v>
      </c>
      <c r="G1224" s="2">
        <v>24.6</v>
      </c>
      <c r="K1224" s="66">
        <v>24192</v>
      </c>
    </row>
    <row r="1225" spans="1:38" x14ac:dyDescent="0.3">
      <c r="A1225" s="9">
        <v>45155</v>
      </c>
      <c r="B1225" s="49">
        <v>0.43752314814814813</v>
      </c>
      <c r="C1225" s="2">
        <v>642</v>
      </c>
      <c r="D1225" s="2">
        <v>0.41599999999999998</v>
      </c>
      <c r="E1225" s="2">
        <v>5.96</v>
      </c>
      <c r="F1225" s="2">
        <v>7.72</v>
      </c>
      <c r="G1225" s="2">
        <v>22.8</v>
      </c>
      <c r="K1225" s="66">
        <v>145</v>
      </c>
    </row>
    <row r="1226" spans="1:38" x14ac:dyDescent="0.3">
      <c r="A1226" s="9">
        <v>45161</v>
      </c>
      <c r="B1226" s="49">
        <v>0.42655092592592592</v>
      </c>
      <c r="C1226" s="2">
        <v>719</v>
      </c>
      <c r="D1226" s="2">
        <v>0.46800000000000003</v>
      </c>
      <c r="E1226" s="2">
        <v>5.12</v>
      </c>
      <c r="F1226" s="2">
        <v>7.57</v>
      </c>
      <c r="G1226" s="2">
        <v>26.4</v>
      </c>
      <c r="K1226" s="66">
        <v>52</v>
      </c>
    </row>
    <row r="1227" spans="1:38" x14ac:dyDescent="0.3">
      <c r="A1227" s="9">
        <v>45168</v>
      </c>
      <c r="B1227" s="10">
        <v>0.41256944444444449</v>
      </c>
      <c r="C1227" s="2">
        <v>699</v>
      </c>
      <c r="D1227" s="2">
        <v>0.45500000000000002</v>
      </c>
      <c r="E1227" s="2">
        <v>4.6399999999999997</v>
      </c>
      <c r="F1227" s="2">
        <v>7.62</v>
      </c>
      <c r="G1227" s="2">
        <v>21.6</v>
      </c>
      <c r="K1227" s="66">
        <v>20</v>
      </c>
      <c r="L1227" s="7">
        <f>AVERAGE(K1223:K1227)</f>
        <v>6422</v>
      </c>
      <c r="M1227" s="8">
        <f>GEOMEAN(K1223:K1227)</f>
        <v>489.46771102339085</v>
      </c>
      <c r="N1227" s="25" t="s">
        <v>340</v>
      </c>
    </row>
    <row r="1228" spans="1:38" x14ac:dyDescent="0.3">
      <c r="A1228" s="5">
        <v>45175</v>
      </c>
      <c r="B1228" s="10">
        <v>0.41704861111111113</v>
      </c>
      <c r="C1228" s="2">
        <v>716</v>
      </c>
      <c r="D1228" s="2">
        <v>0.46800000000000003</v>
      </c>
      <c r="E1228" s="2">
        <v>6.28</v>
      </c>
      <c r="F1228" s="2">
        <v>7.83</v>
      </c>
      <c r="G1228" s="2">
        <v>25.1</v>
      </c>
      <c r="K1228" s="2">
        <v>988</v>
      </c>
    </row>
    <row r="1229" spans="1:38" x14ac:dyDescent="0.3">
      <c r="A1229" s="5">
        <v>45182</v>
      </c>
      <c r="B1229" s="4" t="s">
        <v>385</v>
      </c>
      <c r="C1229" s="2">
        <v>725</v>
      </c>
      <c r="D1229" s="2">
        <v>0.46800000000000003</v>
      </c>
      <c r="E1229" s="2">
        <v>5.38</v>
      </c>
      <c r="F1229" s="2">
        <v>7.6</v>
      </c>
      <c r="G1229" s="2">
        <v>18.8</v>
      </c>
      <c r="K1229" s="66">
        <v>97</v>
      </c>
    </row>
    <row r="1230" spans="1:38" x14ac:dyDescent="0.3">
      <c r="A1230" s="5">
        <v>45188</v>
      </c>
      <c r="B1230" s="12">
        <v>0.49844907407407407</v>
      </c>
      <c r="C1230" s="2">
        <v>660</v>
      </c>
      <c r="D1230" s="2">
        <v>0.42899999999999999</v>
      </c>
      <c r="E1230" s="2">
        <v>7.77</v>
      </c>
      <c r="F1230" s="2">
        <v>7.75</v>
      </c>
      <c r="G1230" s="2">
        <v>20.100000000000001</v>
      </c>
      <c r="K1230" s="66">
        <v>295</v>
      </c>
    </row>
    <row r="1231" spans="1:38" x14ac:dyDescent="0.3">
      <c r="A1231" s="5">
        <v>45190</v>
      </c>
      <c r="B1231" s="12">
        <v>0.42870370370370375</v>
      </c>
      <c r="C1231" s="2">
        <v>690</v>
      </c>
      <c r="D1231" s="2">
        <v>0.44850000000000001</v>
      </c>
      <c r="E1231" s="2">
        <v>6.3</v>
      </c>
      <c r="F1231" s="2">
        <v>7.38</v>
      </c>
      <c r="G1231" s="2">
        <v>19.8</v>
      </c>
      <c r="K1231" s="66">
        <v>85</v>
      </c>
    </row>
    <row r="1232" spans="1:38" x14ac:dyDescent="0.3">
      <c r="A1232" s="5">
        <v>45197</v>
      </c>
      <c r="B1232" s="10">
        <v>0.44018518518518518</v>
      </c>
      <c r="C1232" s="2">
        <v>664</v>
      </c>
      <c r="D1232" s="2">
        <v>0.42899999999999999</v>
      </c>
      <c r="E1232" s="2">
        <v>10.31</v>
      </c>
      <c r="F1232" s="2">
        <v>7.43</v>
      </c>
      <c r="G1232" s="2">
        <v>20.399999999999999</v>
      </c>
      <c r="K1232" s="66">
        <v>1014</v>
      </c>
      <c r="L1232" s="7">
        <f>AVERAGE(K1228:K1232)</f>
        <v>495.8</v>
      </c>
      <c r="M1232" s="8">
        <f>GEOMEAN(K1228:K1232)</f>
        <v>300.16601191341113</v>
      </c>
      <c r="N1232" s="25" t="s">
        <v>342</v>
      </c>
    </row>
    <row r="1233" spans="1:38" x14ac:dyDescent="0.3">
      <c r="A1233" s="9">
        <v>45204</v>
      </c>
      <c r="B1233" s="49">
        <v>0.42971064814814813</v>
      </c>
      <c r="C1233" s="2">
        <v>707</v>
      </c>
      <c r="D1233" s="2">
        <v>0.46150000000000002</v>
      </c>
      <c r="E1233" s="2">
        <v>6.62</v>
      </c>
      <c r="F1233" s="2">
        <v>7.55</v>
      </c>
      <c r="G1233" s="2">
        <v>20.6</v>
      </c>
      <c r="K1233" s="66">
        <v>226</v>
      </c>
    </row>
    <row r="1234" spans="1:38" x14ac:dyDescent="0.3">
      <c r="A1234" s="9">
        <v>45216</v>
      </c>
      <c r="B1234" s="47">
        <v>0.40902777777777777</v>
      </c>
      <c r="C1234" s="2">
        <v>714</v>
      </c>
      <c r="D1234" s="2">
        <v>0.46150000000000002</v>
      </c>
      <c r="E1234" s="2">
        <v>7.53</v>
      </c>
      <c r="F1234" s="2">
        <v>7.81</v>
      </c>
      <c r="G1234" s="2">
        <v>14.8</v>
      </c>
      <c r="K1234" s="66">
        <v>20</v>
      </c>
    </row>
    <row r="1235" spans="1:38" x14ac:dyDescent="0.3">
      <c r="A1235" s="9">
        <v>45224</v>
      </c>
      <c r="B1235" s="10">
        <v>0.51275462962962959</v>
      </c>
      <c r="C1235" s="2">
        <v>749</v>
      </c>
      <c r="D1235" s="2">
        <v>0.48749999999999999</v>
      </c>
      <c r="E1235" s="2">
        <v>8.69</v>
      </c>
      <c r="F1235" s="2">
        <v>7.88</v>
      </c>
      <c r="G1235" s="2">
        <v>16.100000000000001</v>
      </c>
      <c r="K1235" s="66">
        <v>10</v>
      </c>
    </row>
    <row r="1236" spans="1:38" x14ac:dyDescent="0.3">
      <c r="A1236" s="9">
        <v>45225</v>
      </c>
      <c r="B1236" s="10">
        <v>0.41819444444444448</v>
      </c>
      <c r="C1236" s="2">
        <v>778</v>
      </c>
      <c r="D1236" s="2">
        <v>0.50700000000000001</v>
      </c>
      <c r="E1236" s="2">
        <v>7.77</v>
      </c>
      <c r="F1236" s="2">
        <v>7.67</v>
      </c>
      <c r="G1236" s="2">
        <v>16.2</v>
      </c>
      <c r="K1236" s="66">
        <v>20</v>
      </c>
    </row>
    <row r="1237" spans="1:38" x14ac:dyDescent="0.3">
      <c r="A1237" s="9">
        <v>45229</v>
      </c>
      <c r="B1237" s="3">
        <v>0.50587962962962962</v>
      </c>
      <c r="C1237" s="2">
        <v>676</v>
      </c>
      <c r="D1237" s="2">
        <v>0.43969999999999998</v>
      </c>
      <c r="E1237" s="2">
        <v>10.52</v>
      </c>
      <c r="F1237" s="2">
        <v>7.64</v>
      </c>
      <c r="G1237" s="2">
        <v>12.5</v>
      </c>
      <c r="K1237" s="66">
        <v>1236</v>
      </c>
      <c r="L1237" s="7">
        <f>AVERAGE(K1233:K1237)</f>
        <v>302.39999999999998</v>
      </c>
      <c r="M1237" s="8">
        <f>GEOMEAN(K1233:K1237)</f>
        <v>64.511535674586042</v>
      </c>
      <c r="N1237" s="25" t="s">
        <v>343</v>
      </c>
    </row>
    <row r="1238" spans="1:38" x14ac:dyDescent="0.3">
      <c r="A1238" s="9">
        <v>45231</v>
      </c>
      <c r="B1238" s="3">
        <v>0.49462962962962959</v>
      </c>
      <c r="C1238" s="2">
        <v>714</v>
      </c>
      <c r="D1238" s="2">
        <v>0.46150000000000002</v>
      </c>
      <c r="E1238" s="2">
        <v>10.81</v>
      </c>
      <c r="F1238" s="2">
        <v>7.78</v>
      </c>
      <c r="G1238" s="2">
        <v>9.9</v>
      </c>
      <c r="K1238" s="66">
        <v>31</v>
      </c>
    </row>
    <row r="1239" spans="1:38" x14ac:dyDescent="0.3">
      <c r="A1239" s="9">
        <v>45236</v>
      </c>
      <c r="B1239" s="3">
        <v>0.46825231481481483</v>
      </c>
      <c r="C1239" s="2">
        <v>787</v>
      </c>
      <c r="D1239" s="2">
        <v>0.51349999999999996</v>
      </c>
      <c r="E1239" s="2">
        <v>9.1</v>
      </c>
      <c r="F1239" s="2">
        <v>7.57</v>
      </c>
      <c r="G1239" s="2">
        <v>10.3</v>
      </c>
      <c r="K1239" s="66">
        <v>30</v>
      </c>
    </row>
    <row r="1240" spans="1:38" x14ac:dyDescent="0.3">
      <c r="A1240" s="9">
        <v>45245</v>
      </c>
      <c r="B1240" s="10">
        <v>6.2997685185185184E-2</v>
      </c>
      <c r="C1240" s="2">
        <v>794</v>
      </c>
      <c r="D1240" s="2">
        <v>0.51600000000000001</v>
      </c>
      <c r="E1240" s="2">
        <v>10.87</v>
      </c>
      <c r="F1240" s="2">
        <v>8.06</v>
      </c>
      <c r="G1240" s="2">
        <v>7.8</v>
      </c>
      <c r="K1240" s="2">
        <v>10</v>
      </c>
      <c r="O1240" s="4" t="s">
        <v>54</v>
      </c>
      <c r="P1240" s="2">
        <v>87.4</v>
      </c>
      <c r="Q1240" s="4" t="s">
        <v>54</v>
      </c>
      <c r="R1240" s="4" t="s">
        <v>54</v>
      </c>
      <c r="S1240" s="4" t="s">
        <v>54</v>
      </c>
      <c r="T1240" s="4" t="s">
        <v>54</v>
      </c>
      <c r="U1240" s="4" t="s">
        <v>54</v>
      </c>
      <c r="V1240" s="4" t="s">
        <v>54</v>
      </c>
      <c r="W1240" s="4" t="s">
        <v>54</v>
      </c>
      <c r="X1240" s="2">
        <v>110</v>
      </c>
      <c r="Y1240" s="4" t="s">
        <v>54</v>
      </c>
      <c r="Z1240" s="76" t="s">
        <v>54</v>
      </c>
      <c r="AA1240" s="76" t="s">
        <v>54</v>
      </c>
      <c r="AB1240" s="2">
        <v>39.700000000000003</v>
      </c>
      <c r="AC1240" s="76" t="s">
        <v>54</v>
      </c>
      <c r="AD1240" s="2">
        <v>234</v>
      </c>
      <c r="AE1240" s="4" t="s">
        <v>54</v>
      </c>
      <c r="AF1240" s="2">
        <v>7</v>
      </c>
      <c r="AG1240" s="4" t="s">
        <v>54</v>
      </c>
      <c r="AH1240" s="2">
        <v>54400</v>
      </c>
      <c r="AI1240" s="4">
        <v>23800</v>
      </c>
      <c r="AJ1240" s="2">
        <v>4.5999999999999996</v>
      </c>
      <c r="AK1240" s="22" t="s">
        <v>54</v>
      </c>
      <c r="AL1240" s="22" t="s">
        <v>54</v>
      </c>
    </row>
    <row r="1241" spans="1:38" x14ac:dyDescent="0.3">
      <c r="A1241" s="9">
        <v>45251</v>
      </c>
      <c r="B1241" s="10">
        <v>0.40760416666666671</v>
      </c>
      <c r="C1241" s="2">
        <v>767</v>
      </c>
      <c r="D1241" s="2">
        <v>0.499</v>
      </c>
      <c r="E1241" s="2">
        <v>10.07</v>
      </c>
      <c r="F1241" s="2">
        <v>6.81</v>
      </c>
      <c r="G1241" s="2">
        <v>9.4</v>
      </c>
      <c r="K1241" s="66">
        <v>158</v>
      </c>
    </row>
    <row r="1242" spans="1:38" x14ac:dyDescent="0.3">
      <c r="A1242" s="75">
        <v>45259</v>
      </c>
      <c r="B1242" s="10">
        <v>0.41968749999999999</v>
      </c>
      <c r="C1242" s="2">
        <v>805</v>
      </c>
      <c r="D1242" s="2">
        <v>0.52300000000000002</v>
      </c>
      <c r="E1242" s="2">
        <v>19.14</v>
      </c>
      <c r="F1242" s="2">
        <v>8.27</v>
      </c>
      <c r="G1242" s="2">
        <v>1.8</v>
      </c>
      <c r="K1242" s="2">
        <v>10</v>
      </c>
      <c r="L1242" s="7">
        <f>AVERAGE(K1238:K1242)</f>
        <v>47.8</v>
      </c>
      <c r="M1242" s="8">
        <f>GEOMEAN(K1238:K1242)</f>
        <v>27.128639040368057</v>
      </c>
      <c r="N1242" s="25" t="s">
        <v>344</v>
      </c>
    </row>
    <row r="1243" spans="1:38" x14ac:dyDescent="0.3">
      <c r="A1243" s="75">
        <v>45265</v>
      </c>
      <c r="K1243" s="66">
        <v>31</v>
      </c>
    </row>
    <row r="1244" spans="1:38" x14ac:dyDescent="0.3">
      <c r="A1244" s="75">
        <v>45271</v>
      </c>
      <c r="B1244" s="49">
        <v>0.43532407407407409</v>
      </c>
      <c r="C1244" s="2">
        <v>757</v>
      </c>
      <c r="D1244" s="2">
        <v>0.49209999999999998</v>
      </c>
      <c r="E1244" s="2">
        <v>11.51</v>
      </c>
      <c r="F1244" s="2">
        <v>8</v>
      </c>
      <c r="G1244" s="2">
        <v>5.7</v>
      </c>
      <c r="K1244" s="2">
        <v>744</v>
      </c>
    </row>
    <row r="1245" spans="1:38" x14ac:dyDescent="0.3">
      <c r="A1245" s="75">
        <v>45274</v>
      </c>
      <c r="B1245" s="10">
        <v>0.39870370370370373</v>
      </c>
      <c r="C1245" s="2">
        <v>837</v>
      </c>
      <c r="D1245" s="2">
        <v>0.54400000000000004</v>
      </c>
      <c r="E1245" s="2">
        <v>13.49</v>
      </c>
      <c r="F1245" s="2">
        <v>7.93</v>
      </c>
      <c r="G1245" s="2">
        <v>2.6</v>
      </c>
      <c r="K1245" s="66">
        <v>20</v>
      </c>
    </row>
    <row r="1246" spans="1:38" x14ac:dyDescent="0.3">
      <c r="A1246" s="75">
        <v>45279</v>
      </c>
      <c r="B1246" s="49">
        <v>0.43472222222222223</v>
      </c>
      <c r="C1246" s="2">
        <v>792</v>
      </c>
      <c r="D1246" s="2">
        <v>0.51480000000000004</v>
      </c>
      <c r="E1246" s="2">
        <v>11.85</v>
      </c>
      <c r="F1246" s="2">
        <v>7.96</v>
      </c>
      <c r="G1246" s="2">
        <v>2.2999999999999998</v>
      </c>
      <c r="K1246" s="2">
        <v>31</v>
      </c>
    </row>
    <row r="1247" spans="1:38" x14ac:dyDescent="0.3">
      <c r="A1247" s="75">
        <v>45287</v>
      </c>
      <c r="B1247" s="10">
        <v>0.41111111111111115</v>
      </c>
      <c r="C1247" s="2">
        <v>792</v>
      </c>
      <c r="D1247" s="2">
        <v>0.51349999999999996</v>
      </c>
      <c r="E1247" s="2">
        <v>10.1</v>
      </c>
      <c r="F1247" s="2">
        <v>7.77</v>
      </c>
      <c r="G1247" s="2">
        <v>6.3</v>
      </c>
      <c r="K1247" s="66">
        <v>31</v>
      </c>
      <c r="L1247" s="7">
        <f>AVERAGE(K1243:K1247)</f>
        <v>171.4</v>
      </c>
      <c r="M1247" s="8">
        <f>GEOMEAN(K1243:K1247)</f>
        <v>53.621332557242255</v>
      </c>
      <c r="N1247" s="25" t="s">
        <v>345</v>
      </c>
    </row>
    <row r="1248" spans="1:38" x14ac:dyDescent="0.3">
      <c r="A1248" s="75">
        <v>45295</v>
      </c>
      <c r="B1248" s="49">
        <v>0.42704861111111114</v>
      </c>
      <c r="C1248" s="2">
        <v>865</v>
      </c>
      <c r="D1248" s="2">
        <v>0.55900000000000005</v>
      </c>
      <c r="E1248" s="2">
        <v>13.4</v>
      </c>
      <c r="F1248" s="2">
        <v>8.06</v>
      </c>
      <c r="G1248" s="2">
        <v>3.1</v>
      </c>
      <c r="K1248" s="2">
        <v>30</v>
      </c>
    </row>
    <row r="1249" spans="1:38" x14ac:dyDescent="0.3">
      <c r="A1249" s="75">
        <v>45300</v>
      </c>
      <c r="B1249" s="10">
        <v>0.41862268518518514</v>
      </c>
      <c r="C1249" s="2">
        <v>781</v>
      </c>
      <c r="D1249" s="2">
        <v>0.50770000000000004</v>
      </c>
      <c r="E1249" s="2">
        <v>12.94</v>
      </c>
      <c r="F1249" s="2">
        <v>8.0299999999999994</v>
      </c>
      <c r="G1249" s="2">
        <v>4</v>
      </c>
      <c r="K1249" s="66">
        <v>1722</v>
      </c>
    </row>
    <row r="1250" spans="1:38" x14ac:dyDescent="0.3">
      <c r="A1250" s="75">
        <v>45313</v>
      </c>
      <c r="B1250" s="10">
        <v>0.40715277777777775</v>
      </c>
      <c r="C1250" s="2">
        <v>886</v>
      </c>
      <c r="D1250" s="2">
        <v>0.57599999999999996</v>
      </c>
      <c r="E1250" s="2">
        <v>13.59</v>
      </c>
      <c r="F1250" s="2">
        <v>8.34</v>
      </c>
      <c r="G1250" s="2">
        <v>-0.2</v>
      </c>
      <c r="K1250" s="2">
        <v>74</v>
      </c>
    </row>
    <row r="1251" spans="1:38" x14ac:dyDescent="0.3">
      <c r="A1251" s="75">
        <v>45316</v>
      </c>
      <c r="B1251" s="10">
        <v>0.45962962962962961</v>
      </c>
      <c r="C1251" s="2">
        <v>847</v>
      </c>
      <c r="D1251" s="2">
        <v>0.55100000000000005</v>
      </c>
      <c r="E1251" s="2">
        <v>19.489999999999998</v>
      </c>
      <c r="F1251" s="2">
        <v>8.64</v>
      </c>
      <c r="G1251" s="2">
        <v>2.5</v>
      </c>
      <c r="K1251" s="66">
        <v>20</v>
      </c>
    </row>
    <row r="1252" spans="1:38" x14ac:dyDescent="0.3">
      <c r="A1252" s="75">
        <v>45321</v>
      </c>
      <c r="B1252" s="10">
        <v>0.45506944444444447</v>
      </c>
      <c r="C1252" s="2">
        <v>429.7</v>
      </c>
      <c r="D1252" s="2">
        <v>0.27929999999999999</v>
      </c>
      <c r="E1252" s="2">
        <v>11.24</v>
      </c>
      <c r="F1252" s="2">
        <v>8.51</v>
      </c>
      <c r="G1252" s="2">
        <v>1.8</v>
      </c>
      <c r="K1252" s="2">
        <v>173</v>
      </c>
      <c r="L1252" s="7">
        <f>AVERAGE(K1248:K1252)</f>
        <v>403.8</v>
      </c>
      <c r="M1252" s="8">
        <f>GEOMEAN(K1248:K1252)</f>
        <v>105.75293858531961</v>
      </c>
      <c r="N1252" s="25" t="s">
        <v>470</v>
      </c>
    </row>
    <row r="1253" spans="1:38" x14ac:dyDescent="0.3">
      <c r="A1253" s="75">
        <v>45327</v>
      </c>
      <c r="B1253" s="3">
        <v>45327.515370370369</v>
      </c>
      <c r="C1253" s="2">
        <v>745</v>
      </c>
      <c r="D1253" s="2">
        <v>0.48430000000000001</v>
      </c>
      <c r="E1253" s="2">
        <v>13.64</v>
      </c>
      <c r="F1253" s="2">
        <v>8.17</v>
      </c>
      <c r="G1253" s="2">
        <v>3.3</v>
      </c>
      <c r="K1253" s="2">
        <v>10</v>
      </c>
    </row>
    <row r="1254" spans="1:38" x14ac:dyDescent="0.3">
      <c r="A1254" s="75">
        <v>45330</v>
      </c>
      <c r="B1254" s="10">
        <v>0.43848379629629625</v>
      </c>
      <c r="C1254" s="2">
        <v>731</v>
      </c>
      <c r="D1254" s="2">
        <v>0.47499999999999998</v>
      </c>
      <c r="E1254" s="2">
        <v>13.91</v>
      </c>
      <c r="F1254" s="2">
        <v>8.44</v>
      </c>
      <c r="G1254" s="2">
        <v>3.3</v>
      </c>
      <c r="K1254" s="2">
        <v>10</v>
      </c>
    </row>
    <row r="1255" spans="1:38" x14ac:dyDescent="0.3">
      <c r="A1255" s="75">
        <v>45336</v>
      </c>
      <c r="B1255" s="10">
        <v>0.43315972222222227</v>
      </c>
      <c r="C1255" s="2">
        <v>799</v>
      </c>
      <c r="D1255" s="2">
        <v>0.51900000000000002</v>
      </c>
      <c r="E1255" s="2">
        <v>10.38</v>
      </c>
      <c r="F1255" s="2">
        <v>8.08</v>
      </c>
      <c r="G1255" s="2">
        <v>4.7</v>
      </c>
      <c r="K1255" s="2">
        <v>10</v>
      </c>
    </row>
    <row r="1256" spans="1:38" x14ac:dyDescent="0.3">
      <c r="A1256" s="75">
        <v>45344</v>
      </c>
      <c r="B1256" s="49">
        <v>0.42653935185185188</v>
      </c>
      <c r="C1256" s="2">
        <v>749</v>
      </c>
      <c r="D1256" s="2">
        <v>0.4869</v>
      </c>
      <c r="E1256" s="2">
        <v>14.2</v>
      </c>
      <c r="F1256" s="2">
        <v>8</v>
      </c>
      <c r="G1256" s="2">
        <v>5.9</v>
      </c>
      <c r="K1256" s="2">
        <v>10</v>
      </c>
    </row>
    <row r="1257" spans="1:38" x14ac:dyDescent="0.3">
      <c r="A1257" s="75">
        <v>45349</v>
      </c>
      <c r="B1257" s="9" t="s">
        <v>471</v>
      </c>
      <c r="C1257" s="10"/>
      <c r="D1257" s="9"/>
      <c r="E1257" s="10"/>
      <c r="K1257" s="66">
        <v>10</v>
      </c>
      <c r="L1257" s="7">
        <f>AVERAGE(K1253:K1257)</f>
        <v>10</v>
      </c>
      <c r="M1257" s="8">
        <f>GEOMEAN(K1253:K1257)</f>
        <v>10</v>
      </c>
      <c r="N1257" s="25" t="s">
        <v>472</v>
      </c>
    </row>
    <row r="1258" spans="1:38" x14ac:dyDescent="0.3">
      <c r="A1258" s="75">
        <v>45357</v>
      </c>
      <c r="B1258" s="10">
        <v>0.424375</v>
      </c>
      <c r="C1258" s="2">
        <v>754</v>
      </c>
      <c r="D1258" s="2">
        <v>0.49</v>
      </c>
      <c r="E1258" s="2">
        <v>13.2</v>
      </c>
      <c r="F1258" s="2">
        <v>8.43</v>
      </c>
      <c r="G1258" s="2">
        <v>8.1999999999999993</v>
      </c>
      <c r="K1258" s="2">
        <v>20</v>
      </c>
    </row>
    <row r="1259" spans="1:38" x14ac:dyDescent="0.3">
      <c r="A1259" s="75">
        <v>45364</v>
      </c>
      <c r="B1259" s="10">
        <v>0.41652777777777777</v>
      </c>
      <c r="C1259" s="2">
        <v>793</v>
      </c>
      <c r="D1259" s="2">
        <v>0.51500000000000001</v>
      </c>
      <c r="E1259" s="2">
        <v>11.06</v>
      </c>
      <c r="F1259" s="2">
        <v>8.33</v>
      </c>
      <c r="G1259" s="2">
        <v>8.8000000000000007</v>
      </c>
      <c r="K1259" s="2">
        <v>10</v>
      </c>
      <c r="O1259" s="4" t="s">
        <v>54</v>
      </c>
      <c r="P1259" s="2">
        <v>63.3</v>
      </c>
      <c r="Q1259" s="4" t="s">
        <v>54</v>
      </c>
      <c r="R1259" s="4" t="s">
        <v>54</v>
      </c>
      <c r="S1259" s="4" t="s">
        <v>54</v>
      </c>
      <c r="T1259" s="4" t="s">
        <v>54</v>
      </c>
      <c r="U1259" s="4" t="s">
        <v>54</v>
      </c>
      <c r="V1259" s="4" t="s">
        <v>54</v>
      </c>
      <c r="W1259" s="4" t="s">
        <v>54</v>
      </c>
      <c r="X1259" s="2">
        <v>106</v>
      </c>
      <c r="Y1259" s="4" t="s">
        <v>54</v>
      </c>
      <c r="Z1259" s="76">
        <v>1.3</v>
      </c>
      <c r="AA1259" s="76" t="s">
        <v>54</v>
      </c>
      <c r="AB1259" s="2">
        <v>38.4</v>
      </c>
      <c r="AC1259" s="76" t="s">
        <v>54</v>
      </c>
      <c r="AD1259" s="2">
        <v>218</v>
      </c>
      <c r="AE1259" s="4" t="s">
        <v>54</v>
      </c>
      <c r="AF1259" s="2">
        <v>38.4</v>
      </c>
      <c r="AG1259" s="4" t="s">
        <v>54</v>
      </c>
      <c r="AH1259" s="2">
        <v>54900</v>
      </c>
      <c r="AI1259" s="4">
        <v>19600</v>
      </c>
      <c r="AJ1259" s="2">
        <v>3.5</v>
      </c>
      <c r="AK1259" s="22" t="s">
        <v>54</v>
      </c>
      <c r="AL1259" s="22" t="s">
        <v>54</v>
      </c>
    </row>
    <row r="1260" spans="1:38" x14ac:dyDescent="0.3">
      <c r="A1260" s="75">
        <v>45369</v>
      </c>
      <c r="B1260" s="10">
        <v>0.48601851851851852</v>
      </c>
      <c r="C1260" s="2">
        <v>732</v>
      </c>
      <c r="D1260" s="2">
        <v>0.47599999999999998</v>
      </c>
      <c r="E1260" s="2">
        <v>11.87</v>
      </c>
      <c r="F1260" s="2">
        <v>8.66</v>
      </c>
      <c r="G1260" s="2">
        <v>8.4</v>
      </c>
      <c r="K1260" s="2">
        <v>10</v>
      </c>
    </row>
    <row r="1261" spans="1:38" x14ac:dyDescent="0.3">
      <c r="A1261" s="75">
        <v>45372</v>
      </c>
      <c r="B1261" s="3">
        <v>45372.468611111108</v>
      </c>
      <c r="C1261" s="2">
        <v>890</v>
      </c>
      <c r="D1261" s="2">
        <v>0.57850000000000001</v>
      </c>
      <c r="E1261" s="2">
        <v>12.35</v>
      </c>
      <c r="F1261" s="2">
        <v>7.98</v>
      </c>
      <c r="G1261" s="2">
        <v>8.9</v>
      </c>
      <c r="K1261" s="2">
        <v>52</v>
      </c>
    </row>
    <row r="1262" spans="1:38" x14ac:dyDescent="0.3">
      <c r="A1262" s="75">
        <v>45378</v>
      </c>
      <c r="B1262" s="49">
        <v>0.40925925925925927</v>
      </c>
      <c r="C1262" s="2">
        <v>680</v>
      </c>
      <c r="D1262" s="2">
        <v>0.442</v>
      </c>
      <c r="E1262" s="2">
        <v>8.64</v>
      </c>
      <c r="F1262" s="2">
        <v>7.8</v>
      </c>
      <c r="G1262" s="2">
        <v>10.7</v>
      </c>
      <c r="K1262" s="2">
        <v>285</v>
      </c>
      <c r="L1262" s="7">
        <f>AVERAGE(K1258:K1262)</f>
        <v>75.400000000000006</v>
      </c>
      <c r="M1262" s="8">
        <f>GEOMEAN(K1258:K1262)</f>
        <v>31.215884120107358</v>
      </c>
      <c r="N1262" s="25" t="s">
        <v>473</v>
      </c>
    </row>
    <row r="1263" spans="1:38" x14ac:dyDescent="0.3">
      <c r="A1263" s="75">
        <v>45383</v>
      </c>
      <c r="B1263" s="10">
        <v>0.42601851851851852</v>
      </c>
      <c r="C1263" s="2">
        <v>849</v>
      </c>
      <c r="D1263" s="2">
        <v>0.55200000000000005</v>
      </c>
      <c r="E1263" s="2">
        <v>8.09</v>
      </c>
      <c r="F1263" s="2">
        <v>7.71</v>
      </c>
      <c r="G1263" s="2">
        <v>13.9</v>
      </c>
      <c r="K1263" s="2">
        <v>10</v>
      </c>
    </row>
    <row r="1264" spans="1:38" x14ac:dyDescent="0.3">
      <c r="A1264" s="75">
        <v>45391</v>
      </c>
      <c r="B1264" s="3">
        <v>0.48319444444444443</v>
      </c>
      <c r="C1264" s="2">
        <v>667</v>
      </c>
      <c r="D1264" s="2">
        <v>0.43369999999999997</v>
      </c>
      <c r="E1264" s="2">
        <v>11.37</v>
      </c>
      <c r="F1264" s="2">
        <v>8.1300000000000008</v>
      </c>
      <c r="G1264" s="2">
        <v>11.3</v>
      </c>
      <c r="K1264" s="2">
        <v>30</v>
      </c>
    </row>
    <row r="1265" spans="1:38" x14ac:dyDescent="0.3">
      <c r="A1265" s="75">
        <v>45399</v>
      </c>
      <c r="B1265" s="10">
        <v>0.41855324074074074</v>
      </c>
      <c r="C1265" s="2">
        <v>571</v>
      </c>
      <c r="D1265" s="2">
        <v>0.37090000000000001</v>
      </c>
      <c r="E1265" s="2">
        <v>8.4700000000000006</v>
      </c>
      <c r="F1265" s="2">
        <v>7.91</v>
      </c>
      <c r="G1265" s="2">
        <v>13.7</v>
      </c>
      <c r="K1265" s="2">
        <v>109</v>
      </c>
    </row>
    <row r="1266" spans="1:38" x14ac:dyDescent="0.3">
      <c r="A1266" s="9">
        <v>45407</v>
      </c>
      <c r="B1266" s="10">
        <v>0.44276620370370373</v>
      </c>
      <c r="C1266" s="2">
        <v>632</v>
      </c>
      <c r="D1266" s="2">
        <v>0.41010000000000002</v>
      </c>
      <c r="E1266" s="2">
        <v>10.47</v>
      </c>
      <c r="F1266" s="2">
        <v>7.92</v>
      </c>
      <c r="G1266" s="2">
        <v>13</v>
      </c>
      <c r="K1266" s="2">
        <v>75</v>
      </c>
    </row>
    <row r="1267" spans="1:38" x14ac:dyDescent="0.3">
      <c r="A1267" s="9">
        <v>45411</v>
      </c>
      <c r="B1267" s="10">
        <v>0.43890046296296298</v>
      </c>
      <c r="C1267" s="2">
        <v>627</v>
      </c>
      <c r="D1267" s="2">
        <v>0.40789999999999998</v>
      </c>
      <c r="E1267" s="2">
        <v>7.99</v>
      </c>
      <c r="F1267" s="2">
        <v>8.0399999999999991</v>
      </c>
      <c r="G1267" s="2">
        <v>17</v>
      </c>
      <c r="K1267" s="2">
        <v>96</v>
      </c>
      <c r="L1267" s="7">
        <f>AVERAGE(K1263:K1267)</f>
        <v>64</v>
      </c>
      <c r="M1267" s="8">
        <f>GEOMEAN(K1263:K1267)</f>
        <v>47.247197139338283</v>
      </c>
      <c r="N1267" s="25" t="s">
        <v>474</v>
      </c>
    </row>
    <row r="1268" spans="1:38" x14ac:dyDescent="0.3">
      <c r="A1268" s="9">
        <v>45414</v>
      </c>
      <c r="B1268" s="10">
        <v>0.4021527777777778</v>
      </c>
      <c r="C1268" s="2">
        <v>579</v>
      </c>
      <c r="D1268" s="2">
        <v>376.2</v>
      </c>
      <c r="E1268" s="2">
        <v>8.5399999999999991</v>
      </c>
      <c r="F1268" s="2">
        <v>8.11</v>
      </c>
      <c r="G1268" s="2">
        <v>17.899999999999999</v>
      </c>
      <c r="K1268" s="2">
        <v>52</v>
      </c>
    </row>
    <row r="1269" spans="1:38" x14ac:dyDescent="0.3">
      <c r="A1269" s="9">
        <v>45418</v>
      </c>
      <c r="B1269" s="3">
        <v>0.41964120370370372</v>
      </c>
      <c r="C1269" s="2">
        <v>648</v>
      </c>
      <c r="D1269" s="2">
        <v>0.42149999999999999</v>
      </c>
      <c r="E1269" s="2">
        <v>6.48</v>
      </c>
      <c r="F1269" s="2">
        <v>7.75</v>
      </c>
      <c r="G1269" s="2">
        <v>18.7</v>
      </c>
      <c r="K1269" s="2">
        <v>75</v>
      </c>
    </row>
    <row r="1270" spans="1:38" x14ac:dyDescent="0.3">
      <c r="A1270" s="9">
        <v>45427</v>
      </c>
      <c r="B1270" s="3">
        <v>0.47875000000000001</v>
      </c>
      <c r="C1270" s="2">
        <v>535</v>
      </c>
      <c r="D1270" s="2">
        <v>347.4</v>
      </c>
      <c r="E1270" s="2">
        <v>6.57</v>
      </c>
      <c r="F1270" s="2">
        <v>8.17</v>
      </c>
      <c r="G1270" s="2">
        <v>19</v>
      </c>
      <c r="K1270" s="2">
        <v>605</v>
      </c>
    </row>
    <row r="1271" spans="1:38" x14ac:dyDescent="0.3">
      <c r="A1271" s="9">
        <v>45435.425416666665</v>
      </c>
      <c r="B1271" s="10">
        <v>0.42541666666666667</v>
      </c>
      <c r="C1271" s="2">
        <v>569</v>
      </c>
      <c r="D1271" s="2">
        <v>0.3705</v>
      </c>
      <c r="E1271" s="2">
        <v>6.71</v>
      </c>
      <c r="F1271" s="2">
        <v>7.83</v>
      </c>
      <c r="G1271" s="2">
        <v>20.6</v>
      </c>
      <c r="K1271" s="2">
        <v>183</v>
      </c>
    </row>
    <row r="1272" spans="1:38" x14ac:dyDescent="0.3">
      <c r="A1272" s="9">
        <v>45442</v>
      </c>
      <c r="B1272" s="3">
        <v>0.43790509259259258</v>
      </c>
      <c r="C1272" s="2">
        <v>580</v>
      </c>
      <c r="D1272" s="2">
        <v>0.37730000000000002</v>
      </c>
      <c r="E1272" s="2">
        <v>7.33</v>
      </c>
      <c r="F1272" s="2">
        <v>7.94</v>
      </c>
      <c r="G1272" s="2">
        <v>19.5</v>
      </c>
      <c r="K1272" s="2">
        <v>41</v>
      </c>
      <c r="L1272" s="7">
        <f>AVERAGE(K1268:K1272)</f>
        <v>191.2</v>
      </c>
      <c r="M1272" s="8">
        <f>GEOMEAN(K1268:K1272)</f>
        <v>112.101386894169</v>
      </c>
      <c r="N1272" s="25" t="s">
        <v>475</v>
      </c>
    </row>
    <row r="1273" spans="1:38" x14ac:dyDescent="0.3">
      <c r="A1273" s="9">
        <v>45448</v>
      </c>
      <c r="B1273" s="10">
        <v>0.40041666666666664</v>
      </c>
      <c r="C1273" s="2">
        <v>626</v>
      </c>
      <c r="D1273" s="2">
        <v>0.40710000000000002</v>
      </c>
      <c r="E1273" s="2">
        <v>7.69</v>
      </c>
      <c r="F1273" s="2">
        <v>7.95</v>
      </c>
      <c r="G1273" s="2">
        <v>22.1</v>
      </c>
      <c r="K1273" s="2">
        <v>272</v>
      </c>
    </row>
    <row r="1274" spans="1:38" x14ac:dyDescent="0.3">
      <c r="A1274" s="9">
        <v>45453</v>
      </c>
      <c r="B1274" s="3">
        <v>0.4715625</v>
      </c>
      <c r="C1274" s="2">
        <v>614</v>
      </c>
      <c r="D1274" s="2">
        <v>0.39889999999999998</v>
      </c>
      <c r="E1274" s="2">
        <v>7.91</v>
      </c>
      <c r="F1274" s="2">
        <v>8.14</v>
      </c>
      <c r="G1274" s="2">
        <v>19.600000000000001</v>
      </c>
      <c r="K1274" s="2">
        <v>305</v>
      </c>
    </row>
    <row r="1275" spans="1:38" x14ac:dyDescent="0.3">
      <c r="A1275" s="9">
        <v>45463</v>
      </c>
      <c r="B1275" s="49">
        <v>0.43504629629629632</v>
      </c>
      <c r="C1275" s="2">
        <v>824</v>
      </c>
      <c r="D1275" s="2">
        <v>0.53300000000000003</v>
      </c>
      <c r="E1275" s="2">
        <v>6.32</v>
      </c>
      <c r="F1275" s="2">
        <v>8.02</v>
      </c>
      <c r="G1275" s="2">
        <v>25.2</v>
      </c>
      <c r="K1275" s="2">
        <v>189</v>
      </c>
    </row>
    <row r="1276" spans="1:38" x14ac:dyDescent="0.3">
      <c r="A1276" s="9">
        <v>45467</v>
      </c>
      <c r="B1276" s="10">
        <v>0.42152777777777778</v>
      </c>
      <c r="C1276" s="2">
        <v>636</v>
      </c>
      <c r="D1276" s="2">
        <v>0.41370000000000001</v>
      </c>
      <c r="E1276" s="2">
        <v>4.8499999999999996</v>
      </c>
      <c r="F1276" s="2">
        <v>7.82</v>
      </c>
      <c r="G1276" s="2">
        <v>23.5</v>
      </c>
      <c r="H1276" s="2">
        <v>7.82</v>
      </c>
      <c r="K1276" s="2">
        <v>1250</v>
      </c>
    </row>
    <row r="1277" spans="1:38" x14ac:dyDescent="0.3">
      <c r="A1277" s="9">
        <v>45470</v>
      </c>
      <c r="B1277" s="10">
        <v>0.51261574074074079</v>
      </c>
      <c r="C1277" s="2">
        <v>632</v>
      </c>
      <c r="D1277" s="2">
        <v>0.41060000000000002</v>
      </c>
      <c r="E1277" s="2">
        <v>7.57</v>
      </c>
      <c r="F1277" s="2">
        <v>8.08</v>
      </c>
      <c r="G1277" s="2">
        <v>24.1</v>
      </c>
      <c r="K1277" s="2">
        <v>1296</v>
      </c>
      <c r="L1277" s="7">
        <f>AVERAGE(K1273:K1277)</f>
        <v>662.4</v>
      </c>
      <c r="M1277" s="8">
        <f>GEOMEAN(K1273:K1277)</f>
        <v>479.69933059173582</v>
      </c>
      <c r="N1277" s="25" t="s">
        <v>476</v>
      </c>
    </row>
    <row r="1278" spans="1:38" x14ac:dyDescent="0.3">
      <c r="A1278" s="9">
        <v>45476</v>
      </c>
      <c r="B1278" s="3">
        <v>0.48072916666666665</v>
      </c>
      <c r="C1278" s="2">
        <v>668</v>
      </c>
      <c r="D1278" s="2">
        <v>0.43409999999999999</v>
      </c>
      <c r="E1278" s="2">
        <v>7.78</v>
      </c>
      <c r="F1278" s="2">
        <v>8.02</v>
      </c>
      <c r="G1278" s="2">
        <v>23.6</v>
      </c>
      <c r="K1278" s="2">
        <v>109</v>
      </c>
    </row>
    <row r="1279" spans="1:38" x14ac:dyDescent="0.3">
      <c r="A1279" s="9">
        <v>45481</v>
      </c>
      <c r="B1279" s="3">
        <v>45481.408865740741</v>
      </c>
      <c r="C1279" s="2">
        <v>623</v>
      </c>
      <c r="D1279" s="2">
        <v>0.40300000000000002</v>
      </c>
      <c r="E1279" s="2">
        <v>5.78</v>
      </c>
      <c r="F1279" s="2">
        <v>7.78</v>
      </c>
      <c r="G1279" s="2">
        <v>25.4</v>
      </c>
      <c r="K1279" s="2">
        <v>132</v>
      </c>
    </row>
    <row r="1280" spans="1:38" x14ac:dyDescent="0.3">
      <c r="A1280" s="75">
        <v>45489</v>
      </c>
      <c r="B1280" s="3">
        <v>45489.400891203702</v>
      </c>
      <c r="C1280" s="2">
        <v>498.8</v>
      </c>
      <c r="D1280" s="2">
        <v>0.32440000000000002</v>
      </c>
      <c r="E1280" s="2">
        <v>6.67</v>
      </c>
      <c r="F1280" s="2">
        <v>7.74</v>
      </c>
      <c r="G1280" s="2">
        <v>24.3</v>
      </c>
      <c r="K1280" s="2">
        <v>733</v>
      </c>
      <c r="O1280" s="4" t="s">
        <v>54</v>
      </c>
      <c r="P1280" s="2">
        <v>49.8</v>
      </c>
      <c r="Q1280" s="4" t="s">
        <v>54</v>
      </c>
      <c r="R1280" s="4" t="s">
        <v>54</v>
      </c>
      <c r="S1280" s="4" t="s">
        <v>54</v>
      </c>
      <c r="T1280" s="4" t="s">
        <v>54</v>
      </c>
      <c r="U1280" s="4" t="s">
        <v>54</v>
      </c>
      <c r="V1280" s="4" t="s">
        <v>54</v>
      </c>
      <c r="W1280" s="4" t="s">
        <v>54</v>
      </c>
      <c r="X1280" s="2">
        <v>58.5</v>
      </c>
      <c r="Y1280" s="4" t="s">
        <v>54</v>
      </c>
      <c r="Z1280" s="2">
        <v>0.64</v>
      </c>
      <c r="AA1280" s="76" t="s">
        <v>54</v>
      </c>
      <c r="AB1280" s="2">
        <v>24.4</v>
      </c>
      <c r="AC1280" s="76" t="s">
        <v>54</v>
      </c>
      <c r="AD1280" s="2">
        <v>154</v>
      </c>
      <c r="AE1280" s="4" t="s">
        <v>54</v>
      </c>
      <c r="AF1280" s="2">
        <v>36.4</v>
      </c>
      <c r="AG1280" s="4" t="s">
        <v>54</v>
      </c>
      <c r="AH1280" s="2">
        <v>35900</v>
      </c>
      <c r="AI1280" s="4">
        <v>15500</v>
      </c>
      <c r="AJ1280" s="2">
        <v>3.4</v>
      </c>
      <c r="AK1280" s="22" t="s">
        <v>54</v>
      </c>
      <c r="AL1280" s="22" t="s">
        <v>54</v>
      </c>
    </row>
    <row r="1281" spans="1:14" x14ac:dyDescent="0.3">
      <c r="A1281" s="9">
        <v>45495</v>
      </c>
      <c r="B1281" s="49">
        <v>0.41986111111111113</v>
      </c>
      <c r="C1281" s="2">
        <v>649</v>
      </c>
      <c r="D1281" s="2">
        <v>0.42249999999999999</v>
      </c>
      <c r="E1281" s="2">
        <v>6.17</v>
      </c>
      <c r="F1281" s="2">
        <v>7.96</v>
      </c>
      <c r="G1281" s="2">
        <v>24.8</v>
      </c>
      <c r="K1281" s="2">
        <v>109</v>
      </c>
    </row>
    <row r="1282" spans="1:14" x14ac:dyDescent="0.3">
      <c r="A1282" s="9">
        <v>45504</v>
      </c>
      <c r="B1282" s="49">
        <v>0.42321759259259262</v>
      </c>
      <c r="C1282" s="2">
        <v>645</v>
      </c>
      <c r="D1282" s="2">
        <v>0.41930000000000001</v>
      </c>
      <c r="E1282" s="2">
        <v>6.47</v>
      </c>
      <c r="F1282" s="2">
        <v>7.78</v>
      </c>
      <c r="G1282" s="2">
        <v>24.6</v>
      </c>
      <c r="K1282" s="2">
        <v>203</v>
      </c>
      <c r="L1282" s="7">
        <f>AVERAGE(K1278:K1282)</f>
        <v>257.2</v>
      </c>
      <c r="M1282" s="8">
        <f>GEOMEAN(K1278:K1282)</f>
        <v>187.76099927111468</v>
      </c>
      <c r="N1282" s="25" t="s">
        <v>477</v>
      </c>
    </row>
    <row r="1283" spans="1:14" x14ac:dyDescent="0.3">
      <c r="A1283" s="9">
        <v>45511</v>
      </c>
      <c r="B1283" s="10">
        <v>0.43395833333333333</v>
      </c>
      <c r="C1283" s="2">
        <v>576</v>
      </c>
      <c r="D1283" s="2">
        <v>0.37430000000000002</v>
      </c>
      <c r="E1283" s="2">
        <v>5.6</v>
      </c>
      <c r="F1283" s="2">
        <v>7.76</v>
      </c>
      <c r="G1283" s="2">
        <v>24.4</v>
      </c>
      <c r="K1283" s="2">
        <v>404</v>
      </c>
    </row>
    <row r="1284" spans="1:14" x14ac:dyDescent="0.3">
      <c r="A1284" s="9">
        <v>45516</v>
      </c>
      <c r="B1284" s="10">
        <v>0.4498611111111111</v>
      </c>
      <c r="C1284" s="2">
        <v>682</v>
      </c>
      <c r="D1284" s="2">
        <v>0.44319999999999998</v>
      </c>
      <c r="E1284" s="2">
        <v>7.02</v>
      </c>
      <c r="F1284" s="2">
        <v>7.88</v>
      </c>
      <c r="G1284" s="2">
        <v>20.6</v>
      </c>
      <c r="K1284" s="2">
        <v>52</v>
      </c>
    </row>
    <row r="1285" spans="1:14" x14ac:dyDescent="0.3">
      <c r="A1285" s="9">
        <v>45519</v>
      </c>
      <c r="B1285" s="49">
        <v>0.42041666666666666</v>
      </c>
      <c r="C1285" s="2">
        <v>669</v>
      </c>
      <c r="D1285" s="2">
        <v>0.4355</v>
      </c>
      <c r="E1285" s="2">
        <v>5.74</v>
      </c>
      <c r="F1285" s="2">
        <v>7.8</v>
      </c>
      <c r="G1285" s="2">
        <v>23.4</v>
      </c>
      <c r="K1285" s="2">
        <v>487</v>
      </c>
    </row>
    <row r="1286" spans="1:14" x14ac:dyDescent="0.3">
      <c r="A1286" s="9">
        <v>45524</v>
      </c>
      <c r="B1286" s="49">
        <v>0.40671296296296294</v>
      </c>
      <c r="C1286" s="2">
        <v>568</v>
      </c>
      <c r="D1286" s="2">
        <v>0.3705</v>
      </c>
      <c r="E1286" s="2">
        <v>6.74</v>
      </c>
      <c r="F1286" s="2">
        <v>7.89</v>
      </c>
      <c r="G1286" s="2">
        <v>22</v>
      </c>
      <c r="K1286" s="2">
        <v>414</v>
      </c>
    </row>
    <row r="1287" spans="1:14" x14ac:dyDescent="0.3">
      <c r="A1287" s="9">
        <v>45532</v>
      </c>
      <c r="B1287" s="10">
        <v>0.43064814814814817</v>
      </c>
      <c r="C1287" s="2">
        <v>704</v>
      </c>
      <c r="D1287" s="2">
        <v>0.45700000000000002</v>
      </c>
      <c r="E1287" s="2">
        <v>5.68</v>
      </c>
      <c r="F1287" s="2">
        <v>7.78</v>
      </c>
      <c r="G1287" s="2">
        <v>24.6</v>
      </c>
      <c r="K1287" s="2">
        <v>96</v>
      </c>
      <c r="L1287" s="7">
        <f>AVERAGE(K1283:K1287)</f>
        <v>290.60000000000002</v>
      </c>
      <c r="M1287" s="8">
        <f>GEOMEAN(K1283:K1287)</f>
        <v>209.81524903245466</v>
      </c>
      <c r="N1287" s="25" t="s">
        <v>478</v>
      </c>
    </row>
    <row r="1288" spans="1:14" x14ac:dyDescent="0.3">
      <c r="A1288" s="9">
        <v>45540</v>
      </c>
      <c r="B1288" s="10">
        <v>0.44624999999999998</v>
      </c>
      <c r="C1288" s="2">
        <v>677</v>
      </c>
      <c r="D1288" s="2">
        <v>0.44</v>
      </c>
      <c r="E1288" s="2">
        <v>7.08</v>
      </c>
      <c r="F1288" s="2">
        <v>7.93</v>
      </c>
      <c r="G1288" s="2">
        <v>20.9</v>
      </c>
      <c r="K1288" s="2">
        <v>148</v>
      </c>
    </row>
    <row r="1289" spans="1:14" x14ac:dyDescent="0.3">
      <c r="A1289" s="9">
        <v>45544</v>
      </c>
      <c r="B1289" s="10">
        <v>0.43372685185185184</v>
      </c>
      <c r="C1289" s="2">
        <v>664</v>
      </c>
      <c r="D1289" s="2">
        <v>0.43140000000000001</v>
      </c>
      <c r="E1289" s="2">
        <v>8.24</v>
      </c>
      <c r="F1289" s="2">
        <v>7.93</v>
      </c>
      <c r="G1289" s="2">
        <v>16.100000000000001</v>
      </c>
      <c r="K1289" s="2">
        <v>52</v>
      </c>
    </row>
    <row r="1290" spans="1:14" x14ac:dyDescent="0.3">
      <c r="A1290" s="9">
        <v>45553</v>
      </c>
      <c r="B1290" s="3">
        <v>45553.417754629627</v>
      </c>
      <c r="C1290" s="2">
        <v>690</v>
      </c>
      <c r="D1290" s="2">
        <v>0.44850000000000001</v>
      </c>
      <c r="E1290" s="2">
        <v>5.83</v>
      </c>
      <c r="F1290" s="2">
        <v>7.81</v>
      </c>
      <c r="G1290" s="2">
        <v>20.3</v>
      </c>
      <c r="K1290" s="2">
        <v>30</v>
      </c>
    </row>
    <row r="1291" spans="1:14" x14ac:dyDescent="0.3">
      <c r="A1291" s="9">
        <v>45558</v>
      </c>
      <c r="B1291" s="3">
        <v>45558.528229166666</v>
      </c>
      <c r="C1291" s="2">
        <v>683</v>
      </c>
      <c r="D1291" s="2">
        <v>0.442</v>
      </c>
      <c r="E1291" s="2">
        <v>6.51</v>
      </c>
      <c r="F1291" s="2">
        <v>7.76</v>
      </c>
      <c r="G1291" s="2">
        <v>22.1</v>
      </c>
      <c r="K1291" s="2">
        <v>480</v>
      </c>
    </row>
    <row r="1292" spans="1:14" x14ac:dyDescent="0.3">
      <c r="A1292" s="9">
        <v>45561</v>
      </c>
      <c r="B1292" s="3">
        <v>45561.441550925927</v>
      </c>
      <c r="C1292" s="2">
        <v>685</v>
      </c>
      <c r="D1292" s="2">
        <v>0.44850000000000001</v>
      </c>
      <c r="E1292" s="2">
        <v>6.82</v>
      </c>
      <c r="F1292" s="2">
        <v>7.71</v>
      </c>
      <c r="G1292" s="2">
        <v>21</v>
      </c>
      <c r="K1292" s="2">
        <v>105</v>
      </c>
      <c r="L1292" s="7">
        <f>AVERAGE(K1288:K1292)</f>
        <v>163</v>
      </c>
      <c r="M1292" s="8">
        <f>GEOMEAN(K1288:K1292)</f>
        <v>103.07737972210496</v>
      </c>
      <c r="N1292" s="25" t="s">
        <v>479</v>
      </c>
    </row>
    <row r="1293" spans="1:14" x14ac:dyDescent="0.3">
      <c r="A1293" s="9">
        <v>45566</v>
      </c>
      <c r="B1293" s="10">
        <v>0.41484953703703703</v>
      </c>
      <c r="C1293" s="2">
        <v>612</v>
      </c>
      <c r="D1293" s="2">
        <v>0.39800000000000002</v>
      </c>
      <c r="E1293" s="2">
        <v>8.02</v>
      </c>
      <c r="F1293" s="2">
        <v>7.89</v>
      </c>
      <c r="G1293" s="2">
        <v>20</v>
      </c>
      <c r="K1293" s="2">
        <v>197</v>
      </c>
    </row>
    <row r="1294" spans="1:14" x14ac:dyDescent="0.3">
      <c r="A1294" s="9">
        <v>45574</v>
      </c>
      <c r="B1294" s="10">
        <v>0.44619212962962962</v>
      </c>
      <c r="C1294" s="2">
        <v>693</v>
      </c>
      <c r="D1294" s="2">
        <v>0.45069999999999999</v>
      </c>
      <c r="E1294" s="2">
        <v>8.3800000000000008</v>
      </c>
      <c r="F1294" s="2">
        <v>8.0299999999999994</v>
      </c>
      <c r="G1294" s="2">
        <v>14.8</v>
      </c>
      <c r="K1294" s="2">
        <v>41</v>
      </c>
    </row>
    <row r="1295" spans="1:14" x14ac:dyDescent="0.3">
      <c r="A1295" s="9">
        <v>45580.525266203702</v>
      </c>
      <c r="B1295" s="49">
        <v>0.52526620370370369</v>
      </c>
      <c r="C1295" s="2">
        <v>687</v>
      </c>
      <c r="D1295" s="2">
        <v>0.44850000000000001</v>
      </c>
      <c r="E1295" s="2">
        <v>8.86</v>
      </c>
      <c r="F1295" s="2">
        <v>7.9</v>
      </c>
      <c r="G1295" s="2">
        <v>13.9</v>
      </c>
      <c r="K1295" s="2">
        <v>52</v>
      </c>
    </row>
    <row r="1296" spans="1:14" x14ac:dyDescent="0.3">
      <c r="A1296" s="9">
        <v>45586</v>
      </c>
      <c r="B1296" s="49">
        <v>0.42910879629629628</v>
      </c>
      <c r="C1296" s="2">
        <v>694</v>
      </c>
      <c r="D1296" s="2">
        <v>0.44850000000000001</v>
      </c>
      <c r="E1296" s="2">
        <v>8.09</v>
      </c>
      <c r="F1296" s="2">
        <v>7.73</v>
      </c>
      <c r="G1296" s="2">
        <v>12.8</v>
      </c>
      <c r="K1296" s="2">
        <v>31</v>
      </c>
    </row>
    <row r="1297" spans="1:38" x14ac:dyDescent="0.3">
      <c r="A1297" s="9">
        <v>45596</v>
      </c>
      <c r="B1297" s="10">
        <v>0.45950231481481479</v>
      </c>
      <c r="C1297" s="2">
        <v>726</v>
      </c>
      <c r="D1297" s="2">
        <v>0.47199999999999998</v>
      </c>
      <c r="E1297" s="2">
        <v>8.25</v>
      </c>
      <c r="F1297" s="2">
        <v>7.84</v>
      </c>
      <c r="G1297" s="2">
        <v>15.6</v>
      </c>
      <c r="K1297" s="2">
        <v>1968</v>
      </c>
      <c r="L1297" s="7">
        <f>AVERAGE(K1293:K1297)</f>
        <v>457.8</v>
      </c>
      <c r="M1297" s="8">
        <f>GEOMEAN(K1293:K1297)</f>
        <v>120.70577335434378</v>
      </c>
      <c r="N1297" s="25" t="s">
        <v>480</v>
      </c>
    </row>
    <row r="1298" spans="1:38" x14ac:dyDescent="0.3">
      <c r="A1298" s="9">
        <v>45600</v>
      </c>
      <c r="B1298" s="10">
        <v>0.47613425925925928</v>
      </c>
      <c r="C1298" s="2">
        <v>729</v>
      </c>
      <c r="D1298" s="2">
        <v>0.47399999999999998</v>
      </c>
      <c r="E1298" s="2">
        <v>8.81</v>
      </c>
      <c r="F1298" s="2">
        <v>7.87</v>
      </c>
      <c r="G1298" s="2">
        <v>13.8</v>
      </c>
      <c r="K1298" s="2">
        <v>161</v>
      </c>
    </row>
    <row r="1299" spans="1:38" x14ac:dyDescent="0.3">
      <c r="A1299" s="9">
        <v>45602</v>
      </c>
      <c r="B1299" s="10">
        <v>0.47788194444444443</v>
      </c>
      <c r="C1299" s="2">
        <v>323</v>
      </c>
      <c r="D1299" s="2">
        <v>0.21</v>
      </c>
      <c r="E1299" s="2">
        <v>8.59</v>
      </c>
      <c r="F1299" s="2">
        <v>7.85</v>
      </c>
      <c r="G1299" s="2">
        <v>16</v>
      </c>
      <c r="K1299" s="2">
        <v>12033</v>
      </c>
      <c r="O1299" s="4" t="s">
        <v>54</v>
      </c>
      <c r="P1299" s="2">
        <v>37.299999999999997</v>
      </c>
      <c r="Q1299" s="4" t="s">
        <v>54</v>
      </c>
      <c r="R1299" s="4" t="s">
        <v>54</v>
      </c>
      <c r="S1299" s="4" t="s">
        <v>54</v>
      </c>
      <c r="T1299" s="4" t="s">
        <v>54</v>
      </c>
      <c r="U1299" s="4" t="s">
        <v>54</v>
      </c>
      <c r="V1299" s="4" t="s">
        <v>54</v>
      </c>
      <c r="W1299" s="4" t="s">
        <v>54</v>
      </c>
      <c r="X1299" s="2">
        <v>35.6</v>
      </c>
      <c r="Y1299" s="4" t="s">
        <v>54</v>
      </c>
      <c r="Z1299" s="2" t="s">
        <v>54</v>
      </c>
      <c r="AA1299" s="76" t="s">
        <v>54</v>
      </c>
      <c r="AB1299" s="2">
        <v>16.3</v>
      </c>
      <c r="AC1299" s="76" t="s">
        <v>54</v>
      </c>
      <c r="AD1299" s="2">
        <v>98.6</v>
      </c>
      <c r="AE1299" s="4" t="s">
        <v>54</v>
      </c>
      <c r="AF1299" s="2">
        <v>24.1</v>
      </c>
      <c r="AG1299" s="4">
        <v>257</v>
      </c>
      <c r="AH1299" s="2">
        <v>24800</v>
      </c>
      <c r="AI1299" s="4">
        <v>8900</v>
      </c>
      <c r="AJ1299" s="2" t="s">
        <v>54</v>
      </c>
      <c r="AK1299" s="22" t="s">
        <v>54</v>
      </c>
      <c r="AL1299" s="22" t="s">
        <v>54</v>
      </c>
    </row>
    <row r="1300" spans="1:38" x14ac:dyDescent="0.3">
      <c r="A1300" s="9">
        <v>45609</v>
      </c>
      <c r="B1300" s="10">
        <v>0.47096064814814814</v>
      </c>
      <c r="C1300" s="2">
        <v>660</v>
      </c>
      <c r="D1300" s="2">
        <v>0.4289</v>
      </c>
      <c r="E1300" s="2">
        <v>10.28</v>
      </c>
      <c r="F1300" s="2">
        <v>7.84</v>
      </c>
      <c r="G1300" s="2">
        <v>9.5</v>
      </c>
      <c r="K1300" s="2">
        <v>85</v>
      </c>
    </row>
    <row r="1301" spans="1:38" x14ac:dyDescent="0.3">
      <c r="A1301" s="9">
        <v>45614</v>
      </c>
      <c r="B1301" s="10">
        <v>0.49682870370370369</v>
      </c>
      <c r="C1301" s="2">
        <v>646</v>
      </c>
      <c r="D1301" s="2">
        <v>0.4199</v>
      </c>
      <c r="E1301" s="2">
        <v>11.01</v>
      </c>
      <c r="F1301" s="2">
        <v>8.07</v>
      </c>
      <c r="G1301" s="2">
        <v>13</v>
      </c>
      <c r="K1301" s="2">
        <v>85</v>
      </c>
    </row>
    <row r="1302" spans="1:38" x14ac:dyDescent="0.3">
      <c r="A1302" s="9">
        <v>45616</v>
      </c>
      <c r="B1302" s="10">
        <v>0.4304513888888889</v>
      </c>
      <c r="C1302" s="2">
        <v>606</v>
      </c>
      <c r="D1302" s="2">
        <v>394</v>
      </c>
      <c r="E1302" s="2">
        <v>7.43</v>
      </c>
      <c r="F1302" s="2">
        <v>7.35</v>
      </c>
      <c r="G1302" s="2">
        <v>11.5</v>
      </c>
      <c r="K1302" s="2">
        <v>2143</v>
      </c>
      <c r="L1302" s="7">
        <f>AVERAGE(K1298:K1302)</f>
        <v>2901.4</v>
      </c>
      <c r="M1302" s="8">
        <f>GEOMEAN(K1298:K1302)</f>
        <v>495.92038789970195</v>
      </c>
      <c r="N1302" s="25" t="s">
        <v>481</v>
      </c>
    </row>
    <row r="1303" spans="1:38" x14ac:dyDescent="0.3">
      <c r="A1303" s="9">
        <v>45628</v>
      </c>
      <c r="B1303" s="10">
        <v>0.5022106481481482</v>
      </c>
      <c r="C1303" s="2">
        <v>725</v>
      </c>
      <c r="D1303" s="2">
        <v>0.47099999999999997</v>
      </c>
      <c r="E1303" s="2">
        <v>14.11</v>
      </c>
      <c r="F1303" s="2">
        <v>8.17</v>
      </c>
      <c r="G1303" s="2">
        <v>1.6</v>
      </c>
      <c r="K1303" s="2">
        <v>52</v>
      </c>
    </row>
    <row r="1304" spans="1:38" x14ac:dyDescent="0.3">
      <c r="A1304" s="9">
        <v>45630</v>
      </c>
      <c r="B1304" s="10">
        <v>6.128472222222222E-2</v>
      </c>
      <c r="C1304" s="2">
        <v>753</v>
      </c>
      <c r="D1304" s="2">
        <v>0.49</v>
      </c>
      <c r="E1304" s="2">
        <v>15.33</v>
      </c>
      <c r="F1304" s="2">
        <v>8.1199999999999992</v>
      </c>
      <c r="G1304" s="2">
        <v>1.9</v>
      </c>
      <c r="K1304" s="2">
        <v>86</v>
      </c>
    </row>
    <row r="1305" spans="1:38" x14ac:dyDescent="0.3">
      <c r="A1305" s="9">
        <v>45636</v>
      </c>
      <c r="B1305" s="10">
        <v>0.41388888888888886</v>
      </c>
      <c r="C1305" s="2">
        <v>994</v>
      </c>
      <c r="D1305" s="2">
        <v>0.64600000000000002</v>
      </c>
      <c r="E1305" s="2">
        <v>10.84</v>
      </c>
      <c r="F1305" s="2">
        <v>7.82</v>
      </c>
      <c r="G1305" s="2">
        <v>6.2</v>
      </c>
      <c r="K1305" s="2">
        <v>2382</v>
      </c>
    </row>
    <row r="1306" spans="1:38" x14ac:dyDescent="0.3">
      <c r="A1306" s="9">
        <v>45642.442094907405</v>
      </c>
      <c r="B1306" s="10">
        <v>0.44209490740740742</v>
      </c>
      <c r="C1306" s="2">
        <v>653</v>
      </c>
      <c r="D1306" s="2">
        <v>0.42449999999999999</v>
      </c>
      <c r="E1306" s="2">
        <v>13.51</v>
      </c>
      <c r="F1306" s="2">
        <v>8</v>
      </c>
      <c r="G1306" s="2">
        <v>5.3</v>
      </c>
      <c r="K1306" s="66">
        <v>24192</v>
      </c>
    </row>
    <row r="1307" spans="1:38" x14ac:dyDescent="0.3">
      <c r="A1307" s="9">
        <v>45645</v>
      </c>
      <c r="B1307" s="10">
        <v>0.45783564814814814</v>
      </c>
      <c r="C1307" s="2">
        <v>384.3</v>
      </c>
      <c r="D1307" s="2">
        <v>0.24979999999999999</v>
      </c>
      <c r="E1307" s="2">
        <v>15.01</v>
      </c>
      <c r="F1307" s="2">
        <v>8.86</v>
      </c>
      <c r="G1307" s="2">
        <v>3.6</v>
      </c>
      <c r="K1307" s="2">
        <v>41</v>
      </c>
      <c r="L1307" s="7">
        <f>AVERAGE(K1303:K1307)</f>
        <v>5350.6</v>
      </c>
      <c r="M1307" s="8">
        <f>GEOMEAN(K1303:K1307)</f>
        <v>402.51293061202131</v>
      </c>
      <c r="N1307" s="25" t="s">
        <v>482</v>
      </c>
    </row>
  </sheetData>
  <conditionalFormatting sqref="A1132 N1188:N1191 N1193:N1196 N1198:N1201 N1203:N1206 N1213:N1216 N1218:N1220 N1225:N1226 N1228:N1231 N1233:N1236 N1238:N1241 N1243:N1246 N1308:N65541">
    <cfRule type="cellIs" dxfId="152" priority="49" stopIfTrue="1" operator="greaterThanOrEqual">
      <formula>235</formula>
    </cfRule>
  </conditionalFormatting>
  <conditionalFormatting sqref="K2:K697">
    <cfRule type="cellIs" dxfId="151" priority="46" stopIfTrue="1" operator="greaterThanOrEqual">
      <formula>235</formula>
    </cfRule>
  </conditionalFormatting>
  <conditionalFormatting sqref="K2:K905 M1">
    <cfRule type="cellIs" dxfId="150" priority="42" stopIfTrue="1" operator="greaterThanOrEqual">
      <formula>235</formula>
    </cfRule>
  </conditionalFormatting>
  <conditionalFormatting sqref="K2:K905">
    <cfRule type="cellIs" dxfId="149" priority="44" stopIfTrue="1" operator="greaterThanOrEqual">
      <formula>235</formula>
    </cfRule>
  </conditionalFormatting>
  <conditionalFormatting sqref="K699:K861">
    <cfRule type="cellIs" dxfId="148" priority="45" stopIfTrue="1" operator="greaterThanOrEqual">
      <formula>235</formula>
    </cfRule>
  </conditionalFormatting>
  <conditionalFormatting sqref="K863 K866:K905 M1 G1132">
    <cfRule type="cellIs" dxfId="147" priority="48" stopIfTrue="1" operator="greaterThanOrEqual">
      <formula>235</formula>
    </cfRule>
  </conditionalFormatting>
  <conditionalFormatting sqref="K893">
    <cfRule type="cellIs" dxfId="146" priority="43" stopIfTrue="1" operator="greaterThanOrEqual">
      <formula>235</formula>
    </cfRule>
  </conditionalFormatting>
  <conditionalFormatting sqref="K905:K937">
    <cfRule type="cellIs" dxfId="145" priority="41" stopIfTrue="1" operator="greaterThanOrEqual">
      <formula>235</formula>
    </cfRule>
  </conditionalFormatting>
  <conditionalFormatting sqref="K906">
    <cfRule type="cellIs" dxfId="144" priority="39" stopIfTrue="1" operator="greaterThan">
      <formula>235</formula>
    </cfRule>
    <cfRule type="cellIs" dxfId="143" priority="38" stopIfTrue="1" operator="greaterThanOrEqual">
      <formula>235</formula>
    </cfRule>
  </conditionalFormatting>
  <conditionalFormatting sqref="K906:K937 G1132">
    <cfRule type="cellIs" dxfId="142" priority="40" stopIfTrue="1" operator="greaterThanOrEqual">
      <formula>235</formula>
    </cfRule>
  </conditionalFormatting>
  <conditionalFormatting sqref="K938">
    <cfRule type="cellIs" dxfId="141" priority="35" stopIfTrue="1" operator="greaterThan">
      <formula>235</formula>
    </cfRule>
    <cfRule type="cellIs" dxfId="140" priority="34" stopIfTrue="1" operator="greaterThanOrEqual">
      <formula>235</formula>
    </cfRule>
  </conditionalFormatting>
  <conditionalFormatting sqref="K938:K950">
    <cfRule type="cellIs" dxfId="139" priority="36" stopIfTrue="1" operator="greaterThanOrEqual">
      <formula>235</formula>
    </cfRule>
    <cfRule type="cellIs" dxfId="138" priority="37" stopIfTrue="1" operator="greaterThanOrEqual">
      <formula>235</formula>
    </cfRule>
  </conditionalFormatting>
  <conditionalFormatting sqref="K951">
    <cfRule type="cellIs" dxfId="137" priority="30" stopIfTrue="1" operator="greaterThanOrEqual">
      <formula>235</formula>
    </cfRule>
    <cfRule type="cellIs" dxfId="136" priority="31" stopIfTrue="1" operator="greaterThanOrEqual">
      <formula>235</formula>
    </cfRule>
  </conditionalFormatting>
  <conditionalFormatting sqref="K951:K962">
    <cfRule type="cellIs" dxfId="135" priority="33" stopIfTrue="1" operator="greaterThanOrEqual">
      <formula>235</formula>
    </cfRule>
    <cfRule type="cellIs" dxfId="134" priority="32" stopIfTrue="1" operator="greaterThanOrEqual">
      <formula>235</formula>
    </cfRule>
  </conditionalFormatting>
  <conditionalFormatting sqref="K963">
    <cfRule type="cellIs" dxfId="133" priority="27" stopIfTrue="1" operator="greaterThanOrEqual">
      <formula>235</formula>
    </cfRule>
    <cfRule type="cellIs" dxfId="132" priority="26" stopIfTrue="1" operator="greaterThanOrEqual">
      <formula>235</formula>
    </cfRule>
  </conditionalFormatting>
  <conditionalFormatting sqref="K963:K965">
    <cfRule type="cellIs" dxfId="131" priority="29" stopIfTrue="1" operator="greaterThanOrEqual">
      <formula>235</formula>
    </cfRule>
    <cfRule type="cellIs" dxfId="130" priority="28" stopIfTrue="1" operator="greaterThanOrEqual">
      <formula>235</formula>
    </cfRule>
  </conditionalFormatting>
  <conditionalFormatting sqref="K966">
    <cfRule type="cellIs" dxfId="129" priority="22" stopIfTrue="1" operator="greaterThanOrEqual">
      <formula>235</formula>
    </cfRule>
    <cfRule type="cellIs" dxfId="128" priority="23" stopIfTrue="1" operator="greaterThanOrEqual">
      <formula>235</formula>
    </cfRule>
  </conditionalFormatting>
  <conditionalFormatting sqref="K966:K997">
    <cfRule type="cellIs" dxfId="127" priority="24" stopIfTrue="1" operator="greaterThanOrEqual">
      <formula>235</formula>
    </cfRule>
    <cfRule type="cellIs" dxfId="126" priority="25" stopIfTrue="1" operator="greaterThanOrEqual">
      <formula>235</formula>
    </cfRule>
  </conditionalFormatting>
  <conditionalFormatting sqref="K998">
    <cfRule type="cellIs" dxfId="125" priority="17" stopIfTrue="1" operator="greaterThan">
      <formula>235</formula>
    </cfRule>
    <cfRule type="cellIs" dxfId="124" priority="16" stopIfTrue="1" operator="greaterThanOrEqual">
      <formula>235</formula>
    </cfRule>
  </conditionalFormatting>
  <conditionalFormatting sqref="K998:K1069">
    <cfRule type="cellIs" dxfId="123" priority="18" stopIfTrue="1" operator="greaterThanOrEqual">
      <formula>235</formula>
    </cfRule>
    <cfRule type="cellIs" dxfId="122" priority="19" stopIfTrue="1" operator="greaterThanOrEqual">
      <formula>235</formula>
    </cfRule>
  </conditionalFormatting>
  <conditionalFormatting sqref="K1070">
    <cfRule type="cellIs" dxfId="121" priority="15" stopIfTrue="1" operator="greaterThanOrEqual">
      <formula>235</formula>
    </cfRule>
    <cfRule type="cellIs" dxfId="120" priority="14" stopIfTrue="1" operator="greaterThanOrEqual">
      <formula>235</formula>
    </cfRule>
    <cfRule type="cellIs" dxfId="119" priority="13" stopIfTrue="1" operator="greaterThan">
      <formula>235</formula>
    </cfRule>
  </conditionalFormatting>
  <conditionalFormatting sqref="K1071:K1072">
    <cfRule type="cellIs" dxfId="118" priority="12" stopIfTrue="1" operator="greaterThanOrEqual">
      <formula>235</formula>
    </cfRule>
    <cfRule type="cellIs" dxfId="117" priority="11" stopIfTrue="1" operator="greaterThanOrEqual">
      <formula>235</formula>
    </cfRule>
  </conditionalFormatting>
  <conditionalFormatting sqref="K1074:K65541">
    <cfRule type="cellIs" dxfId="116" priority="1" stopIfTrue="1" operator="greaterThanOrEqual">
      <formula>235</formula>
    </cfRule>
    <cfRule type="cellIs" dxfId="115" priority="2" stopIfTrue="1" operator="greaterThanOrEqual">
      <formula>235</formula>
    </cfRule>
  </conditionalFormatting>
  <conditionalFormatting sqref="M2:M65541">
    <cfRule type="cellIs" dxfId="114" priority="3" stopIfTrue="1" operator="greaterThanOrEqual">
      <formula>125</formula>
    </cfRule>
  </conditionalFormatting>
  <conditionalFormatting sqref="N1:N576">
    <cfRule type="cellIs" dxfId="113" priority="47" stopIfTrue="1" operator="greaterThanOrEqual">
      <formula>235</formula>
    </cfRule>
  </conditionalFormatting>
  <conditionalFormatting sqref="N583:N980">
    <cfRule type="cellIs" dxfId="112" priority="21" stopIfTrue="1" operator="greaterThanOrEqual">
      <formula>235</formula>
    </cfRule>
  </conditionalFormatting>
  <conditionalFormatting sqref="N983:N998">
    <cfRule type="cellIs" dxfId="111" priority="20" stopIfTrue="1" operator="greaterThanOrEqual">
      <formula>235</formula>
    </cfRule>
  </conditionalFormatting>
  <conditionalFormatting sqref="N1002:N1166">
    <cfRule type="cellIs" dxfId="110" priority="10" stopIfTrue="1" operator="greaterThanOrEqual">
      <formula>235</formula>
    </cfRule>
  </conditionalFormatting>
  <conditionalFormatting sqref="N1168:N1186">
    <cfRule type="cellIs" dxfId="109" priority="9" stopIfTrue="1" operator="greaterThanOrEqual">
      <formula>235</formula>
    </cfRule>
  </conditionalFormatting>
  <conditionalFormatting sqref="N1208:N1211">
    <cfRule type="cellIs" dxfId="108" priority="8" stopIfTrue="1" operator="greaterThanOrEqual">
      <formula>235</formula>
    </cfRule>
  </conditionalFormatting>
  <conditionalFormatting sqref="N1248:N1251 N1263:N1266 N1273:N1276 N1278:N1281 N1283:N1286 N1288:N1291 N1293:N1296">
    <cfRule type="cellIs" dxfId="107" priority="4" stopIfTrue="1" operator="greaterThanOrEqual">
      <formula>235</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E3B6F-9EDD-4950-80FA-617E553F19D3}">
  <dimension ref="A1:AL1307"/>
  <sheetViews>
    <sheetView zoomScale="75" zoomScaleNormal="75" workbookViewId="0">
      <pane ySplit="3" topLeftCell="A1293" activePane="bottomLeft" state="frozen"/>
      <selection pane="bottomLeft" activeCell="A1308" sqref="A1308"/>
    </sheetView>
  </sheetViews>
  <sheetFormatPr defaultRowHeight="14" x14ac:dyDescent="0.3"/>
  <cols>
    <col min="1" max="1" width="9.453125" style="4" customWidth="1"/>
    <col min="2" max="2" width="8.81640625" style="2" bestFit="1" customWidth="1"/>
    <col min="3" max="4" width="9.1796875" style="2" bestFit="1" customWidth="1"/>
    <col min="5" max="7" width="8.81640625" style="2" bestFit="1" customWidth="1"/>
    <col min="8" max="10" width="0" style="2" hidden="1" customWidth="1"/>
    <col min="11" max="12" width="8.81640625" style="2" bestFit="1" customWidth="1"/>
    <col min="13" max="13" width="10.453125" style="8" customWidth="1"/>
    <col min="14" max="14" width="8.7265625" style="4"/>
    <col min="15" max="16" width="8.81640625" style="2" bestFit="1" customWidth="1"/>
    <col min="17" max="17" width="8.7265625" style="2"/>
    <col min="18" max="20" width="8.81640625" style="2" bestFit="1" customWidth="1"/>
    <col min="21" max="21" width="8.7265625" style="2"/>
    <col min="22" max="31" width="8.81640625" style="2" bestFit="1" customWidth="1"/>
    <col min="32" max="32" width="11" style="2" customWidth="1"/>
    <col min="33" max="36" width="8.81640625" style="2" bestFit="1" customWidth="1"/>
    <col min="37" max="16384" width="8.7265625" style="2"/>
  </cols>
  <sheetData>
    <row r="1" spans="1:38" s="15" customFormat="1" x14ac:dyDescent="0.3">
      <c r="A1" s="14" t="s">
        <v>361</v>
      </c>
      <c r="E1" s="16" t="s">
        <v>362</v>
      </c>
      <c r="G1" s="16"/>
      <c r="K1" s="4">
        <v>39.780472000000003</v>
      </c>
      <c r="L1" s="4">
        <v>-86.259721999999996</v>
      </c>
      <c r="M1" s="18"/>
      <c r="N1" s="19"/>
      <c r="P1" s="16" t="s">
        <v>363</v>
      </c>
    </row>
    <row r="2" spans="1:38"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19"/>
      <c r="O2" s="2" t="s">
        <v>16</v>
      </c>
      <c r="P2" s="2" t="s">
        <v>17</v>
      </c>
      <c r="Q2" s="2" t="s">
        <v>18</v>
      </c>
      <c r="R2" s="2" t="s">
        <v>19</v>
      </c>
      <c r="S2" s="2" t="s">
        <v>20</v>
      </c>
      <c r="T2" s="2" t="s">
        <v>21</v>
      </c>
      <c r="U2" s="2" t="s">
        <v>22</v>
      </c>
      <c r="V2" s="2" t="s">
        <v>23</v>
      </c>
      <c r="W2" s="2" t="s">
        <v>24</v>
      </c>
      <c r="X2" s="2" t="s">
        <v>25</v>
      </c>
      <c r="Y2" s="2" t="s">
        <v>26</v>
      </c>
      <c r="Z2" s="2" t="s">
        <v>27</v>
      </c>
      <c r="AA2" s="2" t="s">
        <v>28</v>
      </c>
      <c r="AB2" s="2" t="s">
        <v>29</v>
      </c>
      <c r="AC2" s="2" t="s">
        <v>30</v>
      </c>
      <c r="AD2" s="2" t="s">
        <v>31</v>
      </c>
      <c r="AE2" s="2" t="s">
        <v>32</v>
      </c>
      <c r="AF2" s="15" t="s">
        <v>33</v>
      </c>
      <c r="AG2" s="15" t="s">
        <v>34</v>
      </c>
      <c r="AH2" s="15" t="s">
        <v>37</v>
      </c>
      <c r="AI2" s="15" t="s">
        <v>38</v>
      </c>
      <c r="AJ2" s="15" t="s">
        <v>39</v>
      </c>
      <c r="AK2" s="15" t="s">
        <v>40</v>
      </c>
      <c r="AL2" s="15" t="s">
        <v>41</v>
      </c>
    </row>
    <row r="3" spans="1:38" s="15" customFormat="1" x14ac:dyDescent="0.3">
      <c r="A3" s="19"/>
      <c r="B3" s="19" t="s">
        <v>42</v>
      </c>
      <c r="C3" s="19" t="s">
        <v>43</v>
      </c>
      <c r="D3" s="19" t="s">
        <v>44</v>
      </c>
      <c r="E3" s="19" t="s">
        <v>45</v>
      </c>
      <c r="F3" s="19" t="s">
        <v>46</v>
      </c>
      <c r="G3" s="19" t="s">
        <v>47</v>
      </c>
      <c r="H3" s="19" t="s">
        <v>48</v>
      </c>
      <c r="I3" s="19" t="s">
        <v>49</v>
      </c>
      <c r="J3" s="19" t="s">
        <v>50</v>
      </c>
      <c r="K3" s="15" t="s">
        <v>51</v>
      </c>
      <c r="M3" s="18"/>
      <c r="N3" s="19"/>
    </row>
    <row r="4" spans="1:38" x14ac:dyDescent="0.3">
      <c r="A4" s="46">
        <v>37658</v>
      </c>
      <c r="B4" s="2">
        <v>105207</v>
      </c>
      <c r="C4" s="2">
        <v>569.79999999999995</v>
      </c>
      <c r="D4" s="2">
        <v>0.36470000000000002</v>
      </c>
      <c r="E4" s="2">
        <v>12.62</v>
      </c>
      <c r="F4" s="2">
        <v>8.02</v>
      </c>
      <c r="G4" s="2">
        <v>1.5</v>
      </c>
      <c r="H4" s="4" t="s">
        <v>52</v>
      </c>
      <c r="I4" s="2">
        <v>2.7</v>
      </c>
      <c r="J4" s="2">
        <v>61</v>
      </c>
      <c r="K4" s="2">
        <v>52</v>
      </c>
    </row>
    <row r="5" spans="1:38" x14ac:dyDescent="0.3">
      <c r="A5" s="46">
        <v>37663</v>
      </c>
      <c r="B5" s="2">
        <v>114252</v>
      </c>
      <c r="C5" s="2">
        <v>600</v>
      </c>
      <c r="D5" s="2">
        <v>0.3846</v>
      </c>
      <c r="E5" s="2">
        <v>15.57</v>
      </c>
      <c r="F5" s="2">
        <v>7.37</v>
      </c>
      <c r="G5" s="2">
        <v>1.1399999999999999</v>
      </c>
      <c r="H5" s="4" t="s">
        <v>52</v>
      </c>
      <c r="I5" s="4" t="s">
        <v>52</v>
      </c>
      <c r="J5" s="2">
        <v>0</v>
      </c>
      <c r="K5" s="2">
        <v>10</v>
      </c>
    </row>
    <row r="6" spans="1:38" x14ac:dyDescent="0.3">
      <c r="A6" s="46">
        <v>37665</v>
      </c>
      <c r="B6" s="2">
        <v>103006</v>
      </c>
      <c r="C6" s="2">
        <v>674</v>
      </c>
      <c r="D6" s="2">
        <v>0.43180000000000002</v>
      </c>
      <c r="E6" s="2">
        <v>14.12</v>
      </c>
      <c r="F6" s="2">
        <v>7.99</v>
      </c>
      <c r="G6" s="2">
        <v>0.76</v>
      </c>
      <c r="H6" s="4" t="s">
        <v>52</v>
      </c>
      <c r="I6" s="2">
        <v>1.69</v>
      </c>
      <c r="J6" s="2">
        <v>0</v>
      </c>
      <c r="K6" s="2">
        <v>31</v>
      </c>
    </row>
    <row r="7" spans="1:38" x14ac:dyDescent="0.3">
      <c r="A7" s="46">
        <v>37672</v>
      </c>
      <c r="B7" s="2">
        <v>102836</v>
      </c>
      <c r="C7" s="2">
        <v>992</v>
      </c>
      <c r="D7" s="2">
        <v>0.63450000000000006</v>
      </c>
      <c r="E7" s="2">
        <v>13.74</v>
      </c>
      <c r="F7" s="2">
        <v>7.74</v>
      </c>
      <c r="G7" s="2">
        <v>2.06</v>
      </c>
      <c r="H7" s="4" t="s">
        <v>52</v>
      </c>
      <c r="I7" s="2">
        <v>1.08</v>
      </c>
      <c r="J7" s="2">
        <v>0</v>
      </c>
      <c r="K7" s="2">
        <v>754</v>
      </c>
    </row>
    <row r="8" spans="1:38" x14ac:dyDescent="0.3">
      <c r="A8" s="46">
        <v>37677</v>
      </c>
      <c r="B8" s="2">
        <v>103633</v>
      </c>
      <c r="C8" s="2">
        <v>808.7</v>
      </c>
      <c r="D8" s="2">
        <v>0.51749999999999996</v>
      </c>
      <c r="E8" s="2">
        <v>11.96</v>
      </c>
      <c r="F8" s="2">
        <v>7.65</v>
      </c>
      <c r="G8" s="2">
        <v>0.28999999999999998</v>
      </c>
      <c r="H8" s="4" t="s">
        <v>52</v>
      </c>
      <c r="I8" s="2">
        <v>2.5499999999999998</v>
      </c>
      <c r="J8" s="2">
        <v>0</v>
      </c>
      <c r="L8" s="15">
        <f>AVERAGE(K4:K8)</f>
        <v>211.75</v>
      </c>
      <c r="M8" s="8">
        <f>GEOMEAN(K4:K8)</f>
        <v>59.04513172741035</v>
      </c>
      <c r="N8" s="79" t="s">
        <v>53</v>
      </c>
    </row>
    <row r="9" spans="1:38" x14ac:dyDescent="0.3">
      <c r="A9" s="46">
        <v>37684</v>
      </c>
      <c r="B9" s="2">
        <v>102248</v>
      </c>
      <c r="C9" s="2">
        <v>593</v>
      </c>
      <c r="D9" s="2">
        <v>0.37980000000000003</v>
      </c>
      <c r="E9" s="2">
        <v>7.71</v>
      </c>
      <c r="F9" s="2">
        <v>8.09</v>
      </c>
      <c r="G9" s="2">
        <v>2.78</v>
      </c>
      <c r="H9" s="4" t="s">
        <v>52</v>
      </c>
      <c r="I9" s="2">
        <v>0.57999999999999996</v>
      </c>
      <c r="J9" s="2">
        <v>0</v>
      </c>
      <c r="K9" s="2">
        <v>404</v>
      </c>
    </row>
    <row r="10" spans="1:38" x14ac:dyDescent="0.3">
      <c r="A10" s="46">
        <v>37686</v>
      </c>
      <c r="B10" s="2">
        <v>103134</v>
      </c>
      <c r="C10" s="2">
        <v>587</v>
      </c>
      <c r="D10" s="2">
        <v>0.37609999999999999</v>
      </c>
      <c r="E10" s="2">
        <v>14.62</v>
      </c>
      <c r="F10" s="2">
        <v>8.23</v>
      </c>
      <c r="G10" s="2">
        <v>2.0699999999999998</v>
      </c>
      <c r="H10" s="4" t="s">
        <v>52</v>
      </c>
      <c r="I10" s="2">
        <v>0.25</v>
      </c>
      <c r="J10" s="2">
        <v>0</v>
      </c>
      <c r="K10" s="2">
        <v>31</v>
      </c>
    </row>
    <row r="11" spans="1:38" x14ac:dyDescent="0.3">
      <c r="A11" s="46">
        <v>37698</v>
      </c>
      <c r="B11" s="2">
        <v>101826</v>
      </c>
      <c r="C11" s="2">
        <v>520</v>
      </c>
      <c r="D11" s="2">
        <v>0.33320000000000005</v>
      </c>
      <c r="E11" s="2">
        <v>13.31</v>
      </c>
      <c r="F11" s="2">
        <v>7.77</v>
      </c>
      <c r="G11" s="2">
        <v>4.29</v>
      </c>
      <c r="H11" s="4" t="s">
        <v>52</v>
      </c>
      <c r="I11" s="2">
        <v>0.24</v>
      </c>
      <c r="J11" s="2">
        <v>0</v>
      </c>
      <c r="K11" s="2">
        <v>10</v>
      </c>
    </row>
    <row r="12" spans="1:38" s="4" customFormat="1" x14ac:dyDescent="0.3">
      <c r="A12" s="46">
        <v>37705</v>
      </c>
      <c r="B12" s="4">
        <v>110947</v>
      </c>
      <c r="C12" s="4">
        <v>524</v>
      </c>
      <c r="D12" s="4">
        <v>0.33540000000000003</v>
      </c>
      <c r="E12" s="4">
        <v>13.8</v>
      </c>
      <c r="F12" s="4">
        <v>7.86</v>
      </c>
      <c r="G12" s="4">
        <v>5.76</v>
      </c>
      <c r="H12" s="4" t="s">
        <v>52</v>
      </c>
      <c r="I12" s="4">
        <v>0</v>
      </c>
      <c r="J12" s="4">
        <v>0</v>
      </c>
      <c r="K12" s="4">
        <v>10</v>
      </c>
      <c r="M12" s="80"/>
      <c r="O12" s="4" t="s">
        <v>54</v>
      </c>
      <c r="P12" s="4">
        <v>53</v>
      </c>
      <c r="Q12" s="4" t="s">
        <v>54</v>
      </c>
      <c r="R12" s="4">
        <v>18</v>
      </c>
      <c r="S12" s="4" t="s">
        <v>54</v>
      </c>
      <c r="T12" s="4" t="s">
        <v>54</v>
      </c>
      <c r="U12" s="4" t="s">
        <v>54</v>
      </c>
      <c r="V12" s="4">
        <v>5.7</v>
      </c>
      <c r="W12" s="4" t="s">
        <v>54</v>
      </c>
      <c r="X12" s="4">
        <v>48</v>
      </c>
      <c r="Y12" s="4" t="s">
        <v>54</v>
      </c>
      <c r="Z12" s="4">
        <v>1.9</v>
      </c>
      <c r="AA12" s="4" t="s">
        <v>54</v>
      </c>
      <c r="AB12" s="4">
        <v>30</v>
      </c>
      <c r="AC12" s="4" t="s">
        <v>54</v>
      </c>
      <c r="AD12" s="4">
        <v>228</v>
      </c>
      <c r="AE12" s="4" t="s">
        <v>54</v>
      </c>
    </row>
    <row r="13" spans="1:38" x14ac:dyDescent="0.3">
      <c r="A13" s="46">
        <v>37707</v>
      </c>
      <c r="B13" s="2">
        <v>100740</v>
      </c>
      <c r="C13" s="2">
        <v>660</v>
      </c>
      <c r="D13" s="2">
        <v>0.42279999999999995</v>
      </c>
      <c r="E13" s="2">
        <v>9.11</v>
      </c>
      <c r="F13" s="2">
        <v>7.56</v>
      </c>
      <c r="G13" s="2">
        <v>10.130000000000001</v>
      </c>
      <c r="H13" s="4" t="s">
        <v>52</v>
      </c>
      <c r="I13" s="2">
        <v>0.03</v>
      </c>
      <c r="J13" s="2">
        <v>0</v>
      </c>
      <c r="K13" s="2">
        <v>10</v>
      </c>
      <c r="L13" s="15">
        <f>AVERAGE(K9:K13)</f>
        <v>93</v>
      </c>
      <c r="M13" s="8">
        <f>GEOMEAN(K9:K13)</f>
        <v>26.275356173772259</v>
      </c>
      <c r="N13" s="79" t="s">
        <v>55</v>
      </c>
    </row>
    <row r="14" spans="1:38" x14ac:dyDescent="0.3">
      <c r="A14" s="46">
        <v>37719</v>
      </c>
      <c r="B14" s="2">
        <v>100815</v>
      </c>
      <c r="C14" s="2">
        <v>547</v>
      </c>
      <c r="D14" s="2">
        <v>0.35069999999999996</v>
      </c>
      <c r="E14" s="2">
        <v>11.77</v>
      </c>
      <c r="F14" s="2">
        <v>8.14</v>
      </c>
      <c r="G14" s="2">
        <v>9.26</v>
      </c>
      <c r="H14" s="4" t="s">
        <v>52</v>
      </c>
      <c r="I14" s="2">
        <v>0.09</v>
      </c>
      <c r="J14" s="2">
        <v>0</v>
      </c>
      <c r="K14" s="2">
        <v>74</v>
      </c>
    </row>
    <row r="15" spans="1:38" x14ac:dyDescent="0.3">
      <c r="A15" s="46">
        <v>37721</v>
      </c>
      <c r="B15" s="2">
        <v>91051</v>
      </c>
      <c r="C15" s="2">
        <v>624</v>
      </c>
      <c r="D15" s="2">
        <v>0.39980000000000004</v>
      </c>
      <c r="E15" s="2">
        <v>12.78</v>
      </c>
      <c r="F15" s="2">
        <v>7.96</v>
      </c>
      <c r="G15" s="2">
        <v>7.69</v>
      </c>
      <c r="H15" s="4" t="s">
        <v>52</v>
      </c>
      <c r="I15" s="2">
        <v>0.92</v>
      </c>
      <c r="J15" s="2">
        <v>0</v>
      </c>
      <c r="K15" s="2">
        <v>10</v>
      </c>
    </row>
    <row r="16" spans="1:38" x14ac:dyDescent="0.3">
      <c r="A16" s="46">
        <v>37725</v>
      </c>
      <c r="B16" s="2">
        <v>104937</v>
      </c>
      <c r="C16" s="2">
        <v>606</v>
      </c>
      <c r="D16" s="2">
        <v>0.38839999999999997</v>
      </c>
      <c r="E16" s="2">
        <v>14.63</v>
      </c>
      <c r="F16" s="2">
        <v>8.14</v>
      </c>
      <c r="G16" s="2">
        <v>5.55</v>
      </c>
      <c r="H16" s="4" t="s">
        <v>52</v>
      </c>
      <c r="I16" s="2">
        <v>2.78</v>
      </c>
      <c r="J16" s="2">
        <v>0</v>
      </c>
      <c r="K16" s="4">
        <v>10</v>
      </c>
    </row>
    <row r="17" spans="1:31" x14ac:dyDescent="0.3">
      <c r="A17" s="46">
        <v>37726</v>
      </c>
      <c r="B17" s="2">
        <v>101409</v>
      </c>
      <c r="C17" s="2">
        <v>800</v>
      </c>
      <c r="D17" s="2">
        <v>5.0000000000000001E-3</v>
      </c>
      <c r="E17" s="2">
        <v>10.220000000000001</v>
      </c>
      <c r="F17" s="2">
        <v>7.38</v>
      </c>
      <c r="G17" s="2">
        <v>14.36</v>
      </c>
      <c r="H17" s="4" t="s">
        <v>52</v>
      </c>
      <c r="I17" s="2">
        <v>0</v>
      </c>
      <c r="J17" s="2">
        <v>0</v>
      </c>
      <c r="K17" s="2">
        <v>10</v>
      </c>
    </row>
    <row r="18" spans="1:31" x14ac:dyDescent="0.3">
      <c r="A18" s="46">
        <v>37732</v>
      </c>
      <c r="B18" s="2">
        <v>104855</v>
      </c>
      <c r="C18" s="2">
        <v>620</v>
      </c>
      <c r="D18" s="2">
        <v>0.39700000000000002</v>
      </c>
      <c r="E18" s="2">
        <v>9.2899999999999991</v>
      </c>
      <c r="F18" s="2">
        <v>7.35</v>
      </c>
      <c r="G18" s="2">
        <v>14.1</v>
      </c>
      <c r="H18" s="4" t="s">
        <v>52</v>
      </c>
      <c r="I18" s="2">
        <v>0</v>
      </c>
      <c r="J18" s="2">
        <v>0</v>
      </c>
      <c r="K18" s="2">
        <v>389</v>
      </c>
      <c r="L18" s="15">
        <f>AVERAGE(K14:K18)</f>
        <v>98.6</v>
      </c>
      <c r="M18" s="8">
        <f>GEOMEAN(K14:K18)</f>
        <v>31.033893413899435</v>
      </c>
      <c r="N18" s="79" t="s">
        <v>56</v>
      </c>
    </row>
    <row r="19" spans="1:31" x14ac:dyDescent="0.3">
      <c r="A19" s="46">
        <v>37742</v>
      </c>
      <c r="B19" s="2">
        <v>104151</v>
      </c>
      <c r="C19" s="4" t="e">
        <v>#VALUE!</v>
      </c>
      <c r="D19" s="4" t="e">
        <v>#VALUE!</v>
      </c>
      <c r="E19" s="4" t="s">
        <v>57</v>
      </c>
      <c r="F19" s="4" t="s">
        <v>57</v>
      </c>
      <c r="G19" s="4" t="s">
        <v>57</v>
      </c>
      <c r="H19" s="4" t="s">
        <v>52</v>
      </c>
      <c r="I19" s="2">
        <v>0.14000000000000001</v>
      </c>
      <c r="J19" s="2">
        <v>0</v>
      </c>
      <c r="K19" s="2">
        <v>546</v>
      </c>
    </row>
    <row r="20" spans="1:31" x14ac:dyDescent="0.3">
      <c r="A20" s="46">
        <v>37747</v>
      </c>
      <c r="B20" s="2">
        <v>103516</v>
      </c>
      <c r="C20" s="4" t="e">
        <v>#VALUE!</v>
      </c>
      <c r="D20" s="4" t="e">
        <v>#VALUE!</v>
      </c>
      <c r="E20" s="4" t="s">
        <v>57</v>
      </c>
      <c r="F20" s="4" t="s">
        <v>57</v>
      </c>
      <c r="G20" s="4" t="s">
        <v>57</v>
      </c>
      <c r="H20" s="4" t="s">
        <v>52</v>
      </c>
      <c r="I20" s="4" t="s">
        <v>57</v>
      </c>
      <c r="J20" s="2">
        <v>7.9</v>
      </c>
      <c r="K20" s="2">
        <v>85</v>
      </c>
    </row>
    <row r="21" spans="1:31" x14ac:dyDescent="0.3">
      <c r="A21" s="46">
        <v>37756</v>
      </c>
      <c r="B21" s="2">
        <v>103950</v>
      </c>
      <c r="C21" s="2">
        <v>404</v>
      </c>
      <c r="D21" s="2">
        <v>0.2591</v>
      </c>
      <c r="E21" s="2">
        <v>10.36</v>
      </c>
      <c r="F21" s="2">
        <v>7.45</v>
      </c>
      <c r="G21" s="2">
        <v>17.3</v>
      </c>
      <c r="H21" s="4" t="s">
        <v>52</v>
      </c>
      <c r="I21" s="2">
        <v>0.84</v>
      </c>
      <c r="J21" s="2">
        <v>0</v>
      </c>
      <c r="K21" s="2">
        <v>134</v>
      </c>
    </row>
    <row r="22" spans="1:31" x14ac:dyDescent="0.3">
      <c r="A22" s="46">
        <v>37760</v>
      </c>
      <c r="B22" s="2">
        <v>101725</v>
      </c>
      <c r="C22" s="2">
        <v>433</v>
      </c>
      <c r="D22" s="2">
        <v>0.27750000000000002</v>
      </c>
      <c r="E22" s="2">
        <v>9.06</v>
      </c>
      <c r="F22" s="2">
        <v>7.4</v>
      </c>
      <c r="G22" s="2">
        <v>17.649999999999999</v>
      </c>
      <c r="H22" s="4" t="s">
        <v>52</v>
      </c>
      <c r="I22" s="2">
        <v>0.64</v>
      </c>
      <c r="J22" s="2">
        <v>0</v>
      </c>
      <c r="K22" s="2">
        <v>74</v>
      </c>
    </row>
    <row r="23" spans="1:31" x14ac:dyDescent="0.3">
      <c r="A23" s="46">
        <v>37768</v>
      </c>
      <c r="B23" s="2">
        <v>115002</v>
      </c>
      <c r="C23" s="2">
        <v>443</v>
      </c>
      <c r="D23" s="2">
        <v>0.28360000000000002</v>
      </c>
      <c r="E23" s="2">
        <v>11.26</v>
      </c>
      <c r="F23" s="2">
        <v>8.0299999999999994</v>
      </c>
      <c r="G23" s="2">
        <v>19.53</v>
      </c>
      <c r="H23" s="4" t="s">
        <v>52</v>
      </c>
      <c r="I23" s="2">
        <v>0.14000000000000001</v>
      </c>
      <c r="J23" s="2">
        <v>0</v>
      </c>
      <c r="K23" s="2">
        <v>52</v>
      </c>
      <c r="L23" s="15">
        <f>AVERAGE(K19:K23)</f>
        <v>178.2</v>
      </c>
      <c r="M23" s="8">
        <f>GEOMEAN(K19:K23)</f>
        <v>119.06669148731989</v>
      </c>
      <c r="N23" s="79" t="s">
        <v>58</v>
      </c>
    </row>
    <row r="24" spans="1:31" x14ac:dyDescent="0.3">
      <c r="A24" s="46">
        <v>37777</v>
      </c>
      <c r="B24" s="2">
        <v>110356</v>
      </c>
      <c r="C24" s="2">
        <v>581</v>
      </c>
      <c r="D24" s="2">
        <v>0.37190000000000001</v>
      </c>
      <c r="E24" s="2">
        <v>10.7</v>
      </c>
      <c r="F24" s="2">
        <v>7.4</v>
      </c>
      <c r="G24" s="2">
        <v>16.28</v>
      </c>
      <c r="H24" s="4" t="s">
        <v>52</v>
      </c>
      <c r="I24" s="2">
        <v>2.68</v>
      </c>
      <c r="J24" s="2">
        <v>0</v>
      </c>
      <c r="K24" s="2">
        <v>332</v>
      </c>
    </row>
    <row r="25" spans="1:31" x14ac:dyDescent="0.3">
      <c r="A25" s="46">
        <v>37781</v>
      </c>
      <c r="B25" s="2">
        <v>122541</v>
      </c>
      <c r="C25" s="2">
        <v>501</v>
      </c>
      <c r="D25" s="2">
        <v>0.32120000000000004</v>
      </c>
      <c r="E25" s="2">
        <v>10.3</v>
      </c>
      <c r="F25" s="2">
        <v>7.51</v>
      </c>
      <c r="G25" s="2">
        <v>19.97</v>
      </c>
      <c r="H25" s="4" t="s">
        <v>52</v>
      </c>
      <c r="I25" s="2">
        <v>1.93</v>
      </c>
      <c r="J25" s="2">
        <v>0</v>
      </c>
      <c r="K25" s="2">
        <v>132</v>
      </c>
    </row>
    <row r="26" spans="1:31" x14ac:dyDescent="0.3">
      <c r="A26" s="46">
        <v>37789</v>
      </c>
      <c r="B26" s="2">
        <v>101113</v>
      </c>
      <c r="C26" s="2">
        <v>634</v>
      </c>
      <c r="D26" s="2">
        <v>0.40599999999999997</v>
      </c>
      <c r="E26" s="2">
        <v>7.31</v>
      </c>
      <c r="F26" s="2">
        <v>7.73</v>
      </c>
      <c r="G26" s="2">
        <v>21.65</v>
      </c>
      <c r="H26" s="4" t="s">
        <v>52</v>
      </c>
      <c r="I26" s="2">
        <v>0.7</v>
      </c>
      <c r="J26" s="2">
        <v>8</v>
      </c>
      <c r="K26" s="2">
        <v>512</v>
      </c>
    </row>
    <row r="27" spans="1:31" x14ac:dyDescent="0.3">
      <c r="A27" s="46">
        <v>37798</v>
      </c>
      <c r="B27" s="2">
        <v>101157</v>
      </c>
      <c r="C27" s="2">
        <v>603</v>
      </c>
      <c r="D27" s="2">
        <v>0.38600000000000001</v>
      </c>
      <c r="E27" s="2">
        <v>6.49</v>
      </c>
      <c r="F27" s="2">
        <v>7.83</v>
      </c>
      <c r="G27" s="2">
        <v>24.79</v>
      </c>
      <c r="H27" s="4" t="s">
        <v>52</v>
      </c>
      <c r="I27" s="2">
        <v>0.9</v>
      </c>
      <c r="J27" s="2">
        <v>7.9</v>
      </c>
      <c r="K27" s="2">
        <v>408</v>
      </c>
    </row>
    <row r="28" spans="1:31" x14ac:dyDescent="0.3">
      <c r="A28" s="46">
        <v>37802</v>
      </c>
      <c r="B28" s="2">
        <v>103330</v>
      </c>
      <c r="C28" s="2">
        <v>626</v>
      </c>
      <c r="D28" s="2">
        <v>0.40079999999999999</v>
      </c>
      <c r="E28" s="2">
        <v>8.35</v>
      </c>
      <c r="F28" s="2">
        <v>7.48</v>
      </c>
      <c r="G28" s="2">
        <v>24.01</v>
      </c>
      <c r="H28" s="4" t="s">
        <v>52</v>
      </c>
      <c r="I28" s="2">
        <v>1.03</v>
      </c>
      <c r="J28" s="2">
        <v>0</v>
      </c>
      <c r="K28" s="2">
        <v>327</v>
      </c>
      <c r="L28" s="15">
        <f>AVERAGE(K24:K28)</f>
        <v>342.2</v>
      </c>
      <c r="M28" s="8">
        <f>GEOMEAN(K24:K28)</f>
        <v>312.77928197075983</v>
      </c>
      <c r="N28" s="79" t="s">
        <v>59</v>
      </c>
      <c r="O28" s="4" t="s">
        <v>54</v>
      </c>
      <c r="P28" s="2">
        <v>94.1</v>
      </c>
      <c r="Q28" s="4" t="s">
        <v>54</v>
      </c>
      <c r="R28" s="4" t="s">
        <v>54</v>
      </c>
      <c r="S28" s="4" t="s">
        <v>54</v>
      </c>
      <c r="T28" s="4" t="s">
        <v>54</v>
      </c>
      <c r="U28" s="4" t="s">
        <v>54</v>
      </c>
      <c r="V28" s="4" t="s">
        <v>54</v>
      </c>
      <c r="W28" s="4" t="s">
        <v>54</v>
      </c>
      <c r="X28" s="2">
        <v>68</v>
      </c>
      <c r="Y28" s="4" t="s">
        <v>54</v>
      </c>
      <c r="Z28" s="2">
        <v>1.7</v>
      </c>
      <c r="AA28" s="4" t="s">
        <v>54</v>
      </c>
      <c r="AB28" s="2">
        <v>42</v>
      </c>
      <c r="AC28" s="4" t="s">
        <v>54</v>
      </c>
      <c r="AD28" s="2">
        <v>222</v>
      </c>
      <c r="AE28" s="4" t="s">
        <v>54</v>
      </c>
    </row>
    <row r="29" spans="1:31" x14ac:dyDescent="0.3">
      <c r="A29" s="46">
        <v>37805</v>
      </c>
      <c r="B29" s="2">
        <v>101312</v>
      </c>
      <c r="C29" s="2">
        <v>594</v>
      </c>
      <c r="D29" s="2">
        <v>0.38</v>
      </c>
      <c r="E29" s="2">
        <v>8.3699999999999992</v>
      </c>
      <c r="F29" s="2">
        <v>7.85</v>
      </c>
      <c r="G29" s="2">
        <v>24.78</v>
      </c>
      <c r="H29" s="4" t="s">
        <v>52</v>
      </c>
      <c r="I29" s="2">
        <v>0.8</v>
      </c>
      <c r="J29" s="2">
        <v>7.9</v>
      </c>
      <c r="K29" s="2">
        <v>408</v>
      </c>
    </row>
    <row r="30" spans="1:31" x14ac:dyDescent="0.3">
      <c r="A30" s="46">
        <v>37810</v>
      </c>
      <c r="B30" s="2">
        <v>102125</v>
      </c>
      <c r="C30" s="2">
        <v>404</v>
      </c>
      <c r="D30" s="2">
        <v>0.25800000000000001</v>
      </c>
      <c r="E30" s="2">
        <v>7.77</v>
      </c>
      <c r="F30" s="2">
        <v>7.97</v>
      </c>
      <c r="G30" s="2">
        <v>25.63</v>
      </c>
      <c r="H30" s="4" t="s">
        <v>52</v>
      </c>
      <c r="I30" s="2">
        <v>0.3</v>
      </c>
      <c r="J30" s="2">
        <v>7.8</v>
      </c>
      <c r="K30" s="2">
        <v>305</v>
      </c>
    </row>
    <row r="31" spans="1:31" x14ac:dyDescent="0.3">
      <c r="A31" s="46">
        <v>37819</v>
      </c>
      <c r="B31" s="2">
        <v>95339</v>
      </c>
      <c r="C31" s="2">
        <v>18</v>
      </c>
      <c r="D31" s="2">
        <v>1.1000000000000001E-3</v>
      </c>
      <c r="E31" s="2">
        <v>9.43</v>
      </c>
      <c r="F31" s="2">
        <v>7.8</v>
      </c>
      <c r="G31" s="2">
        <v>24.05</v>
      </c>
      <c r="H31" s="4" t="s">
        <v>52</v>
      </c>
      <c r="I31" s="2">
        <v>1.93</v>
      </c>
      <c r="J31" s="2">
        <v>7.8</v>
      </c>
      <c r="K31" s="2">
        <v>74</v>
      </c>
    </row>
    <row r="32" spans="1:31" x14ac:dyDescent="0.3">
      <c r="A32" s="46">
        <v>37823</v>
      </c>
      <c r="B32" s="2">
        <v>102731</v>
      </c>
      <c r="C32" s="2">
        <v>339</v>
      </c>
      <c r="D32" s="2">
        <v>0.217</v>
      </c>
      <c r="E32" s="2">
        <v>9.2100000000000009</v>
      </c>
      <c r="F32" s="2">
        <v>7.9</v>
      </c>
      <c r="G32" s="2">
        <v>23.01</v>
      </c>
      <c r="H32" s="4" t="s">
        <v>52</v>
      </c>
      <c r="I32" s="2">
        <v>0.15</v>
      </c>
      <c r="J32" s="2">
        <v>7.7</v>
      </c>
      <c r="K32" s="2">
        <v>4106</v>
      </c>
    </row>
    <row r="33" spans="1:31" x14ac:dyDescent="0.3">
      <c r="A33" s="46">
        <v>37832</v>
      </c>
      <c r="B33" s="2">
        <v>95011</v>
      </c>
      <c r="C33" s="2">
        <v>572</v>
      </c>
      <c r="D33" s="2">
        <v>0.36679999999999996</v>
      </c>
      <c r="E33" s="2">
        <v>6.95</v>
      </c>
      <c r="F33" s="2">
        <v>7.68</v>
      </c>
      <c r="G33" s="2">
        <v>22.65</v>
      </c>
      <c r="H33" s="4" t="s">
        <v>52</v>
      </c>
      <c r="I33" s="2">
        <v>1.69</v>
      </c>
      <c r="J33" s="2">
        <v>0</v>
      </c>
      <c r="K33" s="2">
        <v>341</v>
      </c>
      <c r="L33" s="15">
        <f>AVERAGE(K29:K33)</f>
        <v>1046.8</v>
      </c>
      <c r="M33" s="8">
        <f>GEOMEAN(K29:K33)</f>
        <v>418.86397441605618</v>
      </c>
      <c r="N33" s="79" t="s">
        <v>60</v>
      </c>
    </row>
    <row r="34" spans="1:31" x14ac:dyDescent="0.3">
      <c r="A34" s="46">
        <v>37838</v>
      </c>
      <c r="B34" s="2">
        <v>103014</v>
      </c>
      <c r="C34" s="2">
        <v>510</v>
      </c>
      <c r="D34" s="2">
        <v>0.3266</v>
      </c>
      <c r="E34" s="2">
        <v>5.96</v>
      </c>
      <c r="F34" s="2">
        <v>7.19</v>
      </c>
      <c r="G34" s="2">
        <v>22.33</v>
      </c>
      <c r="H34" s="4" t="s">
        <v>52</v>
      </c>
      <c r="I34" s="2">
        <v>1.93</v>
      </c>
      <c r="J34" s="2">
        <v>0</v>
      </c>
      <c r="K34" s="2">
        <v>766</v>
      </c>
    </row>
    <row r="35" spans="1:31" x14ac:dyDescent="0.3">
      <c r="A35" s="46">
        <v>37844</v>
      </c>
      <c r="B35" s="2">
        <v>105053</v>
      </c>
      <c r="C35" s="2">
        <v>583</v>
      </c>
      <c r="D35" s="2">
        <v>0.373</v>
      </c>
      <c r="E35" s="2">
        <v>8.3699999999999992</v>
      </c>
      <c r="F35" s="2">
        <v>7.63</v>
      </c>
      <c r="G35" s="2">
        <v>22.51</v>
      </c>
      <c r="H35" s="4" t="s">
        <v>52</v>
      </c>
      <c r="I35" s="2">
        <v>2.1</v>
      </c>
      <c r="J35" s="2">
        <v>7.9</v>
      </c>
      <c r="K35" s="2">
        <v>262</v>
      </c>
    </row>
    <row r="36" spans="1:31" x14ac:dyDescent="0.3">
      <c r="A36" s="46">
        <v>37846</v>
      </c>
      <c r="B36" s="2">
        <v>102817</v>
      </c>
      <c r="C36" s="2">
        <v>456</v>
      </c>
      <c r="D36" s="2">
        <v>0.29210000000000003</v>
      </c>
      <c r="E36" s="2">
        <v>7.68</v>
      </c>
      <c r="F36" s="2">
        <v>7.71</v>
      </c>
      <c r="G36" s="2">
        <v>23.36</v>
      </c>
      <c r="H36" s="4" t="s">
        <v>52</v>
      </c>
      <c r="I36" s="2">
        <v>0.18</v>
      </c>
      <c r="J36" s="2">
        <v>7.8</v>
      </c>
      <c r="K36" s="2">
        <v>231</v>
      </c>
    </row>
    <row r="37" spans="1:31" x14ac:dyDescent="0.3">
      <c r="A37" s="46">
        <v>37851</v>
      </c>
      <c r="B37" s="2">
        <v>102725</v>
      </c>
      <c r="C37" s="2">
        <v>403</v>
      </c>
      <c r="D37" s="2">
        <v>0.25800000000000001</v>
      </c>
      <c r="E37" s="2">
        <v>7.25</v>
      </c>
      <c r="F37" s="2">
        <v>8.17</v>
      </c>
      <c r="G37" s="2">
        <v>25.6</v>
      </c>
      <c r="H37" s="4" t="s">
        <v>52</v>
      </c>
      <c r="I37" s="2">
        <v>1.3</v>
      </c>
      <c r="J37" s="2">
        <v>7.6</v>
      </c>
      <c r="K37" s="2">
        <v>529</v>
      </c>
    </row>
    <row r="38" spans="1:31" x14ac:dyDescent="0.3">
      <c r="A38" s="46">
        <v>37858</v>
      </c>
      <c r="B38" s="2">
        <v>102729</v>
      </c>
      <c r="C38" s="2">
        <v>558</v>
      </c>
      <c r="D38" s="2">
        <v>0.35680000000000001</v>
      </c>
      <c r="E38" s="2">
        <v>7.62</v>
      </c>
      <c r="F38" s="2">
        <v>7.76</v>
      </c>
      <c r="G38" s="2">
        <v>23.97</v>
      </c>
      <c r="H38" s="4" t="s">
        <v>52</v>
      </c>
      <c r="I38" s="2">
        <v>1.06</v>
      </c>
      <c r="J38" s="2">
        <v>8.1</v>
      </c>
      <c r="K38" s="2">
        <v>166</v>
      </c>
      <c r="L38" s="15">
        <f>AVERAGE(K34:K38)</f>
        <v>390.8</v>
      </c>
      <c r="M38" s="8">
        <f>GEOMEAN(K34:K38)</f>
        <v>332.61448640541619</v>
      </c>
      <c r="N38" s="79" t="s">
        <v>61</v>
      </c>
    </row>
    <row r="39" spans="1:31" x14ac:dyDescent="0.3">
      <c r="A39" s="46">
        <v>37873</v>
      </c>
      <c r="B39" s="2">
        <v>105315</v>
      </c>
      <c r="C39" s="2">
        <v>333</v>
      </c>
      <c r="D39" s="2">
        <v>0.21299999999999999</v>
      </c>
      <c r="E39" s="2">
        <v>9.25</v>
      </c>
      <c r="F39" s="2">
        <v>7.95</v>
      </c>
      <c r="G39" s="2">
        <v>22.68</v>
      </c>
      <c r="H39" s="4" t="s">
        <v>52</v>
      </c>
      <c r="I39" s="2">
        <v>0.3</v>
      </c>
      <c r="J39" s="2">
        <v>8.1999999999999993</v>
      </c>
      <c r="K39" s="2">
        <v>41</v>
      </c>
    </row>
    <row r="40" spans="1:31" x14ac:dyDescent="0.3">
      <c r="A40" s="46">
        <v>37875</v>
      </c>
      <c r="B40" s="2">
        <v>101904</v>
      </c>
      <c r="C40" s="2">
        <v>319</v>
      </c>
      <c r="D40" s="2">
        <v>0.20400000000000001</v>
      </c>
      <c r="E40" s="2">
        <v>8.9700000000000006</v>
      </c>
      <c r="F40" s="2">
        <v>7.89</v>
      </c>
      <c r="G40" s="2">
        <v>22.19</v>
      </c>
      <c r="H40" s="4" t="s">
        <v>52</v>
      </c>
      <c r="I40" s="2">
        <v>0.8</v>
      </c>
      <c r="J40" s="2">
        <v>7.7</v>
      </c>
      <c r="K40" s="2">
        <v>20</v>
      </c>
    </row>
    <row r="41" spans="1:31" x14ac:dyDescent="0.3">
      <c r="A41" s="46">
        <v>37879</v>
      </c>
      <c r="B41" s="2">
        <v>100937</v>
      </c>
      <c r="C41" s="2">
        <v>441</v>
      </c>
      <c r="D41" s="2">
        <v>0.28249999999999997</v>
      </c>
      <c r="E41" s="2">
        <v>7.9</v>
      </c>
      <c r="F41" s="2">
        <v>7.58</v>
      </c>
      <c r="G41" s="2">
        <v>20.49</v>
      </c>
      <c r="H41" s="4" t="s">
        <v>52</v>
      </c>
      <c r="I41" s="2">
        <v>0.23</v>
      </c>
      <c r="J41" s="2">
        <v>7.6</v>
      </c>
      <c r="K41" s="2">
        <v>10</v>
      </c>
    </row>
    <row r="42" spans="1:31" s="4" customFormat="1" x14ac:dyDescent="0.3">
      <c r="A42" s="46">
        <v>37882</v>
      </c>
      <c r="B42" s="4">
        <v>103644</v>
      </c>
      <c r="C42" s="4">
        <v>276</v>
      </c>
      <c r="D42" s="4">
        <v>0.17699999999999999</v>
      </c>
      <c r="E42" s="4">
        <v>7.98</v>
      </c>
      <c r="F42" s="4">
        <v>7.65</v>
      </c>
      <c r="G42" s="4">
        <v>19.95</v>
      </c>
      <c r="H42" s="4" t="s">
        <v>52</v>
      </c>
      <c r="I42" s="4">
        <v>1.2</v>
      </c>
      <c r="J42" s="4">
        <v>7.9</v>
      </c>
      <c r="K42" s="4">
        <v>63</v>
      </c>
      <c r="M42" s="80"/>
      <c r="O42" s="4" t="s">
        <v>54</v>
      </c>
      <c r="P42" s="4">
        <v>70.900000000000006</v>
      </c>
      <c r="Q42" s="4" t="s">
        <v>54</v>
      </c>
      <c r="R42" s="4" t="s">
        <v>54</v>
      </c>
      <c r="S42" s="4" t="s">
        <v>54</v>
      </c>
      <c r="T42" s="4" t="s">
        <v>54</v>
      </c>
      <c r="U42" s="4" t="s">
        <v>54</v>
      </c>
      <c r="V42" s="4" t="s">
        <v>54</v>
      </c>
      <c r="W42" s="4" t="s">
        <v>54</v>
      </c>
      <c r="X42" s="4">
        <v>35</v>
      </c>
      <c r="Y42" s="4" t="s">
        <v>54</v>
      </c>
      <c r="Z42" s="4">
        <v>0.43</v>
      </c>
      <c r="AA42" s="4" t="s">
        <v>54</v>
      </c>
      <c r="AB42" s="4">
        <v>20</v>
      </c>
      <c r="AC42" s="4" t="s">
        <v>54</v>
      </c>
      <c r="AD42" s="4">
        <v>231</v>
      </c>
      <c r="AE42" s="4" t="s">
        <v>54</v>
      </c>
    </row>
    <row r="43" spans="1:31" x14ac:dyDescent="0.3">
      <c r="A43" s="46">
        <v>37887</v>
      </c>
      <c r="B43" s="2">
        <v>102535</v>
      </c>
      <c r="C43" s="2">
        <v>336</v>
      </c>
      <c r="D43" s="2">
        <v>0.21529999999999999</v>
      </c>
      <c r="E43" s="2">
        <v>7.46</v>
      </c>
      <c r="F43" s="2">
        <v>7.42</v>
      </c>
      <c r="G43" s="2">
        <v>19.84</v>
      </c>
      <c r="H43" s="4" t="s">
        <v>52</v>
      </c>
      <c r="I43" s="2">
        <v>0.36</v>
      </c>
      <c r="J43" s="2">
        <v>0</v>
      </c>
      <c r="K43" s="2">
        <v>1236</v>
      </c>
      <c r="L43" s="15">
        <f>AVERAGE(K39:K43)</f>
        <v>274</v>
      </c>
      <c r="M43" s="8">
        <f>GEOMEAN(K39:K43)</f>
        <v>57.681238204217472</v>
      </c>
      <c r="N43" s="79" t="s">
        <v>62</v>
      </c>
    </row>
    <row r="44" spans="1:31" x14ac:dyDescent="0.3">
      <c r="A44" s="46">
        <v>37896</v>
      </c>
      <c r="B44" s="2">
        <v>102859</v>
      </c>
      <c r="C44" s="2">
        <v>341</v>
      </c>
      <c r="D44" s="2">
        <v>0.218</v>
      </c>
      <c r="E44" s="2">
        <v>8.7799999999999994</v>
      </c>
      <c r="F44" s="2">
        <v>7.82</v>
      </c>
      <c r="G44" s="2">
        <v>16.88</v>
      </c>
      <c r="H44" s="4" t="s">
        <v>52</v>
      </c>
      <c r="I44" s="2">
        <v>0.7</v>
      </c>
      <c r="J44" s="2">
        <v>7.8</v>
      </c>
      <c r="K44" s="2">
        <v>20</v>
      </c>
    </row>
    <row r="45" spans="1:31" x14ac:dyDescent="0.3">
      <c r="A45" s="46">
        <v>37902</v>
      </c>
      <c r="B45" s="2">
        <v>103544</v>
      </c>
      <c r="C45" s="2">
        <v>474</v>
      </c>
      <c r="D45" s="2">
        <v>0.30349999999999999</v>
      </c>
      <c r="E45" s="2">
        <v>8.36</v>
      </c>
      <c r="F45" s="2">
        <v>7.13</v>
      </c>
      <c r="G45" s="2">
        <v>16.87</v>
      </c>
      <c r="H45" s="4" t="s">
        <v>52</v>
      </c>
      <c r="I45" s="2">
        <v>2.33</v>
      </c>
      <c r="J45" s="2">
        <v>7.7</v>
      </c>
      <c r="K45" s="2">
        <v>74</v>
      </c>
    </row>
    <row r="46" spans="1:31" x14ac:dyDescent="0.3">
      <c r="A46" s="46">
        <v>37907</v>
      </c>
      <c r="B46" s="2">
        <v>104643</v>
      </c>
      <c r="C46" s="2">
        <v>380</v>
      </c>
      <c r="D46" s="2">
        <v>0.24379999999999999</v>
      </c>
      <c r="E46" s="2">
        <v>9.11</v>
      </c>
      <c r="F46" s="2">
        <v>8.1300000000000008</v>
      </c>
      <c r="G46" s="2">
        <v>16.64</v>
      </c>
      <c r="H46" s="4" t="s">
        <v>52</v>
      </c>
      <c r="I46" s="2">
        <v>0.65</v>
      </c>
      <c r="J46" s="2">
        <v>8.1999999999999993</v>
      </c>
      <c r="K46" s="2">
        <v>171</v>
      </c>
    </row>
    <row r="47" spans="1:31" x14ac:dyDescent="0.3">
      <c r="A47" s="46">
        <v>37916</v>
      </c>
      <c r="B47" s="2">
        <v>103735</v>
      </c>
      <c r="C47" s="2">
        <v>599</v>
      </c>
      <c r="D47" s="2">
        <v>0.38399999999999995</v>
      </c>
      <c r="E47" s="2">
        <v>9.5</v>
      </c>
      <c r="F47" s="2">
        <v>7.58</v>
      </c>
      <c r="G47" s="2">
        <v>14.41</v>
      </c>
      <c r="H47" s="4" t="s">
        <v>52</v>
      </c>
      <c r="I47" s="2">
        <v>1.3</v>
      </c>
      <c r="J47" s="2">
        <v>8</v>
      </c>
      <c r="K47" s="2">
        <v>31</v>
      </c>
    </row>
    <row r="48" spans="1:31" x14ac:dyDescent="0.3">
      <c r="A48" s="27">
        <v>37923</v>
      </c>
      <c r="B48" s="2">
        <v>104044</v>
      </c>
      <c r="C48" s="2">
        <v>604</v>
      </c>
      <c r="D48" s="2">
        <v>0.38700000000000001</v>
      </c>
      <c r="E48" s="2">
        <v>8.99</v>
      </c>
      <c r="F48" s="2">
        <v>7.51</v>
      </c>
      <c r="G48" s="2">
        <v>10.59</v>
      </c>
      <c r="H48" s="4" t="s">
        <v>52</v>
      </c>
      <c r="I48" s="2">
        <v>0.6</v>
      </c>
      <c r="J48" s="2">
        <v>7.9</v>
      </c>
      <c r="K48" s="2">
        <v>457</v>
      </c>
      <c r="L48" s="15">
        <f>AVERAGE(K44:K48)</f>
        <v>150.6</v>
      </c>
      <c r="M48" s="8">
        <f>GEOMEAN(K44:K48)</f>
        <v>81.453011154643249</v>
      </c>
      <c r="N48" s="79" t="s">
        <v>63</v>
      </c>
    </row>
    <row r="49" spans="1:31" x14ac:dyDescent="0.3">
      <c r="A49" s="27">
        <v>37928</v>
      </c>
      <c r="B49" s="2">
        <v>105243</v>
      </c>
      <c r="C49" s="2">
        <v>457</v>
      </c>
      <c r="D49" s="2">
        <v>0.2928</v>
      </c>
      <c r="E49" s="2">
        <v>9.19</v>
      </c>
      <c r="F49" s="2">
        <v>7.6</v>
      </c>
      <c r="G49" s="2">
        <v>13.92</v>
      </c>
      <c r="H49" s="4" t="s">
        <v>52</v>
      </c>
      <c r="I49" s="2">
        <v>2.5099999999999998</v>
      </c>
      <c r="J49" s="2">
        <v>8.1</v>
      </c>
      <c r="K49" s="2">
        <v>110</v>
      </c>
    </row>
    <row r="50" spans="1:31" x14ac:dyDescent="0.3">
      <c r="A50" s="27">
        <v>37931</v>
      </c>
      <c r="B50" s="2">
        <v>101005</v>
      </c>
      <c r="C50" s="4" t="e">
        <v>#VALUE!</v>
      </c>
      <c r="D50" s="4" t="e">
        <v>#VALUE!</v>
      </c>
      <c r="E50" s="4" t="s">
        <v>57</v>
      </c>
      <c r="F50" s="4" t="s">
        <v>57</v>
      </c>
      <c r="G50" s="4" t="s">
        <v>57</v>
      </c>
      <c r="H50" s="4" t="s">
        <v>52</v>
      </c>
      <c r="I50" s="4" t="s">
        <v>57</v>
      </c>
      <c r="J50" s="2">
        <v>7.9</v>
      </c>
      <c r="K50" s="2">
        <v>74</v>
      </c>
    </row>
    <row r="51" spans="1:31" x14ac:dyDescent="0.3">
      <c r="A51" s="27">
        <v>37936</v>
      </c>
      <c r="B51" s="2">
        <v>103657</v>
      </c>
      <c r="C51" s="2">
        <v>587</v>
      </c>
      <c r="D51" s="2">
        <v>0.37629999999999997</v>
      </c>
      <c r="E51" s="2">
        <v>10</v>
      </c>
      <c r="F51" s="2">
        <v>7.24</v>
      </c>
      <c r="G51" s="2">
        <v>11.48</v>
      </c>
      <c r="H51" s="4" t="s">
        <v>52</v>
      </c>
      <c r="I51" s="2">
        <v>0.5</v>
      </c>
      <c r="J51" s="2">
        <v>0</v>
      </c>
      <c r="K51" s="2">
        <v>63</v>
      </c>
    </row>
    <row r="52" spans="1:31" x14ac:dyDescent="0.3">
      <c r="A52" s="27">
        <v>37938</v>
      </c>
      <c r="B52" s="2">
        <v>102052</v>
      </c>
      <c r="C52" s="2">
        <v>493</v>
      </c>
      <c r="D52" s="2">
        <v>0.3155</v>
      </c>
      <c r="E52" s="2">
        <v>10.65</v>
      </c>
      <c r="F52" s="2">
        <v>7.96</v>
      </c>
      <c r="G52" s="2">
        <v>8.5299999999999994</v>
      </c>
      <c r="H52" s="4" t="s">
        <v>52</v>
      </c>
      <c r="I52" s="2">
        <v>1.21</v>
      </c>
      <c r="J52" s="2">
        <v>0</v>
      </c>
      <c r="K52" s="2">
        <v>96</v>
      </c>
    </row>
    <row r="53" spans="1:31" x14ac:dyDescent="0.3">
      <c r="A53" s="27">
        <v>37944</v>
      </c>
      <c r="B53" s="2">
        <v>94647</v>
      </c>
      <c r="C53" s="2">
        <v>495</v>
      </c>
      <c r="D53" s="2">
        <v>0.317</v>
      </c>
      <c r="E53" s="2">
        <v>9.2200000000000006</v>
      </c>
      <c r="F53" s="2">
        <v>7.77</v>
      </c>
      <c r="G53" s="2">
        <v>10.91</v>
      </c>
      <c r="H53" s="4" t="s">
        <v>52</v>
      </c>
      <c r="I53" s="2">
        <v>1.3</v>
      </c>
      <c r="J53" s="2">
        <v>7.9</v>
      </c>
      <c r="K53" s="2">
        <v>1296</v>
      </c>
      <c r="L53" s="15">
        <f>AVERAGE(K49:K53)</f>
        <v>327.8</v>
      </c>
      <c r="M53" s="8">
        <f>GEOMEAN(K49:K53)</f>
        <v>144.86659011905553</v>
      </c>
      <c r="N53" s="79" t="s">
        <v>64</v>
      </c>
    </row>
    <row r="54" spans="1:31" s="4" customFormat="1" x14ac:dyDescent="0.3">
      <c r="A54" s="27">
        <v>37956</v>
      </c>
      <c r="B54" s="4">
        <v>105858</v>
      </c>
      <c r="C54" s="4">
        <v>910</v>
      </c>
      <c r="D54" s="4">
        <v>5.8999999999999997E-2</v>
      </c>
      <c r="E54" s="4">
        <v>12.29</v>
      </c>
      <c r="F54" s="4">
        <v>7.47</v>
      </c>
      <c r="G54" s="4">
        <v>6.74</v>
      </c>
      <c r="H54" s="4" t="s">
        <v>52</v>
      </c>
      <c r="I54" s="4">
        <v>0.6</v>
      </c>
      <c r="J54" s="4">
        <v>7.3</v>
      </c>
      <c r="K54" s="4">
        <v>98</v>
      </c>
      <c r="M54" s="80"/>
      <c r="O54" s="4" t="s">
        <v>54</v>
      </c>
      <c r="P54" s="4">
        <v>56.5</v>
      </c>
      <c r="Q54" s="4" t="s">
        <v>54</v>
      </c>
      <c r="R54" s="4" t="s">
        <v>54</v>
      </c>
      <c r="S54" s="4" t="s">
        <v>54</v>
      </c>
      <c r="T54" s="4" t="s">
        <v>54</v>
      </c>
      <c r="U54" s="4" t="s">
        <v>54</v>
      </c>
      <c r="V54" s="4" t="s">
        <v>54</v>
      </c>
      <c r="W54" s="4" t="s">
        <v>54</v>
      </c>
      <c r="X54" s="4">
        <v>35.4</v>
      </c>
      <c r="Y54" s="4" t="s">
        <v>54</v>
      </c>
      <c r="Z54" s="4">
        <v>1.5</v>
      </c>
      <c r="AA54" s="4" t="s">
        <v>54</v>
      </c>
      <c r="AB54" s="4">
        <v>24.7</v>
      </c>
      <c r="AC54" s="4" t="s">
        <v>54</v>
      </c>
      <c r="AD54" s="4">
        <v>226</v>
      </c>
      <c r="AE54" s="4" t="s">
        <v>54</v>
      </c>
    </row>
    <row r="55" spans="1:31" x14ac:dyDescent="0.3">
      <c r="A55" s="27">
        <v>37958</v>
      </c>
      <c r="B55" s="2">
        <v>100138</v>
      </c>
      <c r="C55" s="2">
        <v>540</v>
      </c>
      <c r="D55" s="2">
        <v>0.34590000000000004</v>
      </c>
      <c r="E55" s="2">
        <v>10.41</v>
      </c>
      <c r="F55" s="2">
        <v>8.06</v>
      </c>
      <c r="G55" s="2">
        <v>5.6</v>
      </c>
      <c r="H55" s="4" t="s">
        <v>52</v>
      </c>
      <c r="I55" s="2">
        <v>1.87</v>
      </c>
      <c r="J55" s="2">
        <v>7.7</v>
      </c>
      <c r="K55" s="2">
        <v>10</v>
      </c>
    </row>
    <row r="56" spans="1:31" x14ac:dyDescent="0.3">
      <c r="A56" s="27">
        <v>37966</v>
      </c>
      <c r="B56" s="2">
        <v>104840</v>
      </c>
      <c r="C56" s="4" t="e">
        <v>#VALUE!</v>
      </c>
      <c r="D56" s="4" t="e">
        <v>#VALUE!</v>
      </c>
      <c r="E56" s="2">
        <v>16.8</v>
      </c>
      <c r="F56" s="2">
        <v>7.46</v>
      </c>
      <c r="G56" s="2">
        <v>-0.71</v>
      </c>
      <c r="H56" s="4" t="s">
        <v>52</v>
      </c>
      <c r="I56" s="2">
        <v>1.41</v>
      </c>
      <c r="J56" s="2">
        <v>7.9</v>
      </c>
      <c r="K56" s="2">
        <v>20</v>
      </c>
    </row>
    <row r="57" spans="1:31" x14ac:dyDescent="0.3">
      <c r="A57" s="27">
        <v>37971</v>
      </c>
      <c r="B57" s="2">
        <v>100336</v>
      </c>
      <c r="C57" s="2">
        <v>602</v>
      </c>
      <c r="D57" s="2">
        <v>0.38500000000000001</v>
      </c>
      <c r="E57" s="2">
        <v>12.17</v>
      </c>
      <c r="F57" s="2">
        <v>7.96</v>
      </c>
      <c r="G57" s="2">
        <v>4.25</v>
      </c>
      <c r="H57" s="4" t="s">
        <v>52</v>
      </c>
      <c r="I57" s="2">
        <v>0.1</v>
      </c>
      <c r="J57" s="2">
        <v>7.8</v>
      </c>
      <c r="K57" s="2">
        <v>52</v>
      </c>
    </row>
    <row r="58" spans="1:31" x14ac:dyDescent="0.3">
      <c r="A58" s="27">
        <v>37973</v>
      </c>
      <c r="B58" s="2">
        <v>115229</v>
      </c>
      <c r="C58" s="2">
        <v>554</v>
      </c>
      <c r="D58" s="2">
        <v>0.35499999999999998</v>
      </c>
      <c r="E58" s="2">
        <v>13.16</v>
      </c>
      <c r="F58" s="2">
        <v>8.0500000000000007</v>
      </c>
      <c r="G58" s="2">
        <v>3.12</v>
      </c>
      <c r="H58" s="4" t="s">
        <v>52</v>
      </c>
      <c r="I58" s="2">
        <v>0.3</v>
      </c>
      <c r="J58" s="2">
        <v>7.8</v>
      </c>
      <c r="K58" s="2">
        <v>62</v>
      </c>
      <c r="L58" s="15">
        <f>AVERAGE(K54:K58)</f>
        <v>48.4</v>
      </c>
      <c r="M58" s="8">
        <f>GEOMEAN(K54:K58)</f>
        <v>36.318693812313072</v>
      </c>
      <c r="N58" s="79" t="s">
        <v>65</v>
      </c>
    </row>
    <row r="59" spans="1:31" x14ac:dyDescent="0.3">
      <c r="A59" s="27">
        <v>37993</v>
      </c>
      <c r="B59" s="2">
        <v>110235</v>
      </c>
      <c r="C59" s="2">
        <v>440</v>
      </c>
      <c r="D59" s="2">
        <v>0.28179999999999999</v>
      </c>
      <c r="E59" s="2">
        <v>12.51</v>
      </c>
      <c r="F59" s="2">
        <v>7.1</v>
      </c>
      <c r="G59" s="2">
        <v>2.46</v>
      </c>
      <c r="H59" s="4" t="s">
        <v>52</v>
      </c>
      <c r="I59" s="2">
        <v>1.81</v>
      </c>
      <c r="J59" s="2">
        <v>7.3</v>
      </c>
      <c r="K59" s="2">
        <v>471</v>
      </c>
    </row>
    <row r="60" spans="1:31" x14ac:dyDescent="0.3">
      <c r="A60" s="27">
        <v>38001</v>
      </c>
      <c r="B60" s="2">
        <v>110551</v>
      </c>
      <c r="C60" s="2">
        <v>467</v>
      </c>
      <c r="D60" s="2">
        <v>0.2994</v>
      </c>
      <c r="E60" s="2">
        <v>12.73</v>
      </c>
      <c r="F60" s="2">
        <v>7.55</v>
      </c>
      <c r="G60" s="2">
        <v>1.83</v>
      </c>
      <c r="H60" s="4" t="s">
        <v>52</v>
      </c>
      <c r="I60" s="2">
        <v>1.36</v>
      </c>
      <c r="J60" s="2">
        <v>0</v>
      </c>
      <c r="K60" s="2">
        <v>160</v>
      </c>
    </row>
    <row r="61" spans="1:31" x14ac:dyDescent="0.3">
      <c r="A61" s="27">
        <v>38007</v>
      </c>
      <c r="B61" s="2">
        <v>104511</v>
      </c>
      <c r="C61" s="4" t="e">
        <v>#VALUE!</v>
      </c>
      <c r="D61" s="4" t="e">
        <v>#VALUE!</v>
      </c>
      <c r="E61" s="4" t="s">
        <v>57</v>
      </c>
      <c r="F61" s="4" t="s">
        <v>57</v>
      </c>
      <c r="G61" s="4" t="s">
        <v>57</v>
      </c>
      <c r="H61" s="4" t="s">
        <v>52</v>
      </c>
      <c r="I61" s="4" t="s">
        <v>57</v>
      </c>
      <c r="J61" s="2">
        <v>7.8</v>
      </c>
      <c r="K61" s="2">
        <v>41</v>
      </c>
    </row>
    <row r="62" spans="1:31" ht="12.65" customHeight="1" x14ac:dyDescent="0.3">
      <c r="A62" s="27">
        <v>38013</v>
      </c>
      <c r="B62" s="2">
        <v>101159</v>
      </c>
      <c r="C62" s="2">
        <v>532</v>
      </c>
      <c r="D62" s="2">
        <v>0.34060000000000001</v>
      </c>
      <c r="E62" s="2">
        <v>11.87</v>
      </c>
      <c r="F62" s="2">
        <v>7.08</v>
      </c>
      <c r="G62" s="2">
        <v>0.72</v>
      </c>
      <c r="H62" s="4" t="s">
        <v>52</v>
      </c>
      <c r="I62" s="2">
        <v>0.73</v>
      </c>
      <c r="J62" s="2">
        <v>7</v>
      </c>
      <c r="K62" s="2">
        <v>213</v>
      </c>
    </row>
    <row r="63" spans="1:31" x14ac:dyDescent="0.3">
      <c r="A63" s="27">
        <v>38015</v>
      </c>
      <c r="B63" s="2">
        <v>104807</v>
      </c>
      <c r="C63" s="2">
        <v>676</v>
      </c>
      <c r="D63" s="2">
        <v>0.43200000000000005</v>
      </c>
      <c r="E63" s="2">
        <v>12.62</v>
      </c>
      <c r="F63" s="2">
        <v>7.48</v>
      </c>
      <c r="G63" s="2">
        <v>0.66</v>
      </c>
      <c r="H63" s="4" t="s">
        <v>52</v>
      </c>
      <c r="I63" s="2">
        <v>1</v>
      </c>
      <c r="J63" s="2">
        <v>7.7</v>
      </c>
      <c r="K63" s="2">
        <v>52</v>
      </c>
      <c r="L63" s="15">
        <f>AVERAGE(K59:K63)</f>
        <v>187.4</v>
      </c>
      <c r="M63" s="8">
        <f>GEOMEAN(K59:K63)</f>
        <v>127.89734782458048</v>
      </c>
      <c r="N63" s="79" t="s">
        <v>66</v>
      </c>
    </row>
    <row r="64" spans="1:31" x14ac:dyDescent="0.3">
      <c r="A64" s="27">
        <v>38020</v>
      </c>
      <c r="B64" s="2">
        <v>100831</v>
      </c>
      <c r="C64" s="2">
        <v>1102</v>
      </c>
      <c r="D64" s="2">
        <v>0.70550000000000002</v>
      </c>
      <c r="E64" s="2">
        <v>11.96</v>
      </c>
      <c r="F64" s="2">
        <v>6.83</v>
      </c>
      <c r="G64" s="2">
        <v>1.87</v>
      </c>
      <c r="H64" s="4" t="s">
        <v>52</v>
      </c>
      <c r="I64" s="2">
        <v>1.27</v>
      </c>
      <c r="J64" s="2">
        <v>0</v>
      </c>
      <c r="K64" s="2">
        <v>7270</v>
      </c>
    </row>
    <row r="65" spans="1:31" x14ac:dyDescent="0.3">
      <c r="A65" s="27">
        <v>38022</v>
      </c>
      <c r="B65" s="2">
        <v>104353</v>
      </c>
      <c r="C65" s="2">
        <v>790</v>
      </c>
      <c r="D65" s="2">
        <v>0.505</v>
      </c>
      <c r="E65" s="2">
        <v>12.3</v>
      </c>
      <c r="F65" s="2">
        <v>7.39</v>
      </c>
      <c r="G65" s="2">
        <v>1.72</v>
      </c>
      <c r="H65" s="4" t="s">
        <v>52</v>
      </c>
      <c r="I65" s="2">
        <v>0.7</v>
      </c>
      <c r="J65" s="2">
        <v>7.8</v>
      </c>
      <c r="K65" s="2">
        <v>933</v>
      </c>
    </row>
    <row r="66" spans="1:31" x14ac:dyDescent="0.3">
      <c r="A66" s="27">
        <v>38027</v>
      </c>
      <c r="B66" s="2">
        <v>101156</v>
      </c>
      <c r="C66" s="2">
        <v>807</v>
      </c>
      <c r="D66" s="2">
        <v>0.51649999999999996</v>
      </c>
      <c r="E66" s="2">
        <v>11.84</v>
      </c>
      <c r="F66" s="2">
        <v>7.47</v>
      </c>
      <c r="G66" s="2">
        <v>2.2400000000000002</v>
      </c>
      <c r="H66" s="4" t="s">
        <v>52</v>
      </c>
      <c r="I66" s="2">
        <v>2.52</v>
      </c>
      <c r="J66" s="2">
        <v>0</v>
      </c>
      <c r="K66" s="2">
        <v>1513</v>
      </c>
    </row>
    <row r="67" spans="1:31" x14ac:dyDescent="0.3">
      <c r="A67" s="27">
        <v>38035</v>
      </c>
      <c r="B67" s="2">
        <v>103256</v>
      </c>
      <c r="C67" s="2">
        <v>591</v>
      </c>
      <c r="D67" s="2">
        <v>0.3785</v>
      </c>
      <c r="E67" s="2">
        <v>14.18</v>
      </c>
      <c r="F67" s="2">
        <v>7.17</v>
      </c>
      <c r="G67" s="2">
        <v>1.68</v>
      </c>
      <c r="H67" s="4" t="s">
        <v>52</v>
      </c>
      <c r="I67" s="2">
        <v>0.73</v>
      </c>
      <c r="J67" s="2">
        <v>0</v>
      </c>
      <c r="K67" s="2">
        <v>98</v>
      </c>
    </row>
    <row r="68" spans="1:31" x14ac:dyDescent="0.3">
      <c r="A68" s="27">
        <v>38041</v>
      </c>
      <c r="B68" s="2">
        <v>110415</v>
      </c>
      <c r="C68" s="2">
        <v>673</v>
      </c>
      <c r="D68" s="2">
        <v>0.43099999999999999</v>
      </c>
      <c r="E68" s="2">
        <v>10.97</v>
      </c>
      <c r="F68" s="2">
        <v>7.06</v>
      </c>
      <c r="G68" s="2">
        <v>5.21</v>
      </c>
      <c r="H68" s="4" t="s">
        <v>52</v>
      </c>
      <c r="I68" s="2">
        <v>0.1</v>
      </c>
      <c r="J68" s="2">
        <v>7.5</v>
      </c>
      <c r="K68" s="2">
        <v>52</v>
      </c>
      <c r="L68" s="15">
        <f>AVERAGE(K64:K68)</f>
        <v>1973.2</v>
      </c>
      <c r="M68" s="8">
        <f>GEOMEAN(K64:K68)</f>
        <v>554.23874218092567</v>
      </c>
      <c r="N68" s="79" t="s">
        <v>67</v>
      </c>
    </row>
    <row r="69" spans="1:31" x14ac:dyDescent="0.3">
      <c r="A69" s="27">
        <v>38048</v>
      </c>
      <c r="B69" s="2">
        <v>105331</v>
      </c>
      <c r="C69" s="2">
        <v>571</v>
      </c>
      <c r="D69" s="2">
        <v>0.36560000000000004</v>
      </c>
      <c r="E69" s="2">
        <v>13.7</v>
      </c>
      <c r="F69" s="2">
        <v>7.26</v>
      </c>
      <c r="G69" s="2">
        <v>3.89</v>
      </c>
      <c r="H69" s="4" t="s">
        <v>52</v>
      </c>
      <c r="I69" s="2">
        <v>1.49</v>
      </c>
      <c r="J69" s="2">
        <v>0</v>
      </c>
      <c r="K69" s="2">
        <v>143</v>
      </c>
    </row>
    <row r="70" spans="1:31" x14ac:dyDescent="0.3">
      <c r="A70" s="27">
        <v>38061</v>
      </c>
      <c r="B70" s="2">
        <v>110333</v>
      </c>
      <c r="C70" s="2">
        <v>562</v>
      </c>
      <c r="D70" s="2">
        <v>0.36</v>
      </c>
      <c r="E70" s="2">
        <v>14.44</v>
      </c>
      <c r="F70" s="2">
        <v>8.01</v>
      </c>
      <c r="G70" s="2">
        <v>6.02</v>
      </c>
      <c r="H70" s="4" t="s">
        <v>52</v>
      </c>
      <c r="I70" s="2">
        <v>0.1</v>
      </c>
      <c r="J70" s="2">
        <v>7.4</v>
      </c>
      <c r="K70" s="2">
        <v>20</v>
      </c>
    </row>
    <row r="71" spans="1:31" s="4" customFormat="1" x14ac:dyDescent="0.3">
      <c r="A71" s="27">
        <v>38063</v>
      </c>
      <c r="B71" s="4">
        <v>102852</v>
      </c>
      <c r="C71" s="4">
        <v>562</v>
      </c>
      <c r="D71" s="4">
        <v>0.36</v>
      </c>
      <c r="E71" s="4">
        <v>12.28</v>
      </c>
      <c r="F71" s="4">
        <v>7.84</v>
      </c>
      <c r="G71" s="4">
        <v>5.27</v>
      </c>
      <c r="H71" s="4" t="s">
        <v>52</v>
      </c>
      <c r="I71" s="4">
        <v>1.96</v>
      </c>
      <c r="J71" s="4">
        <v>0</v>
      </c>
      <c r="K71" s="4">
        <v>52</v>
      </c>
      <c r="M71" s="80"/>
      <c r="O71" s="4" t="s">
        <v>54</v>
      </c>
      <c r="P71" s="4">
        <v>53.3</v>
      </c>
      <c r="Q71" s="4" t="s">
        <v>54</v>
      </c>
      <c r="R71" s="4" t="s">
        <v>54</v>
      </c>
      <c r="S71" s="4" t="s">
        <v>54</v>
      </c>
      <c r="T71" s="4" t="s">
        <v>54</v>
      </c>
      <c r="U71" s="4" t="s">
        <v>54</v>
      </c>
      <c r="V71" s="4" t="s">
        <v>54</v>
      </c>
      <c r="W71" s="4" t="s">
        <v>54</v>
      </c>
      <c r="X71" s="4">
        <v>55</v>
      </c>
      <c r="Y71" s="4" t="s">
        <v>54</v>
      </c>
      <c r="Z71" s="4">
        <v>1.6</v>
      </c>
      <c r="AA71" s="4" t="s">
        <v>54</v>
      </c>
      <c r="AB71" s="4">
        <v>33</v>
      </c>
      <c r="AC71" s="4" t="s">
        <v>54</v>
      </c>
      <c r="AD71" s="4">
        <v>274</v>
      </c>
      <c r="AE71" s="4" t="s">
        <v>54</v>
      </c>
    </row>
    <row r="72" spans="1:31" x14ac:dyDescent="0.3">
      <c r="A72" s="27">
        <v>38071</v>
      </c>
      <c r="B72" s="2">
        <v>103511</v>
      </c>
      <c r="C72" s="2">
        <v>562</v>
      </c>
      <c r="D72" s="2">
        <v>0.36</v>
      </c>
      <c r="E72" s="2">
        <v>10.75</v>
      </c>
      <c r="F72" s="2">
        <v>7.59</v>
      </c>
      <c r="G72" s="2">
        <v>7.28</v>
      </c>
      <c r="H72" s="4" t="s">
        <v>52</v>
      </c>
      <c r="I72" s="2">
        <v>1.6</v>
      </c>
      <c r="J72" s="2">
        <v>7.7</v>
      </c>
      <c r="K72" s="2">
        <v>63</v>
      </c>
    </row>
    <row r="73" spans="1:31" x14ac:dyDescent="0.3">
      <c r="A73" s="27">
        <v>38076</v>
      </c>
      <c r="B73" s="2">
        <v>103615</v>
      </c>
      <c r="C73" s="2">
        <v>540</v>
      </c>
      <c r="D73" s="2">
        <v>0.34599999999999997</v>
      </c>
      <c r="E73" s="2">
        <v>12.29</v>
      </c>
      <c r="F73" s="2">
        <v>7.79</v>
      </c>
      <c r="G73" s="2">
        <v>9.2100000000000009</v>
      </c>
      <c r="H73" s="4" t="s">
        <v>52</v>
      </c>
      <c r="I73" s="2">
        <v>0.02</v>
      </c>
      <c r="J73" s="2">
        <v>0</v>
      </c>
      <c r="K73" s="2">
        <v>41</v>
      </c>
      <c r="L73" s="15">
        <f>AVERAGE(K69:K73)</f>
        <v>63.8</v>
      </c>
      <c r="M73" s="8">
        <f>GEOMEAN(K69:K73)</f>
        <v>52.107322353566325</v>
      </c>
      <c r="N73" s="79" t="s">
        <v>68</v>
      </c>
    </row>
    <row r="74" spans="1:31" x14ac:dyDescent="0.3">
      <c r="A74" s="27">
        <v>38089</v>
      </c>
      <c r="B74" s="2">
        <v>104309</v>
      </c>
      <c r="C74" s="2">
        <v>579</v>
      </c>
      <c r="D74" s="2">
        <v>0.37090000000000001</v>
      </c>
      <c r="E74" s="2">
        <v>10.69</v>
      </c>
      <c r="F74" s="2">
        <v>8.2200000000000006</v>
      </c>
      <c r="G74" s="2">
        <v>10.63</v>
      </c>
      <c r="H74" s="4" t="s">
        <v>52</v>
      </c>
      <c r="I74" s="2">
        <v>0.21</v>
      </c>
      <c r="J74" s="2">
        <v>7.7</v>
      </c>
      <c r="K74" s="2">
        <v>41</v>
      </c>
    </row>
    <row r="75" spans="1:31" x14ac:dyDescent="0.3">
      <c r="A75" s="27">
        <v>38096</v>
      </c>
      <c r="B75" s="2">
        <v>102422</v>
      </c>
      <c r="C75" s="2">
        <v>690</v>
      </c>
      <c r="D75" s="2">
        <v>0.44200000000000006</v>
      </c>
      <c r="E75" s="2">
        <v>7.86</v>
      </c>
      <c r="F75" s="2">
        <v>7.84</v>
      </c>
      <c r="G75" s="2">
        <v>17.41</v>
      </c>
      <c r="H75" s="4" t="s">
        <v>52</v>
      </c>
      <c r="I75" s="2">
        <v>1</v>
      </c>
      <c r="J75" s="2">
        <v>7.6</v>
      </c>
      <c r="K75" s="2">
        <v>30</v>
      </c>
    </row>
    <row r="76" spans="1:31" x14ac:dyDescent="0.3">
      <c r="A76" s="27">
        <v>38099</v>
      </c>
      <c r="B76" s="2">
        <v>100827</v>
      </c>
      <c r="C76" s="2">
        <v>549</v>
      </c>
      <c r="D76" s="2">
        <v>0.35099999999999998</v>
      </c>
      <c r="E76" s="2">
        <v>9.8000000000000007</v>
      </c>
      <c r="F76" s="2">
        <v>8.31</v>
      </c>
      <c r="G76" s="2">
        <v>13.47</v>
      </c>
      <c r="H76" s="4" t="s">
        <v>52</v>
      </c>
      <c r="I76" s="2">
        <v>0.8</v>
      </c>
      <c r="J76" s="2">
        <v>7.8</v>
      </c>
      <c r="K76" s="2">
        <v>30</v>
      </c>
    </row>
    <row r="77" spans="1:31" x14ac:dyDescent="0.3">
      <c r="A77" s="27">
        <v>38103</v>
      </c>
      <c r="B77" s="2">
        <v>102340</v>
      </c>
      <c r="C77" s="2">
        <v>607</v>
      </c>
      <c r="D77" s="2">
        <v>0.38879999999999998</v>
      </c>
      <c r="E77" s="2">
        <v>9.32</v>
      </c>
      <c r="F77" s="2">
        <v>7.89</v>
      </c>
      <c r="G77" s="2">
        <v>13.85</v>
      </c>
      <c r="H77" s="4" t="s">
        <v>52</v>
      </c>
      <c r="I77" s="2">
        <v>1.24</v>
      </c>
      <c r="J77" s="2">
        <v>0</v>
      </c>
      <c r="K77" s="2">
        <v>63</v>
      </c>
    </row>
    <row r="78" spans="1:31" x14ac:dyDescent="0.3">
      <c r="A78" s="27">
        <v>38106</v>
      </c>
      <c r="B78" s="2">
        <v>105446</v>
      </c>
      <c r="C78" s="2">
        <v>671</v>
      </c>
      <c r="D78" s="2">
        <v>0.42899999999999999</v>
      </c>
      <c r="E78" s="2">
        <v>9.06</v>
      </c>
      <c r="F78" s="2">
        <v>7.81</v>
      </c>
      <c r="G78" s="2">
        <v>15.75</v>
      </c>
      <c r="H78" s="4" t="s">
        <v>52</v>
      </c>
      <c r="I78" s="2">
        <v>1.6</v>
      </c>
      <c r="J78" s="2">
        <v>7.9</v>
      </c>
      <c r="K78" s="2">
        <v>52</v>
      </c>
      <c r="L78" s="15">
        <f>AVERAGE(K74:K78)</f>
        <v>43.2</v>
      </c>
      <c r="M78" s="8">
        <f>GEOMEAN(K74:K78)</f>
        <v>41.34986079672526</v>
      </c>
      <c r="N78" s="79" t="s">
        <v>69</v>
      </c>
    </row>
    <row r="79" spans="1:31" x14ac:dyDescent="0.3">
      <c r="A79" s="27">
        <v>38111</v>
      </c>
      <c r="B79" s="2">
        <v>104443</v>
      </c>
      <c r="C79" s="2">
        <v>661</v>
      </c>
      <c r="D79" s="2">
        <v>0.42299999999999999</v>
      </c>
      <c r="E79" s="2">
        <v>8.2100000000000009</v>
      </c>
      <c r="F79" s="2">
        <v>7.24</v>
      </c>
      <c r="G79" s="2">
        <v>13.98</v>
      </c>
      <c r="H79" s="4" t="s">
        <v>52</v>
      </c>
      <c r="I79" s="2">
        <v>0.3</v>
      </c>
      <c r="J79" s="2">
        <v>7.5</v>
      </c>
      <c r="K79" s="2">
        <v>120</v>
      </c>
    </row>
    <row r="80" spans="1:31" x14ac:dyDescent="0.3">
      <c r="A80" s="27">
        <v>38120</v>
      </c>
      <c r="B80" s="2">
        <v>100424</v>
      </c>
      <c r="C80" s="2">
        <v>671</v>
      </c>
      <c r="D80" s="2">
        <v>0.42970000000000003</v>
      </c>
      <c r="E80" s="2">
        <v>6.9</v>
      </c>
      <c r="F80" s="2">
        <v>7.71</v>
      </c>
      <c r="G80" s="2">
        <v>21.39</v>
      </c>
      <c r="H80" s="4" t="s">
        <v>52</v>
      </c>
      <c r="I80" s="2">
        <v>1.42</v>
      </c>
      <c r="J80" s="2">
        <v>0</v>
      </c>
      <c r="K80" s="2">
        <v>121</v>
      </c>
    </row>
    <row r="81" spans="1:31" x14ac:dyDescent="0.3">
      <c r="A81" s="27">
        <v>38124</v>
      </c>
      <c r="B81" s="2">
        <v>113648</v>
      </c>
      <c r="C81" s="2">
        <v>575</v>
      </c>
      <c r="D81" s="2">
        <v>0.36830000000000002</v>
      </c>
      <c r="E81" s="2">
        <v>8.01</v>
      </c>
      <c r="F81" s="2">
        <v>7.86</v>
      </c>
      <c r="G81" s="2">
        <v>20.239999999999998</v>
      </c>
      <c r="H81" s="4" t="s">
        <v>52</v>
      </c>
      <c r="I81" s="2">
        <v>1.1200000000000001</v>
      </c>
      <c r="J81" s="2">
        <v>0</v>
      </c>
      <c r="K81" s="2">
        <v>959</v>
      </c>
    </row>
    <row r="82" spans="1:31" x14ac:dyDescent="0.3">
      <c r="A82" s="27">
        <v>38125</v>
      </c>
      <c r="B82" s="2">
        <v>104404</v>
      </c>
      <c r="C82" s="2">
        <v>641</v>
      </c>
      <c r="D82" s="2">
        <v>0.4108</v>
      </c>
      <c r="E82" s="2">
        <v>7.1</v>
      </c>
      <c r="F82" s="2">
        <v>7.29</v>
      </c>
      <c r="G82" s="2">
        <v>20.69</v>
      </c>
      <c r="H82" s="4" t="s">
        <v>52</v>
      </c>
      <c r="I82" s="2">
        <v>0.56000000000000005</v>
      </c>
      <c r="J82" s="2">
        <v>0</v>
      </c>
      <c r="K82" s="2">
        <v>703</v>
      </c>
    </row>
    <row r="83" spans="1:31" x14ac:dyDescent="0.3">
      <c r="A83" s="27">
        <v>38131</v>
      </c>
      <c r="B83" s="2">
        <v>105821</v>
      </c>
      <c r="C83" s="2">
        <v>546</v>
      </c>
      <c r="D83" s="2">
        <v>0.34899999999999998</v>
      </c>
      <c r="E83" s="2">
        <v>8.1199999999999992</v>
      </c>
      <c r="F83" s="2">
        <v>7.59</v>
      </c>
      <c r="G83" s="2">
        <v>21.48</v>
      </c>
      <c r="H83" s="4" t="s">
        <v>52</v>
      </c>
      <c r="I83" s="2">
        <v>0.1</v>
      </c>
      <c r="J83" s="2">
        <v>7.7</v>
      </c>
      <c r="K83" s="2">
        <v>160</v>
      </c>
      <c r="L83" s="15">
        <f>AVERAGE(K79:K83)</f>
        <v>412.6</v>
      </c>
      <c r="M83" s="8">
        <f>GEOMEAN(K79:K83)</f>
        <v>274.77176677082798</v>
      </c>
      <c r="N83" s="79" t="s">
        <v>70</v>
      </c>
    </row>
    <row r="84" spans="1:31" x14ac:dyDescent="0.3">
      <c r="A84" s="27">
        <v>38141</v>
      </c>
      <c r="B84" s="2">
        <v>102318</v>
      </c>
      <c r="C84" s="2">
        <v>564</v>
      </c>
      <c r="D84" s="2">
        <v>0.36119999999999997</v>
      </c>
      <c r="E84" s="2">
        <v>8.4499999999999993</v>
      </c>
      <c r="F84" s="2">
        <v>7.63</v>
      </c>
      <c r="G84" s="2">
        <v>20.9</v>
      </c>
      <c r="H84" s="4" t="s">
        <v>52</v>
      </c>
      <c r="I84" s="2">
        <v>1.1200000000000001</v>
      </c>
      <c r="J84" s="2">
        <v>7.8</v>
      </c>
      <c r="K84" s="2">
        <v>201</v>
      </c>
    </row>
    <row r="85" spans="1:31" x14ac:dyDescent="0.3">
      <c r="A85" s="27">
        <v>38146</v>
      </c>
      <c r="B85" s="2">
        <v>94140</v>
      </c>
      <c r="C85" s="2">
        <v>677</v>
      </c>
      <c r="D85" s="2">
        <v>0.4335</v>
      </c>
      <c r="E85" s="2">
        <v>7.23</v>
      </c>
      <c r="F85" s="2">
        <v>7.66</v>
      </c>
      <c r="G85" s="2">
        <v>23.11</v>
      </c>
      <c r="H85" s="4" t="s">
        <v>52</v>
      </c>
      <c r="I85" s="2">
        <v>2.4300000000000002</v>
      </c>
      <c r="J85" s="2">
        <v>7.8</v>
      </c>
      <c r="K85" s="2">
        <v>256</v>
      </c>
    </row>
    <row r="86" spans="1:31" x14ac:dyDescent="0.3">
      <c r="A86" s="27">
        <v>38152</v>
      </c>
      <c r="B86" s="2">
        <v>102310</v>
      </c>
      <c r="C86" s="2">
        <v>505</v>
      </c>
      <c r="D86" s="2">
        <v>0.32300000000000001</v>
      </c>
      <c r="E86" s="2">
        <v>7.81</v>
      </c>
      <c r="F86" s="2">
        <v>7.85</v>
      </c>
      <c r="G86" s="2">
        <v>24.04</v>
      </c>
      <c r="H86" s="4" t="s">
        <v>52</v>
      </c>
      <c r="I86" s="2">
        <v>2.4</v>
      </c>
      <c r="J86" s="2">
        <v>7.6</v>
      </c>
      <c r="K86" s="2">
        <v>228</v>
      </c>
    </row>
    <row r="87" spans="1:31" x14ac:dyDescent="0.3">
      <c r="A87" s="27">
        <v>38159</v>
      </c>
      <c r="B87" s="2">
        <v>110301</v>
      </c>
      <c r="C87" s="2">
        <v>517</v>
      </c>
      <c r="D87" s="2">
        <v>0.33119999999999994</v>
      </c>
      <c r="E87" s="2">
        <v>8.16</v>
      </c>
      <c r="F87" s="2">
        <v>7.52</v>
      </c>
      <c r="G87" s="2">
        <v>22.9</v>
      </c>
      <c r="H87" s="4" t="s">
        <v>52</v>
      </c>
      <c r="I87" s="2">
        <v>0.04</v>
      </c>
      <c r="J87" s="2">
        <v>0</v>
      </c>
      <c r="K87" s="2">
        <v>85</v>
      </c>
    </row>
    <row r="88" spans="1:31" x14ac:dyDescent="0.3">
      <c r="A88" s="27">
        <v>38162</v>
      </c>
      <c r="B88" s="2">
        <v>101216</v>
      </c>
      <c r="C88" s="2">
        <v>513</v>
      </c>
      <c r="D88" s="2">
        <v>0.32849999999999996</v>
      </c>
      <c r="E88" s="2">
        <v>7.48</v>
      </c>
      <c r="F88" s="2">
        <v>7.54</v>
      </c>
      <c r="G88" s="2">
        <v>22.74</v>
      </c>
      <c r="H88" s="4" t="s">
        <v>52</v>
      </c>
      <c r="I88" s="2">
        <v>0.94</v>
      </c>
      <c r="J88" s="2">
        <v>7.6</v>
      </c>
      <c r="K88" s="2">
        <v>216</v>
      </c>
      <c r="L88" s="15">
        <f>AVERAGE(K84:K88)</f>
        <v>197.2</v>
      </c>
      <c r="M88" s="8">
        <f>GEOMEAN(K84:K88)</f>
        <v>184.77733935177844</v>
      </c>
      <c r="N88" s="79" t="s">
        <v>71</v>
      </c>
    </row>
    <row r="89" spans="1:31" x14ac:dyDescent="0.3">
      <c r="A89" s="27">
        <v>38169</v>
      </c>
      <c r="B89" s="2">
        <v>105110</v>
      </c>
      <c r="C89" s="2">
        <v>639</v>
      </c>
      <c r="D89" s="2">
        <v>0.40949999999999998</v>
      </c>
      <c r="E89" s="2">
        <v>8.5</v>
      </c>
      <c r="F89" s="2">
        <v>7.84</v>
      </c>
      <c r="G89" s="2">
        <v>23.96</v>
      </c>
      <c r="H89" s="4" t="s">
        <v>52</v>
      </c>
      <c r="I89" s="2">
        <v>0.06</v>
      </c>
      <c r="J89" s="2">
        <v>0</v>
      </c>
      <c r="K89" s="2">
        <v>97</v>
      </c>
    </row>
    <row r="90" spans="1:31" x14ac:dyDescent="0.3">
      <c r="A90" s="27">
        <v>38175</v>
      </c>
      <c r="B90" s="2">
        <v>101006</v>
      </c>
      <c r="C90" s="2">
        <v>628</v>
      </c>
      <c r="D90" s="2">
        <v>0.40250000000000002</v>
      </c>
      <c r="E90" s="2">
        <v>4.3600000000000003</v>
      </c>
      <c r="F90" s="2">
        <v>7.82</v>
      </c>
      <c r="G90" s="2">
        <v>25</v>
      </c>
      <c r="H90" s="4" t="s">
        <v>52</v>
      </c>
      <c r="I90" s="2">
        <v>1.24</v>
      </c>
      <c r="J90" s="2">
        <v>7.7</v>
      </c>
      <c r="K90" s="2">
        <v>160</v>
      </c>
    </row>
    <row r="91" spans="1:31" x14ac:dyDescent="0.3">
      <c r="A91" s="27">
        <v>38183</v>
      </c>
      <c r="B91" s="2">
        <v>95506</v>
      </c>
      <c r="C91" s="2">
        <v>603</v>
      </c>
      <c r="D91" s="2">
        <v>0.38600000000000001</v>
      </c>
      <c r="E91" s="2">
        <v>6.97</v>
      </c>
      <c r="F91" s="2">
        <v>7.72</v>
      </c>
      <c r="G91" s="2">
        <v>22.97</v>
      </c>
      <c r="H91" s="4" t="s">
        <v>52</v>
      </c>
      <c r="I91" s="2">
        <v>0.17</v>
      </c>
      <c r="J91" s="2">
        <v>0</v>
      </c>
      <c r="K91" s="2">
        <v>86</v>
      </c>
    </row>
    <row r="92" spans="1:31" x14ac:dyDescent="0.3">
      <c r="A92" s="27">
        <v>38187</v>
      </c>
      <c r="B92" s="2">
        <v>110539</v>
      </c>
      <c r="C92" s="2">
        <v>583</v>
      </c>
      <c r="D92" s="2">
        <v>0.373</v>
      </c>
      <c r="E92" s="2">
        <v>7.7</v>
      </c>
      <c r="F92" s="2">
        <v>7.85</v>
      </c>
      <c r="G92" s="2">
        <v>23.34</v>
      </c>
      <c r="H92" s="4" t="s">
        <v>52</v>
      </c>
      <c r="I92" s="2">
        <v>1.8</v>
      </c>
      <c r="J92" s="2">
        <v>7.6</v>
      </c>
      <c r="K92" s="2">
        <v>20</v>
      </c>
    </row>
    <row r="93" spans="1:31" s="4" customFormat="1" x14ac:dyDescent="0.3">
      <c r="A93" s="27">
        <v>38190</v>
      </c>
      <c r="B93" s="4">
        <v>104232</v>
      </c>
      <c r="C93" s="4">
        <v>243</v>
      </c>
      <c r="D93" s="4">
        <v>0.15610000000000002</v>
      </c>
      <c r="E93" s="4">
        <v>6.5</v>
      </c>
      <c r="F93" s="4">
        <v>7.81</v>
      </c>
      <c r="G93" s="4">
        <v>24.47</v>
      </c>
      <c r="H93" s="4" t="s">
        <v>52</v>
      </c>
      <c r="I93" s="4">
        <v>0.61</v>
      </c>
      <c r="J93" s="4">
        <v>0</v>
      </c>
      <c r="K93" s="4">
        <v>7555</v>
      </c>
      <c r="L93" s="19">
        <f>AVERAGE(K89:K93)</f>
        <v>1583.6</v>
      </c>
      <c r="M93" s="80">
        <f>GEOMEAN(K89:K93)</f>
        <v>182.36056391362428</v>
      </c>
      <c r="N93" s="79" t="s">
        <v>72</v>
      </c>
      <c r="O93" s="4">
        <v>3.1</v>
      </c>
      <c r="P93" s="4">
        <v>36.799999999999997</v>
      </c>
      <c r="Q93" s="4" t="s">
        <v>54</v>
      </c>
      <c r="R93" s="4" t="s">
        <v>54</v>
      </c>
      <c r="S93" s="4">
        <v>16.7</v>
      </c>
      <c r="T93" s="4">
        <v>3.8</v>
      </c>
      <c r="U93" s="4" t="s">
        <v>54</v>
      </c>
      <c r="V93" s="4">
        <v>1.7</v>
      </c>
      <c r="W93" s="4">
        <v>11.7</v>
      </c>
      <c r="X93" s="4">
        <v>15</v>
      </c>
      <c r="Y93" s="4" t="s">
        <v>54</v>
      </c>
      <c r="Z93" s="4">
        <v>0.5</v>
      </c>
      <c r="AA93" s="4" t="s">
        <v>54</v>
      </c>
      <c r="AB93" s="4">
        <v>13</v>
      </c>
      <c r="AC93" s="4" t="s">
        <v>54</v>
      </c>
      <c r="AD93" s="4">
        <v>115</v>
      </c>
      <c r="AE93" s="4" t="s">
        <v>54</v>
      </c>
    </row>
    <row r="94" spans="1:31" x14ac:dyDescent="0.3">
      <c r="A94" s="27">
        <v>38201</v>
      </c>
      <c r="B94" s="2">
        <v>104925</v>
      </c>
      <c r="C94" s="2">
        <v>633</v>
      </c>
      <c r="D94" s="2">
        <v>0.40559999999999996</v>
      </c>
      <c r="E94" s="2">
        <v>7.33</v>
      </c>
      <c r="F94" s="2">
        <v>7.79</v>
      </c>
      <c r="G94" s="2">
        <v>24.83</v>
      </c>
      <c r="H94" s="4" t="s">
        <v>52</v>
      </c>
      <c r="I94" s="2">
        <v>0.71</v>
      </c>
      <c r="J94" s="2">
        <v>0</v>
      </c>
      <c r="K94" s="2">
        <v>156</v>
      </c>
    </row>
    <row r="95" spans="1:31" x14ac:dyDescent="0.3">
      <c r="A95" s="27">
        <v>38204</v>
      </c>
      <c r="B95" s="2">
        <v>103507</v>
      </c>
      <c r="C95" s="2">
        <v>527</v>
      </c>
      <c r="D95" s="2">
        <v>0.33739999999999998</v>
      </c>
      <c r="E95" s="2">
        <v>6.53</v>
      </c>
      <c r="F95" s="2">
        <v>7.55</v>
      </c>
      <c r="G95" s="2">
        <v>23.19</v>
      </c>
      <c r="H95" s="4" t="s">
        <v>52</v>
      </c>
      <c r="I95" s="2">
        <v>2.08</v>
      </c>
      <c r="J95" s="2">
        <v>0</v>
      </c>
      <c r="K95" s="2">
        <v>2909</v>
      </c>
    </row>
    <row r="96" spans="1:31" x14ac:dyDescent="0.3">
      <c r="A96" s="27">
        <v>38209</v>
      </c>
      <c r="B96" s="2">
        <v>102458</v>
      </c>
      <c r="C96" s="2">
        <v>627</v>
      </c>
      <c r="D96" s="2">
        <v>0.40140000000000003</v>
      </c>
      <c r="E96" s="2">
        <v>7.46</v>
      </c>
      <c r="F96" s="2">
        <v>7.72</v>
      </c>
      <c r="G96" s="2">
        <v>23.41</v>
      </c>
      <c r="H96" s="4" t="s">
        <v>52</v>
      </c>
      <c r="I96" s="2">
        <v>0.56000000000000005</v>
      </c>
      <c r="J96" s="2">
        <v>0</v>
      </c>
      <c r="K96" s="2">
        <v>119</v>
      </c>
    </row>
    <row r="97" spans="1:31" x14ac:dyDescent="0.3">
      <c r="A97" s="27">
        <v>38217</v>
      </c>
      <c r="B97" s="2">
        <v>101946</v>
      </c>
      <c r="C97" s="2">
        <v>609</v>
      </c>
      <c r="D97" s="2">
        <v>0.39</v>
      </c>
      <c r="E97" s="2">
        <v>7.93</v>
      </c>
      <c r="F97" s="2">
        <v>7.73</v>
      </c>
      <c r="G97" s="2">
        <v>22.1</v>
      </c>
      <c r="H97" s="4" t="s">
        <v>52</v>
      </c>
      <c r="I97" s="2">
        <v>0.7</v>
      </c>
      <c r="J97" s="2">
        <v>7.8</v>
      </c>
      <c r="K97" s="2">
        <v>20</v>
      </c>
    </row>
    <row r="98" spans="1:31" x14ac:dyDescent="0.3">
      <c r="A98" s="27">
        <v>38229</v>
      </c>
      <c r="B98" s="2">
        <v>95722</v>
      </c>
      <c r="C98" s="2">
        <v>606</v>
      </c>
      <c r="D98" s="2">
        <v>0.38789999999999997</v>
      </c>
      <c r="E98" s="2">
        <v>7.22</v>
      </c>
      <c r="F98" s="2">
        <v>7.63</v>
      </c>
      <c r="G98" s="2">
        <v>21.68</v>
      </c>
      <c r="H98" s="4" t="s">
        <v>52</v>
      </c>
      <c r="I98" s="2">
        <v>1.66</v>
      </c>
      <c r="J98" s="2">
        <v>8</v>
      </c>
      <c r="K98" s="2">
        <v>216</v>
      </c>
      <c r="L98" s="15">
        <f>AVERAGE(K94:K98)</f>
        <v>684</v>
      </c>
      <c r="M98" s="8">
        <f>GEOMEAN(K94:K98)</f>
        <v>187.74993942709855</v>
      </c>
      <c r="N98" s="79" t="s">
        <v>73</v>
      </c>
    </row>
    <row r="99" spans="1:31" x14ac:dyDescent="0.3">
      <c r="A99" s="27">
        <v>38239</v>
      </c>
      <c r="B99" s="2">
        <v>101903</v>
      </c>
      <c r="C99" s="2">
        <v>591</v>
      </c>
      <c r="D99" s="2">
        <v>0.3785</v>
      </c>
      <c r="E99" s="2">
        <v>7.5</v>
      </c>
      <c r="F99" s="2">
        <v>7.7</v>
      </c>
      <c r="G99" s="2">
        <v>20.65</v>
      </c>
      <c r="H99" s="4" t="s">
        <v>52</v>
      </c>
      <c r="I99" s="2">
        <v>1.28</v>
      </c>
      <c r="J99" s="2">
        <v>0</v>
      </c>
      <c r="K99" s="2">
        <v>98</v>
      </c>
    </row>
    <row r="100" spans="1:31" x14ac:dyDescent="0.3">
      <c r="A100" s="27">
        <v>38245</v>
      </c>
      <c r="B100" s="2">
        <v>101431</v>
      </c>
      <c r="C100" s="2">
        <v>592</v>
      </c>
      <c r="D100" s="2">
        <v>0.37890000000000001</v>
      </c>
      <c r="E100" s="2">
        <v>6.21</v>
      </c>
      <c r="F100" s="2">
        <v>7.71</v>
      </c>
      <c r="G100" s="2">
        <v>22.54</v>
      </c>
      <c r="H100" s="4" t="s">
        <v>52</v>
      </c>
      <c r="I100" s="2">
        <v>0.3</v>
      </c>
      <c r="J100" s="2">
        <v>7.9</v>
      </c>
      <c r="K100" s="2">
        <v>63</v>
      </c>
    </row>
    <row r="101" spans="1:31" x14ac:dyDescent="0.3">
      <c r="A101" s="27">
        <v>38250</v>
      </c>
      <c r="B101" s="2">
        <v>101421</v>
      </c>
      <c r="C101" s="2">
        <v>568</v>
      </c>
      <c r="D101" s="2">
        <v>0.36360000000000003</v>
      </c>
      <c r="E101" s="2">
        <v>9.1300000000000008</v>
      </c>
      <c r="F101" s="2">
        <v>7.81</v>
      </c>
      <c r="G101" s="2">
        <v>19.420000000000002</v>
      </c>
      <c r="H101" s="4" t="s">
        <v>52</v>
      </c>
      <c r="I101" s="2">
        <v>2.16</v>
      </c>
      <c r="J101" s="2">
        <v>8</v>
      </c>
      <c r="K101" s="2">
        <v>30</v>
      </c>
    </row>
    <row r="102" spans="1:31" x14ac:dyDescent="0.3">
      <c r="A102" s="27">
        <v>38253</v>
      </c>
      <c r="B102" s="2">
        <v>95408</v>
      </c>
      <c r="C102" s="2">
        <v>562</v>
      </c>
      <c r="D102" s="2">
        <v>0.35970000000000002</v>
      </c>
      <c r="E102" s="2">
        <v>8.27</v>
      </c>
      <c r="F102" s="2">
        <v>7.67</v>
      </c>
      <c r="G102" s="2">
        <v>20.260000000000002</v>
      </c>
      <c r="H102" s="4" t="s">
        <v>52</v>
      </c>
      <c r="I102" s="2">
        <v>1.2</v>
      </c>
      <c r="J102" s="2">
        <v>0</v>
      </c>
      <c r="K102" s="2">
        <v>41</v>
      </c>
    </row>
    <row r="103" spans="1:31" x14ac:dyDescent="0.3">
      <c r="A103" s="27">
        <v>38258</v>
      </c>
      <c r="B103" s="2">
        <v>104902</v>
      </c>
      <c r="C103" s="2">
        <v>556</v>
      </c>
      <c r="D103" s="2">
        <v>0.35599999999999998</v>
      </c>
      <c r="E103" s="2">
        <v>6.83</v>
      </c>
      <c r="F103" s="2">
        <v>7.84</v>
      </c>
      <c r="G103" s="2">
        <v>19.37</v>
      </c>
      <c r="H103" s="4" t="s">
        <v>52</v>
      </c>
      <c r="I103" s="2">
        <v>0.25</v>
      </c>
      <c r="J103" s="2">
        <v>7.7</v>
      </c>
      <c r="K103" s="2">
        <v>10</v>
      </c>
      <c r="L103" s="15">
        <f>AVERAGE(K99:K103)</f>
        <v>48.4</v>
      </c>
      <c r="M103" s="8">
        <f>GEOMEAN(K99:K103)</f>
        <v>37.678564403385856</v>
      </c>
      <c r="N103" s="79" t="s">
        <v>74</v>
      </c>
    </row>
    <row r="104" spans="1:31" x14ac:dyDescent="0.3">
      <c r="A104" s="27">
        <v>38265</v>
      </c>
      <c r="B104" s="2">
        <v>95942</v>
      </c>
      <c r="C104" s="2">
        <v>574</v>
      </c>
      <c r="D104" s="2">
        <v>0.36700000000000005</v>
      </c>
      <c r="E104" s="2">
        <v>10.220000000000001</v>
      </c>
      <c r="F104" s="2">
        <v>7.77</v>
      </c>
      <c r="G104" s="2">
        <v>14.42</v>
      </c>
      <c r="H104" s="4" t="s">
        <v>52</v>
      </c>
      <c r="I104" s="2">
        <v>1.7</v>
      </c>
      <c r="J104" s="2">
        <v>7.7</v>
      </c>
      <c r="K104" s="2">
        <v>20</v>
      </c>
    </row>
    <row r="105" spans="1:31" x14ac:dyDescent="0.3">
      <c r="A105" s="27">
        <v>38274</v>
      </c>
      <c r="B105" s="2">
        <v>104729</v>
      </c>
      <c r="C105" s="2">
        <v>517</v>
      </c>
      <c r="D105" s="2">
        <v>0.33099999999999996</v>
      </c>
      <c r="E105" s="2">
        <v>6.81</v>
      </c>
      <c r="F105" s="2">
        <v>7.42</v>
      </c>
      <c r="G105" s="2">
        <v>14.8</v>
      </c>
      <c r="H105" s="4" t="s">
        <v>52</v>
      </c>
      <c r="I105" s="2">
        <v>0.2</v>
      </c>
      <c r="J105" s="2">
        <v>7.9</v>
      </c>
      <c r="K105" s="2">
        <v>3448</v>
      </c>
    </row>
    <row r="106" spans="1:31" x14ac:dyDescent="0.3">
      <c r="A106" s="27">
        <v>38279</v>
      </c>
      <c r="B106" s="2">
        <v>102700</v>
      </c>
      <c r="C106" s="4" t="e">
        <v>#VALUE!</v>
      </c>
      <c r="D106" s="4" t="e">
        <v>#VALUE!</v>
      </c>
      <c r="E106" s="4" t="s">
        <v>57</v>
      </c>
      <c r="F106" s="4" t="s">
        <v>57</v>
      </c>
      <c r="G106" s="4" t="s">
        <v>57</v>
      </c>
      <c r="H106" s="4" t="s">
        <v>52</v>
      </c>
      <c r="I106" s="4" t="s">
        <v>57</v>
      </c>
      <c r="J106" s="4" t="s">
        <v>57</v>
      </c>
      <c r="K106" s="2">
        <v>2224</v>
      </c>
      <c r="O106" s="2">
        <v>1.9</v>
      </c>
      <c r="P106" s="2">
        <v>64.8</v>
      </c>
      <c r="Q106" s="4" t="s">
        <v>54</v>
      </c>
      <c r="R106" s="4" t="s">
        <v>54</v>
      </c>
      <c r="S106" s="4" t="s">
        <v>54</v>
      </c>
      <c r="T106" s="4" t="s">
        <v>54</v>
      </c>
      <c r="U106" s="4" t="s">
        <v>54</v>
      </c>
      <c r="V106" s="2">
        <v>1.6</v>
      </c>
      <c r="W106" s="4" t="s">
        <v>54</v>
      </c>
      <c r="X106" s="2">
        <v>45</v>
      </c>
      <c r="Y106" s="4" t="s">
        <v>54</v>
      </c>
      <c r="Z106" s="2">
        <v>0.61</v>
      </c>
      <c r="AA106" s="4" t="s">
        <v>54</v>
      </c>
      <c r="AB106" s="4">
        <v>30</v>
      </c>
      <c r="AC106" s="4" t="s">
        <v>54</v>
      </c>
      <c r="AD106" s="4">
        <v>195</v>
      </c>
      <c r="AE106" s="4" t="s">
        <v>54</v>
      </c>
    </row>
    <row r="107" spans="1:31" x14ac:dyDescent="0.3">
      <c r="A107" s="27">
        <v>38281</v>
      </c>
      <c r="B107" s="2">
        <v>105930</v>
      </c>
      <c r="C107" s="2">
        <v>601</v>
      </c>
      <c r="D107" s="2">
        <v>0.38490000000000002</v>
      </c>
      <c r="E107" s="2">
        <v>8.39</v>
      </c>
      <c r="F107" s="2">
        <v>7.53</v>
      </c>
      <c r="G107" s="2">
        <v>13.22</v>
      </c>
      <c r="H107" s="4" t="s">
        <v>52</v>
      </c>
      <c r="I107" s="2">
        <v>0.91</v>
      </c>
      <c r="J107" s="2">
        <v>0</v>
      </c>
      <c r="K107" s="2">
        <v>341</v>
      </c>
    </row>
    <row r="108" spans="1:31" x14ac:dyDescent="0.3">
      <c r="A108" s="27">
        <v>38286</v>
      </c>
      <c r="B108" s="2">
        <v>103503</v>
      </c>
      <c r="C108" s="2">
        <v>622</v>
      </c>
      <c r="D108" s="2">
        <v>0.39800000000000002</v>
      </c>
      <c r="E108" s="2">
        <v>8</v>
      </c>
      <c r="F108" s="2">
        <v>7.54</v>
      </c>
      <c r="G108" s="2">
        <v>14.1</v>
      </c>
      <c r="H108" s="4" t="s">
        <v>52</v>
      </c>
      <c r="I108" s="2">
        <v>0.2</v>
      </c>
      <c r="J108" s="2">
        <v>7.6</v>
      </c>
      <c r="K108" s="2">
        <v>171</v>
      </c>
      <c r="L108" s="15">
        <f>AVERAGE(K104:K108)</f>
        <v>1240.8</v>
      </c>
      <c r="M108" s="8">
        <f>GEOMEAN(K104:K108)</f>
        <v>389.31084771628309</v>
      </c>
      <c r="N108" s="79" t="s">
        <v>75</v>
      </c>
    </row>
    <row r="109" spans="1:31" x14ac:dyDescent="0.3">
      <c r="A109" s="27">
        <v>38293</v>
      </c>
      <c r="C109" s="4" t="e">
        <v>#VALUE!</v>
      </c>
      <c r="D109" s="4" t="e">
        <v>#VALUE!</v>
      </c>
      <c r="E109" s="4" t="s">
        <v>57</v>
      </c>
      <c r="F109" s="4" t="s">
        <v>57</v>
      </c>
      <c r="G109" s="4" t="s">
        <v>57</v>
      </c>
      <c r="H109" s="4" t="s">
        <v>52</v>
      </c>
      <c r="I109" s="4" t="s">
        <v>57</v>
      </c>
      <c r="J109" s="4" t="s">
        <v>57</v>
      </c>
      <c r="K109" s="2">
        <v>4884</v>
      </c>
    </row>
    <row r="110" spans="1:31" x14ac:dyDescent="0.3">
      <c r="A110" s="27">
        <v>38295</v>
      </c>
      <c r="C110" s="4" t="e">
        <v>#VALUE!</v>
      </c>
      <c r="D110" s="4" t="e">
        <v>#VALUE!</v>
      </c>
      <c r="E110" s="4" t="s">
        <v>57</v>
      </c>
      <c r="F110" s="4" t="s">
        <v>57</v>
      </c>
      <c r="G110" s="4" t="s">
        <v>57</v>
      </c>
      <c r="H110" s="4" t="s">
        <v>52</v>
      </c>
      <c r="I110" s="4" t="s">
        <v>57</v>
      </c>
      <c r="J110" s="4" t="s">
        <v>57</v>
      </c>
      <c r="K110" s="2">
        <v>613</v>
      </c>
    </row>
    <row r="111" spans="1:31" x14ac:dyDescent="0.3">
      <c r="A111" s="27">
        <v>38299</v>
      </c>
      <c r="B111" s="2">
        <v>102727</v>
      </c>
      <c r="C111" s="2">
        <v>655</v>
      </c>
      <c r="D111" s="2">
        <v>0.41980000000000006</v>
      </c>
      <c r="E111" s="2">
        <v>9.6</v>
      </c>
      <c r="F111" s="2">
        <v>7.34</v>
      </c>
      <c r="G111" s="2">
        <v>10.11</v>
      </c>
      <c r="H111" s="4" t="s">
        <v>52</v>
      </c>
      <c r="I111" s="2">
        <v>0.09</v>
      </c>
      <c r="J111" s="2">
        <v>0</v>
      </c>
      <c r="K111" s="2">
        <v>63</v>
      </c>
    </row>
    <row r="112" spans="1:31" x14ac:dyDescent="0.3">
      <c r="A112" s="27">
        <v>38307</v>
      </c>
      <c r="B112" s="2">
        <v>102853</v>
      </c>
      <c r="C112" s="2">
        <v>621</v>
      </c>
      <c r="D112" s="2">
        <v>0.39800000000000002</v>
      </c>
      <c r="E112" s="2">
        <v>10.42</v>
      </c>
      <c r="F112" s="2">
        <v>7.6</v>
      </c>
      <c r="G112" s="2">
        <v>9.3800000000000008</v>
      </c>
      <c r="H112" s="4" t="s">
        <v>52</v>
      </c>
      <c r="I112" s="2">
        <v>0.1</v>
      </c>
      <c r="J112" s="2">
        <v>7.5</v>
      </c>
      <c r="K112" s="2">
        <v>31</v>
      </c>
    </row>
    <row r="113" spans="1:14" x14ac:dyDescent="0.3">
      <c r="A113" s="27">
        <v>38313</v>
      </c>
      <c r="B113" s="2">
        <v>105805</v>
      </c>
      <c r="C113" s="2">
        <v>650</v>
      </c>
      <c r="D113" s="2">
        <v>0.41599999999999998</v>
      </c>
      <c r="E113" s="2">
        <v>10.71</v>
      </c>
      <c r="F113" s="2">
        <v>7.38</v>
      </c>
      <c r="G113" s="2">
        <v>10.99</v>
      </c>
      <c r="H113" s="4" t="s">
        <v>52</v>
      </c>
      <c r="I113" s="2">
        <v>0.28999999999999998</v>
      </c>
      <c r="J113" s="2">
        <v>0</v>
      </c>
      <c r="K113" s="2">
        <v>31</v>
      </c>
      <c r="L113" s="15">
        <f>AVERAGE(K109:K113)</f>
        <v>1124.4000000000001</v>
      </c>
      <c r="M113" s="8">
        <f>GEOMEAN(K109:K113)</f>
        <v>178.50895737009574</v>
      </c>
      <c r="N113" s="79" t="s">
        <v>76</v>
      </c>
    </row>
    <row r="114" spans="1:14" x14ac:dyDescent="0.3">
      <c r="A114" s="27">
        <v>38321</v>
      </c>
      <c r="B114" s="2">
        <v>104728</v>
      </c>
      <c r="C114" s="2">
        <v>645</v>
      </c>
      <c r="D114" s="2">
        <v>0.41300000000000003</v>
      </c>
      <c r="E114" s="2">
        <v>10.14</v>
      </c>
      <c r="F114" s="2">
        <v>7.67</v>
      </c>
      <c r="G114" s="2">
        <v>7.4</v>
      </c>
      <c r="H114" s="4" t="s">
        <v>52</v>
      </c>
      <c r="I114" s="2">
        <v>0.5</v>
      </c>
      <c r="J114" s="2">
        <v>7.7</v>
      </c>
      <c r="K114" s="2">
        <v>272</v>
      </c>
    </row>
    <row r="115" spans="1:14" x14ac:dyDescent="0.3">
      <c r="A115" s="27">
        <v>38323</v>
      </c>
      <c r="B115" s="2">
        <v>102552</v>
      </c>
      <c r="C115" s="2">
        <v>499</v>
      </c>
      <c r="D115" s="2">
        <v>0.31899999999999995</v>
      </c>
      <c r="E115" s="2">
        <v>10.8</v>
      </c>
      <c r="F115" s="2">
        <v>7.88</v>
      </c>
      <c r="G115" s="2">
        <v>7.22</v>
      </c>
      <c r="H115" s="4" t="s">
        <v>52</v>
      </c>
      <c r="I115" s="2">
        <v>0.1</v>
      </c>
      <c r="J115" s="2">
        <v>7.7</v>
      </c>
      <c r="K115" s="2">
        <v>86</v>
      </c>
    </row>
    <row r="116" spans="1:14" x14ac:dyDescent="0.3">
      <c r="A116" s="27">
        <v>38329</v>
      </c>
      <c r="B116" s="2">
        <v>94818</v>
      </c>
      <c r="C116" s="2">
        <v>510</v>
      </c>
      <c r="D116" s="2">
        <v>0.32679999999999998</v>
      </c>
      <c r="E116" s="2">
        <v>10.33</v>
      </c>
      <c r="F116" s="2">
        <v>7.87</v>
      </c>
      <c r="G116" s="2">
        <v>7.5</v>
      </c>
      <c r="H116" s="4" t="s">
        <v>52</v>
      </c>
      <c r="I116" s="2">
        <v>0.48</v>
      </c>
      <c r="J116" s="2">
        <v>0</v>
      </c>
      <c r="K116" s="2">
        <v>86</v>
      </c>
    </row>
    <row r="117" spans="1:14" x14ac:dyDescent="0.3">
      <c r="A117" s="27">
        <v>38336</v>
      </c>
      <c r="B117" s="2">
        <v>100408</v>
      </c>
      <c r="C117" s="2">
        <v>545</v>
      </c>
      <c r="D117" s="2">
        <v>0.34939999999999999</v>
      </c>
      <c r="E117" s="2">
        <v>13.89</v>
      </c>
      <c r="F117" s="2">
        <v>7.79</v>
      </c>
      <c r="G117" s="2">
        <v>4.05</v>
      </c>
      <c r="H117" s="4" t="s">
        <v>52</v>
      </c>
      <c r="I117" s="2">
        <v>0.8</v>
      </c>
      <c r="J117" s="2">
        <v>7.8</v>
      </c>
      <c r="K117" s="2">
        <v>72</v>
      </c>
    </row>
    <row r="118" spans="1:14" x14ac:dyDescent="0.3">
      <c r="A118" s="27">
        <v>38341</v>
      </c>
      <c r="B118" s="2">
        <v>100940</v>
      </c>
      <c r="C118" s="2">
        <v>1300</v>
      </c>
      <c r="D118" s="2">
        <v>8.0000000000000002E-3</v>
      </c>
      <c r="E118" s="2">
        <v>13.37</v>
      </c>
      <c r="F118" s="2">
        <v>7.38</v>
      </c>
      <c r="G118" s="2">
        <v>0.67</v>
      </c>
      <c r="H118" s="4" t="s">
        <v>52</v>
      </c>
      <c r="I118" s="2">
        <v>0.09</v>
      </c>
      <c r="J118" s="2">
        <v>8.1</v>
      </c>
      <c r="K118" s="2">
        <v>41</v>
      </c>
      <c r="L118" s="15">
        <f>AVERAGE(K114:K118)</f>
        <v>111.4</v>
      </c>
      <c r="M118" s="8">
        <f>GEOMEAN(K114:K118)</f>
        <v>90.102415098930862</v>
      </c>
      <c r="N118" s="79" t="s">
        <v>77</v>
      </c>
    </row>
    <row r="119" spans="1:14" x14ac:dyDescent="0.3">
      <c r="A119" s="27">
        <v>38357</v>
      </c>
      <c r="B119" s="2">
        <v>102147</v>
      </c>
      <c r="C119" s="2">
        <v>424</v>
      </c>
      <c r="D119" s="2">
        <v>0.27100000000000002</v>
      </c>
      <c r="E119" s="2">
        <v>11.84</v>
      </c>
      <c r="F119" s="2">
        <v>7.86</v>
      </c>
      <c r="G119" s="2">
        <v>5.8</v>
      </c>
      <c r="H119" s="4" t="s">
        <v>52</v>
      </c>
      <c r="I119" s="2">
        <v>0.6</v>
      </c>
      <c r="J119" s="2">
        <v>7.8</v>
      </c>
      <c r="K119" s="2">
        <v>960</v>
      </c>
    </row>
    <row r="120" spans="1:14" x14ac:dyDescent="0.3">
      <c r="A120" s="27">
        <v>38363</v>
      </c>
      <c r="B120" s="2">
        <v>102307</v>
      </c>
      <c r="C120" s="2">
        <v>357</v>
      </c>
      <c r="D120" s="2">
        <v>0.22900000000000001</v>
      </c>
      <c r="E120" s="2">
        <v>11.91</v>
      </c>
      <c r="F120" s="57">
        <v>7.71</v>
      </c>
      <c r="G120" s="2">
        <v>4.16</v>
      </c>
      <c r="H120" s="4" t="s">
        <v>52</v>
      </c>
      <c r="I120" s="2">
        <v>0.2</v>
      </c>
      <c r="J120" s="2">
        <v>7.8</v>
      </c>
      <c r="K120" s="2">
        <v>389</v>
      </c>
    </row>
    <row r="121" spans="1:14" x14ac:dyDescent="0.3">
      <c r="A121" s="27">
        <v>38371</v>
      </c>
      <c r="B121" s="2">
        <v>105059</v>
      </c>
      <c r="C121" s="2">
        <v>376</v>
      </c>
      <c r="D121" s="2">
        <v>0.24</v>
      </c>
      <c r="E121" s="2">
        <v>12.12</v>
      </c>
      <c r="F121" s="57">
        <v>7.63</v>
      </c>
      <c r="G121" s="2">
        <v>2.65</v>
      </c>
      <c r="H121" s="4" t="s">
        <v>52</v>
      </c>
      <c r="I121" s="2">
        <v>1.1000000000000001</v>
      </c>
      <c r="J121" s="2">
        <v>7.8</v>
      </c>
      <c r="K121" s="2">
        <v>189</v>
      </c>
    </row>
    <row r="122" spans="1:14" x14ac:dyDescent="0.3">
      <c r="A122" s="27">
        <v>38377</v>
      </c>
      <c r="B122" s="2">
        <v>102259</v>
      </c>
      <c r="C122" s="2">
        <v>429</v>
      </c>
      <c r="D122" s="2">
        <v>0.27500000000000002</v>
      </c>
      <c r="E122" s="2">
        <v>12.84</v>
      </c>
      <c r="F122" s="57">
        <v>7.61</v>
      </c>
      <c r="G122" s="2">
        <v>1.58</v>
      </c>
      <c r="H122" s="4" t="s">
        <v>52</v>
      </c>
      <c r="I122" s="2">
        <v>0.2</v>
      </c>
      <c r="J122" s="2">
        <v>7.7</v>
      </c>
      <c r="K122" s="2">
        <v>148</v>
      </c>
    </row>
    <row r="123" spans="1:14" x14ac:dyDescent="0.3">
      <c r="A123" s="27">
        <v>38383</v>
      </c>
      <c r="B123" s="2">
        <v>111432</v>
      </c>
      <c r="C123" s="2">
        <v>426</v>
      </c>
      <c r="D123" s="2">
        <v>0.27260000000000001</v>
      </c>
      <c r="E123" s="2">
        <v>13.9</v>
      </c>
      <c r="F123" s="57">
        <v>7.6</v>
      </c>
      <c r="G123" s="2">
        <v>1.74</v>
      </c>
      <c r="H123" s="4" t="s">
        <v>52</v>
      </c>
      <c r="I123" s="2">
        <v>1.19</v>
      </c>
      <c r="J123" s="2">
        <v>7.7</v>
      </c>
      <c r="K123" s="2">
        <v>41</v>
      </c>
      <c r="L123" s="15">
        <f>AVERAGE(K119:K123)</f>
        <v>345.4</v>
      </c>
      <c r="M123" s="8">
        <f>GEOMEAN(K119:K123)</f>
        <v>212.00477472829738</v>
      </c>
      <c r="N123" s="79" t="s">
        <v>78</v>
      </c>
    </row>
    <row r="124" spans="1:14" x14ac:dyDescent="0.3">
      <c r="A124" s="27">
        <v>38384</v>
      </c>
      <c r="B124" s="2">
        <v>103904</v>
      </c>
      <c r="C124" s="2">
        <v>565</v>
      </c>
      <c r="D124" s="2">
        <v>0.36200000000000004</v>
      </c>
      <c r="E124" s="2">
        <v>12.7</v>
      </c>
      <c r="F124" s="57">
        <v>7.42</v>
      </c>
      <c r="G124" s="2">
        <v>2.21</v>
      </c>
      <c r="H124" s="4" t="s">
        <v>52</v>
      </c>
      <c r="I124" s="2">
        <v>0.56999999999999995</v>
      </c>
      <c r="J124" s="2">
        <v>7.7</v>
      </c>
      <c r="K124" s="2">
        <v>63</v>
      </c>
    </row>
    <row r="125" spans="1:14" x14ac:dyDescent="0.3">
      <c r="A125" s="27">
        <v>38390</v>
      </c>
      <c r="B125" s="2">
        <v>100818</v>
      </c>
      <c r="C125" s="2">
        <v>434</v>
      </c>
      <c r="D125" s="2">
        <v>0.27829999999999999</v>
      </c>
      <c r="E125" s="2">
        <v>12.83</v>
      </c>
      <c r="F125" s="57">
        <v>7.63</v>
      </c>
      <c r="G125" s="2">
        <v>3.46</v>
      </c>
      <c r="H125" s="4" t="s">
        <v>52</v>
      </c>
      <c r="I125" s="2">
        <v>0.49</v>
      </c>
      <c r="J125" s="2">
        <v>7.8</v>
      </c>
      <c r="K125" s="2">
        <v>10</v>
      </c>
    </row>
    <row r="126" spans="1:14" x14ac:dyDescent="0.3">
      <c r="A126" s="27">
        <v>38393</v>
      </c>
      <c r="B126" s="2">
        <v>103127</v>
      </c>
      <c r="C126" s="2">
        <v>397</v>
      </c>
      <c r="D126" s="2">
        <v>0.25440000000000002</v>
      </c>
      <c r="E126" s="2">
        <v>14.02</v>
      </c>
      <c r="F126" s="57">
        <v>7.67</v>
      </c>
      <c r="G126" s="2">
        <v>2.11</v>
      </c>
      <c r="H126" s="4" t="s">
        <v>52</v>
      </c>
      <c r="I126" s="2">
        <v>1.05</v>
      </c>
      <c r="J126" s="2">
        <v>7.7</v>
      </c>
      <c r="K126" s="2">
        <v>20</v>
      </c>
    </row>
    <row r="127" spans="1:14" x14ac:dyDescent="0.3">
      <c r="A127" s="27">
        <v>38399</v>
      </c>
      <c r="B127" s="2">
        <v>95346</v>
      </c>
      <c r="C127" s="2">
        <v>452</v>
      </c>
      <c r="D127" s="2">
        <v>0.28939999999999999</v>
      </c>
      <c r="E127" s="2">
        <v>13.19</v>
      </c>
      <c r="F127" s="57">
        <v>7.78</v>
      </c>
      <c r="G127" s="2">
        <v>3.73</v>
      </c>
      <c r="H127" s="4" t="s">
        <v>52</v>
      </c>
      <c r="I127" s="2">
        <v>0.36</v>
      </c>
      <c r="J127" s="2">
        <v>7.7</v>
      </c>
      <c r="K127" s="2">
        <v>51</v>
      </c>
    </row>
    <row r="128" spans="1:14" x14ac:dyDescent="0.3">
      <c r="A128" s="27">
        <v>38404</v>
      </c>
      <c r="B128" s="2">
        <v>104600</v>
      </c>
      <c r="C128" s="2">
        <v>489</v>
      </c>
      <c r="D128" s="2">
        <v>0.31309999999999999</v>
      </c>
      <c r="E128" s="2">
        <v>13.02</v>
      </c>
      <c r="F128" s="57">
        <v>7.81</v>
      </c>
      <c r="G128" s="2">
        <v>4.26</v>
      </c>
      <c r="H128" s="4" t="s">
        <v>52</v>
      </c>
      <c r="I128" s="2">
        <v>0.08</v>
      </c>
      <c r="J128" s="2">
        <v>7.9</v>
      </c>
      <c r="K128" s="2">
        <v>86</v>
      </c>
      <c r="L128" s="15">
        <f>AVERAGE(K124:K128)</f>
        <v>46</v>
      </c>
      <c r="M128" s="8">
        <f>GEOMEAN(K124:K128)</f>
        <v>35.358011643378916</v>
      </c>
      <c r="N128" s="79" t="s">
        <v>79</v>
      </c>
    </row>
    <row r="129" spans="1:31" x14ac:dyDescent="0.3">
      <c r="A129" s="27">
        <v>38414</v>
      </c>
      <c r="B129" s="2">
        <v>111142</v>
      </c>
      <c r="C129" s="2">
        <v>595</v>
      </c>
      <c r="D129" s="2">
        <v>0.38140000000000002</v>
      </c>
      <c r="E129" s="2">
        <v>12.66</v>
      </c>
      <c r="F129" s="57">
        <v>7.62</v>
      </c>
      <c r="G129" s="2">
        <v>3</v>
      </c>
      <c r="H129" s="4" t="s">
        <v>52</v>
      </c>
      <c r="I129" s="2">
        <v>0.81</v>
      </c>
      <c r="J129" s="2">
        <v>7.5</v>
      </c>
      <c r="K129" s="2">
        <v>10</v>
      </c>
    </row>
    <row r="130" spans="1:31" x14ac:dyDescent="0.3">
      <c r="A130" s="27">
        <v>38418</v>
      </c>
      <c r="B130" s="2">
        <v>114824</v>
      </c>
      <c r="C130" s="2">
        <v>503</v>
      </c>
      <c r="D130" s="2">
        <v>0.32239999999999996</v>
      </c>
      <c r="E130" s="2">
        <v>15.38</v>
      </c>
      <c r="F130" s="57">
        <v>7.97</v>
      </c>
      <c r="G130" s="2">
        <v>5.75</v>
      </c>
      <c r="H130" s="4" t="s">
        <v>52</v>
      </c>
      <c r="I130" s="2">
        <v>0.61</v>
      </c>
      <c r="J130" s="2">
        <v>7.7</v>
      </c>
      <c r="K130" s="2">
        <v>10</v>
      </c>
    </row>
    <row r="131" spans="1:31" s="4" customFormat="1" x14ac:dyDescent="0.3">
      <c r="A131" s="27">
        <v>38427</v>
      </c>
      <c r="B131" s="4">
        <v>100945</v>
      </c>
      <c r="C131" s="4">
        <v>638</v>
      </c>
      <c r="D131" s="4">
        <v>0.40869999999999995</v>
      </c>
      <c r="E131" s="4">
        <v>13.63</v>
      </c>
      <c r="F131" s="76">
        <v>7.8</v>
      </c>
      <c r="G131" s="4">
        <v>4.58</v>
      </c>
      <c r="H131" s="4" t="s">
        <v>52</v>
      </c>
      <c r="I131" s="4">
        <v>0.21</v>
      </c>
      <c r="J131" s="4">
        <v>7.9</v>
      </c>
      <c r="K131" s="4">
        <v>10</v>
      </c>
      <c r="M131" s="80"/>
      <c r="O131" s="4" t="s">
        <v>54</v>
      </c>
      <c r="P131" s="4">
        <v>73.8</v>
      </c>
      <c r="Q131" s="4" t="s">
        <v>54</v>
      </c>
      <c r="R131" s="4" t="s">
        <v>54</v>
      </c>
      <c r="S131" s="4" t="s">
        <v>54</v>
      </c>
      <c r="T131" s="4">
        <v>2.5</v>
      </c>
      <c r="U131" s="4" t="s">
        <v>54</v>
      </c>
      <c r="V131" s="4">
        <v>3.4</v>
      </c>
      <c r="W131" s="4" t="s">
        <v>54</v>
      </c>
      <c r="X131" s="4">
        <v>44</v>
      </c>
      <c r="Y131" s="4">
        <v>2</v>
      </c>
      <c r="Z131" s="4" t="s">
        <v>54</v>
      </c>
      <c r="AA131" s="4" t="s">
        <v>54</v>
      </c>
      <c r="AB131" s="4">
        <v>14</v>
      </c>
      <c r="AC131" s="4" t="s">
        <v>54</v>
      </c>
      <c r="AD131" s="4">
        <v>217</v>
      </c>
      <c r="AE131" s="4" t="s">
        <v>54</v>
      </c>
    </row>
    <row r="132" spans="1:31" x14ac:dyDescent="0.3">
      <c r="A132" s="27">
        <v>38435</v>
      </c>
      <c r="B132" s="2">
        <v>94447</v>
      </c>
      <c r="C132" s="2">
        <v>630</v>
      </c>
      <c r="D132" s="2">
        <v>0.40329999999999999</v>
      </c>
      <c r="E132" s="2">
        <v>12.07</v>
      </c>
      <c r="F132" s="57">
        <v>7.65</v>
      </c>
      <c r="G132" s="2">
        <v>5.26</v>
      </c>
      <c r="H132" s="4" t="s">
        <v>52</v>
      </c>
      <c r="I132" s="2">
        <v>0.99</v>
      </c>
      <c r="J132" s="2">
        <v>7.8</v>
      </c>
      <c r="K132" s="2">
        <v>443</v>
      </c>
    </row>
    <row r="133" spans="1:31" x14ac:dyDescent="0.3">
      <c r="A133" s="27">
        <v>38441</v>
      </c>
      <c r="B133" s="2">
        <v>104644</v>
      </c>
      <c r="C133" s="2">
        <v>625</v>
      </c>
      <c r="D133" s="2">
        <v>0.4</v>
      </c>
      <c r="E133" s="2">
        <v>11.74</v>
      </c>
      <c r="F133" s="57">
        <v>7.91</v>
      </c>
      <c r="G133" s="2">
        <v>10.07</v>
      </c>
      <c r="H133" s="4" t="s">
        <v>52</v>
      </c>
      <c r="I133" s="2">
        <v>0.36</v>
      </c>
      <c r="J133" s="2">
        <v>7.7</v>
      </c>
      <c r="K133" s="2">
        <v>20</v>
      </c>
      <c r="L133" s="15">
        <f>AVERAGE(K129:K133)</f>
        <v>98.6</v>
      </c>
      <c r="M133" s="8">
        <f>GEOMEAN(K129:K133)</f>
        <v>24.518096180464365</v>
      </c>
      <c r="N133" s="79" t="s">
        <v>80</v>
      </c>
    </row>
    <row r="134" spans="1:31" x14ac:dyDescent="0.3">
      <c r="A134" s="27">
        <v>38446</v>
      </c>
      <c r="B134" s="2">
        <v>111123</v>
      </c>
      <c r="C134" s="2">
        <v>637</v>
      </c>
      <c r="D134" s="2">
        <v>0.4083</v>
      </c>
      <c r="E134" s="2">
        <v>9.42</v>
      </c>
      <c r="F134" s="57">
        <v>7.95</v>
      </c>
      <c r="G134" s="2">
        <v>11.66</v>
      </c>
      <c r="H134" s="4" t="s">
        <v>52</v>
      </c>
      <c r="I134" s="2">
        <v>0.45</v>
      </c>
      <c r="J134" s="2">
        <v>8</v>
      </c>
      <c r="K134" s="2">
        <v>10</v>
      </c>
    </row>
    <row r="135" spans="1:31" x14ac:dyDescent="0.3">
      <c r="A135" s="27">
        <v>38456</v>
      </c>
      <c r="B135" s="2">
        <v>100159</v>
      </c>
      <c r="C135" s="2">
        <v>560</v>
      </c>
      <c r="D135" s="2">
        <v>0.35849999999999999</v>
      </c>
      <c r="E135" s="2">
        <v>9.7899999999999991</v>
      </c>
      <c r="F135" s="57">
        <v>8.2100000000000009</v>
      </c>
      <c r="G135" s="2">
        <v>11.98</v>
      </c>
      <c r="H135" s="4" t="s">
        <v>52</v>
      </c>
      <c r="I135" s="2">
        <v>0.35</v>
      </c>
      <c r="J135" s="2">
        <v>7.8</v>
      </c>
      <c r="K135" s="2">
        <v>10</v>
      </c>
    </row>
    <row r="136" spans="1:31" x14ac:dyDescent="0.3">
      <c r="A136" s="27">
        <v>38462</v>
      </c>
      <c r="B136" s="2">
        <v>102649</v>
      </c>
      <c r="C136" s="2">
        <v>665</v>
      </c>
      <c r="D136" s="2">
        <v>0.42499999999999999</v>
      </c>
      <c r="E136" s="2">
        <v>8.56</v>
      </c>
      <c r="F136" s="57">
        <v>7.75</v>
      </c>
      <c r="G136" s="2">
        <v>18.53</v>
      </c>
      <c r="H136" s="4" t="s">
        <v>52</v>
      </c>
      <c r="I136" s="2">
        <v>0.5</v>
      </c>
      <c r="J136" s="2">
        <v>7.7</v>
      </c>
      <c r="K136" s="2">
        <v>110</v>
      </c>
    </row>
    <row r="137" spans="1:31" x14ac:dyDescent="0.3">
      <c r="A137" s="27">
        <v>38467</v>
      </c>
      <c r="B137" s="2">
        <v>100147</v>
      </c>
      <c r="C137" s="2">
        <v>550</v>
      </c>
      <c r="D137" s="2">
        <v>0.35200000000000004</v>
      </c>
      <c r="E137" s="2">
        <v>9.74</v>
      </c>
      <c r="F137" s="57">
        <v>8.1300000000000008</v>
      </c>
      <c r="G137" s="2">
        <v>12.46</v>
      </c>
      <c r="H137" s="4" t="s">
        <v>52</v>
      </c>
      <c r="I137" s="2">
        <v>0.8</v>
      </c>
      <c r="J137" s="2">
        <v>8.1</v>
      </c>
      <c r="K137" s="2">
        <v>83</v>
      </c>
    </row>
    <row r="138" spans="1:31" x14ac:dyDescent="0.3">
      <c r="A138" s="27">
        <v>38470</v>
      </c>
      <c r="B138" s="2">
        <v>100145</v>
      </c>
      <c r="C138" s="2">
        <v>531</v>
      </c>
      <c r="D138" s="2">
        <v>0.34</v>
      </c>
      <c r="E138" s="2">
        <v>9.66</v>
      </c>
      <c r="F138" s="57">
        <v>8.2200000000000006</v>
      </c>
      <c r="G138" s="2">
        <v>12.41</v>
      </c>
      <c r="H138" s="4" t="s">
        <v>52</v>
      </c>
      <c r="I138" s="2">
        <v>0.06</v>
      </c>
      <c r="J138" s="2">
        <v>8.1</v>
      </c>
      <c r="K138" s="2">
        <v>546</v>
      </c>
      <c r="L138" s="15">
        <f>AVERAGE(K134:K138)</f>
        <v>151.80000000000001</v>
      </c>
      <c r="M138" s="8">
        <f>GEOMEAN(K134:K138)</f>
        <v>54.894986681250806</v>
      </c>
      <c r="N138" s="79" t="s">
        <v>81</v>
      </c>
    </row>
    <row r="139" spans="1:31" x14ac:dyDescent="0.3">
      <c r="A139" s="27">
        <v>38476</v>
      </c>
      <c r="B139" s="2">
        <v>104152</v>
      </c>
      <c r="C139" s="2">
        <v>680</v>
      </c>
      <c r="D139" s="2">
        <v>0.435</v>
      </c>
      <c r="E139" s="2">
        <v>10.65</v>
      </c>
      <c r="F139" s="57">
        <v>7.88</v>
      </c>
      <c r="G139" s="2">
        <v>11.78</v>
      </c>
      <c r="H139" s="4" t="s">
        <v>52</v>
      </c>
      <c r="I139" s="2">
        <v>0.3</v>
      </c>
      <c r="J139" s="2">
        <v>7.8</v>
      </c>
      <c r="K139" s="2">
        <v>20</v>
      </c>
    </row>
    <row r="140" spans="1:31" x14ac:dyDescent="0.3">
      <c r="A140" s="27">
        <v>38481</v>
      </c>
      <c r="B140" s="2">
        <v>103800</v>
      </c>
      <c r="C140" s="2">
        <v>533.79999999999995</v>
      </c>
      <c r="D140" s="2">
        <v>0.34160000000000001</v>
      </c>
      <c r="E140" s="2">
        <v>7.8</v>
      </c>
      <c r="F140" s="57">
        <v>8.35</v>
      </c>
      <c r="G140" s="2">
        <v>17.2</v>
      </c>
      <c r="H140" s="4" t="s">
        <v>52</v>
      </c>
      <c r="I140" s="2">
        <v>0.13</v>
      </c>
      <c r="J140" s="2">
        <v>0</v>
      </c>
      <c r="K140" s="2">
        <v>110</v>
      </c>
    </row>
    <row r="141" spans="1:31" x14ac:dyDescent="0.3">
      <c r="A141" s="27">
        <v>38484</v>
      </c>
      <c r="B141" s="2">
        <v>101243</v>
      </c>
      <c r="C141" s="2">
        <v>651</v>
      </c>
      <c r="D141" s="2">
        <v>0.41699999999999998</v>
      </c>
      <c r="E141" s="2">
        <v>8.31</v>
      </c>
      <c r="F141" s="57">
        <v>7.71</v>
      </c>
      <c r="G141" s="2">
        <v>17.75</v>
      </c>
      <c r="H141" s="4" t="s">
        <v>52</v>
      </c>
      <c r="I141" s="2">
        <v>1.8</v>
      </c>
      <c r="J141" s="2">
        <v>7.6</v>
      </c>
      <c r="K141" s="2">
        <v>2098</v>
      </c>
    </row>
    <row r="142" spans="1:31" x14ac:dyDescent="0.3">
      <c r="A142" s="27">
        <v>38490</v>
      </c>
      <c r="B142" s="2">
        <v>92603</v>
      </c>
      <c r="C142" s="2">
        <v>659.3</v>
      </c>
      <c r="D142" s="2">
        <v>0.42199999999999999</v>
      </c>
      <c r="E142" s="2">
        <v>7.89</v>
      </c>
      <c r="F142" s="57">
        <v>7.83</v>
      </c>
      <c r="G142" s="2">
        <v>16.91</v>
      </c>
      <c r="H142" s="4" t="s">
        <v>52</v>
      </c>
      <c r="I142" s="2">
        <v>0.46</v>
      </c>
      <c r="J142" s="2">
        <v>7.6</v>
      </c>
      <c r="K142" s="2">
        <v>84</v>
      </c>
    </row>
    <row r="143" spans="1:31" x14ac:dyDescent="0.3">
      <c r="A143" s="27">
        <v>38495</v>
      </c>
      <c r="B143" s="2">
        <v>104927</v>
      </c>
      <c r="C143" s="2">
        <v>514.6</v>
      </c>
      <c r="D143" s="2">
        <v>0.32929999999999998</v>
      </c>
      <c r="E143" s="2">
        <v>8.89</v>
      </c>
      <c r="F143" s="57">
        <v>8.32</v>
      </c>
      <c r="G143" s="2">
        <v>18.579999999999998</v>
      </c>
      <c r="H143" s="4" t="s">
        <v>52</v>
      </c>
      <c r="I143" s="2">
        <v>0.02</v>
      </c>
      <c r="J143" s="2">
        <v>7.5</v>
      </c>
      <c r="K143" s="2">
        <v>20</v>
      </c>
      <c r="L143" s="15">
        <f>AVERAGE(K139:K143)</f>
        <v>466.4</v>
      </c>
      <c r="M143" s="8">
        <f>GEOMEAN(K139:K143)</f>
        <v>95.040232328002318</v>
      </c>
      <c r="N143" s="79" t="s">
        <v>82</v>
      </c>
    </row>
    <row r="144" spans="1:31" x14ac:dyDescent="0.3">
      <c r="A144" s="27">
        <v>38512</v>
      </c>
      <c r="B144" s="2">
        <v>95011</v>
      </c>
      <c r="C144" s="2">
        <v>766</v>
      </c>
      <c r="D144" s="2">
        <v>0.49</v>
      </c>
      <c r="E144" s="2">
        <v>7.15</v>
      </c>
      <c r="F144" s="57">
        <v>7.86</v>
      </c>
      <c r="G144" s="2">
        <v>24.63</v>
      </c>
      <c r="H144" s="4" t="s">
        <v>52</v>
      </c>
      <c r="I144" s="2">
        <v>0.9</v>
      </c>
      <c r="J144" s="2">
        <v>7.6</v>
      </c>
      <c r="K144" s="2">
        <v>122</v>
      </c>
    </row>
    <row r="145" spans="1:31" x14ac:dyDescent="0.3">
      <c r="A145" s="27">
        <v>38518</v>
      </c>
      <c r="B145" s="2">
        <v>95829</v>
      </c>
      <c r="C145" s="2">
        <v>594</v>
      </c>
      <c r="D145" s="2">
        <v>0.38009999999999999</v>
      </c>
      <c r="E145" s="2">
        <v>7.1</v>
      </c>
      <c r="F145" s="57">
        <v>8.09</v>
      </c>
      <c r="G145" s="2">
        <v>23.21</v>
      </c>
      <c r="H145" s="4" t="s">
        <v>52</v>
      </c>
      <c r="I145" s="2">
        <v>0.46</v>
      </c>
      <c r="J145" s="2">
        <v>8.1999999999999993</v>
      </c>
      <c r="K145" s="2">
        <v>738</v>
      </c>
    </row>
    <row r="146" spans="1:31" x14ac:dyDescent="0.3">
      <c r="A146" s="27">
        <v>38523</v>
      </c>
      <c r="B146" s="2">
        <v>101207</v>
      </c>
      <c r="C146" s="2">
        <v>703.6</v>
      </c>
      <c r="D146" s="2">
        <v>0.45029999999999998</v>
      </c>
      <c r="E146" s="2">
        <v>7.67</v>
      </c>
      <c r="F146" s="57">
        <v>7.74</v>
      </c>
      <c r="G146" s="2">
        <v>21.64</v>
      </c>
      <c r="H146" s="4" t="s">
        <v>52</v>
      </c>
      <c r="I146" s="2">
        <v>0.78</v>
      </c>
      <c r="J146" s="2">
        <v>8</v>
      </c>
      <c r="K146" s="2">
        <v>160</v>
      </c>
    </row>
    <row r="147" spans="1:31" x14ac:dyDescent="0.3">
      <c r="A147" s="27">
        <v>38530</v>
      </c>
      <c r="B147" s="2">
        <v>112151</v>
      </c>
      <c r="C147" s="2">
        <v>812.5</v>
      </c>
      <c r="D147" s="2">
        <v>0.52</v>
      </c>
      <c r="E147" s="2">
        <v>5.77</v>
      </c>
      <c r="F147" s="57">
        <v>7.89</v>
      </c>
      <c r="G147" s="2">
        <v>25.51</v>
      </c>
      <c r="H147" s="4" t="s">
        <v>52</v>
      </c>
      <c r="I147" s="2">
        <v>1.75</v>
      </c>
      <c r="J147" s="2">
        <v>7.4</v>
      </c>
      <c r="K147" s="2">
        <v>295</v>
      </c>
    </row>
    <row r="148" spans="1:31" x14ac:dyDescent="0.3">
      <c r="A148" s="27">
        <v>38532</v>
      </c>
      <c r="B148" s="2">
        <v>95501</v>
      </c>
      <c r="C148" s="2">
        <v>810.8</v>
      </c>
      <c r="D148" s="2">
        <v>0.51890000000000003</v>
      </c>
      <c r="E148" s="2">
        <v>6.85</v>
      </c>
      <c r="F148" s="57">
        <v>7.68</v>
      </c>
      <c r="G148" s="2">
        <v>24.27</v>
      </c>
      <c r="H148" s="4" t="s">
        <v>52</v>
      </c>
      <c r="I148" s="2">
        <v>2.16</v>
      </c>
      <c r="J148" s="2">
        <v>7.7</v>
      </c>
      <c r="K148" s="2">
        <v>7915</v>
      </c>
      <c r="L148" s="15">
        <f>AVERAGE(K144:K148)</f>
        <v>1846</v>
      </c>
      <c r="M148" s="8">
        <f>GEOMEAN(K144:K148)</f>
        <v>507.41327146376506</v>
      </c>
      <c r="N148" s="79" t="s">
        <v>83</v>
      </c>
    </row>
    <row r="149" spans="1:31" x14ac:dyDescent="0.3">
      <c r="A149" s="27">
        <v>38540</v>
      </c>
      <c r="B149" s="2">
        <v>103237</v>
      </c>
      <c r="C149" s="2">
        <v>540</v>
      </c>
      <c r="D149" s="2">
        <v>0.34599999999999997</v>
      </c>
      <c r="E149" s="2">
        <v>6.12</v>
      </c>
      <c r="F149" s="57">
        <v>7.91</v>
      </c>
      <c r="G149" s="2">
        <v>24.44</v>
      </c>
      <c r="H149" s="4" t="s">
        <v>52</v>
      </c>
      <c r="I149" s="2">
        <v>0.4</v>
      </c>
      <c r="J149" s="2">
        <v>7.8</v>
      </c>
      <c r="K149" s="2">
        <v>108</v>
      </c>
      <c r="O149" s="2">
        <v>1</v>
      </c>
      <c r="P149" s="2">
        <v>80</v>
      </c>
      <c r="Q149" s="4" t="s">
        <v>54</v>
      </c>
      <c r="R149" s="4" t="s">
        <v>54</v>
      </c>
      <c r="S149" s="4" t="s">
        <v>54</v>
      </c>
      <c r="T149" s="4" t="s">
        <v>54</v>
      </c>
      <c r="U149" s="4" t="s">
        <v>54</v>
      </c>
      <c r="V149" s="2">
        <v>2.8</v>
      </c>
      <c r="W149" s="4" t="s">
        <v>54</v>
      </c>
      <c r="X149" s="2">
        <v>46</v>
      </c>
      <c r="Y149" s="2" t="s">
        <v>54</v>
      </c>
      <c r="Z149" s="2">
        <v>1.3</v>
      </c>
      <c r="AA149" s="4" t="s">
        <v>54</v>
      </c>
      <c r="AB149" s="2">
        <v>15</v>
      </c>
      <c r="AC149" s="4" t="s">
        <v>54</v>
      </c>
      <c r="AD149" s="2">
        <v>204</v>
      </c>
      <c r="AE149" s="4" t="s">
        <v>54</v>
      </c>
    </row>
    <row r="150" spans="1:31" x14ac:dyDescent="0.3">
      <c r="A150" s="27">
        <v>38544</v>
      </c>
      <c r="B150" s="2">
        <v>110537</v>
      </c>
      <c r="C150" s="2">
        <v>524.1</v>
      </c>
      <c r="D150" s="2">
        <v>0.33539999999999998</v>
      </c>
      <c r="E150" s="2">
        <v>6.29</v>
      </c>
      <c r="F150" s="57">
        <v>8.01</v>
      </c>
      <c r="G150" s="2">
        <v>24.02</v>
      </c>
      <c r="H150" s="4" t="s">
        <v>52</v>
      </c>
      <c r="I150" s="2">
        <v>1.02</v>
      </c>
      <c r="J150" s="2">
        <v>7.4</v>
      </c>
      <c r="K150" s="2">
        <v>12033</v>
      </c>
      <c r="Z150" s="4"/>
    </row>
    <row r="151" spans="1:31" x14ac:dyDescent="0.3">
      <c r="A151" s="27">
        <v>38547</v>
      </c>
      <c r="B151" s="2">
        <v>93438</v>
      </c>
      <c r="C151" s="2">
        <v>533.20000000000005</v>
      </c>
      <c r="D151" s="2">
        <v>0.3412</v>
      </c>
      <c r="E151" s="2">
        <v>7.23</v>
      </c>
      <c r="F151" s="57">
        <v>7.7</v>
      </c>
      <c r="G151" s="2">
        <v>22.31</v>
      </c>
      <c r="H151" s="4" t="s">
        <v>52</v>
      </c>
      <c r="I151" s="2">
        <v>0.75</v>
      </c>
      <c r="J151" s="2">
        <v>7.5</v>
      </c>
      <c r="K151" s="2">
        <v>364</v>
      </c>
    </row>
    <row r="152" spans="1:31" x14ac:dyDescent="0.3">
      <c r="A152" s="27">
        <v>38552</v>
      </c>
      <c r="B152" s="2">
        <v>100835</v>
      </c>
      <c r="C152" s="2">
        <v>529.20000000000005</v>
      </c>
      <c r="D152" s="2">
        <v>0.3387</v>
      </c>
      <c r="E152" s="2">
        <v>7.4</v>
      </c>
      <c r="F152" s="57">
        <v>7.82</v>
      </c>
      <c r="G152" s="2">
        <v>25.55</v>
      </c>
      <c r="H152" s="4" t="s">
        <v>52</v>
      </c>
      <c r="I152" s="2">
        <v>0.93</v>
      </c>
      <c r="J152" s="2">
        <v>7.5</v>
      </c>
      <c r="K152" s="2">
        <v>801</v>
      </c>
    </row>
    <row r="153" spans="1:31" x14ac:dyDescent="0.3">
      <c r="A153" s="27">
        <v>38560</v>
      </c>
      <c r="B153" s="2">
        <v>101941</v>
      </c>
      <c r="C153" s="2">
        <v>387</v>
      </c>
      <c r="D153" s="2">
        <v>0.248</v>
      </c>
      <c r="E153" s="2">
        <v>6.94</v>
      </c>
      <c r="F153" s="57">
        <v>8.2200000000000006</v>
      </c>
      <c r="G153" s="2">
        <v>26</v>
      </c>
      <c r="H153" s="4" t="s">
        <v>52</v>
      </c>
      <c r="I153" s="2">
        <v>0.1</v>
      </c>
      <c r="J153" s="2">
        <v>7.8</v>
      </c>
      <c r="K153" s="2">
        <v>836</v>
      </c>
      <c r="L153" s="15">
        <f>AVERAGE(K149:K153)</f>
        <v>2828.4</v>
      </c>
      <c r="M153" s="8">
        <f>GEOMEAN(K149:K153)</f>
        <v>794.59818711417302</v>
      </c>
      <c r="N153" s="79" t="s">
        <v>85</v>
      </c>
    </row>
    <row r="154" spans="1:31" x14ac:dyDescent="0.3">
      <c r="A154" s="27">
        <v>38568</v>
      </c>
      <c r="B154" s="2">
        <v>94728</v>
      </c>
      <c r="C154" s="2">
        <v>529.20000000000005</v>
      </c>
      <c r="D154" s="2">
        <v>0.3387</v>
      </c>
      <c r="E154" s="2">
        <v>7.34</v>
      </c>
      <c r="F154" s="57">
        <v>7.87</v>
      </c>
      <c r="G154" s="2">
        <v>26.62</v>
      </c>
      <c r="H154" s="4" t="s">
        <v>52</v>
      </c>
      <c r="I154" s="2">
        <v>0.41</v>
      </c>
      <c r="J154" s="2">
        <v>7.7</v>
      </c>
      <c r="K154" s="2">
        <v>97</v>
      </c>
    </row>
    <row r="155" spans="1:31" x14ac:dyDescent="0.3">
      <c r="A155" s="27">
        <v>38574</v>
      </c>
      <c r="B155" s="2">
        <v>94537</v>
      </c>
      <c r="C155" s="2">
        <v>492.2</v>
      </c>
      <c r="D155" s="2">
        <v>0.315</v>
      </c>
      <c r="E155" s="2">
        <v>7.61</v>
      </c>
      <c r="F155" s="57">
        <v>7.88</v>
      </c>
      <c r="G155" s="2">
        <v>24.19</v>
      </c>
      <c r="H155" s="4" t="s">
        <v>52</v>
      </c>
      <c r="I155" s="2">
        <v>0.6</v>
      </c>
      <c r="J155" s="2">
        <v>7.8</v>
      </c>
      <c r="K155" s="2">
        <v>959</v>
      </c>
    </row>
    <row r="156" spans="1:31" x14ac:dyDescent="0.3">
      <c r="A156" s="27">
        <v>38581</v>
      </c>
      <c r="B156" s="2">
        <v>95352</v>
      </c>
      <c r="C156" s="2">
        <v>508.2</v>
      </c>
      <c r="D156" s="2">
        <v>0.32529999999999998</v>
      </c>
      <c r="E156" s="2">
        <v>8.5</v>
      </c>
      <c r="F156" s="57">
        <v>7.91</v>
      </c>
      <c r="G156" s="2">
        <v>22.9</v>
      </c>
      <c r="H156" s="4" t="s">
        <v>52</v>
      </c>
      <c r="I156" s="2">
        <v>0.28000000000000003</v>
      </c>
      <c r="J156" s="2">
        <v>7.8</v>
      </c>
      <c r="K156" s="2">
        <v>538</v>
      </c>
    </row>
    <row r="157" spans="1:31" x14ac:dyDescent="0.3">
      <c r="A157" s="27">
        <v>38589</v>
      </c>
      <c r="B157" s="2">
        <v>100021</v>
      </c>
      <c r="C157" s="2">
        <v>589.79999999999995</v>
      </c>
      <c r="D157" s="2">
        <v>0.3775</v>
      </c>
      <c r="E157" s="2">
        <v>7.59</v>
      </c>
      <c r="F157" s="57">
        <v>7.99</v>
      </c>
      <c r="G157" s="2">
        <v>22.45</v>
      </c>
      <c r="H157" s="4" t="s">
        <v>52</v>
      </c>
      <c r="I157" s="2">
        <v>0.31</v>
      </c>
      <c r="J157" s="2">
        <v>7.7</v>
      </c>
      <c r="K157" s="2">
        <v>20</v>
      </c>
    </row>
    <row r="158" spans="1:31" x14ac:dyDescent="0.3">
      <c r="A158" s="27">
        <v>38594</v>
      </c>
      <c r="B158" s="2">
        <v>100500</v>
      </c>
      <c r="C158" s="2">
        <v>604.70000000000005</v>
      </c>
      <c r="D158" s="2">
        <v>0.38700000000000001</v>
      </c>
      <c r="E158" s="2">
        <v>10.56</v>
      </c>
      <c r="F158" s="57">
        <v>7.94</v>
      </c>
      <c r="G158" s="2">
        <v>21.7</v>
      </c>
      <c r="H158" s="4" t="s">
        <v>52</v>
      </c>
      <c r="I158" s="2">
        <v>0.43</v>
      </c>
      <c r="J158" s="2">
        <v>7.5</v>
      </c>
      <c r="K158" s="2">
        <v>504</v>
      </c>
      <c r="L158" s="15">
        <f>AVERAGE(K154:K158)</f>
        <v>423.6</v>
      </c>
      <c r="M158" s="8">
        <f>GEOMEAN(K154:K158)</f>
        <v>219.06178888175563</v>
      </c>
      <c r="N158" s="79" t="s">
        <v>86</v>
      </c>
    </row>
    <row r="159" spans="1:31" x14ac:dyDescent="0.3">
      <c r="A159" s="27">
        <v>38608</v>
      </c>
      <c r="B159" s="2">
        <v>102120</v>
      </c>
      <c r="C159" s="2">
        <v>601</v>
      </c>
      <c r="D159" s="2">
        <v>0.38400000000000001</v>
      </c>
      <c r="E159" s="2">
        <v>7.89</v>
      </c>
      <c r="F159" s="57">
        <v>7.88</v>
      </c>
      <c r="G159" s="2">
        <v>22.83</v>
      </c>
      <c r="H159" s="4" t="s">
        <v>52</v>
      </c>
      <c r="I159" s="2">
        <v>0.5</v>
      </c>
      <c r="J159" s="2">
        <v>7.8</v>
      </c>
      <c r="K159" s="2">
        <v>52</v>
      </c>
    </row>
    <row r="160" spans="1:31" x14ac:dyDescent="0.3">
      <c r="A160" s="27">
        <v>38610</v>
      </c>
      <c r="B160" s="2">
        <v>103221</v>
      </c>
      <c r="C160" s="2">
        <v>590</v>
      </c>
      <c r="D160" s="2">
        <v>0.377</v>
      </c>
      <c r="E160" s="2">
        <v>7.1</v>
      </c>
      <c r="F160" s="57">
        <v>7.85</v>
      </c>
      <c r="G160" s="2">
        <v>22.84</v>
      </c>
      <c r="H160" s="4" t="s">
        <v>52</v>
      </c>
      <c r="I160" s="2">
        <v>0.2</v>
      </c>
      <c r="J160" s="2">
        <v>7.8</v>
      </c>
      <c r="K160" s="2">
        <v>41</v>
      </c>
    </row>
    <row r="161" spans="1:31" ht="12.65" customHeight="1" x14ac:dyDescent="0.3">
      <c r="A161" s="27">
        <v>38614</v>
      </c>
      <c r="B161" s="2">
        <v>102353</v>
      </c>
      <c r="C161" s="2">
        <v>520.79999999999995</v>
      </c>
      <c r="D161" s="2">
        <v>0.33329999999999999</v>
      </c>
      <c r="E161" s="2">
        <v>6.63</v>
      </c>
      <c r="F161" s="57">
        <v>7.66</v>
      </c>
      <c r="G161" s="2">
        <v>20.13</v>
      </c>
      <c r="H161" s="4" t="s">
        <v>52</v>
      </c>
      <c r="I161" s="2">
        <v>0.21</v>
      </c>
      <c r="J161" s="2">
        <v>7.4</v>
      </c>
      <c r="K161" s="2">
        <v>1850</v>
      </c>
    </row>
    <row r="162" spans="1:31" x14ac:dyDescent="0.3">
      <c r="A162" s="27">
        <v>38616</v>
      </c>
      <c r="B162" s="2">
        <v>102028</v>
      </c>
      <c r="C162" s="2">
        <v>491.7</v>
      </c>
      <c r="D162" s="2">
        <v>0.31469999999999998</v>
      </c>
      <c r="E162" s="2">
        <v>6.27</v>
      </c>
      <c r="F162" s="57">
        <v>7.59</v>
      </c>
      <c r="G162" s="2">
        <v>20.75</v>
      </c>
      <c r="H162" s="4" t="s">
        <v>52</v>
      </c>
      <c r="I162" s="2">
        <v>0.51</v>
      </c>
      <c r="J162" s="2">
        <v>8.1</v>
      </c>
      <c r="K162" s="2">
        <v>246</v>
      </c>
    </row>
    <row r="163" spans="1:31" x14ac:dyDescent="0.3">
      <c r="A163" s="27">
        <v>38624</v>
      </c>
      <c r="B163" s="2">
        <v>95446</v>
      </c>
      <c r="C163" s="2">
        <v>0.1</v>
      </c>
      <c r="D163" s="2">
        <v>1E-4</v>
      </c>
      <c r="E163" s="2">
        <v>7.68</v>
      </c>
      <c r="F163" s="57">
        <v>7.89</v>
      </c>
      <c r="G163" s="2">
        <v>17.75</v>
      </c>
      <c r="H163" s="4" t="s">
        <v>52</v>
      </c>
      <c r="I163" s="2">
        <v>0.24</v>
      </c>
      <c r="J163" s="2">
        <v>7.6</v>
      </c>
      <c r="K163" s="2">
        <v>146</v>
      </c>
      <c r="L163" s="15">
        <f>AVERAGE(K159:K163)</f>
        <v>467</v>
      </c>
      <c r="M163" s="8">
        <f>GEOMEAN(K159:K163)</f>
        <v>169.9219089168426</v>
      </c>
      <c r="N163" s="79" t="s">
        <v>87</v>
      </c>
    </row>
    <row r="164" spans="1:31" x14ac:dyDescent="0.3">
      <c r="A164" s="27">
        <v>38631</v>
      </c>
      <c r="B164" s="2">
        <v>94244</v>
      </c>
      <c r="C164" s="2">
        <v>577.5</v>
      </c>
      <c r="D164" s="2">
        <v>0.36959999999999998</v>
      </c>
      <c r="E164" s="2">
        <v>6.91</v>
      </c>
      <c r="F164" s="57">
        <v>7.62</v>
      </c>
      <c r="G164" s="2">
        <v>20.39</v>
      </c>
      <c r="H164" s="4" t="s">
        <v>52</v>
      </c>
      <c r="I164" s="2">
        <v>0.98</v>
      </c>
      <c r="J164" s="2">
        <v>7.6</v>
      </c>
      <c r="K164" s="2">
        <v>41</v>
      </c>
    </row>
    <row r="165" spans="1:31" ht="12.65" customHeight="1" x14ac:dyDescent="0.3">
      <c r="A165" s="27">
        <v>38637</v>
      </c>
      <c r="B165" s="2">
        <v>95853</v>
      </c>
      <c r="C165" s="2">
        <v>560.20000000000005</v>
      </c>
      <c r="D165" s="2">
        <v>0.35849999999999999</v>
      </c>
      <c r="E165" s="2">
        <v>8.84</v>
      </c>
      <c r="F165" s="57">
        <v>7.94</v>
      </c>
      <c r="G165" s="2">
        <v>16.649999999999999</v>
      </c>
      <c r="H165" s="4" t="s">
        <v>52</v>
      </c>
      <c r="I165" s="2">
        <v>0.14000000000000001</v>
      </c>
      <c r="J165" s="2">
        <v>7.7</v>
      </c>
      <c r="K165" s="2">
        <v>63</v>
      </c>
      <c r="O165" s="2">
        <v>1.4</v>
      </c>
      <c r="P165" s="2">
        <v>81.3</v>
      </c>
      <c r="Q165" s="4" t="s">
        <v>54</v>
      </c>
      <c r="R165" s="2">
        <v>6.1</v>
      </c>
      <c r="S165" s="4" t="s">
        <v>54</v>
      </c>
      <c r="T165" s="4" t="s">
        <v>54</v>
      </c>
      <c r="U165" s="4" t="s">
        <v>54</v>
      </c>
      <c r="V165" s="2">
        <v>4.2</v>
      </c>
      <c r="W165" s="4" t="s">
        <v>54</v>
      </c>
      <c r="X165" s="2">
        <v>43</v>
      </c>
      <c r="Y165" s="4" t="s">
        <v>54</v>
      </c>
      <c r="Z165" s="4">
        <v>0.5</v>
      </c>
      <c r="AA165" s="4" t="s">
        <v>54</v>
      </c>
      <c r="AB165" s="2">
        <v>12</v>
      </c>
      <c r="AC165" s="4" t="s">
        <v>54</v>
      </c>
      <c r="AD165" s="2">
        <v>212</v>
      </c>
      <c r="AE165" s="4" t="s">
        <v>54</v>
      </c>
    </row>
    <row r="166" spans="1:31" x14ac:dyDescent="0.3">
      <c r="A166" s="27">
        <v>38642</v>
      </c>
      <c r="B166" s="2">
        <v>111841</v>
      </c>
      <c r="C166" s="2">
        <v>554</v>
      </c>
      <c r="D166" s="2">
        <v>0.35499999999999998</v>
      </c>
      <c r="E166" s="2">
        <v>9.3000000000000007</v>
      </c>
      <c r="F166" s="57">
        <v>7.94</v>
      </c>
      <c r="G166" s="2">
        <v>14.96</v>
      </c>
      <c r="H166" s="4" t="s">
        <v>52</v>
      </c>
      <c r="I166" s="2">
        <v>0.3</v>
      </c>
      <c r="J166" s="2">
        <v>8</v>
      </c>
      <c r="K166" s="2">
        <v>132</v>
      </c>
    </row>
    <row r="167" spans="1:31" x14ac:dyDescent="0.3">
      <c r="A167" s="27">
        <v>38649</v>
      </c>
      <c r="B167" s="2">
        <v>105905</v>
      </c>
      <c r="C167" s="2">
        <v>584.29999999999995</v>
      </c>
      <c r="D167" s="2">
        <v>0.37390000000000001</v>
      </c>
      <c r="E167" s="2">
        <v>9.8800000000000008</v>
      </c>
      <c r="F167" s="57">
        <v>8.1300000000000008</v>
      </c>
      <c r="G167" s="2">
        <v>10.24</v>
      </c>
      <c r="H167" s="4" t="s">
        <v>52</v>
      </c>
      <c r="I167" s="2">
        <v>0.59</v>
      </c>
      <c r="J167" s="2">
        <v>7.7</v>
      </c>
      <c r="K167" s="2">
        <v>345</v>
      </c>
    </row>
    <row r="168" spans="1:31" x14ac:dyDescent="0.3">
      <c r="A168" s="27">
        <v>38652</v>
      </c>
      <c r="B168" s="2">
        <v>95617</v>
      </c>
      <c r="C168" s="2">
        <v>581.9</v>
      </c>
      <c r="D168" s="2">
        <v>0.37240000000000001</v>
      </c>
      <c r="E168" s="2">
        <v>10.53</v>
      </c>
      <c r="F168" s="57">
        <v>7.72</v>
      </c>
      <c r="G168" s="2">
        <v>11.34</v>
      </c>
      <c r="H168" s="4" t="s">
        <v>52</v>
      </c>
      <c r="I168" s="2">
        <v>0.32</v>
      </c>
      <c r="J168" s="2">
        <v>7.4</v>
      </c>
      <c r="K168" s="2">
        <v>97</v>
      </c>
      <c r="L168" s="15">
        <f>AVERAGE(K164:K168)</f>
        <v>135.6</v>
      </c>
      <c r="M168" s="8">
        <f>GEOMEAN(K164:K168)</f>
        <v>102.6733738873758</v>
      </c>
      <c r="N168" s="79" t="s">
        <v>88</v>
      </c>
    </row>
    <row r="169" spans="1:31" x14ac:dyDescent="0.3">
      <c r="A169" s="27">
        <v>38657</v>
      </c>
      <c r="B169" s="2">
        <v>102904</v>
      </c>
      <c r="C169" s="2">
        <v>586</v>
      </c>
      <c r="D169" s="2">
        <v>0.375</v>
      </c>
      <c r="E169" s="2">
        <v>10.25</v>
      </c>
      <c r="F169" s="57">
        <v>7.89</v>
      </c>
      <c r="G169" s="2">
        <v>12.39</v>
      </c>
      <c r="H169" s="4" t="s">
        <v>52</v>
      </c>
      <c r="I169" s="2">
        <v>0.3</v>
      </c>
      <c r="J169" s="2">
        <v>7.7</v>
      </c>
      <c r="K169" s="2">
        <v>31</v>
      </c>
    </row>
    <row r="170" spans="1:31" x14ac:dyDescent="0.3">
      <c r="A170" s="27">
        <v>38658</v>
      </c>
      <c r="B170" s="2">
        <v>105618</v>
      </c>
      <c r="C170" s="2">
        <v>566.79999999999995</v>
      </c>
      <c r="D170" s="2">
        <v>0.36270000000000002</v>
      </c>
      <c r="E170" s="2">
        <v>9.7899999999999991</v>
      </c>
      <c r="F170" s="57">
        <v>7.82</v>
      </c>
      <c r="G170" s="2">
        <v>11.72</v>
      </c>
      <c r="H170" s="4" t="s">
        <v>52</v>
      </c>
      <c r="I170" s="2">
        <v>0.2</v>
      </c>
      <c r="J170" s="2">
        <v>7.1</v>
      </c>
      <c r="K170" s="2">
        <v>657</v>
      </c>
    </row>
    <row r="171" spans="1:31" x14ac:dyDescent="0.3">
      <c r="A171" s="27">
        <v>38666</v>
      </c>
      <c r="B171" s="2">
        <v>94433</v>
      </c>
      <c r="C171" s="2">
        <v>585.5</v>
      </c>
      <c r="D171" s="2">
        <v>0.37469999999999998</v>
      </c>
      <c r="E171" s="2">
        <v>9.9600000000000009</v>
      </c>
      <c r="F171" s="57">
        <v>7.49</v>
      </c>
      <c r="G171" s="2">
        <v>11.16</v>
      </c>
      <c r="H171" s="4" t="s">
        <v>52</v>
      </c>
      <c r="I171" s="2">
        <v>0.82</v>
      </c>
      <c r="J171" s="2">
        <v>7.8</v>
      </c>
      <c r="K171" s="2">
        <v>512</v>
      </c>
    </row>
    <row r="172" spans="1:31" x14ac:dyDescent="0.3">
      <c r="A172" s="27">
        <v>38672</v>
      </c>
      <c r="B172" s="2">
        <v>110831</v>
      </c>
      <c r="C172" s="2">
        <v>444</v>
      </c>
      <c r="D172" s="2">
        <v>0.28410000000000002</v>
      </c>
      <c r="E172" s="2">
        <v>9.3699999999999992</v>
      </c>
      <c r="F172" s="57">
        <v>7.73</v>
      </c>
      <c r="G172" s="2">
        <v>9.19</v>
      </c>
      <c r="H172" s="4" t="s">
        <v>52</v>
      </c>
      <c r="I172" s="2">
        <v>0.14000000000000001</v>
      </c>
      <c r="J172" s="2">
        <v>7.4</v>
      </c>
      <c r="K172" s="2">
        <v>1935</v>
      </c>
    </row>
    <row r="173" spans="1:31" x14ac:dyDescent="0.3">
      <c r="A173" s="27">
        <v>38685</v>
      </c>
      <c r="B173" s="2">
        <v>104153</v>
      </c>
      <c r="C173" s="2">
        <v>483.5</v>
      </c>
      <c r="D173" s="2">
        <v>0.3095</v>
      </c>
      <c r="E173" s="2">
        <v>11.63</v>
      </c>
      <c r="F173" s="2">
        <v>7.57</v>
      </c>
      <c r="G173" s="2">
        <v>6.41</v>
      </c>
      <c r="H173" s="4" t="s">
        <v>52</v>
      </c>
      <c r="I173" s="2">
        <v>0.22</v>
      </c>
      <c r="J173" s="2">
        <v>6.9</v>
      </c>
      <c r="K173" s="2">
        <v>243</v>
      </c>
      <c r="L173" s="15">
        <f>AVERAGE(K169:K173)</f>
        <v>675.6</v>
      </c>
      <c r="M173" s="8">
        <f>GEOMEAN(K169:K173)</f>
        <v>345.22071957876648</v>
      </c>
      <c r="N173" s="79" t="s">
        <v>89</v>
      </c>
    </row>
    <row r="174" spans="1:31" x14ac:dyDescent="0.3">
      <c r="A174" s="27">
        <v>38692</v>
      </c>
      <c r="B174" s="2">
        <v>104143</v>
      </c>
      <c r="C174" s="2">
        <v>579.6</v>
      </c>
      <c r="D174" s="2">
        <v>0.37090000000000001</v>
      </c>
      <c r="E174" s="2">
        <v>12.74</v>
      </c>
      <c r="F174" s="57">
        <v>7.46</v>
      </c>
      <c r="G174" s="2">
        <v>1.25</v>
      </c>
      <c r="H174" s="4" t="s">
        <v>52</v>
      </c>
      <c r="I174" s="2">
        <v>0.49</v>
      </c>
      <c r="J174" s="2">
        <v>7.4</v>
      </c>
      <c r="K174" s="2">
        <v>31</v>
      </c>
    </row>
    <row r="175" spans="1:31" x14ac:dyDescent="0.3">
      <c r="A175" s="27">
        <v>38694</v>
      </c>
      <c r="B175" s="2">
        <v>103053</v>
      </c>
      <c r="C175" s="2">
        <v>598.20000000000005</v>
      </c>
      <c r="D175" s="2">
        <v>0.38279999999999997</v>
      </c>
      <c r="E175" s="2">
        <v>13.06</v>
      </c>
      <c r="F175" s="57">
        <v>7.32</v>
      </c>
      <c r="G175" s="2">
        <v>1.77</v>
      </c>
      <c r="H175" s="4" t="s">
        <v>52</v>
      </c>
      <c r="I175" s="2">
        <v>0.43</v>
      </c>
      <c r="J175" s="2">
        <v>7.6</v>
      </c>
      <c r="K175" s="2">
        <v>10</v>
      </c>
    </row>
    <row r="176" spans="1:31" x14ac:dyDescent="0.3">
      <c r="A176" s="27">
        <v>38700</v>
      </c>
      <c r="B176" s="2">
        <v>95149</v>
      </c>
      <c r="C176" s="2">
        <v>567.9</v>
      </c>
      <c r="D176" s="2">
        <v>0.3634</v>
      </c>
      <c r="E176" s="2">
        <v>12.66</v>
      </c>
      <c r="F176" s="57">
        <v>7.85</v>
      </c>
      <c r="G176" s="2">
        <v>3.11</v>
      </c>
      <c r="H176" s="4" t="s">
        <v>52</v>
      </c>
      <c r="I176" s="2">
        <v>0.23</v>
      </c>
      <c r="J176" s="2">
        <v>7.7</v>
      </c>
      <c r="K176" s="2">
        <v>10</v>
      </c>
    </row>
    <row r="177" spans="1:14" x14ac:dyDescent="0.3">
      <c r="A177" s="27">
        <v>38705</v>
      </c>
      <c r="B177" s="2">
        <v>101020</v>
      </c>
      <c r="C177" s="2">
        <v>610</v>
      </c>
      <c r="D177" s="2">
        <v>0.39040000000000002</v>
      </c>
      <c r="E177" s="2">
        <v>14.15</v>
      </c>
      <c r="F177" s="57">
        <v>5.88</v>
      </c>
      <c r="G177" s="2">
        <v>0.53</v>
      </c>
      <c r="H177" s="4" t="s">
        <v>52</v>
      </c>
      <c r="I177" s="2">
        <v>0.87</v>
      </c>
      <c r="J177" s="2">
        <v>7.9</v>
      </c>
      <c r="K177" s="2">
        <v>41</v>
      </c>
    </row>
    <row r="178" spans="1:14" x14ac:dyDescent="0.3">
      <c r="A178" s="27">
        <v>38708</v>
      </c>
      <c r="B178" s="2">
        <v>104639</v>
      </c>
      <c r="C178" s="2">
        <v>593.70000000000005</v>
      </c>
      <c r="D178" s="2">
        <v>0.37990000000000002</v>
      </c>
      <c r="E178" s="2">
        <v>12.69</v>
      </c>
      <c r="F178" s="57">
        <v>7.86</v>
      </c>
      <c r="G178" s="2">
        <v>0.77</v>
      </c>
      <c r="H178" s="4" t="s">
        <v>52</v>
      </c>
      <c r="I178" s="2">
        <v>0.09</v>
      </c>
      <c r="J178" s="2">
        <v>7.7</v>
      </c>
      <c r="K178" s="2">
        <v>10</v>
      </c>
      <c r="L178" s="15">
        <f>AVERAGE(K174:K178)</f>
        <v>20.399999999999999</v>
      </c>
      <c r="M178" s="8">
        <f>GEOMEAN(K174:K178)</f>
        <v>16.627582453613822</v>
      </c>
      <c r="N178" s="79" t="s">
        <v>91</v>
      </c>
    </row>
    <row r="179" spans="1:14" x14ac:dyDescent="0.3">
      <c r="A179" s="27">
        <v>38721</v>
      </c>
      <c r="B179" s="2">
        <v>100239</v>
      </c>
      <c r="C179" s="2">
        <v>525.70000000000005</v>
      </c>
      <c r="D179" s="2">
        <v>0.33650000000000002</v>
      </c>
      <c r="E179" s="2">
        <v>12.36</v>
      </c>
      <c r="F179" s="57">
        <v>7.98</v>
      </c>
      <c r="G179" s="2">
        <v>4.08</v>
      </c>
      <c r="H179" s="4" t="s">
        <v>52</v>
      </c>
      <c r="I179" s="2">
        <v>0.22</v>
      </c>
      <c r="J179" s="2">
        <v>7.6</v>
      </c>
      <c r="K179" s="2">
        <v>74</v>
      </c>
    </row>
    <row r="180" spans="1:14" x14ac:dyDescent="0.3">
      <c r="A180" s="27">
        <v>38728</v>
      </c>
      <c r="B180" s="2">
        <v>102809</v>
      </c>
      <c r="C180" s="2">
        <v>555</v>
      </c>
      <c r="D180" s="2">
        <v>0.35520000000000002</v>
      </c>
      <c r="E180" s="2">
        <v>13.54</v>
      </c>
      <c r="F180" s="57">
        <v>7.95</v>
      </c>
      <c r="G180" s="2">
        <v>4.57</v>
      </c>
      <c r="H180" s="4" t="s">
        <v>52</v>
      </c>
      <c r="I180" s="2">
        <v>0.21</v>
      </c>
      <c r="J180" s="2">
        <v>7.4</v>
      </c>
      <c r="K180" s="2">
        <v>573</v>
      </c>
    </row>
    <row r="181" spans="1:14" x14ac:dyDescent="0.3">
      <c r="A181" s="27">
        <v>38734</v>
      </c>
      <c r="B181" s="2">
        <v>102515</v>
      </c>
      <c r="C181" s="2">
        <v>509.6</v>
      </c>
      <c r="D181" s="2">
        <v>0.3261</v>
      </c>
      <c r="E181" s="2">
        <v>14.84</v>
      </c>
      <c r="F181" s="57">
        <v>8.15</v>
      </c>
      <c r="G181" s="2">
        <v>4.8</v>
      </c>
      <c r="H181" s="4" t="s">
        <v>52</v>
      </c>
      <c r="I181" s="2">
        <v>0.41</v>
      </c>
      <c r="J181" s="2">
        <v>8</v>
      </c>
      <c r="K181" s="2">
        <v>3255</v>
      </c>
    </row>
    <row r="182" spans="1:14" x14ac:dyDescent="0.3">
      <c r="A182" s="27">
        <v>38736</v>
      </c>
      <c r="B182" s="2">
        <v>102809</v>
      </c>
      <c r="C182" s="2">
        <v>531.4</v>
      </c>
      <c r="D182" s="2">
        <v>0.34010000000000001</v>
      </c>
      <c r="E182" s="2">
        <v>13.14</v>
      </c>
      <c r="F182" s="57">
        <v>8.16</v>
      </c>
      <c r="G182" s="2">
        <v>3.67</v>
      </c>
      <c r="H182" s="4" t="s">
        <v>52</v>
      </c>
      <c r="I182" s="2">
        <v>0.15</v>
      </c>
      <c r="J182" s="2">
        <v>7.1</v>
      </c>
      <c r="K182" s="2">
        <v>30</v>
      </c>
    </row>
    <row r="183" spans="1:14" x14ac:dyDescent="0.3">
      <c r="A183" s="27">
        <v>38742</v>
      </c>
      <c r="B183" s="2">
        <v>105843</v>
      </c>
      <c r="C183" s="2">
        <v>576.20000000000005</v>
      </c>
      <c r="D183" s="2">
        <v>0.36880000000000002</v>
      </c>
      <c r="E183" s="2">
        <v>12.48</v>
      </c>
      <c r="F183" s="57">
        <v>7.96</v>
      </c>
      <c r="G183" s="2">
        <v>3.36</v>
      </c>
      <c r="H183" s="4" t="s">
        <v>52</v>
      </c>
      <c r="I183" s="2">
        <v>1.17</v>
      </c>
      <c r="J183" s="2">
        <v>7.4</v>
      </c>
      <c r="K183" s="2">
        <v>10</v>
      </c>
      <c r="L183" s="15">
        <f>AVERAGE(K179:K183)</f>
        <v>788.4</v>
      </c>
      <c r="M183" s="8">
        <f>GEOMEAN(K179:K183)</f>
        <v>132.86534448156618</v>
      </c>
      <c r="N183" s="79" t="s">
        <v>92</v>
      </c>
    </row>
    <row r="184" spans="1:14" x14ac:dyDescent="0.3">
      <c r="A184" s="46">
        <v>38750</v>
      </c>
      <c r="B184" s="2">
        <v>105030</v>
      </c>
      <c r="C184" s="2">
        <v>578</v>
      </c>
      <c r="D184" s="2">
        <v>0.37</v>
      </c>
      <c r="E184" s="2">
        <v>12.16</v>
      </c>
      <c r="F184" s="57">
        <v>7.96</v>
      </c>
      <c r="G184" s="2">
        <v>4.63</v>
      </c>
      <c r="H184" s="4" t="s">
        <v>52</v>
      </c>
      <c r="I184" s="2">
        <v>0.5</v>
      </c>
      <c r="J184" s="2">
        <v>7.8</v>
      </c>
      <c r="K184" s="2">
        <v>10</v>
      </c>
    </row>
    <row r="185" spans="1:14" x14ac:dyDescent="0.3">
      <c r="A185" s="46">
        <v>38755</v>
      </c>
      <c r="B185" s="2">
        <v>114449</v>
      </c>
      <c r="C185" s="2">
        <v>578.6</v>
      </c>
      <c r="D185" s="2">
        <v>0.37030000000000002</v>
      </c>
      <c r="E185" s="2">
        <v>13.77</v>
      </c>
      <c r="F185" s="57">
        <v>8.2200000000000006</v>
      </c>
      <c r="G185" s="2">
        <v>3.29</v>
      </c>
      <c r="H185" s="4" t="s">
        <v>52</v>
      </c>
      <c r="I185" s="2">
        <v>0.79</v>
      </c>
      <c r="J185" s="2">
        <v>7.4</v>
      </c>
      <c r="K185" s="2">
        <v>10</v>
      </c>
    </row>
    <row r="186" spans="1:14" x14ac:dyDescent="0.3">
      <c r="A186" s="46">
        <v>38763</v>
      </c>
      <c r="B186" s="2">
        <v>101235</v>
      </c>
      <c r="C186" s="2">
        <v>570.29999999999995</v>
      </c>
      <c r="D186" s="2">
        <v>0.36499999999999999</v>
      </c>
      <c r="E186" s="2">
        <v>12.78</v>
      </c>
      <c r="F186" s="57">
        <v>8.58</v>
      </c>
      <c r="G186" s="2">
        <v>3.22</v>
      </c>
      <c r="H186" s="4" t="s">
        <v>52</v>
      </c>
      <c r="I186" s="2">
        <v>0.77</v>
      </c>
      <c r="J186" s="2">
        <v>7.4</v>
      </c>
      <c r="K186" s="2">
        <v>10</v>
      </c>
    </row>
    <row r="187" spans="1:14" x14ac:dyDescent="0.3">
      <c r="A187" s="46">
        <v>38771</v>
      </c>
      <c r="B187" s="2">
        <v>105128</v>
      </c>
      <c r="C187" s="2">
        <v>577.29999999999995</v>
      </c>
      <c r="D187" s="2">
        <v>0.3695</v>
      </c>
      <c r="E187" s="2">
        <v>14.03</v>
      </c>
      <c r="F187" s="57">
        <v>8.17</v>
      </c>
      <c r="G187" s="2">
        <v>2.86</v>
      </c>
      <c r="H187" s="4" t="s">
        <v>52</v>
      </c>
      <c r="I187" s="2">
        <v>0.49</v>
      </c>
      <c r="J187" s="2">
        <v>7.5</v>
      </c>
      <c r="K187" s="2">
        <v>20</v>
      </c>
    </row>
    <row r="188" spans="1:14" x14ac:dyDescent="0.3">
      <c r="A188" s="46">
        <v>38775</v>
      </c>
      <c r="B188" s="2">
        <v>115011</v>
      </c>
      <c r="C188" s="2">
        <v>643</v>
      </c>
      <c r="D188" s="2">
        <v>0.41099999999999998</v>
      </c>
      <c r="E188" s="2">
        <v>14.26</v>
      </c>
      <c r="F188" s="57">
        <v>7.8</v>
      </c>
      <c r="G188" s="2">
        <v>4.32</v>
      </c>
      <c r="H188" s="4" t="s">
        <v>52</v>
      </c>
      <c r="I188" s="2">
        <v>0.7</v>
      </c>
      <c r="J188" s="2">
        <v>7.5</v>
      </c>
      <c r="K188" s="2">
        <v>10</v>
      </c>
      <c r="L188" s="15">
        <f>AVERAGE(K184:K188)</f>
        <v>12</v>
      </c>
      <c r="M188" s="8">
        <f>GEOMEAN(K184:K188)</f>
        <v>11.486983549970351</v>
      </c>
      <c r="N188" s="79" t="s">
        <v>94</v>
      </c>
    </row>
    <row r="189" spans="1:14" x14ac:dyDescent="0.3">
      <c r="A189" s="46">
        <v>38784</v>
      </c>
      <c r="B189" s="2">
        <v>102638</v>
      </c>
      <c r="C189" s="2">
        <v>545</v>
      </c>
      <c r="D189" s="2">
        <v>0.34899999999999998</v>
      </c>
      <c r="E189" s="2">
        <v>12.5</v>
      </c>
      <c r="F189" s="57">
        <v>8.8800000000000008</v>
      </c>
      <c r="G189" s="2">
        <v>4.04</v>
      </c>
      <c r="H189" s="4" t="s">
        <v>52</v>
      </c>
      <c r="I189" s="2">
        <v>0.7</v>
      </c>
      <c r="J189" s="2">
        <v>7.7</v>
      </c>
      <c r="K189" s="2">
        <v>305</v>
      </c>
    </row>
    <row r="190" spans="1:14" x14ac:dyDescent="0.3">
      <c r="A190" s="46">
        <v>38789</v>
      </c>
      <c r="B190" s="2">
        <v>114144</v>
      </c>
      <c r="C190" s="2">
        <v>544.6</v>
      </c>
      <c r="D190" s="2">
        <v>0.34849999999999998</v>
      </c>
      <c r="E190" s="2">
        <v>10.91</v>
      </c>
      <c r="F190" s="57">
        <v>8.26</v>
      </c>
      <c r="G190" s="2">
        <v>7.73</v>
      </c>
      <c r="H190" s="4" t="s">
        <v>52</v>
      </c>
      <c r="I190" s="2">
        <v>0.21</v>
      </c>
      <c r="J190" s="2">
        <v>7.5</v>
      </c>
      <c r="K190" s="2">
        <v>52</v>
      </c>
    </row>
    <row r="191" spans="1:14" x14ac:dyDescent="0.3">
      <c r="A191" s="46">
        <v>38792</v>
      </c>
      <c r="B191" s="2">
        <v>113454</v>
      </c>
      <c r="C191" s="2">
        <v>519.79999999999995</v>
      </c>
      <c r="D191" s="2">
        <v>0.3327</v>
      </c>
      <c r="E191" s="2">
        <v>10.32</v>
      </c>
      <c r="F191" s="57">
        <v>8.39</v>
      </c>
      <c r="G191" s="2">
        <v>8.56</v>
      </c>
      <c r="H191" s="4" t="s">
        <v>52</v>
      </c>
      <c r="I191" s="2">
        <v>0.08</v>
      </c>
      <c r="J191" s="2">
        <v>7.8</v>
      </c>
      <c r="K191" s="2">
        <v>63</v>
      </c>
    </row>
    <row r="192" spans="1:14" x14ac:dyDescent="0.3">
      <c r="A192" s="46">
        <v>38797</v>
      </c>
      <c r="C192" s="2" t="s">
        <v>95</v>
      </c>
    </row>
    <row r="193" spans="1:31" s="4" customFormat="1" x14ac:dyDescent="0.3">
      <c r="A193" s="46">
        <v>38803</v>
      </c>
      <c r="B193" s="4">
        <v>101418</v>
      </c>
      <c r="C193" s="4">
        <v>499.9</v>
      </c>
      <c r="D193" s="4">
        <v>0.31990000000000002</v>
      </c>
      <c r="E193" s="4">
        <v>13.57</v>
      </c>
      <c r="F193" s="76">
        <v>8.1999999999999993</v>
      </c>
      <c r="G193" s="4">
        <v>7.33</v>
      </c>
      <c r="H193" s="4" t="s">
        <v>52</v>
      </c>
      <c r="I193" s="4">
        <v>0</v>
      </c>
      <c r="J193" s="4">
        <v>7.7</v>
      </c>
      <c r="K193" s="4">
        <v>10</v>
      </c>
      <c r="L193" s="19">
        <f>AVERAGE(K189:K193)</f>
        <v>107.5</v>
      </c>
      <c r="M193" s="80">
        <f>GEOMEAN(K188:K191,K193)</f>
        <v>39.804185955200332</v>
      </c>
      <c r="N193" s="79" t="s">
        <v>96</v>
      </c>
      <c r="O193" s="4" t="s">
        <v>54</v>
      </c>
      <c r="P193" s="4">
        <v>46.7</v>
      </c>
      <c r="Q193" s="4" t="s">
        <v>54</v>
      </c>
      <c r="R193" s="4" t="s">
        <v>54</v>
      </c>
      <c r="S193" s="4" t="s">
        <v>54</v>
      </c>
      <c r="T193" s="4" t="s">
        <v>54</v>
      </c>
      <c r="U193" s="4" t="s">
        <v>54</v>
      </c>
      <c r="V193" s="4" t="s">
        <v>54</v>
      </c>
      <c r="W193" s="4" t="s">
        <v>54</v>
      </c>
      <c r="X193" s="4">
        <v>38</v>
      </c>
      <c r="Y193" s="4" t="s">
        <v>97</v>
      </c>
      <c r="Z193" s="4" t="s">
        <v>97</v>
      </c>
      <c r="AA193" s="4" t="s">
        <v>97</v>
      </c>
      <c r="AB193" s="4">
        <v>24</v>
      </c>
      <c r="AC193" s="4" t="s">
        <v>54</v>
      </c>
      <c r="AD193" s="4">
        <v>228</v>
      </c>
      <c r="AE193" s="4" t="s">
        <v>54</v>
      </c>
    </row>
    <row r="194" spans="1:31" x14ac:dyDescent="0.3">
      <c r="A194" s="46">
        <v>38813</v>
      </c>
      <c r="B194" s="2">
        <v>102136</v>
      </c>
      <c r="C194" s="2">
        <v>536.70000000000005</v>
      </c>
      <c r="D194" s="2">
        <v>0.34350000000000003</v>
      </c>
      <c r="E194" s="2">
        <v>10.98</v>
      </c>
      <c r="F194" s="57">
        <v>8.68</v>
      </c>
      <c r="G194" s="2">
        <v>9.32</v>
      </c>
      <c r="H194" s="4" t="s">
        <v>52</v>
      </c>
      <c r="I194" s="2">
        <v>0.78</v>
      </c>
      <c r="J194" s="2">
        <v>7.7</v>
      </c>
      <c r="K194" s="2">
        <v>10</v>
      </c>
    </row>
    <row r="195" spans="1:31" x14ac:dyDescent="0.3">
      <c r="A195" s="46">
        <v>38817</v>
      </c>
      <c r="B195" s="2">
        <v>104954</v>
      </c>
      <c r="C195" s="2">
        <v>537.29999999999995</v>
      </c>
      <c r="D195" s="2">
        <v>0.34389999999999998</v>
      </c>
      <c r="E195" s="2">
        <v>11.06</v>
      </c>
      <c r="F195" s="57">
        <v>8.31</v>
      </c>
      <c r="G195" s="2">
        <v>9.7799999999999994</v>
      </c>
      <c r="H195" s="4" t="s">
        <v>52</v>
      </c>
      <c r="I195" s="2">
        <v>0.19</v>
      </c>
      <c r="J195" s="2">
        <v>7.5</v>
      </c>
      <c r="K195" s="2">
        <v>10</v>
      </c>
    </row>
    <row r="196" spans="1:31" x14ac:dyDescent="0.3">
      <c r="A196" s="46">
        <v>38820</v>
      </c>
      <c r="B196" s="2">
        <v>104221</v>
      </c>
      <c r="C196" s="4" t="s">
        <v>57</v>
      </c>
      <c r="D196" s="4" t="s">
        <v>57</v>
      </c>
      <c r="E196" s="4" t="s">
        <v>57</v>
      </c>
      <c r="F196" s="4" t="s">
        <v>57</v>
      </c>
      <c r="G196" s="4" t="s">
        <v>57</v>
      </c>
      <c r="H196" s="4" t="s">
        <v>52</v>
      </c>
      <c r="I196" s="2">
        <v>0</v>
      </c>
      <c r="J196" s="2">
        <v>7.4</v>
      </c>
      <c r="K196" s="2">
        <v>10</v>
      </c>
    </row>
    <row r="197" spans="1:31" x14ac:dyDescent="0.3">
      <c r="A197" s="46">
        <v>38826</v>
      </c>
      <c r="B197" s="2">
        <v>102713</v>
      </c>
      <c r="C197" s="2">
        <v>495.6</v>
      </c>
      <c r="D197" s="2">
        <v>0.31719999999999998</v>
      </c>
      <c r="E197" s="2">
        <v>9.27</v>
      </c>
      <c r="F197" s="57">
        <v>8.18</v>
      </c>
      <c r="G197" s="2">
        <v>15.12</v>
      </c>
      <c r="H197" s="84" t="s">
        <v>52</v>
      </c>
      <c r="I197" s="2">
        <v>0.84</v>
      </c>
      <c r="J197" s="2">
        <v>6.9</v>
      </c>
      <c r="K197" s="2">
        <v>106</v>
      </c>
    </row>
    <row r="198" spans="1:31" x14ac:dyDescent="0.3">
      <c r="A198" s="46">
        <v>38832</v>
      </c>
      <c r="B198" s="2">
        <v>102001</v>
      </c>
      <c r="C198" s="2">
        <v>477.4</v>
      </c>
      <c r="D198" s="2">
        <v>0.30549999999999999</v>
      </c>
      <c r="E198" s="2">
        <v>8.11</v>
      </c>
      <c r="F198" s="57">
        <v>8.19</v>
      </c>
      <c r="G198" s="2">
        <v>16.38</v>
      </c>
      <c r="H198" s="84" t="s">
        <v>52</v>
      </c>
      <c r="I198" s="2">
        <v>0.31</v>
      </c>
      <c r="J198" s="2">
        <v>7.6</v>
      </c>
      <c r="K198" s="2">
        <v>41</v>
      </c>
      <c r="L198" s="19">
        <f>AVERAGE(K194:K198)</f>
        <v>35.4</v>
      </c>
      <c r="M198" s="80">
        <f>GEOMEAN(K194:K198)</f>
        <v>21.262677122417305</v>
      </c>
      <c r="N198" s="79" t="s">
        <v>98</v>
      </c>
    </row>
    <row r="199" spans="1:31" x14ac:dyDescent="0.3">
      <c r="A199" s="46">
        <v>38840</v>
      </c>
      <c r="B199" s="2">
        <v>105206</v>
      </c>
      <c r="C199" s="2">
        <v>519</v>
      </c>
      <c r="D199" s="2">
        <v>0.33200000000000002</v>
      </c>
      <c r="E199" s="2">
        <v>8.44</v>
      </c>
      <c r="F199" s="57">
        <v>8.1199999999999992</v>
      </c>
      <c r="G199" s="2">
        <v>15.44</v>
      </c>
      <c r="H199" s="84" t="s">
        <v>52</v>
      </c>
      <c r="I199" s="2">
        <v>0.5</v>
      </c>
      <c r="J199" s="2">
        <v>7.8</v>
      </c>
      <c r="K199" s="2">
        <v>52</v>
      </c>
    </row>
    <row r="200" spans="1:31" x14ac:dyDescent="0.3">
      <c r="A200" s="46">
        <v>38845</v>
      </c>
      <c r="B200" s="2">
        <v>112949</v>
      </c>
      <c r="C200" s="2">
        <v>542</v>
      </c>
      <c r="D200" s="2">
        <v>0.34699999999999998</v>
      </c>
      <c r="E200" s="2">
        <v>7.64</v>
      </c>
      <c r="F200" s="57">
        <v>7.72</v>
      </c>
      <c r="G200" s="2">
        <v>15.87</v>
      </c>
      <c r="H200" s="84" t="s">
        <v>52</v>
      </c>
      <c r="I200" s="2">
        <v>0.4</v>
      </c>
      <c r="J200" s="2">
        <v>7.7</v>
      </c>
      <c r="K200" s="2">
        <v>20</v>
      </c>
    </row>
    <row r="201" spans="1:31" x14ac:dyDescent="0.3">
      <c r="A201" s="46">
        <v>38854</v>
      </c>
      <c r="B201" s="2">
        <v>103108</v>
      </c>
      <c r="C201" s="2">
        <v>510.5</v>
      </c>
      <c r="D201" s="2">
        <v>0.32669999999999999</v>
      </c>
      <c r="E201" s="2">
        <v>9.19</v>
      </c>
      <c r="F201" s="57">
        <v>8.3000000000000007</v>
      </c>
      <c r="G201" s="2">
        <v>15.83</v>
      </c>
      <c r="H201" s="84" t="s">
        <v>52</v>
      </c>
      <c r="I201" s="2">
        <v>0.13</v>
      </c>
      <c r="J201" s="2">
        <v>6.9</v>
      </c>
      <c r="K201" s="2">
        <v>20</v>
      </c>
    </row>
    <row r="202" spans="1:31" x14ac:dyDescent="0.3">
      <c r="A202" s="46">
        <v>38859</v>
      </c>
      <c r="B202" s="2">
        <v>110904</v>
      </c>
      <c r="C202" s="2">
        <v>651.29999999999995</v>
      </c>
      <c r="D202" s="2">
        <v>0.4168</v>
      </c>
      <c r="E202" s="2">
        <v>8.4499999999999993</v>
      </c>
      <c r="F202" s="57">
        <v>7.78</v>
      </c>
      <c r="G202" s="2">
        <v>15.46</v>
      </c>
      <c r="H202" s="84" t="s">
        <v>52</v>
      </c>
      <c r="I202" s="2">
        <v>1.65</v>
      </c>
      <c r="J202" s="2">
        <v>7.5</v>
      </c>
      <c r="K202" s="2">
        <v>146</v>
      </c>
    </row>
    <row r="203" spans="1:31" x14ac:dyDescent="0.3">
      <c r="A203" s="46">
        <v>38869</v>
      </c>
      <c r="B203" s="2">
        <v>103044</v>
      </c>
      <c r="C203" s="2">
        <v>621.4</v>
      </c>
      <c r="D203" s="2">
        <v>0.3977</v>
      </c>
      <c r="E203" s="2">
        <v>5.44</v>
      </c>
      <c r="F203" s="57">
        <v>7.47</v>
      </c>
      <c r="G203" s="2">
        <v>22.39</v>
      </c>
      <c r="H203" s="84" t="s">
        <v>52</v>
      </c>
      <c r="I203" s="2">
        <v>0.52</v>
      </c>
      <c r="J203" s="2">
        <v>7.5</v>
      </c>
      <c r="K203" s="2">
        <v>2909</v>
      </c>
      <c r="L203" s="19">
        <f>AVERAGE(K199:K203)</f>
        <v>629.4</v>
      </c>
      <c r="M203" s="80">
        <f>GEOMEAN(K199:K203)</f>
        <v>97.551057653512316</v>
      </c>
      <c r="N203" s="79" t="s">
        <v>99</v>
      </c>
    </row>
    <row r="204" spans="1:31" x14ac:dyDescent="0.3">
      <c r="A204" s="46">
        <v>38873</v>
      </c>
      <c r="B204" s="2">
        <v>112509</v>
      </c>
      <c r="C204" s="2">
        <v>512.9</v>
      </c>
      <c r="D204" s="2">
        <v>0.32829999999999998</v>
      </c>
      <c r="E204" s="2">
        <v>7.08</v>
      </c>
      <c r="F204" s="57">
        <v>7.92</v>
      </c>
      <c r="G204" s="2">
        <v>21.45</v>
      </c>
      <c r="H204" s="84" t="s">
        <v>52</v>
      </c>
      <c r="I204" s="2">
        <v>0.43</v>
      </c>
      <c r="J204" s="2">
        <v>7.5</v>
      </c>
      <c r="K204" s="2">
        <v>121</v>
      </c>
    </row>
    <row r="205" spans="1:31" x14ac:dyDescent="0.3">
      <c r="A205" s="46">
        <v>38882</v>
      </c>
      <c r="B205" s="2">
        <v>104403</v>
      </c>
      <c r="C205" s="2">
        <v>625.5</v>
      </c>
      <c r="D205" s="2">
        <v>0.40029999999999999</v>
      </c>
      <c r="E205" s="2">
        <v>7.49</v>
      </c>
      <c r="F205" s="57">
        <v>7.78</v>
      </c>
      <c r="G205" s="2">
        <v>21.22</v>
      </c>
      <c r="H205" s="84" t="s">
        <v>52</v>
      </c>
      <c r="I205" s="2">
        <v>0.27</v>
      </c>
      <c r="J205" s="2">
        <v>7.7</v>
      </c>
      <c r="K205" s="2">
        <v>213</v>
      </c>
    </row>
    <row r="206" spans="1:31" x14ac:dyDescent="0.3">
      <c r="A206" s="46">
        <v>38890</v>
      </c>
      <c r="B206" s="2">
        <v>101934</v>
      </c>
      <c r="C206" s="2">
        <v>621.20000000000005</v>
      </c>
      <c r="D206" s="2">
        <v>0.39760000000000001</v>
      </c>
      <c r="E206" s="2">
        <v>7.02</v>
      </c>
      <c r="F206" s="57">
        <v>7.68</v>
      </c>
      <c r="G206" s="2">
        <v>24.76</v>
      </c>
      <c r="H206" s="84" t="s">
        <v>52</v>
      </c>
      <c r="I206" s="2">
        <v>0.06</v>
      </c>
      <c r="J206" s="2">
        <v>7.4</v>
      </c>
      <c r="K206" s="2">
        <v>216</v>
      </c>
    </row>
    <row r="207" spans="1:31" x14ac:dyDescent="0.3">
      <c r="A207" s="46">
        <v>38896</v>
      </c>
      <c r="B207" s="2">
        <v>113406</v>
      </c>
      <c r="C207" s="2">
        <v>502</v>
      </c>
      <c r="D207" s="2">
        <v>0.32200000000000001</v>
      </c>
      <c r="E207" s="2">
        <v>7.15</v>
      </c>
      <c r="F207" s="57">
        <v>8.1300000000000008</v>
      </c>
      <c r="G207" s="2">
        <v>24.5</v>
      </c>
      <c r="H207" s="84" t="s">
        <v>52</v>
      </c>
      <c r="I207" s="2">
        <v>0.3</v>
      </c>
      <c r="J207" s="2">
        <v>7.7</v>
      </c>
      <c r="K207" s="2">
        <v>109</v>
      </c>
      <c r="L207" s="19">
        <f>AVERAGE(K203:K207)</f>
        <v>713.6</v>
      </c>
      <c r="M207" s="80">
        <f>GEOMEAN(K203:K207)</f>
        <v>281.42183390271418</v>
      </c>
      <c r="N207" s="79" t="s">
        <v>100</v>
      </c>
    </row>
    <row r="208" spans="1:31" x14ac:dyDescent="0.3">
      <c r="A208" s="46">
        <v>38904</v>
      </c>
      <c r="B208" s="2">
        <v>104130</v>
      </c>
      <c r="C208" s="2">
        <v>640.20000000000005</v>
      </c>
      <c r="D208" s="2">
        <v>0.40970000000000001</v>
      </c>
      <c r="E208" s="2">
        <v>7.4</v>
      </c>
      <c r="F208" s="57">
        <v>7.78</v>
      </c>
      <c r="G208" s="2">
        <v>22.05</v>
      </c>
      <c r="H208" s="84" t="s">
        <v>52</v>
      </c>
      <c r="I208" s="2">
        <v>0.01</v>
      </c>
      <c r="J208" s="2">
        <v>7.3</v>
      </c>
      <c r="K208" s="2">
        <v>145</v>
      </c>
    </row>
    <row r="209" spans="1:31" x14ac:dyDescent="0.3">
      <c r="A209" s="46">
        <v>38911</v>
      </c>
      <c r="B209" s="2">
        <v>102242</v>
      </c>
      <c r="C209" s="2">
        <v>496.9</v>
      </c>
      <c r="D209" s="2">
        <v>0.318</v>
      </c>
      <c r="E209" s="2">
        <v>6.66</v>
      </c>
      <c r="F209" s="57">
        <v>7.91</v>
      </c>
      <c r="G209" s="2">
        <v>24.72</v>
      </c>
      <c r="H209" s="84" t="s">
        <v>52</v>
      </c>
      <c r="I209" s="2">
        <v>0.01</v>
      </c>
      <c r="J209" s="2">
        <v>7.6</v>
      </c>
      <c r="K209" s="2">
        <v>199</v>
      </c>
    </row>
    <row r="210" spans="1:31" x14ac:dyDescent="0.3">
      <c r="A210" s="46">
        <v>38916</v>
      </c>
      <c r="B210" s="2">
        <v>100938</v>
      </c>
      <c r="C210" s="2">
        <v>582.1</v>
      </c>
      <c r="D210" s="2">
        <v>0.3725</v>
      </c>
      <c r="E210" s="2">
        <v>5.82</v>
      </c>
      <c r="F210" s="57">
        <v>7.59</v>
      </c>
      <c r="G210" s="2">
        <v>26.78</v>
      </c>
      <c r="H210" s="84" t="s">
        <v>52</v>
      </c>
      <c r="I210" s="2">
        <v>0.76</v>
      </c>
      <c r="J210" s="2">
        <v>7.3</v>
      </c>
      <c r="K210" s="2">
        <v>148</v>
      </c>
      <c r="O210" s="2">
        <v>1.5</v>
      </c>
      <c r="P210" s="2">
        <v>61.7</v>
      </c>
      <c r="Q210" s="4" t="s">
        <v>54</v>
      </c>
      <c r="R210" s="4" t="s">
        <v>54</v>
      </c>
      <c r="S210" s="4" t="s">
        <v>54</v>
      </c>
      <c r="T210" s="4" t="s">
        <v>54</v>
      </c>
      <c r="U210" s="4" t="s">
        <v>54</v>
      </c>
      <c r="V210" s="4" t="s">
        <v>54</v>
      </c>
      <c r="W210" s="4" t="s">
        <v>54</v>
      </c>
      <c r="X210" s="2">
        <v>50.4</v>
      </c>
      <c r="Y210" s="4" t="s">
        <v>54</v>
      </c>
      <c r="Z210" s="2">
        <v>1.1000000000000001</v>
      </c>
      <c r="AA210" s="4" t="s">
        <v>54</v>
      </c>
      <c r="AB210" s="2">
        <v>27.9</v>
      </c>
      <c r="AC210" s="4" t="s">
        <v>54</v>
      </c>
      <c r="AD210" s="2">
        <v>241</v>
      </c>
      <c r="AE210" s="4" t="s">
        <v>54</v>
      </c>
    </row>
    <row r="211" spans="1:31" x14ac:dyDescent="0.3">
      <c r="A211" s="46">
        <v>38922</v>
      </c>
      <c r="B211" s="2">
        <v>120215</v>
      </c>
      <c r="C211" s="2">
        <v>637.70000000000005</v>
      </c>
      <c r="D211" s="2">
        <v>0.40810000000000002</v>
      </c>
      <c r="E211" s="2">
        <v>7.66</v>
      </c>
      <c r="F211" s="57">
        <v>7.94</v>
      </c>
      <c r="G211" s="2">
        <v>24.26</v>
      </c>
      <c r="H211" s="84" t="s">
        <v>52</v>
      </c>
      <c r="I211" s="2">
        <v>0.45</v>
      </c>
      <c r="J211" s="2">
        <v>7.7</v>
      </c>
      <c r="K211" s="2">
        <v>74</v>
      </c>
    </row>
    <row r="212" spans="1:31" x14ac:dyDescent="0.3">
      <c r="A212" s="46">
        <v>38925</v>
      </c>
      <c r="B212" s="2">
        <v>103134</v>
      </c>
      <c r="C212" s="2">
        <v>617.79999999999995</v>
      </c>
      <c r="D212" s="2">
        <v>0.39539999999999997</v>
      </c>
      <c r="E212" s="2">
        <v>8.5299999999999994</v>
      </c>
      <c r="F212" s="57">
        <v>7.96</v>
      </c>
      <c r="G212" s="2">
        <v>24.07</v>
      </c>
      <c r="H212" s="84" t="s">
        <v>52</v>
      </c>
      <c r="I212" s="2">
        <v>0.34</v>
      </c>
      <c r="J212" s="2">
        <v>7.1</v>
      </c>
      <c r="K212" s="2">
        <v>368</v>
      </c>
      <c r="L212" s="19">
        <f>AVERAGE(K208:K212)</f>
        <v>186.8</v>
      </c>
      <c r="M212" s="80">
        <f>GEOMEAN(K208:K212)</f>
        <v>163.34749037675024</v>
      </c>
      <c r="N212" s="79" t="s">
        <v>101</v>
      </c>
    </row>
    <row r="213" spans="1:31" x14ac:dyDescent="0.3">
      <c r="A213" s="46">
        <v>38930</v>
      </c>
      <c r="B213" s="2">
        <v>100957</v>
      </c>
      <c r="C213" s="2">
        <v>551.79999999999995</v>
      </c>
      <c r="D213" s="2">
        <v>0.35320000000000001</v>
      </c>
      <c r="E213" s="2">
        <v>6.92</v>
      </c>
      <c r="F213" s="57">
        <v>7.89</v>
      </c>
      <c r="G213" s="2">
        <v>27.96</v>
      </c>
      <c r="H213" s="84" t="s">
        <v>52</v>
      </c>
      <c r="I213" s="2">
        <v>0.53</v>
      </c>
      <c r="J213" s="2">
        <v>7.7</v>
      </c>
      <c r="K213" s="2">
        <v>160</v>
      </c>
    </row>
    <row r="214" spans="1:31" x14ac:dyDescent="0.3">
      <c r="A214" s="46">
        <v>38936</v>
      </c>
      <c r="B214" s="2">
        <v>103432</v>
      </c>
      <c r="C214" s="2">
        <v>599.4</v>
      </c>
      <c r="D214" s="2">
        <v>0.3836</v>
      </c>
      <c r="E214" s="2">
        <v>6.5</v>
      </c>
      <c r="F214" s="57">
        <v>7.84</v>
      </c>
      <c r="G214" s="2">
        <v>25.71</v>
      </c>
      <c r="H214" s="84" t="s">
        <v>52</v>
      </c>
      <c r="I214" s="2">
        <v>0.83</v>
      </c>
      <c r="J214" s="2">
        <v>7.6</v>
      </c>
      <c r="K214" s="2">
        <v>121</v>
      </c>
    </row>
    <row r="215" spans="1:31" x14ac:dyDescent="0.3">
      <c r="A215" s="46">
        <v>38945</v>
      </c>
      <c r="B215" s="2">
        <v>95057</v>
      </c>
      <c r="C215" s="2">
        <v>553.79999999999995</v>
      </c>
      <c r="D215" s="2">
        <v>0.35439999999999999</v>
      </c>
      <c r="E215" s="2">
        <v>6.56</v>
      </c>
      <c r="F215" s="57">
        <v>7.77</v>
      </c>
      <c r="G215" s="2">
        <v>23.78</v>
      </c>
      <c r="H215" s="84" t="s">
        <v>52</v>
      </c>
      <c r="I215" s="2">
        <v>0.85</v>
      </c>
      <c r="J215" s="2">
        <v>7.5</v>
      </c>
      <c r="K215" s="2">
        <v>226</v>
      </c>
    </row>
    <row r="216" spans="1:31" x14ac:dyDescent="0.3">
      <c r="A216" s="46">
        <v>38953</v>
      </c>
      <c r="B216" s="2">
        <v>103552</v>
      </c>
      <c r="C216" s="2">
        <v>563.20000000000005</v>
      </c>
      <c r="D216" s="2">
        <v>0.36049999999999999</v>
      </c>
      <c r="E216" s="2">
        <v>7.13</v>
      </c>
      <c r="F216" s="57">
        <v>7.85</v>
      </c>
      <c r="G216" s="2">
        <v>23.27</v>
      </c>
      <c r="H216" s="84" t="s">
        <v>52</v>
      </c>
      <c r="I216" s="2">
        <v>0.36</v>
      </c>
      <c r="J216" s="2">
        <v>7.5</v>
      </c>
      <c r="K216" s="2">
        <v>109</v>
      </c>
    </row>
    <row r="217" spans="1:31" x14ac:dyDescent="0.3">
      <c r="A217" s="46">
        <v>38958</v>
      </c>
      <c r="B217" s="2">
        <v>104124</v>
      </c>
      <c r="C217" s="2">
        <v>425.5</v>
      </c>
      <c r="D217" s="2">
        <v>0.27229999999999999</v>
      </c>
      <c r="E217" s="2">
        <v>7.36</v>
      </c>
      <c r="F217" s="57">
        <v>8.31</v>
      </c>
      <c r="G217" s="2">
        <v>25.23</v>
      </c>
      <c r="H217" s="84" t="s">
        <v>52</v>
      </c>
      <c r="I217" s="2">
        <v>0.52</v>
      </c>
      <c r="J217" s="2">
        <v>7.7</v>
      </c>
      <c r="K217" s="2">
        <v>243</v>
      </c>
      <c r="L217" s="19">
        <f>AVERAGE(K213:K217)</f>
        <v>171.8</v>
      </c>
      <c r="M217" s="80">
        <f>GEOMEAN(K213:K217)</f>
        <v>163.23350751879354</v>
      </c>
      <c r="N217" s="79" t="s">
        <v>102</v>
      </c>
    </row>
    <row r="218" spans="1:31" x14ac:dyDescent="0.3">
      <c r="A218" s="46">
        <v>38972</v>
      </c>
      <c r="B218" s="2">
        <v>102652</v>
      </c>
      <c r="C218" s="2">
        <v>558.70000000000005</v>
      </c>
      <c r="D218" s="2">
        <v>0.35759999999999997</v>
      </c>
      <c r="E218" s="2">
        <v>7.05</v>
      </c>
      <c r="F218" s="57">
        <v>7.71</v>
      </c>
      <c r="G218" s="2">
        <v>20.89</v>
      </c>
      <c r="H218" s="84" t="s">
        <v>52</v>
      </c>
      <c r="I218" s="2">
        <v>0.36</v>
      </c>
      <c r="J218" s="2">
        <v>7.2</v>
      </c>
      <c r="K218" s="2">
        <v>3448</v>
      </c>
    </row>
    <row r="219" spans="1:31" x14ac:dyDescent="0.3">
      <c r="A219" s="46">
        <v>38974</v>
      </c>
      <c r="B219" s="2">
        <v>115709</v>
      </c>
      <c r="C219" s="2">
        <v>449</v>
      </c>
      <c r="D219" s="2">
        <v>0.28699999999999998</v>
      </c>
      <c r="E219" s="2">
        <v>8.16</v>
      </c>
      <c r="F219" s="57">
        <v>7.95</v>
      </c>
      <c r="G219" s="2">
        <v>22.37</v>
      </c>
      <c r="H219" s="84" t="s">
        <v>52</v>
      </c>
      <c r="I219" s="2">
        <v>0.9</v>
      </c>
      <c r="J219" s="2">
        <v>7.7</v>
      </c>
      <c r="K219" s="2">
        <v>122</v>
      </c>
    </row>
    <row r="220" spans="1:31" x14ac:dyDescent="0.3">
      <c r="A220" s="46">
        <v>38979</v>
      </c>
      <c r="B220" s="2">
        <v>101105</v>
      </c>
      <c r="C220" s="2">
        <v>433.9</v>
      </c>
      <c r="D220" s="2">
        <v>0.2777</v>
      </c>
      <c r="E220" s="2">
        <v>8.65</v>
      </c>
      <c r="F220" s="57">
        <v>7.95</v>
      </c>
      <c r="G220" s="2">
        <v>21.24</v>
      </c>
      <c r="H220" s="84" t="s">
        <v>52</v>
      </c>
      <c r="I220" s="2">
        <v>0.17</v>
      </c>
      <c r="J220" s="2">
        <v>7.5</v>
      </c>
      <c r="K220" s="2">
        <v>259</v>
      </c>
    </row>
    <row r="221" spans="1:31" x14ac:dyDescent="0.3">
      <c r="A221" s="46">
        <v>38981</v>
      </c>
      <c r="B221" s="2">
        <v>90214</v>
      </c>
      <c r="C221" s="2">
        <v>451</v>
      </c>
      <c r="D221" s="2">
        <v>0.28899999999999998</v>
      </c>
      <c r="E221" s="2">
        <v>8.59</v>
      </c>
      <c r="F221" s="57">
        <v>7.85</v>
      </c>
      <c r="G221" s="2">
        <v>18.84</v>
      </c>
      <c r="H221" s="84" t="s">
        <v>52</v>
      </c>
      <c r="I221" s="2">
        <v>0.3</v>
      </c>
      <c r="J221" s="2">
        <v>7.3</v>
      </c>
      <c r="K221" s="2">
        <v>41</v>
      </c>
    </row>
    <row r="222" spans="1:31" x14ac:dyDescent="0.3">
      <c r="A222" s="46">
        <v>38987</v>
      </c>
      <c r="B222" s="2">
        <v>100133</v>
      </c>
      <c r="C222" s="2">
        <v>490</v>
      </c>
      <c r="D222" s="2">
        <v>0.31359999999999999</v>
      </c>
      <c r="E222" s="2">
        <v>7.63</v>
      </c>
      <c r="F222" s="57">
        <v>7.76</v>
      </c>
      <c r="G222" s="2">
        <v>17.79</v>
      </c>
      <c r="H222" s="84" t="s">
        <v>52</v>
      </c>
      <c r="I222" s="2">
        <v>0.13</v>
      </c>
      <c r="J222" s="2">
        <v>7.4</v>
      </c>
      <c r="K222" s="2">
        <v>63</v>
      </c>
      <c r="L222" s="19">
        <f>AVERAGE(K218:K222)</f>
        <v>786.6</v>
      </c>
      <c r="M222" s="80">
        <f>GEOMEAN(K218:K222)</f>
        <v>194.92621576403351</v>
      </c>
      <c r="N222" s="79" t="s">
        <v>104</v>
      </c>
    </row>
    <row r="223" spans="1:31" x14ac:dyDescent="0.3">
      <c r="A223" s="46">
        <v>38992</v>
      </c>
      <c r="B223" s="2">
        <v>111651</v>
      </c>
      <c r="C223" s="2">
        <v>542</v>
      </c>
      <c r="D223" s="2">
        <v>0.34699999999999998</v>
      </c>
      <c r="E223" s="2">
        <v>7.23</v>
      </c>
      <c r="F223" s="57">
        <v>7.8</v>
      </c>
      <c r="G223" s="2">
        <v>17.87</v>
      </c>
      <c r="H223" s="84" t="s">
        <v>52</v>
      </c>
      <c r="I223" s="2">
        <v>1</v>
      </c>
      <c r="J223" s="2">
        <v>7.7</v>
      </c>
      <c r="K223" s="2">
        <v>97</v>
      </c>
    </row>
    <row r="224" spans="1:31" x14ac:dyDescent="0.3">
      <c r="A224" s="46">
        <v>39001</v>
      </c>
      <c r="B224" s="2">
        <v>101931</v>
      </c>
      <c r="C224" s="2">
        <v>611</v>
      </c>
      <c r="D224" s="2">
        <v>0.39100000000000001</v>
      </c>
      <c r="E224" s="2">
        <v>7.58</v>
      </c>
      <c r="F224" s="57">
        <v>7.57</v>
      </c>
      <c r="G224" s="2">
        <v>17.7</v>
      </c>
      <c r="H224" s="84" t="s">
        <v>52</v>
      </c>
      <c r="I224" s="2">
        <v>0.2</v>
      </c>
      <c r="J224" s="2">
        <v>7.6</v>
      </c>
      <c r="K224" s="2">
        <v>122</v>
      </c>
    </row>
    <row r="225" spans="1:31" x14ac:dyDescent="0.3">
      <c r="A225" s="46">
        <v>39007</v>
      </c>
      <c r="B225" s="2">
        <v>105203</v>
      </c>
      <c r="C225" s="2">
        <v>468.9</v>
      </c>
      <c r="D225" s="2">
        <v>0.30009999999999998</v>
      </c>
      <c r="E225" s="2">
        <v>9.07</v>
      </c>
      <c r="F225" s="57">
        <v>8</v>
      </c>
      <c r="G225" s="2">
        <v>14.41</v>
      </c>
      <c r="H225" s="84" t="s">
        <v>52</v>
      </c>
      <c r="I225" s="2">
        <v>0.42</v>
      </c>
      <c r="J225" s="2">
        <v>7.3</v>
      </c>
      <c r="K225" s="2">
        <v>663</v>
      </c>
      <c r="O225" s="2">
        <v>1.6</v>
      </c>
      <c r="P225" s="2">
        <v>40</v>
      </c>
      <c r="Q225" s="4" t="s">
        <v>54</v>
      </c>
      <c r="R225" s="4" t="s">
        <v>54</v>
      </c>
      <c r="S225" s="4" t="s">
        <v>54</v>
      </c>
      <c r="T225" s="4" t="s">
        <v>54</v>
      </c>
      <c r="U225" s="4" t="s">
        <v>54</v>
      </c>
      <c r="V225" s="4" t="s">
        <v>54</v>
      </c>
      <c r="W225" s="4" t="s">
        <v>54</v>
      </c>
      <c r="X225" s="2">
        <v>35.4</v>
      </c>
      <c r="Y225" s="4" t="s">
        <v>54</v>
      </c>
      <c r="Z225" s="2">
        <v>0.92</v>
      </c>
      <c r="AA225" s="4" t="s">
        <v>54</v>
      </c>
      <c r="AB225" s="2">
        <v>22.2</v>
      </c>
      <c r="AC225" s="2">
        <v>0.22</v>
      </c>
      <c r="AD225" s="2">
        <v>199</v>
      </c>
      <c r="AE225" s="4" t="s">
        <v>54</v>
      </c>
    </row>
    <row r="226" spans="1:31" x14ac:dyDescent="0.3">
      <c r="A226" s="46">
        <v>39015</v>
      </c>
      <c r="B226" s="2">
        <v>102640</v>
      </c>
      <c r="C226" s="2">
        <v>474.4</v>
      </c>
      <c r="D226" s="2">
        <v>0.30359999999999998</v>
      </c>
      <c r="E226" s="2">
        <v>9.91</v>
      </c>
      <c r="F226" s="57">
        <v>7.7</v>
      </c>
      <c r="G226" s="2">
        <v>9.94</v>
      </c>
      <c r="H226" s="84" t="s">
        <v>52</v>
      </c>
      <c r="I226" s="2">
        <v>0.93</v>
      </c>
      <c r="J226" s="2">
        <v>7.6</v>
      </c>
      <c r="K226" s="2">
        <v>20</v>
      </c>
    </row>
    <row r="227" spans="1:31" x14ac:dyDescent="0.3">
      <c r="A227" s="46">
        <v>39020</v>
      </c>
      <c r="B227" s="2">
        <v>103846</v>
      </c>
      <c r="C227" s="2">
        <v>469.7</v>
      </c>
      <c r="D227" s="2">
        <v>0.30059999999999998</v>
      </c>
      <c r="E227" s="2">
        <v>10.26</v>
      </c>
      <c r="F227" s="57">
        <v>7.73</v>
      </c>
      <c r="G227" s="2">
        <v>10.5</v>
      </c>
      <c r="H227" s="84" t="s">
        <v>52</v>
      </c>
      <c r="I227" s="2">
        <v>1.36</v>
      </c>
      <c r="J227" s="2">
        <v>7.3</v>
      </c>
      <c r="K227" s="2">
        <v>292</v>
      </c>
      <c r="L227" s="19">
        <f>AVERAGE(K223:K227)</f>
        <v>238.8</v>
      </c>
      <c r="M227" s="80">
        <f>GEOMEAN(K223:K227)</f>
        <v>135.58498209335409</v>
      </c>
      <c r="N227" s="79" t="s">
        <v>105</v>
      </c>
    </row>
    <row r="228" spans="1:31" x14ac:dyDescent="0.3">
      <c r="A228" s="46">
        <v>39027</v>
      </c>
      <c r="B228" s="2">
        <v>111250</v>
      </c>
      <c r="C228" s="2">
        <v>569.5</v>
      </c>
      <c r="D228" s="2">
        <v>0.36449999999999999</v>
      </c>
      <c r="E228" s="2">
        <v>9.06</v>
      </c>
      <c r="F228" s="57">
        <v>7.44</v>
      </c>
      <c r="G228" s="2">
        <v>9.9</v>
      </c>
      <c r="H228" s="84" t="s">
        <v>52</v>
      </c>
      <c r="I228" s="2">
        <v>0.56999999999999995</v>
      </c>
      <c r="J228" s="2">
        <v>7.2</v>
      </c>
      <c r="K228" s="4">
        <v>1</v>
      </c>
    </row>
    <row r="229" spans="1:31" x14ac:dyDescent="0.3">
      <c r="A229" s="46">
        <v>39030</v>
      </c>
      <c r="B229" s="2">
        <v>110408</v>
      </c>
      <c r="C229" s="2">
        <v>469</v>
      </c>
      <c r="D229" s="2">
        <v>0.3</v>
      </c>
      <c r="E229" s="2">
        <v>10.98</v>
      </c>
      <c r="F229" s="57">
        <v>7.82</v>
      </c>
      <c r="G229" s="2">
        <v>9.57</v>
      </c>
      <c r="H229" s="84" t="s">
        <v>52</v>
      </c>
      <c r="I229" s="2">
        <v>0.5</v>
      </c>
      <c r="J229" s="2">
        <v>7.8</v>
      </c>
      <c r="K229" s="2">
        <v>31</v>
      </c>
    </row>
    <row r="230" spans="1:31" x14ac:dyDescent="0.3">
      <c r="A230" s="46">
        <v>39036</v>
      </c>
      <c r="B230" s="2">
        <v>130359</v>
      </c>
      <c r="C230" s="2">
        <v>494</v>
      </c>
      <c r="D230" s="2">
        <v>0.316</v>
      </c>
      <c r="E230" s="2">
        <v>10.37</v>
      </c>
      <c r="F230" s="57">
        <v>8.09</v>
      </c>
      <c r="G230" s="2">
        <v>8.6300000000000008</v>
      </c>
      <c r="H230" s="84" t="s">
        <v>52</v>
      </c>
      <c r="I230" s="2">
        <v>0.9</v>
      </c>
      <c r="J230" s="2">
        <v>7.7</v>
      </c>
      <c r="K230" s="2">
        <v>110</v>
      </c>
    </row>
    <row r="231" spans="1:31" x14ac:dyDescent="0.3">
      <c r="A231" s="46">
        <v>39041</v>
      </c>
      <c r="B231" s="2">
        <v>104727</v>
      </c>
      <c r="C231" s="2">
        <v>490</v>
      </c>
      <c r="D231" s="2">
        <v>0.314</v>
      </c>
      <c r="E231" s="2">
        <v>11.59</v>
      </c>
      <c r="F231" s="57">
        <v>7.67</v>
      </c>
      <c r="G231" s="2">
        <v>7.34</v>
      </c>
      <c r="H231" s="84" t="s">
        <v>52</v>
      </c>
      <c r="I231" s="2">
        <v>1</v>
      </c>
      <c r="J231" s="2">
        <v>7.5</v>
      </c>
      <c r="K231" s="2">
        <v>161</v>
      </c>
    </row>
    <row r="232" spans="1:31" x14ac:dyDescent="0.3">
      <c r="A232" s="46">
        <v>39048</v>
      </c>
      <c r="B232" s="2">
        <v>130407</v>
      </c>
      <c r="C232" s="2">
        <v>494</v>
      </c>
      <c r="D232" s="2">
        <v>0.316</v>
      </c>
      <c r="E232" s="2">
        <v>11.51</v>
      </c>
      <c r="F232" s="57">
        <v>8</v>
      </c>
      <c r="G232" s="2">
        <v>8.01</v>
      </c>
      <c r="H232" s="84" t="s">
        <v>52</v>
      </c>
      <c r="I232" s="2">
        <v>0.3</v>
      </c>
      <c r="J232" s="2">
        <v>8</v>
      </c>
      <c r="K232" s="2">
        <v>20</v>
      </c>
      <c r="L232" s="19">
        <f>AVERAGE(K228:K232)</f>
        <v>64.599999999999994</v>
      </c>
      <c r="M232" s="80">
        <f>GEOMEAN(K228:K232)</f>
        <v>25.59305029460776</v>
      </c>
      <c r="N232" s="79" t="s">
        <v>106</v>
      </c>
    </row>
    <row r="233" spans="1:31" x14ac:dyDescent="0.3">
      <c r="A233" s="46">
        <v>39056</v>
      </c>
      <c r="B233" s="2">
        <v>111744</v>
      </c>
      <c r="C233" s="2">
        <v>445.4</v>
      </c>
      <c r="D233" s="2">
        <v>0.28499999999999998</v>
      </c>
      <c r="E233" s="2">
        <v>12.2</v>
      </c>
      <c r="F233" s="57">
        <v>7.77</v>
      </c>
      <c r="G233" s="2">
        <v>3.51</v>
      </c>
      <c r="H233" s="84" t="s">
        <v>52</v>
      </c>
      <c r="I233" s="2">
        <v>0.51</v>
      </c>
      <c r="J233" s="2">
        <v>7.3</v>
      </c>
      <c r="K233" s="2">
        <v>1198</v>
      </c>
    </row>
    <row r="234" spans="1:31" x14ac:dyDescent="0.3">
      <c r="A234" s="46">
        <v>39058</v>
      </c>
      <c r="B234" s="2">
        <v>102748</v>
      </c>
      <c r="C234" s="2">
        <v>436.6</v>
      </c>
      <c r="D234" s="2">
        <v>0.27939999999999998</v>
      </c>
      <c r="E234" s="2">
        <v>12.08</v>
      </c>
      <c r="F234" s="57">
        <v>8</v>
      </c>
      <c r="G234" s="2">
        <v>3.8</v>
      </c>
      <c r="H234" s="84" t="s">
        <v>52</v>
      </c>
      <c r="I234" s="2">
        <v>0.66</v>
      </c>
      <c r="J234" s="2">
        <v>7.5</v>
      </c>
      <c r="K234" s="2">
        <v>759</v>
      </c>
    </row>
    <row r="235" spans="1:31" x14ac:dyDescent="0.3">
      <c r="A235" s="46">
        <v>39062</v>
      </c>
      <c r="B235" s="2">
        <v>104455</v>
      </c>
      <c r="C235" s="2">
        <v>430.6</v>
      </c>
      <c r="D235" s="2">
        <v>0.27560000000000001</v>
      </c>
      <c r="E235" s="2">
        <v>10.62</v>
      </c>
      <c r="F235" s="57">
        <v>7.93</v>
      </c>
      <c r="G235" s="2">
        <v>4.43</v>
      </c>
      <c r="H235" s="84" t="s">
        <v>52</v>
      </c>
      <c r="I235" s="2">
        <v>1.1499999999999999</v>
      </c>
      <c r="J235" s="2">
        <v>7.6</v>
      </c>
      <c r="K235" s="2">
        <v>504</v>
      </c>
    </row>
    <row r="236" spans="1:31" x14ac:dyDescent="0.3">
      <c r="A236" s="46">
        <v>39064</v>
      </c>
      <c r="B236" s="2">
        <v>103700</v>
      </c>
      <c r="C236" s="2">
        <v>0.40410000000000001</v>
      </c>
      <c r="D236" s="2">
        <v>0.25869999999999999</v>
      </c>
      <c r="E236" s="4" t="s">
        <v>57</v>
      </c>
      <c r="F236" s="2">
        <v>7.22</v>
      </c>
      <c r="G236" s="2">
        <v>6.54</v>
      </c>
      <c r="H236" s="84" t="s">
        <v>52</v>
      </c>
      <c r="I236" s="2">
        <v>0.7</v>
      </c>
      <c r="J236" s="2">
        <v>7</v>
      </c>
      <c r="K236" s="2">
        <v>216</v>
      </c>
    </row>
    <row r="237" spans="1:31" x14ac:dyDescent="0.3">
      <c r="A237" s="46">
        <v>39070</v>
      </c>
      <c r="B237" s="2">
        <v>100729</v>
      </c>
      <c r="C237" s="2">
        <v>473</v>
      </c>
      <c r="D237" s="2">
        <v>0.30270000000000002</v>
      </c>
      <c r="E237" s="2">
        <v>12.22</v>
      </c>
      <c r="F237" s="57">
        <v>7.57</v>
      </c>
      <c r="G237" s="2">
        <v>4.4800000000000004</v>
      </c>
      <c r="H237" s="84" t="s">
        <v>52</v>
      </c>
      <c r="I237" s="2">
        <v>1.57</v>
      </c>
      <c r="J237" s="2">
        <v>7.3</v>
      </c>
      <c r="K237" s="2">
        <v>61</v>
      </c>
      <c r="L237" s="19">
        <f>AVERAGE(K233:K237)</f>
        <v>547.6</v>
      </c>
      <c r="M237" s="80">
        <f>GEOMEAN(K233:K237)</f>
        <v>359.90057732144754</v>
      </c>
      <c r="N237" s="79" t="s">
        <v>107</v>
      </c>
    </row>
    <row r="238" spans="1:31" x14ac:dyDescent="0.3">
      <c r="A238" s="46">
        <v>39085</v>
      </c>
      <c r="B238" s="2">
        <v>101954</v>
      </c>
      <c r="C238" s="2">
        <v>503</v>
      </c>
      <c r="D238" s="2">
        <v>0.32200000000000001</v>
      </c>
      <c r="E238" s="2">
        <v>12.14</v>
      </c>
      <c r="F238" s="57">
        <v>7.4</v>
      </c>
      <c r="G238" s="2">
        <v>4.9000000000000004</v>
      </c>
      <c r="H238" s="84" t="s">
        <v>52</v>
      </c>
      <c r="I238" s="2">
        <v>0.2</v>
      </c>
      <c r="J238" s="2">
        <v>7.1</v>
      </c>
      <c r="K238" s="2">
        <v>41</v>
      </c>
    </row>
    <row r="239" spans="1:31" x14ac:dyDescent="0.3">
      <c r="A239" s="46">
        <v>39092</v>
      </c>
      <c r="B239" s="2">
        <v>102642</v>
      </c>
      <c r="C239" s="2">
        <v>488</v>
      </c>
      <c r="D239" s="2">
        <v>0.312</v>
      </c>
      <c r="E239" s="2">
        <v>11.95</v>
      </c>
      <c r="F239" s="57">
        <v>8.08</v>
      </c>
      <c r="G239" s="2">
        <v>4.18</v>
      </c>
      <c r="H239" s="84" t="s">
        <v>52</v>
      </c>
      <c r="I239" s="2">
        <v>0.9</v>
      </c>
      <c r="J239" s="2">
        <v>7.7</v>
      </c>
      <c r="K239" s="2">
        <v>122</v>
      </c>
    </row>
    <row r="240" spans="1:31" x14ac:dyDescent="0.3">
      <c r="A240" s="46">
        <v>39098</v>
      </c>
      <c r="B240" s="2">
        <v>95644</v>
      </c>
      <c r="C240" s="2">
        <v>389</v>
      </c>
      <c r="D240" s="2">
        <v>0.249</v>
      </c>
      <c r="E240" s="2">
        <v>11.95</v>
      </c>
      <c r="F240" s="57">
        <v>8.1</v>
      </c>
      <c r="G240" s="2">
        <v>4.79</v>
      </c>
      <c r="H240" s="4" t="s">
        <v>52</v>
      </c>
      <c r="I240" s="2">
        <v>0.3</v>
      </c>
      <c r="J240" s="2">
        <v>8.1</v>
      </c>
      <c r="K240" s="2">
        <v>238</v>
      </c>
    </row>
    <row r="241" spans="1:31" x14ac:dyDescent="0.3">
      <c r="A241" s="46">
        <v>39106</v>
      </c>
      <c r="B241" s="2">
        <v>104418</v>
      </c>
      <c r="C241" s="2">
        <v>510.2</v>
      </c>
      <c r="D241" s="2">
        <v>0.32650000000000001</v>
      </c>
      <c r="E241" s="2">
        <v>11.26</v>
      </c>
      <c r="F241" s="57">
        <v>7.97</v>
      </c>
      <c r="G241" s="2">
        <v>3.99</v>
      </c>
      <c r="H241" s="4" t="s">
        <v>52</v>
      </c>
      <c r="I241" s="2">
        <v>0.49</v>
      </c>
      <c r="J241" s="2">
        <v>7.5</v>
      </c>
      <c r="K241" s="2">
        <v>933</v>
      </c>
    </row>
    <row r="242" spans="1:31" x14ac:dyDescent="0.3">
      <c r="A242" s="46">
        <v>39111</v>
      </c>
      <c r="B242" s="2">
        <v>112831</v>
      </c>
      <c r="C242" s="2">
        <v>537.79999999999995</v>
      </c>
      <c r="D242" s="2">
        <v>0.34420000000000001</v>
      </c>
      <c r="E242" s="2">
        <v>13.55</v>
      </c>
      <c r="F242" s="57">
        <v>7.58</v>
      </c>
      <c r="G242" s="2">
        <v>0.61</v>
      </c>
      <c r="H242" s="4" t="s">
        <v>52</v>
      </c>
      <c r="I242" s="2">
        <v>0.78</v>
      </c>
      <c r="J242" s="2">
        <v>7.6</v>
      </c>
      <c r="K242" s="2">
        <v>10</v>
      </c>
      <c r="L242" s="19">
        <f>AVERAGE(K238:K242)</f>
        <v>268.8</v>
      </c>
      <c r="M242" s="80">
        <f>GEOMEAN(K238:K242)</f>
        <v>102.1222694805416</v>
      </c>
      <c r="N242" s="79" t="s">
        <v>109</v>
      </c>
    </row>
    <row r="243" spans="1:31" x14ac:dyDescent="0.3">
      <c r="A243" s="46">
        <v>39114</v>
      </c>
      <c r="B243" s="2">
        <v>111906</v>
      </c>
      <c r="C243" s="2">
        <v>600.79999999999995</v>
      </c>
      <c r="D243" s="2">
        <v>0.38450000000000001</v>
      </c>
      <c r="E243" s="2">
        <v>13.08</v>
      </c>
      <c r="F243" s="57">
        <v>7.7</v>
      </c>
      <c r="G243" s="2">
        <v>1.21</v>
      </c>
      <c r="H243" s="4" t="s">
        <v>52</v>
      </c>
      <c r="I243" s="2">
        <v>0.73</v>
      </c>
      <c r="J243" s="2">
        <v>7.2</v>
      </c>
      <c r="K243" s="2">
        <v>31</v>
      </c>
    </row>
    <row r="244" spans="1:31" x14ac:dyDescent="0.3">
      <c r="A244" s="46">
        <v>39119</v>
      </c>
      <c r="B244" s="2">
        <v>103724</v>
      </c>
      <c r="C244" s="2">
        <v>440</v>
      </c>
      <c r="D244" s="2">
        <v>0.28199999999999997</v>
      </c>
      <c r="E244" s="2">
        <v>13.74</v>
      </c>
      <c r="F244" s="57">
        <v>7.85</v>
      </c>
      <c r="G244" s="2">
        <v>-0.25</v>
      </c>
      <c r="H244" s="4" t="s">
        <v>52</v>
      </c>
      <c r="I244" s="2">
        <v>0.4</v>
      </c>
      <c r="J244" s="2">
        <v>7.7</v>
      </c>
      <c r="K244" s="2">
        <v>20</v>
      </c>
    </row>
    <row r="245" spans="1:31" x14ac:dyDescent="0.3">
      <c r="A245" s="46">
        <v>39127</v>
      </c>
      <c r="C245" s="2" t="s">
        <v>111</v>
      </c>
    </row>
    <row r="246" spans="1:31" x14ac:dyDescent="0.3">
      <c r="A246" s="46">
        <v>39135</v>
      </c>
      <c r="C246" s="2" t="s">
        <v>111</v>
      </c>
    </row>
    <row r="247" spans="1:31" x14ac:dyDescent="0.3">
      <c r="A247" s="46">
        <v>39139</v>
      </c>
      <c r="B247" s="2">
        <v>105310</v>
      </c>
      <c r="C247" s="2">
        <v>524</v>
      </c>
      <c r="D247" s="2">
        <v>0.33500000000000002</v>
      </c>
      <c r="E247" s="2">
        <v>15.4</v>
      </c>
      <c r="F247" s="57">
        <v>7.92</v>
      </c>
      <c r="G247" s="2">
        <v>2.36</v>
      </c>
      <c r="H247" s="4" t="s">
        <v>52</v>
      </c>
      <c r="I247" s="2">
        <v>4.7</v>
      </c>
      <c r="J247" s="2">
        <v>7.8</v>
      </c>
      <c r="K247" s="2">
        <v>10</v>
      </c>
      <c r="L247" s="19">
        <f>AVERAGE(K243:K247)</f>
        <v>20.333333333333332</v>
      </c>
      <c r="M247" s="80">
        <f>GEOMEAN(K243:K247)</f>
        <v>18.370905500142278</v>
      </c>
      <c r="N247" s="79" t="s">
        <v>112</v>
      </c>
    </row>
    <row r="248" spans="1:31" x14ac:dyDescent="0.3">
      <c r="A248" s="46">
        <v>39148</v>
      </c>
      <c r="B248" s="2">
        <v>102444</v>
      </c>
      <c r="C248" s="2">
        <v>399</v>
      </c>
      <c r="D248" s="2">
        <v>0.25540000000000002</v>
      </c>
      <c r="E248" s="2">
        <v>12.99</v>
      </c>
      <c r="F248" s="57">
        <v>7.66</v>
      </c>
      <c r="G248" s="2">
        <v>2.23</v>
      </c>
      <c r="H248" s="4" t="s">
        <v>52</v>
      </c>
      <c r="I248" s="2">
        <v>1.34</v>
      </c>
      <c r="J248" s="2">
        <v>7.1</v>
      </c>
      <c r="K248" s="2">
        <v>1</v>
      </c>
    </row>
    <row r="249" spans="1:31" x14ac:dyDescent="0.3">
      <c r="A249" s="46">
        <v>39153</v>
      </c>
      <c r="B249" s="2">
        <v>110859</v>
      </c>
      <c r="C249" s="2">
        <v>424</v>
      </c>
      <c r="D249" s="2">
        <v>0.27200000000000002</v>
      </c>
      <c r="E249" s="2">
        <v>10.82</v>
      </c>
      <c r="F249" s="57">
        <v>7.86</v>
      </c>
      <c r="G249" s="2">
        <v>4.91</v>
      </c>
      <c r="H249" s="4" t="s">
        <v>52</v>
      </c>
      <c r="I249" s="2">
        <v>1.2</v>
      </c>
      <c r="J249" s="2">
        <v>7.7</v>
      </c>
      <c r="K249" s="2">
        <v>10</v>
      </c>
    </row>
    <row r="250" spans="1:31" x14ac:dyDescent="0.3">
      <c r="A250" s="46">
        <v>39156</v>
      </c>
      <c r="B250" s="2">
        <v>112223</v>
      </c>
      <c r="C250" s="2">
        <v>401.4</v>
      </c>
      <c r="D250" s="2">
        <v>0.25690000000000002</v>
      </c>
      <c r="E250" s="2">
        <v>11.93</v>
      </c>
      <c r="F250" s="57">
        <v>7.82</v>
      </c>
      <c r="G250" s="2">
        <v>5.08</v>
      </c>
      <c r="H250" s="4" t="s">
        <v>52</v>
      </c>
      <c r="I250" s="2">
        <v>0.48</v>
      </c>
      <c r="J250" s="2">
        <v>7.7</v>
      </c>
      <c r="K250" s="2">
        <v>373</v>
      </c>
    </row>
    <row r="251" spans="1:31" x14ac:dyDescent="0.3">
      <c r="A251" s="46">
        <v>39161</v>
      </c>
      <c r="B251" s="2">
        <v>101615</v>
      </c>
      <c r="C251" s="2">
        <v>401.9</v>
      </c>
      <c r="D251" s="2">
        <v>0.25719999999999998</v>
      </c>
      <c r="E251" s="2">
        <v>10.49</v>
      </c>
      <c r="F251" s="57">
        <v>7.17</v>
      </c>
      <c r="G251" s="2">
        <v>6.47</v>
      </c>
      <c r="H251" s="4" t="s">
        <v>52</v>
      </c>
      <c r="I251" s="2">
        <v>0.89</v>
      </c>
      <c r="J251" s="2">
        <v>7.7</v>
      </c>
      <c r="K251" s="2">
        <v>110</v>
      </c>
      <c r="O251" s="4" t="s">
        <v>54</v>
      </c>
      <c r="P251" s="2">
        <v>34.6</v>
      </c>
      <c r="Q251" s="4" t="s">
        <v>54</v>
      </c>
      <c r="R251" s="4" t="s">
        <v>54</v>
      </c>
      <c r="S251" s="4" t="s">
        <v>54</v>
      </c>
      <c r="T251" s="4" t="s">
        <v>54</v>
      </c>
      <c r="U251" s="4" t="s">
        <v>54</v>
      </c>
      <c r="V251" s="4" t="s">
        <v>54</v>
      </c>
      <c r="W251" s="4" t="s">
        <v>54</v>
      </c>
      <c r="X251" s="2">
        <v>33.9</v>
      </c>
      <c r="Y251" s="4" t="s">
        <v>54</v>
      </c>
      <c r="Z251" s="2">
        <v>1.2</v>
      </c>
      <c r="AA251" s="2">
        <v>0.71</v>
      </c>
      <c r="AB251" s="2">
        <v>17.399999999999999</v>
      </c>
      <c r="AC251" s="4" t="s">
        <v>54</v>
      </c>
      <c r="AD251" s="2">
        <v>171</v>
      </c>
      <c r="AE251" s="4" t="s">
        <v>54</v>
      </c>
    </row>
    <row r="252" spans="1:31" x14ac:dyDescent="0.3">
      <c r="A252" s="46">
        <v>39167</v>
      </c>
      <c r="B252" s="2">
        <v>112108</v>
      </c>
      <c r="C252" s="2">
        <v>377.7</v>
      </c>
      <c r="D252" s="2">
        <v>0.2417</v>
      </c>
      <c r="E252" s="2">
        <v>10.1</v>
      </c>
      <c r="F252" s="57">
        <v>7.57</v>
      </c>
      <c r="G252" s="2">
        <v>12.69</v>
      </c>
      <c r="H252" s="4" t="s">
        <v>52</v>
      </c>
      <c r="I252" s="2">
        <v>0.69</v>
      </c>
      <c r="J252" s="2">
        <v>6.8</v>
      </c>
      <c r="K252" s="2">
        <v>448</v>
      </c>
      <c r="L252" s="19">
        <f>AVERAGE(K248:K252)</f>
        <v>188.4</v>
      </c>
      <c r="M252" s="80">
        <f>GEOMEAN(K248:K252)</f>
        <v>44.965135470871807</v>
      </c>
      <c r="N252" s="79" t="s">
        <v>113</v>
      </c>
    </row>
    <row r="253" spans="1:31" x14ac:dyDescent="0.3">
      <c r="A253" s="46">
        <v>39177</v>
      </c>
      <c r="B253" s="2">
        <v>114011</v>
      </c>
      <c r="C253" s="2">
        <v>434.7</v>
      </c>
      <c r="D253" s="2">
        <v>0.2782</v>
      </c>
      <c r="E253" s="2">
        <v>10.58</v>
      </c>
      <c r="F253" s="57">
        <v>7.86</v>
      </c>
      <c r="G253" s="2">
        <v>10.42</v>
      </c>
      <c r="H253" s="4" t="s">
        <v>52</v>
      </c>
      <c r="I253" s="2">
        <v>0.33</v>
      </c>
      <c r="J253" s="2">
        <v>7.4</v>
      </c>
      <c r="K253" s="2">
        <v>74</v>
      </c>
    </row>
    <row r="254" spans="1:31" x14ac:dyDescent="0.3">
      <c r="A254" s="46">
        <v>39181</v>
      </c>
      <c r="B254" s="2">
        <v>104811</v>
      </c>
      <c r="C254" s="2">
        <v>432.3</v>
      </c>
      <c r="D254" s="2">
        <v>0.2767</v>
      </c>
      <c r="E254" s="2">
        <v>11.43</v>
      </c>
      <c r="F254" s="57">
        <v>8.2799999999999994</v>
      </c>
      <c r="G254" s="2">
        <v>8.83</v>
      </c>
      <c r="H254" s="4" t="s">
        <v>52</v>
      </c>
      <c r="I254" s="2">
        <v>0.18</v>
      </c>
      <c r="J254" s="2">
        <v>7.3</v>
      </c>
      <c r="K254" s="2">
        <v>97</v>
      </c>
    </row>
    <row r="255" spans="1:31" x14ac:dyDescent="0.3">
      <c r="A255" s="46">
        <v>39184</v>
      </c>
      <c r="B255" s="2">
        <v>121912</v>
      </c>
      <c r="C255" s="2">
        <v>406.8</v>
      </c>
      <c r="D255" s="2">
        <v>0.26029999999999998</v>
      </c>
      <c r="E255" s="2">
        <v>8.41</v>
      </c>
      <c r="F255" s="57">
        <v>8.09</v>
      </c>
      <c r="G255" s="2">
        <v>8.31</v>
      </c>
      <c r="H255" s="4" t="s">
        <v>52</v>
      </c>
      <c r="I255" s="2">
        <v>0.66</v>
      </c>
      <c r="J255" s="2">
        <v>7.3</v>
      </c>
      <c r="K255" s="2">
        <v>63</v>
      </c>
    </row>
    <row r="256" spans="1:31" x14ac:dyDescent="0.3">
      <c r="A256" s="46">
        <v>39190</v>
      </c>
      <c r="B256" s="2">
        <v>105606</v>
      </c>
      <c r="C256" s="2">
        <v>423.1</v>
      </c>
      <c r="D256" s="2">
        <v>0.27079999999999999</v>
      </c>
      <c r="E256" s="2">
        <v>8.5500000000000007</v>
      </c>
      <c r="F256" s="57">
        <v>8.41</v>
      </c>
      <c r="G256" s="2">
        <v>10.58</v>
      </c>
      <c r="H256" s="4" t="s">
        <v>52</v>
      </c>
      <c r="I256" s="2">
        <v>0.42</v>
      </c>
      <c r="J256" s="2">
        <v>7.4</v>
      </c>
      <c r="K256" s="2">
        <v>31</v>
      </c>
    </row>
    <row r="257" spans="1:31" x14ac:dyDescent="0.3">
      <c r="A257" s="46">
        <v>39198</v>
      </c>
      <c r="B257" s="2">
        <v>104301</v>
      </c>
      <c r="C257" s="2">
        <v>453.3</v>
      </c>
      <c r="D257" s="2">
        <v>0.29010000000000002</v>
      </c>
      <c r="E257" s="2">
        <v>9.82</v>
      </c>
      <c r="F257" s="57">
        <v>8.42</v>
      </c>
      <c r="G257" s="2">
        <v>14.07</v>
      </c>
      <c r="H257" s="4" t="s">
        <v>52</v>
      </c>
      <c r="I257" s="2">
        <v>0.56999999999999995</v>
      </c>
      <c r="J257" s="2">
        <v>7.6</v>
      </c>
      <c r="K257" s="2">
        <v>189</v>
      </c>
      <c r="L257" s="19">
        <f>AVERAGE(K253:K257)</f>
        <v>90.8</v>
      </c>
      <c r="M257" s="80">
        <f>GEOMEAN(K253:K257)</f>
        <v>76.67141886492638</v>
      </c>
      <c r="N257" s="79" t="s">
        <v>114</v>
      </c>
    </row>
    <row r="258" spans="1:31" x14ac:dyDescent="0.3">
      <c r="A258" s="46">
        <v>39204</v>
      </c>
      <c r="B258" s="2">
        <v>104133</v>
      </c>
      <c r="C258" s="2">
        <v>2</v>
      </c>
      <c r="D258" s="2">
        <v>1E-3</v>
      </c>
      <c r="E258" s="2">
        <v>8.77</v>
      </c>
      <c r="F258" s="57">
        <v>8.1999999999999993</v>
      </c>
      <c r="G258" s="2">
        <v>16.989999999999998</v>
      </c>
      <c r="H258" s="4" t="s">
        <v>52</v>
      </c>
      <c r="I258" s="2">
        <v>0.1</v>
      </c>
      <c r="J258" s="2">
        <v>7.8</v>
      </c>
      <c r="K258" s="2">
        <v>98</v>
      </c>
    </row>
    <row r="259" spans="1:31" x14ac:dyDescent="0.3">
      <c r="A259" s="46">
        <v>39209</v>
      </c>
      <c r="B259" s="2">
        <v>110959</v>
      </c>
      <c r="C259" s="2">
        <v>507.4</v>
      </c>
      <c r="D259" s="2">
        <v>0.32479999999999998</v>
      </c>
      <c r="E259" s="2">
        <v>7.23</v>
      </c>
      <c r="F259" s="57">
        <v>7.96</v>
      </c>
      <c r="G259" s="2">
        <v>18.649999999999999</v>
      </c>
      <c r="H259" s="4" t="s">
        <v>52</v>
      </c>
      <c r="I259" s="2">
        <v>0.19</v>
      </c>
      <c r="J259" s="2">
        <v>7.6</v>
      </c>
      <c r="K259" s="2">
        <v>52</v>
      </c>
    </row>
    <row r="260" spans="1:31" x14ac:dyDescent="0.3">
      <c r="A260" s="46">
        <v>39212</v>
      </c>
      <c r="B260" s="2">
        <v>115617</v>
      </c>
      <c r="C260" s="2">
        <v>450</v>
      </c>
      <c r="D260" s="2">
        <v>0.28799999999999998</v>
      </c>
      <c r="E260" s="2">
        <v>8.8699999999999992</v>
      </c>
      <c r="F260" s="57">
        <v>8.14</v>
      </c>
      <c r="G260" s="2">
        <v>19.88</v>
      </c>
      <c r="H260" s="4" t="s">
        <v>52</v>
      </c>
      <c r="I260" s="2">
        <v>0.23</v>
      </c>
      <c r="J260" s="2">
        <v>7.7</v>
      </c>
      <c r="K260" s="2">
        <v>292</v>
      </c>
    </row>
    <row r="261" spans="1:31" x14ac:dyDescent="0.3">
      <c r="A261" s="46">
        <v>39218</v>
      </c>
      <c r="B261" s="2">
        <v>112507</v>
      </c>
      <c r="C261" s="2">
        <v>418.5</v>
      </c>
      <c r="D261" s="2">
        <v>0.26779999999999998</v>
      </c>
      <c r="E261" s="2">
        <v>6.73</v>
      </c>
      <c r="F261" s="57">
        <v>7.51</v>
      </c>
      <c r="G261" s="2">
        <v>18.29</v>
      </c>
      <c r="H261" s="4" t="s">
        <v>52</v>
      </c>
      <c r="I261" s="2">
        <v>0.12</v>
      </c>
      <c r="J261" s="2">
        <v>7.7</v>
      </c>
      <c r="K261" s="2">
        <v>24192</v>
      </c>
    </row>
    <row r="262" spans="1:31" x14ac:dyDescent="0.3">
      <c r="A262" s="46">
        <v>39223</v>
      </c>
      <c r="B262" s="2">
        <v>114203</v>
      </c>
      <c r="C262" s="2">
        <v>623.70000000000005</v>
      </c>
      <c r="D262" s="2">
        <v>0.3992</v>
      </c>
      <c r="E262" s="2">
        <v>7.98</v>
      </c>
      <c r="F262" s="57">
        <v>7.62</v>
      </c>
      <c r="G262" s="2">
        <v>21.03</v>
      </c>
      <c r="H262" s="4" t="s">
        <v>52</v>
      </c>
      <c r="I262" s="2">
        <v>0.35</v>
      </c>
      <c r="J262" s="2">
        <v>7.4</v>
      </c>
      <c r="K262" s="2">
        <v>175</v>
      </c>
      <c r="L262" s="19">
        <f>AVERAGE(K258:K262)</f>
        <v>4961.8</v>
      </c>
      <c r="M262" s="80">
        <f>GEOMEAN(K258:K262)</f>
        <v>362.96472400192812</v>
      </c>
      <c r="N262" s="79" t="s">
        <v>115</v>
      </c>
    </row>
    <row r="263" spans="1:31" x14ac:dyDescent="0.3">
      <c r="A263" s="46">
        <v>39233</v>
      </c>
      <c r="B263" s="2">
        <v>112346</v>
      </c>
      <c r="C263" s="2">
        <v>612.70000000000005</v>
      </c>
      <c r="D263" s="2">
        <v>0.3921</v>
      </c>
      <c r="E263" s="2">
        <v>6.34</v>
      </c>
      <c r="F263" s="57">
        <v>7.41</v>
      </c>
      <c r="G263" s="2">
        <v>23.15</v>
      </c>
      <c r="H263" s="4" t="s">
        <v>52</v>
      </c>
      <c r="I263" s="2">
        <v>0.64</v>
      </c>
      <c r="J263" s="2">
        <v>7.5</v>
      </c>
      <c r="K263" s="2">
        <v>591</v>
      </c>
    </row>
    <row r="264" spans="1:31" x14ac:dyDescent="0.3">
      <c r="A264" s="46">
        <v>39237</v>
      </c>
      <c r="B264" s="2">
        <v>111550</v>
      </c>
      <c r="C264" s="2">
        <v>602.4</v>
      </c>
      <c r="D264" s="2">
        <v>0.38550000000000001</v>
      </c>
      <c r="E264" s="2">
        <v>6.07</v>
      </c>
      <c r="F264" s="57">
        <v>7.75</v>
      </c>
      <c r="G264" s="2">
        <v>22.2</v>
      </c>
      <c r="H264" s="4" t="s">
        <v>52</v>
      </c>
      <c r="I264" s="2">
        <v>1</v>
      </c>
      <c r="J264" s="2">
        <v>7.4</v>
      </c>
      <c r="K264" s="2">
        <v>833</v>
      </c>
    </row>
    <row r="265" spans="1:31" x14ac:dyDescent="0.3">
      <c r="A265" s="46">
        <v>39246</v>
      </c>
      <c r="B265" s="2">
        <v>105110</v>
      </c>
      <c r="C265" s="2">
        <v>575.20000000000005</v>
      </c>
      <c r="D265" s="2">
        <v>0.36809999999999998</v>
      </c>
      <c r="E265" s="2">
        <v>8.2799999999999994</v>
      </c>
      <c r="F265" s="57">
        <v>8.14</v>
      </c>
      <c r="G265" s="2">
        <v>23.33</v>
      </c>
      <c r="H265" s="4" t="s">
        <v>52</v>
      </c>
      <c r="I265" s="2">
        <v>0.5</v>
      </c>
      <c r="J265" s="2">
        <v>7.2</v>
      </c>
      <c r="K265" s="2">
        <v>98</v>
      </c>
    </row>
    <row r="266" spans="1:31" x14ac:dyDescent="0.3">
      <c r="A266" s="46">
        <v>39254</v>
      </c>
      <c r="B266" s="2">
        <v>101302</v>
      </c>
      <c r="C266" s="2">
        <v>595</v>
      </c>
      <c r="D266" s="2">
        <v>0.38100000000000001</v>
      </c>
      <c r="E266" s="2">
        <v>7.29</v>
      </c>
      <c r="F266" s="57">
        <v>7.33</v>
      </c>
      <c r="G266" s="2">
        <v>22.45</v>
      </c>
      <c r="H266" s="4" t="s">
        <v>52</v>
      </c>
      <c r="I266" s="2">
        <v>0.4</v>
      </c>
      <c r="J266" s="2">
        <v>7.7</v>
      </c>
      <c r="K266" s="2">
        <v>1274</v>
      </c>
    </row>
    <row r="267" spans="1:31" x14ac:dyDescent="0.3">
      <c r="A267" s="46">
        <v>39260</v>
      </c>
      <c r="B267" s="2">
        <v>104246</v>
      </c>
      <c r="C267" s="2">
        <v>586</v>
      </c>
      <c r="D267" s="2">
        <v>0.375</v>
      </c>
      <c r="E267" s="2">
        <v>7.01</v>
      </c>
      <c r="F267" s="57">
        <v>7.33</v>
      </c>
      <c r="G267" s="2">
        <v>24.04</v>
      </c>
      <c r="H267" s="4" t="s">
        <v>52</v>
      </c>
      <c r="I267" s="2">
        <v>0.91</v>
      </c>
      <c r="J267" s="2">
        <v>7.5</v>
      </c>
      <c r="K267" s="2">
        <v>221</v>
      </c>
      <c r="L267" s="19">
        <f>AVERAGE(K263:K267)</f>
        <v>603.4</v>
      </c>
      <c r="M267" s="80">
        <f>GEOMEAN(K263:K267)</f>
        <v>423.25690502684307</v>
      </c>
      <c r="N267" s="79" t="s">
        <v>116</v>
      </c>
    </row>
    <row r="268" spans="1:31" x14ac:dyDescent="0.3">
      <c r="A268" s="46">
        <v>39275</v>
      </c>
      <c r="B268" s="2">
        <v>102503</v>
      </c>
      <c r="C268" s="2">
        <v>565.20000000000005</v>
      </c>
      <c r="D268" s="2">
        <v>0.36170000000000002</v>
      </c>
      <c r="E268" s="2">
        <v>7.34</v>
      </c>
      <c r="F268" s="57">
        <v>8</v>
      </c>
      <c r="G268" s="2">
        <v>23.73</v>
      </c>
      <c r="H268" s="4" t="s">
        <v>52</v>
      </c>
      <c r="I268" s="2">
        <v>1.63</v>
      </c>
      <c r="J268" s="2">
        <v>7.4</v>
      </c>
      <c r="K268" s="2">
        <v>148</v>
      </c>
    </row>
    <row r="269" spans="1:31" x14ac:dyDescent="0.3">
      <c r="A269" s="46">
        <v>39280</v>
      </c>
      <c r="B269" s="2">
        <v>110014</v>
      </c>
      <c r="C269" s="2">
        <v>566.20000000000005</v>
      </c>
      <c r="D269" s="2">
        <v>0.3624</v>
      </c>
      <c r="E269" s="2">
        <v>7.79</v>
      </c>
      <c r="F269" s="57">
        <v>8.1300000000000008</v>
      </c>
      <c r="G269" s="2">
        <v>23.57</v>
      </c>
      <c r="H269" s="4" t="s">
        <v>52</v>
      </c>
      <c r="I269" s="2">
        <v>0.65</v>
      </c>
      <c r="J269" s="2">
        <v>7.3</v>
      </c>
      <c r="K269" s="2">
        <v>31</v>
      </c>
      <c r="O269" s="2">
        <v>2.6</v>
      </c>
      <c r="P269" s="2">
        <v>52</v>
      </c>
      <c r="Q269" s="4" t="s">
        <v>54</v>
      </c>
      <c r="R269" s="4" t="s">
        <v>54</v>
      </c>
      <c r="S269" s="4" t="s">
        <v>54</v>
      </c>
      <c r="T269" s="4" t="s">
        <v>54</v>
      </c>
      <c r="U269" s="4" t="s">
        <v>54</v>
      </c>
      <c r="V269" s="4" t="s">
        <v>54</v>
      </c>
      <c r="W269" s="4" t="s">
        <v>54</v>
      </c>
      <c r="X269" s="2">
        <v>51.4</v>
      </c>
      <c r="Y269" s="4" t="s">
        <v>54</v>
      </c>
      <c r="Z269" s="2">
        <v>0.25</v>
      </c>
      <c r="AA269" s="4" t="s">
        <v>54</v>
      </c>
      <c r="AB269" s="2">
        <v>23.6</v>
      </c>
      <c r="AC269" s="4" t="s">
        <v>54</v>
      </c>
      <c r="AD269" s="2">
        <v>232</v>
      </c>
      <c r="AE269" s="4" t="s">
        <v>54</v>
      </c>
    </row>
    <row r="270" spans="1:31" x14ac:dyDescent="0.3">
      <c r="A270" s="46">
        <v>39286</v>
      </c>
      <c r="B270" s="2">
        <v>112440</v>
      </c>
      <c r="C270" s="2">
        <v>561.70000000000005</v>
      </c>
      <c r="D270" s="2">
        <v>0.35949999999999999</v>
      </c>
      <c r="E270" s="2">
        <v>10.35</v>
      </c>
      <c r="F270" s="57">
        <v>8.2100000000000009</v>
      </c>
      <c r="G270" s="2">
        <v>22.64</v>
      </c>
      <c r="H270" s="4" t="s">
        <v>52</v>
      </c>
      <c r="I270" s="2">
        <v>2.4700000000000002</v>
      </c>
      <c r="J270" s="2">
        <v>7.4</v>
      </c>
      <c r="K270" s="2">
        <v>10</v>
      </c>
    </row>
    <row r="271" spans="1:31" x14ac:dyDescent="0.3">
      <c r="A271" s="46">
        <v>39289</v>
      </c>
      <c r="B271" s="2">
        <v>102233</v>
      </c>
      <c r="C271" s="2">
        <v>468.9</v>
      </c>
      <c r="D271" s="2">
        <v>0.30009999999999998</v>
      </c>
      <c r="E271" s="2">
        <v>6.27</v>
      </c>
      <c r="F271" s="57">
        <v>7.65</v>
      </c>
      <c r="G271" s="2">
        <v>21.72</v>
      </c>
      <c r="H271" s="4" t="s">
        <v>52</v>
      </c>
      <c r="I271" s="2">
        <v>0.79</v>
      </c>
      <c r="J271" s="2">
        <v>7.7</v>
      </c>
      <c r="K271" s="2">
        <v>2755</v>
      </c>
    </row>
    <row r="272" spans="1:31" x14ac:dyDescent="0.3">
      <c r="A272" s="46">
        <v>39294</v>
      </c>
      <c r="B272" s="2">
        <v>102140</v>
      </c>
      <c r="C272" s="2">
        <v>566</v>
      </c>
      <c r="D272" s="2">
        <v>0.36199999999999999</v>
      </c>
      <c r="E272" s="2">
        <v>10.050000000000001</v>
      </c>
      <c r="F272" s="57">
        <v>8.2200000000000006</v>
      </c>
      <c r="G272" s="2">
        <v>24.06</v>
      </c>
      <c r="H272" s="4" t="s">
        <v>52</v>
      </c>
      <c r="I272" s="2">
        <v>0.3</v>
      </c>
      <c r="J272" s="2">
        <v>7.8</v>
      </c>
      <c r="K272" s="2">
        <v>20</v>
      </c>
      <c r="L272" s="19">
        <f>AVERAGE(K268:K272)</f>
        <v>592.79999999999995</v>
      </c>
      <c r="M272" s="80">
        <f>GEOMEAN(K268:K272)</f>
        <v>75.954761016873178</v>
      </c>
      <c r="N272" s="79" t="s">
        <v>118</v>
      </c>
    </row>
    <row r="273" spans="1:31" x14ac:dyDescent="0.3">
      <c r="A273" s="46">
        <v>39300</v>
      </c>
      <c r="B273" s="2">
        <v>113534</v>
      </c>
      <c r="C273" s="2">
        <v>434.2</v>
      </c>
      <c r="D273" s="2">
        <v>0.27789999999999998</v>
      </c>
      <c r="E273" s="2">
        <v>6.36</v>
      </c>
      <c r="F273" s="57">
        <v>7.64</v>
      </c>
      <c r="G273" s="2">
        <v>25.28</v>
      </c>
      <c r="H273" s="4" t="s">
        <v>52</v>
      </c>
      <c r="I273" s="2">
        <v>3.14</v>
      </c>
      <c r="J273" s="2">
        <v>7.8</v>
      </c>
      <c r="K273" s="2">
        <v>6131</v>
      </c>
    </row>
    <row r="274" spans="1:31" x14ac:dyDescent="0.3">
      <c r="A274" s="46">
        <v>39309</v>
      </c>
      <c r="B274" s="2">
        <v>102614</v>
      </c>
      <c r="C274" s="2">
        <v>575.6</v>
      </c>
      <c r="D274" s="2">
        <v>0.36840000000000001</v>
      </c>
      <c r="E274" s="2">
        <v>8.66</v>
      </c>
      <c r="F274" s="57">
        <v>7.82</v>
      </c>
      <c r="G274" s="2">
        <v>23.59</v>
      </c>
      <c r="H274" s="4" t="s">
        <v>52</v>
      </c>
      <c r="I274" s="2">
        <v>1.1499999999999999</v>
      </c>
      <c r="J274" s="2">
        <v>7.7</v>
      </c>
      <c r="K274" s="2">
        <v>31</v>
      </c>
    </row>
    <row r="275" spans="1:31" x14ac:dyDescent="0.3">
      <c r="A275" s="46">
        <v>39317</v>
      </c>
      <c r="B275" s="2">
        <v>102137</v>
      </c>
      <c r="C275" s="2">
        <v>548.4</v>
      </c>
      <c r="D275" s="2">
        <v>0.35099999999999998</v>
      </c>
      <c r="E275" s="2">
        <v>4.68</v>
      </c>
      <c r="F275" s="57">
        <v>7.62</v>
      </c>
      <c r="G275" s="2">
        <v>25.13</v>
      </c>
      <c r="H275" s="4" t="s">
        <v>52</v>
      </c>
      <c r="I275" s="2">
        <v>1.85</v>
      </c>
      <c r="J275" s="2">
        <v>7.7</v>
      </c>
      <c r="K275" s="2">
        <v>250</v>
      </c>
    </row>
    <row r="276" spans="1:31" x14ac:dyDescent="0.3">
      <c r="A276" s="46">
        <v>39322</v>
      </c>
      <c r="B276" s="2">
        <v>95646</v>
      </c>
      <c r="C276" s="2">
        <v>587.5</v>
      </c>
      <c r="D276" s="2">
        <v>0.376</v>
      </c>
      <c r="E276" s="2">
        <v>8.0299999999999994</v>
      </c>
      <c r="F276" s="57">
        <v>7.8</v>
      </c>
      <c r="G276" s="2">
        <v>23.33</v>
      </c>
      <c r="H276" s="4" t="s">
        <v>52</v>
      </c>
      <c r="I276" s="2">
        <v>0.25</v>
      </c>
      <c r="J276" s="2">
        <v>7.2</v>
      </c>
      <c r="K276" s="2">
        <v>74</v>
      </c>
    </row>
    <row r="277" spans="1:31" x14ac:dyDescent="0.3">
      <c r="A277" s="46">
        <v>39324</v>
      </c>
      <c r="B277" s="2">
        <v>101137</v>
      </c>
      <c r="C277" s="2">
        <v>560.9</v>
      </c>
      <c r="D277" s="2">
        <v>0.35899999999999999</v>
      </c>
      <c r="E277" s="2">
        <v>5.39</v>
      </c>
      <c r="F277" s="57">
        <v>7.67</v>
      </c>
      <c r="G277" s="2">
        <v>24.62</v>
      </c>
      <c r="H277" s="4" t="s">
        <v>52</v>
      </c>
      <c r="I277" s="2">
        <v>2.04</v>
      </c>
      <c r="J277" s="2">
        <v>7.4</v>
      </c>
      <c r="K277" s="2">
        <v>97</v>
      </c>
      <c r="L277" s="19">
        <f>AVERAGE(K273:K277)</f>
        <v>1316.6</v>
      </c>
      <c r="M277" s="80">
        <f>GEOMEAN(K273:K277)</f>
        <v>202.56634618423737</v>
      </c>
      <c r="N277" s="79" t="s">
        <v>119</v>
      </c>
    </row>
    <row r="278" spans="1:31" x14ac:dyDescent="0.3">
      <c r="A278" s="46">
        <v>39336</v>
      </c>
      <c r="B278" s="2">
        <v>110724</v>
      </c>
      <c r="C278" s="2">
        <v>572</v>
      </c>
      <c r="D278" s="2">
        <v>0.36599999999999999</v>
      </c>
      <c r="E278" s="2">
        <v>5.01</v>
      </c>
      <c r="F278" s="57">
        <v>7.59</v>
      </c>
      <c r="G278" s="2">
        <v>21.66</v>
      </c>
      <c r="H278" s="4" t="s">
        <v>52</v>
      </c>
      <c r="I278" s="2">
        <v>0.7</v>
      </c>
      <c r="J278" s="2">
        <v>7.8</v>
      </c>
      <c r="K278" s="2">
        <v>98</v>
      </c>
    </row>
    <row r="279" spans="1:31" x14ac:dyDescent="0.3">
      <c r="A279" s="46">
        <v>39338</v>
      </c>
      <c r="B279" s="2">
        <v>104233</v>
      </c>
      <c r="C279" s="2">
        <v>578.5</v>
      </c>
      <c r="D279" s="2">
        <v>0.37030000000000002</v>
      </c>
      <c r="E279" s="2">
        <v>6.71</v>
      </c>
      <c r="F279" s="57">
        <v>7.56</v>
      </c>
      <c r="G279" s="2">
        <v>19.43</v>
      </c>
      <c r="H279" s="4" t="s">
        <v>52</v>
      </c>
      <c r="I279" s="2">
        <v>1.79</v>
      </c>
      <c r="J279" s="2">
        <v>7.7</v>
      </c>
      <c r="K279" s="2">
        <v>282</v>
      </c>
    </row>
    <row r="280" spans="1:31" x14ac:dyDescent="0.3">
      <c r="A280" s="46">
        <v>39345</v>
      </c>
      <c r="B280" s="2">
        <v>105234</v>
      </c>
      <c r="C280" s="2">
        <v>574.79999999999995</v>
      </c>
      <c r="D280" s="2">
        <v>0.3679</v>
      </c>
      <c r="E280" s="2">
        <v>6.23</v>
      </c>
      <c r="F280" s="57">
        <v>7.97</v>
      </c>
      <c r="G280" s="2">
        <v>21.92</v>
      </c>
      <c r="H280" s="4" t="s">
        <v>52</v>
      </c>
      <c r="I280" s="2">
        <v>1.95</v>
      </c>
      <c r="J280" s="2">
        <v>7.4</v>
      </c>
      <c r="K280" s="2">
        <v>20</v>
      </c>
    </row>
    <row r="281" spans="1:31" x14ac:dyDescent="0.3">
      <c r="A281" s="46">
        <v>39349</v>
      </c>
      <c r="B281" s="2">
        <v>105706</v>
      </c>
      <c r="C281" s="2">
        <v>562.20000000000005</v>
      </c>
      <c r="D281" s="2">
        <v>0.35980000000000001</v>
      </c>
      <c r="E281" s="2">
        <v>6.15</v>
      </c>
      <c r="F281" s="57">
        <v>7.67</v>
      </c>
      <c r="G281" s="2">
        <v>21.99</v>
      </c>
      <c r="H281" s="4" t="s">
        <v>52</v>
      </c>
      <c r="I281" s="2">
        <v>0.57999999999999996</v>
      </c>
      <c r="J281" s="2">
        <v>7.3</v>
      </c>
      <c r="K281" s="2">
        <v>173</v>
      </c>
    </row>
    <row r="282" spans="1:31" x14ac:dyDescent="0.3">
      <c r="A282" s="46">
        <v>39351</v>
      </c>
      <c r="B282" s="2">
        <v>104751</v>
      </c>
      <c r="C282" s="2">
        <v>438</v>
      </c>
      <c r="D282" s="2">
        <v>0.28000000000000003</v>
      </c>
      <c r="E282" s="2">
        <v>4.92</v>
      </c>
      <c r="F282" s="57">
        <v>7.74</v>
      </c>
      <c r="G282" s="2">
        <v>22.78</v>
      </c>
      <c r="H282" s="4" t="s">
        <v>52</v>
      </c>
      <c r="I282" s="2">
        <v>1.7</v>
      </c>
      <c r="J282" s="2">
        <v>7.6</v>
      </c>
      <c r="K282" s="2">
        <v>24192</v>
      </c>
      <c r="L282" s="19">
        <f>AVERAGE(K278:K282)</f>
        <v>4953</v>
      </c>
      <c r="M282" s="80">
        <f>GEOMEAN(K278:K282)</f>
        <v>297.06029727597956</v>
      </c>
      <c r="N282" s="79" t="s">
        <v>120</v>
      </c>
    </row>
    <row r="283" spans="1:31" x14ac:dyDescent="0.3">
      <c r="A283" s="46">
        <v>39356</v>
      </c>
      <c r="B283" s="2">
        <v>105843</v>
      </c>
      <c r="C283" s="2">
        <v>545</v>
      </c>
      <c r="D283" s="2">
        <v>0.34899999999999998</v>
      </c>
      <c r="E283" s="2">
        <v>6.71</v>
      </c>
      <c r="F283" s="57">
        <v>7.69</v>
      </c>
      <c r="G283" s="2">
        <v>19.260000000000002</v>
      </c>
      <c r="H283" s="4" t="s">
        <v>52</v>
      </c>
      <c r="I283" s="2">
        <v>1.8</v>
      </c>
      <c r="J283" s="2">
        <v>7.9</v>
      </c>
      <c r="K283" s="2">
        <v>109</v>
      </c>
    </row>
    <row r="284" spans="1:31" x14ac:dyDescent="0.3">
      <c r="A284" s="46">
        <v>39365</v>
      </c>
      <c r="B284" s="2">
        <v>102723</v>
      </c>
      <c r="C284" s="2">
        <v>574</v>
      </c>
      <c r="D284" s="2">
        <v>0.36699999999999999</v>
      </c>
      <c r="E284" s="2">
        <v>7.8</v>
      </c>
      <c r="F284" s="57">
        <v>8.17</v>
      </c>
      <c r="G284" s="2">
        <v>19.079999999999998</v>
      </c>
      <c r="H284" s="4" t="s">
        <v>52</v>
      </c>
      <c r="I284" s="2">
        <v>0.4</v>
      </c>
      <c r="J284" s="2">
        <v>7.6</v>
      </c>
      <c r="K284" s="2">
        <v>41</v>
      </c>
    </row>
    <row r="285" spans="1:31" x14ac:dyDescent="0.3">
      <c r="A285" s="46">
        <v>39371</v>
      </c>
      <c r="B285" s="2">
        <v>104925</v>
      </c>
      <c r="C285" s="2">
        <v>530.5</v>
      </c>
      <c r="D285" s="2">
        <v>0.33950000000000002</v>
      </c>
      <c r="E285" s="2">
        <v>9.4700000000000006</v>
      </c>
      <c r="F285" s="57">
        <v>7.78</v>
      </c>
      <c r="G285" s="2">
        <v>17.5</v>
      </c>
      <c r="H285" s="4" t="s">
        <v>52</v>
      </c>
      <c r="I285" s="2">
        <v>0.36</v>
      </c>
      <c r="J285" s="2">
        <v>7.5</v>
      </c>
      <c r="K285" s="2">
        <v>63</v>
      </c>
      <c r="O285" s="2">
        <v>2.2999999999999998</v>
      </c>
      <c r="P285" s="2">
        <v>73.5</v>
      </c>
      <c r="Q285" s="4" t="s">
        <v>54</v>
      </c>
      <c r="R285" s="4" t="s">
        <v>54</v>
      </c>
      <c r="S285" s="4" t="s">
        <v>54</v>
      </c>
      <c r="T285" s="4" t="s">
        <v>54</v>
      </c>
      <c r="U285" s="4" t="s">
        <v>54</v>
      </c>
      <c r="V285" s="4" t="s">
        <v>54</v>
      </c>
      <c r="W285" s="4" t="s">
        <v>54</v>
      </c>
      <c r="X285" s="4">
        <v>60.5</v>
      </c>
      <c r="Y285" s="4" t="s">
        <v>54</v>
      </c>
      <c r="Z285" s="4">
        <v>0.37</v>
      </c>
      <c r="AA285" s="4" t="s">
        <v>54</v>
      </c>
      <c r="AB285" s="4">
        <v>30.2</v>
      </c>
      <c r="AC285" s="4" t="s">
        <v>54</v>
      </c>
      <c r="AD285" s="4">
        <v>210</v>
      </c>
      <c r="AE285" s="4" t="s">
        <v>54</v>
      </c>
    </row>
    <row r="286" spans="1:31" x14ac:dyDescent="0.3">
      <c r="A286" s="46">
        <v>39379</v>
      </c>
      <c r="B286" s="2">
        <v>104958</v>
      </c>
      <c r="C286" s="2">
        <v>528.5</v>
      </c>
      <c r="D286" s="2">
        <v>0.3382</v>
      </c>
      <c r="E286" s="2">
        <v>7.42</v>
      </c>
      <c r="F286" s="57">
        <v>7.3</v>
      </c>
      <c r="G286" s="2">
        <v>13.92</v>
      </c>
      <c r="H286" s="4" t="s">
        <v>52</v>
      </c>
      <c r="I286" s="2">
        <v>0.47</v>
      </c>
      <c r="J286" s="2">
        <v>7.4</v>
      </c>
      <c r="K286" s="2">
        <v>576</v>
      </c>
    </row>
    <row r="287" spans="1:31" x14ac:dyDescent="0.3">
      <c r="A287" s="46">
        <v>39384</v>
      </c>
      <c r="B287" s="2">
        <v>110555</v>
      </c>
      <c r="C287" s="2">
        <v>609.1</v>
      </c>
      <c r="D287" s="2">
        <v>0.38979999999999998</v>
      </c>
      <c r="E287" s="2">
        <v>8.7899999999999991</v>
      </c>
      <c r="F287" s="57">
        <v>7.69</v>
      </c>
      <c r="G287" s="2">
        <v>11.57</v>
      </c>
      <c r="H287" s="4" t="s">
        <v>52</v>
      </c>
      <c r="I287" s="2">
        <v>1.78</v>
      </c>
      <c r="J287" s="2">
        <v>7.3</v>
      </c>
      <c r="L287" s="19">
        <f>AVERAGE(K283:K287)</f>
        <v>197.25</v>
      </c>
      <c r="M287" s="80">
        <f>GEOMEAN(K283:K287)</f>
        <v>112.84786498189447</v>
      </c>
      <c r="N287" s="79" t="s">
        <v>122</v>
      </c>
    </row>
    <row r="288" spans="1:31" x14ac:dyDescent="0.3">
      <c r="A288" s="46">
        <v>39391</v>
      </c>
      <c r="B288" s="2">
        <v>110312</v>
      </c>
      <c r="C288" s="2">
        <v>610.29999999999995</v>
      </c>
      <c r="D288" s="2">
        <v>0.3906</v>
      </c>
      <c r="E288" s="2">
        <v>10.45</v>
      </c>
      <c r="F288" s="57">
        <v>7.56</v>
      </c>
      <c r="G288" s="2">
        <v>10.43</v>
      </c>
      <c r="H288" s="4" t="s">
        <v>52</v>
      </c>
      <c r="I288" s="2">
        <v>0.66</v>
      </c>
      <c r="J288" s="2">
        <v>7.1</v>
      </c>
      <c r="K288" s="2">
        <v>31</v>
      </c>
    </row>
    <row r="289" spans="1:14" x14ac:dyDescent="0.3">
      <c r="A289" s="46">
        <v>39394</v>
      </c>
      <c r="B289" s="2">
        <v>103815</v>
      </c>
      <c r="C289" s="2">
        <v>656.2</v>
      </c>
      <c r="D289" s="2">
        <v>0.4199</v>
      </c>
      <c r="E289" s="2">
        <v>11.46</v>
      </c>
      <c r="F289" s="57">
        <v>7.65</v>
      </c>
      <c r="G289" s="2">
        <v>7.11</v>
      </c>
      <c r="H289" s="4" t="s">
        <v>52</v>
      </c>
      <c r="I289" s="2">
        <v>0.4</v>
      </c>
      <c r="J289" s="2">
        <v>7.4</v>
      </c>
      <c r="K289" s="2">
        <v>52</v>
      </c>
    </row>
    <row r="290" spans="1:14" x14ac:dyDescent="0.3">
      <c r="A290" s="46">
        <v>39400</v>
      </c>
      <c r="B290" s="2">
        <v>1006</v>
      </c>
      <c r="C290" s="4" t="s">
        <v>57</v>
      </c>
      <c r="D290" s="4" t="s">
        <v>57</v>
      </c>
      <c r="E290" s="4" t="s">
        <v>57</v>
      </c>
      <c r="F290" s="4" t="s">
        <v>57</v>
      </c>
      <c r="G290" s="4" t="s">
        <v>57</v>
      </c>
      <c r="H290" s="4" t="s">
        <v>52</v>
      </c>
      <c r="I290" s="4" t="s">
        <v>57</v>
      </c>
      <c r="J290" s="4" t="s">
        <v>57</v>
      </c>
      <c r="K290" s="2">
        <v>197</v>
      </c>
    </row>
    <row r="291" spans="1:14" x14ac:dyDescent="0.3">
      <c r="A291" s="46">
        <v>39405</v>
      </c>
      <c r="C291" s="4" t="s">
        <v>57</v>
      </c>
      <c r="D291" s="4" t="s">
        <v>57</v>
      </c>
      <c r="E291" s="4" t="s">
        <v>57</v>
      </c>
      <c r="F291" s="4" t="s">
        <v>57</v>
      </c>
      <c r="G291" s="4" t="s">
        <v>57</v>
      </c>
      <c r="H291" s="84" t="s">
        <v>52</v>
      </c>
      <c r="I291" s="4" t="s">
        <v>57</v>
      </c>
      <c r="J291" s="4" t="s">
        <v>57</v>
      </c>
      <c r="K291" s="2">
        <v>10</v>
      </c>
    </row>
    <row r="292" spans="1:14" x14ac:dyDescent="0.3">
      <c r="A292" s="46">
        <v>39412</v>
      </c>
      <c r="C292" s="4" t="s">
        <v>57</v>
      </c>
      <c r="D292" s="4" t="s">
        <v>57</v>
      </c>
      <c r="E292" s="4" t="s">
        <v>57</v>
      </c>
      <c r="F292" s="4" t="s">
        <v>57</v>
      </c>
      <c r="G292" s="4" t="s">
        <v>57</v>
      </c>
      <c r="H292" s="84" t="s">
        <v>52</v>
      </c>
      <c r="I292" s="4" t="s">
        <v>57</v>
      </c>
      <c r="J292" s="4" t="s">
        <v>57</v>
      </c>
      <c r="K292" s="2">
        <v>1046</v>
      </c>
      <c r="L292" s="19">
        <f>AVERAGE(K288:K292)</f>
        <v>267.2</v>
      </c>
      <c r="M292" s="80">
        <f>GEOMEAN(K288:K292)</f>
        <v>80.218140324838487</v>
      </c>
      <c r="N292" s="79" t="s">
        <v>123</v>
      </c>
    </row>
    <row r="293" spans="1:14" x14ac:dyDescent="0.3">
      <c r="A293" s="46">
        <v>39420</v>
      </c>
      <c r="C293" s="4" t="s">
        <v>57</v>
      </c>
      <c r="D293" s="4" t="s">
        <v>57</v>
      </c>
      <c r="E293" s="4" t="s">
        <v>57</v>
      </c>
      <c r="F293" s="4" t="s">
        <v>57</v>
      </c>
      <c r="G293" s="4" t="s">
        <v>57</v>
      </c>
      <c r="H293" s="84" t="s">
        <v>52</v>
      </c>
      <c r="I293" s="4" t="s">
        <v>57</v>
      </c>
      <c r="J293" s="4" t="s">
        <v>57</v>
      </c>
      <c r="K293" s="2">
        <v>586</v>
      </c>
    </row>
    <row r="294" spans="1:14" x14ac:dyDescent="0.3">
      <c r="A294" s="46">
        <v>39421</v>
      </c>
      <c r="C294" s="4" t="s">
        <v>57</v>
      </c>
      <c r="D294" s="4" t="s">
        <v>57</v>
      </c>
      <c r="E294" s="4" t="s">
        <v>57</v>
      </c>
      <c r="F294" s="4" t="s">
        <v>57</v>
      </c>
      <c r="G294" s="4" t="s">
        <v>57</v>
      </c>
      <c r="H294" s="84" t="s">
        <v>52</v>
      </c>
      <c r="I294" s="4" t="s">
        <v>57</v>
      </c>
      <c r="J294" s="4" t="s">
        <v>57</v>
      </c>
      <c r="K294" s="2">
        <v>185</v>
      </c>
    </row>
    <row r="295" spans="1:14" x14ac:dyDescent="0.3">
      <c r="A295" s="46">
        <v>39426</v>
      </c>
      <c r="C295" s="4" t="s">
        <v>57</v>
      </c>
      <c r="D295" s="4" t="s">
        <v>57</v>
      </c>
      <c r="E295" s="4" t="s">
        <v>57</v>
      </c>
      <c r="F295" s="4" t="s">
        <v>57</v>
      </c>
      <c r="G295" s="4" t="s">
        <v>57</v>
      </c>
      <c r="H295" s="84" t="s">
        <v>52</v>
      </c>
      <c r="I295" s="4" t="s">
        <v>57</v>
      </c>
      <c r="J295" s="4" t="s">
        <v>57</v>
      </c>
      <c r="K295" s="2">
        <v>428</v>
      </c>
    </row>
    <row r="296" spans="1:14" x14ac:dyDescent="0.3">
      <c r="A296" s="46">
        <v>39428</v>
      </c>
      <c r="B296" s="2">
        <v>100600</v>
      </c>
      <c r="C296" s="4" t="s">
        <v>57</v>
      </c>
      <c r="D296" s="4" t="s">
        <v>57</v>
      </c>
      <c r="E296" s="4" t="s">
        <v>57</v>
      </c>
      <c r="F296" s="4" t="s">
        <v>57</v>
      </c>
      <c r="G296" s="4" t="s">
        <v>57</v>
      </c>
      <c r="H296" s="84" t="s">
        <v>52</v>
      </c>
      <c r="I296" s="4" t="s">
        <v>57</v>
      </c>
      <c r="J296" s="4" t="s">
        <v>57</v>
      </c>
      <c r="K296" s="2">
        <v>465</v>
      </c>
    </row>
    <row r="297" spans="1:14" x14ac:dyDescent="0.3">
      <c r="A297" s="46">
        <v>39434</v>
      </c>
      <c r="B297" s="2">
        <v>104532</v>
      </c>
      <c r="C297" s="2">
        <v>578</v>
      </c>
      <c r="D297" s="2">
        <v>0.37</v>
      </c>
      <c r="E297" s="2">
        <v>13.14</v>
      </c>
      <c r="F297" s="57">
        <v>8.4600000000000009</v>
      </c>
      <c r="G297" s="2">
        <v>2.0299999999999998</v>
      </c>
      <c r="H297" s="84" t="s">
        <v>52</v>
      </c>
      <c r="I297" s="2">
        <v>0.8</v>
      </c>
      <c r="J297" s="2">
        <v>7.9</v>
      </c>
      <c r="K297" s="2">
        <v>10</v>
      </c>
      <c r="L297" s="19">
        <f>AVERAGE(K293:K297)</f>
        <v>334.8</v>
      </c>
      <c r="M297" s="80">
        <f>GEOMEAN(K293:K297)</f>
        <v>184.83883103147826</v>
      </c>
      <c r="N297" s="79" t="s">
        <v>124</v>
      </c>
    </row>
    <row r="298" spans="1:14" x14ac:dyDescent="0.3">
      <c r="A298" s="46">
        <v>39450</v>
      </c>
      <c r="B298" s="2">
        <v>105433</v>
      </c>
      <c r="C298" s="2">
        <v>545</v>
      </c>
      <c r="D298" s="2">
        <v>0.34899999999999998</v>
      </c>
      <c r="E298" s="2">
        <v>13.37</v>
      </c>
      <c r="F298" s="57">
        <v>7.87</v>
      </c>
      <c r="G298" s="2">
        <v>7.0000000000000007E-2</v>
      </c>
      <c r="H298" s="84" t="s">
        <v>52</v>
      </c>
      <c r="I298" s="2">
        <v>0.9</v>
      </c>
      <c r="J298" s="2">
        <v>7.6</v>
      </c>
      <c r="K298" s="2">
        <v>31</v>
      </c>
    </row>
    <row r="299" spans="1:14" x14ac:dyDescent="0.3">
      <c r="A299" s="46">
        <v>39456</v>
      </c>
      <c r="B299" s="2">
        <v>112011</v>
      </c>
      <c r="C299" s="2">
        <v>549</v>
      </c>
      <c r="D299" s="2">
        <v>0.35099999999999998</v>
      </c>
      <c r="E299" s="2">
        <v>13.22</v>
      </c>
      <c r="F299" s="57">
        <v>8.66</v>
      </c>
      <c r="G299" s="2">
        <v>3.76</v>
      </c>
      <c r="H299" s="84" t="s">
        <v>52</v>
      </c>
      <c r="I299" s="2">
        <v>0.6</v>
      </c>
      <c r="J299" s="2">
        <v>7.7</v>
      </c>
      <c r="K299" s="2">
        <v>63</v>
      </c>
    </row>
    <row r="300" spans="1:14" x14ac:dyDescent="0.3">
      <c r="A300" s="46">
        <v>39462</v>
      </c>
      <c r="B300" s="2">
        <v>104952</v>
      </c>
      <c r="C300" s="2">
        <v>602</v>
      </c>
      <c r="D300" s="2">
        <v>0.38600000000000001</v>
      </c>
      <c r="E300" s="2">
        <v>11.28</v>
      </c>
      <c r="F300" s="57">
        <v>7.9</v>
      </c>
      <c r="G300" s="2">
        <v>1.74</v>
      </c>
      <c r="H300" s="84" t="s">
        <v>52</v>
      </c>
      <c r="I300" s="2">
        <v>0.3</v>
      </c>
      <c r="J300" s="2">
        <v>7.8</v>
      </c>
      <c r="K300" s="2">
        <v>31</v>
      </c>
    </row>
    <row r="301" spans="1:14" x14ac:dyDescent="0.3">
      <c r="A301" s="46">
        <v>39470</v>
      </c>
      <c r="B301" s="2">
        <v>104529</v>
      </c>
      <c r="C301" s="2">
        <v>564</v>
      </c>
      <c r="D301" s="2">
        <v>0.36099999999999999</v>
      </c>
      <c r="E301" s="2">
        <v>11.24</v>
      </c>
      <c r="F301" s="57">
        <v>8.02</v>
      </c>
      <c r="G301" s="2">
        <v>1.4</v>
      </c>
      <c r="H301" s="84" t="s">
        <v>52</v>
      </c>
      <c r="I301" s="2">
        <v>0.2</v>
      </c>
      <c r="J301" s="2">
        <v>7.4</v>
      </c>
      <c r="K301" s="2">
        <v>10</v>
      </c>
    </row>
    <row r="302" spans="1:14" x14ac:dyDescent="0.3">
      <c r="A302" s="46">
        <v>39475</v>
      </c>
      <c r="B302" s="2">
        <v>104326</v>
      </c>
      <c r="C302" s="2">
        <v>559.79999999999995</v>
      </c>
      <c r="D302" s="2">
        <v>0.35830000000000001</v>
      </c>
      <c r="E302" s="2">
        <v>13.03</v>
      </c>
      <c r="F302" s="57">
        <v>8.09</v>
      </c>
      <c r="G302" s="2">
        <v>1.34</v>
      </c>
      <c r="H302" s="84" t="s">
        <v>52</v>
      </c>
      <c r="I302" s="2">
        <v>0.54</v>
      </c>
      <c r="J302" s="2">
        <v>7.3</v>
      </c>
      <c r="K302" s="2">
        <v>10</v>
      </c>
      <c r="L302" s="19">
        <f>AVERAGE(K298:K302)</f>
        <v>29</v>
      </c>
      <c r="M302" s="80">
        <f>GEOMEAN(K298:K302)</f>
        <v>22.720233345073257</v>
      </c>
      <c r="N302" s="79" t="s">
        <v>125</v>
      </c>
    </row>
    <row r="303" spans="1:14" x14ac:dyDescent="0.3">
      <c r="A303" s="46">
        <v>39483</v>
      </c>
      <c r="B303" s="2">
        <v>103241</v>
      </c>
      <c r="C303" s="2">
        <v>474.4</v>
      </c>
      <c r="D303" s="2">
        <v>0.30359999999999998</v>
      </c>
      <c r="E303" s="2">
        <v>8.3699999999999992</v>
      </c>
      <c r="F303" s="57">
        <v>7.85</v>
      </c>
      <c r="G303" s="2">
        <v>9.26</v>
      </c>
      <c r="H303" s="84" t="s">
        <v>52</v>
      </c>
      <c r="I303" s="2">
        <v>0.27</v>
      </c>
      <c r="J303" s="2">
        <v>6.9</v>
      </c>
      <c r="K303" s="2">
        <v>122</v>
      </c>
    </row>
    <row r="304" spans="1:14" x14ac:dyDescent="0.3">
      <c r="A304" s="46">
        <v>39491</v>
      </c>
      <c r="B304" s="2">
        <v>110010</v>
      </c>
      <c r="C304" s="2">
        <v>350.9</v>
      </c>
      <c r="D304" s="2">
        <v>0.22459999999999999</v>
      </c>
      <c r="E304" s="2">
        <v>16.760000000000002</v>
      </c>
      <c r="F304" s="57">
        <v>7.73</v>
      </c>
      <c r="G304" s="2">
        <v>1.33</v>
      </c>
      <c r="H304" s="84" t="s">
        <v>52</v>
      </c>
      <c r="I304" s="2">
        <v>0.05</v>
      </c>
      <c r="J304" s="2">
        <v>7.3</v>
      </c>
      <c r="K304" s="2">
        <v>528</v>
      </c>
    </row>
    <row r="305" spans="1:31" x14ac:dyDescent="0.3">
      <c r="A305" s="46">
        <v>39499</v>
      </c>
      <c r="B305" s="2">
        <v>104758</v>
      </c>
      <c r="C305" s="2">
        <v>386.9</v>
      </c>
      <c r="D305" s="2">
        <v>0.24759999999999999</v>
      </c>
      <c r="E305" s="2">
        <v>13.97</v>
      </c>
      <c r="F305" s="57">
        <v>7.47</v>
      </c>
      <c r="G305" s="2">
        <v>0.55000000000000004</v>
      </c>
      <c r="H305" s="84" t="s">
        <v>52</v>
      </c>
      <c r="I305" s="2">
        <v>0.66</v>
      </c>
      <c r="J305" s="2">
        <v>7</v>
      </c>
      <c r="K305" s="2">
        <v>31</v>
      </c>
    </row>
    <row r="306" spans="1:31" x14ac:dyDescent="0.3">
      <c r="A306" s="46">
        <v>39503</v>
      </c>
      <c r="B306" s="2">
        <v>103816</v>
      </c>
      <c r="C306" s="2">
        <v>460.9</v>
      </c>
      <c r="D306" s="2">
        <v>0.29499999999999998</v>
      </c>
      <c r="E306" s="2">
        <v>13.48</v>
      </c>
      <c r="F306" s="57">
        <v>7.69</v>
      </c>
      <c r="G306" s="2">
        <v>1.98</v>
      </c>
      <c r="H306" s="84" t="s">
        <v>52</v>
      </c>
      <c r="I306" s="2">
        <v>0.47</v>
      </c>
      <c r="J306" s="2">
        <v>7</v>
      </c>
      <c r="K306" s="2">
        <v>10</v>
      </c>
    </row>
    <row r="307" spans="1:31" x14ac:dyDescent="0.3">
      <c r="A307" s="46">
        <v>39506</v>
      </c>
      <c r="B307" s="2">
        <v>104118</v>
      </c>
      <c r="C307" s="2">
        <v>429.7</v>
      </c>
      <c r="D307" s="2">
        <v>0.27500000000000002</v>
      </c>
      <c r="E307" s="2">
        <v>11.57</v>
      </c>
      <c r="F307" s="57">
        <v>7.81</v>
      </c>
      <c r="G307" s="2">
        <v>1.77</v>
      </c>
      <c r="H307" s="84" t="s">
        <v>52</v>
      </c>
      <c r="I307" s="2">
        <v>0.39</v>
      </c>
      <c r="J307" s="2">
        <v>7.3</v>
      </c>
      <c r="K307" s="2">
        <v>10</v>
      </c>
      <c r="L307" s="19">
        <f>AVERAGE(K303:K307)</f>
        <v>140.19999999999999</v>
      </c>
      <c r="M307" s="80">
        <f>GEOMEAN(K303:K307)</f>
        <v>45.716301623605993</v>
      </c>
      <c r="N307" s="79" t="s">
        <v>127</v>
      </c>
    </row>
    <row r="308" spans="1:31" x14ac:dyDescent="0.3">
      <c r="A308" s="46">
        <v>39512</v>
      </c>
      <c r="B308" s="2">
        <v>103822</v>
      </c>
      <c r="C308" s="2">
        <v>464.8</v>
      </c>
      <c r="D308" s="2">
        <v>0.2974</v>
      </c>
      <c r="E308" s="2">
        <v>12.9</v>
      </c>
      <c r="F308" s="57">
        <v>7.83</v>
      </c>
      <c r="G308" s="2">
        <v>2.25</v>
      </c>
      <c r="H308" s="84" t="s">
        <v>52</v>
      </c>
      <c r="I308" s="2">
        <v>0.26</v>
      </c>
      <c r="J308" s="2">
        <v>6.8</v>
      </c>
      <c r="K308" s="85">
        <v>52</v>
      </c>
    </row>
    <row r="309" spans="1:31" x14ac:dyDescent="0.3">
      <c r="A309" s="46">
        <v>39517</v>
      </c>
      <c r="B309" s="2">
        <v>110111</v>
      </c>
      <c r="C309" s="2">
        <v>612</v>
      </c>
      <c r="D309" s="2">
        <v>0.39200000000000002</v>
      </c>
      <c r="E309" s="2">
        <v>11.34</v>
      </c>
      <c r="F309" s="57">
        <v>7.46</v>
      </c>
      <c r="G309" s="2">
        <v>4.68</v>
      </c>
      <c r="H309" s="84" t="s">
        <v>52</v>
      </c>
      <c r="I309" s="2">
        <v>0.5</v>
      </c>
      <c r="J309" s="2">
        <v>7.6</v>
      </c>
      <c r="K309" s="85">
        <v>74</v>
      </c>
    </row>
    <row r="310" spans="1:31" x14ac:dyDescent="0.3">
      <c r="A310" s="46">
        <v>39520</v>
      </c>
      <c r="B310" s="2">
        <v>104607</v>
      </c>
      <c r="C310" s="2">
        <v>480</v>
      </c>
      <c r="D310" s="2">
        <v>0.307</v>
      </c>
      <c r="E310" s="2">
        <v>12.74</v>
      </c>
      <c r="F310" s="57">
        <v>7.76</v>
      </c>
      <c r="G310" s="2">
        <v>3.61</v>
      </c>
      <c r="H310" s="84" t="s">
        <v>52</v>
      </c>
      <c r="I310" s="2">
        <v>0.2</v>
      </c>
      <c r="J310" s="2">
        <v>7.6</v>
      </c>
      <c r="K310" s="85">
        <v>10</v>
      </c>
    </row>
    <row r="311" spans="1:31" x14ac:dyDescent="0.3">
      <c r="A311" s="46">
        <v>39525</v>
      </c>
      <c r="B311" s="2">
        <v>102018</v>
      </c>
      <c r="C311" s="2">
        <v>511.9</v>
      </c>
      <c r="D311" s="2">
        <v>0.3276</v>
      </c>
      <c r="E311" s="2">
        <v>11.48</v>
      </c>
      <c r="F311" s="57">
        <v>7.67</v>
      </c>
      <c r="G311" s="2">
        <v>5.51</v>
      </c>
      <c r="H311" s="84" t="s">
        <v>52</v>
      </c>
      <c r="I311" s="2">
        <v>0.22</v>
      </c>
      <c r="J311" s="2">
        <v>7.2</v>
      </c>
      <c r="K311" s="85">
        <v>428</v>
      </c>
      <c r="O311" s="4" t="s">
        <v>54</v>
      </c>
      <c r="P311" s="4">
        <v>44.9</v>
      </c>
      <c r="Q311" s="4" t="s">
        <v>54</v>
      </c>
      <c r="R311" s="4" t="s">
        <v>54</v>
      </c>
      <c r="S311" s="4" t="s">
        <v>54</v>
      </c>
      <c r="T311" s="4" t="s">
        <v>54</v>
      </c>
      <c r="U311" s="4" t="s">
        <v>54</v>
      </c>
      <c r="V311" s="4">
        <v>1.3</v>
      </c>
      <c r="W311" s="4">
        <v>13.3</v>
      </c>
      <c r="X311" s="4">
        <v>56.4</v>
      </c>
      <c r="Y311" s="4" t="s">
        <v>54</v>
      </c>
      <c r="Z311" s="4">
        <v>2.5</v>
      </c>
      <c r="AA311" s="4" t="s">
        <v>54</v>
      </c>
      <c r="AB311" s="4">
        <v>28</v>
      </c>
      <c r="AC311" s="4" t="s">
        <v>54</v>
      </c>
      <c r="AD311" s="4">
        <v>171</v>
      </c>
      <c r="AE311" s="4" t="s">
        <v>54</v>
      </c>
    </row>
    <row r="312" spans="1:31" x14ac:dyDescent="0.3">
      <c r="A312" s="46">
        <v>39531</v>
      </c>
      <c r="B312" s="2">
        <v>112148</v>
      </c>
      <c r="C312" s="2">
        <v>453</v>
      </c>
      <c r="D312" s="2">
        <v>0.28999999999999998</v>
      </c>
      <c r="E312" s="2">
        <v>12.82</v>
      </c>
      <c r="F312" s="57">
        <v>7.48</v>
      </c>
      <c r="G312" s="2">
        <v>6.2</v>
      </c>
      <c r="H312" s="84" t="s">
        <v>52</v>
      </c>
      <c r="I312" s="2">
        <v>0.9</v>
      </c>
      <c r="J312" s="2">
        <v>7.7</v>
      </c>
      <c r="K312" s="85">
        <v>74</v>
      </c>
      <c r="L312" s="31">
        <f>AVERAGE(K308:K312)</f>
        <v>127.6</v>
      </c>
      <c r="M312" s="80">
        <f>GEOMEAN(K308:K312)</f>
        <v>65.642046194216775</v>
      </c>
      <c r="N312" s="79" t="s">
        <v>128</v>
      </c>
    </row>
    <row r="313" spans="1:31" x14ac:dyDescent="0.3">
      <c r="A313" s="46">
        <v>39545</v>
      </c>
      <c r="B313" s="2">
        <v>103925</v>
      </c>
      <c r="C313" s="2">
        <v>500</v>
      </c>
      <c r="D313" s="2">
        <v>0.32</v>
      </c>
      <c r="E313" s="2">
        <v>10.62</v>
      </c>
      <c r="F313" s="57">
        <v>7.97</v>
      </c>
      <c r="G313" s="2">
        <v>8.91</v>
      </c>
      <c r="H313" s="84" t="s">
        <v>52</v>
      </c>
      <c r="I313" s="2">
        <v>1</v>
      </c>
      <c r="J313" s="2">
        <v>7.8</v>
      </c>
      <c r="K313" s="85">
        <v>41</v>
      </c>
    </row>
    <row r="314" spans="1:31" x14ac:dyDescent="0.3">
      <c r="A314" s="46">
        <v>39552</v>
      </c>
      <c r="B314" s="2">
        <v>105502</v>
      </c>
      <c r="C314" s="2">
        <v>518.1</v>
      </c>
      <c r="D314" s="2">
        <v>0.33160000000000001</v>
      </c>
      <c r="E314" s="2">
        <v>10.98</v>
      </c>
      <c r="F314" s="57">
        <v>8.25</v>
      </c>
      <c r="G314" s="2">
        <v>9.41</v>
      </c>
      <c r="H314" s="84" t="s">
        <v>52</v>
      </c>
      <c r="I314" s="2">
        <v>0.76</v>
      </c>
      <c r="J314" s="2">
        <v>7.2</v>
      </c>
      <c r="K314" s="85">
        <v>20</v>
      </c>
    </row>
    <row r="315" spans="1:31" x14ac:dyDescent="0.3">
      <c r="A315" s="46">
        <v>39553</v>
      </c>
      <c r="B315" s="2">
        <v>111237</v>
      </c>
      <c r="C315" s="2">
        <v>493</v>
      </c>
      <c r="D315" s="2">
        <v>0.316</v>
      </c>
      <c r="E315" s="2">
        <v>12.27</v>
      </c>
      <c r="F315" s="57">
        <v>7.92</v>
      </c>
      <c r="G315" s="2">
        <v>9.81</v>
      </c>
      <c r="H315" s="84" t="s">
        <v>52</v>
      </c>
      <c r="I315" s="2">
        <v>0.5</v>
      </c>
      <c r="J315" s="2">
        <v>7.6</v>
      </c>
      <c r="K315" s="85">
        <v>20</v>
      </c>
    </row>
    <row r="316" spans="1:31" x14ac:dyDescent="0.3">
      <c r="A316" s="46">
        <v>39562</v>
      </c>
      <c r="B316" s="2">
        <v>103030</v>
      </c>
      <c r="C316" s="2">
        <v>660</v>
      </c>
      <c r="D316" s="2">
        <v>0.42299999999999999</v>
      </c>
      <c r="E316" s="2">
        <v>10.71</v>
      </c>
      <c r="F316" s="57">
        <v>7.91</v>
      </c>
      <c r="G316" s="2">
        <v>16.8</v>
      </c>
      <c r="H316" s="84" t="s">
        <v>52</v>
      </c>
      <c r="I316" s="2">
        <v>1</v>
      </c>
      <c r="J316" s="2">
        <v>7.6</v>
      </c>
      <c r="K316" s="85">
        <v>84</v>
      </c>
    </row>
    <row r="317" spans="1:31" x14ac:dyDescent="0.3">
      <c r="A317" s="46">
        <v>39568</v>
      </c>
      <c r="B317" s="2">
        <v>105406</v>
      </c>
      <c r="C317" s="2">
        <v>603</v>
      </c>
      <c r="D317" s="2">
        <v>0.38600000000000001</v>
      </c>
      <c r="E317" s="2">
        <v>11.03</v>
      </c>
      <c r="F317" s="57">
        <v>8.1999999999999993</v>
      </c>
      <c r="G317" s="2">
        <v>12.8</v>
      </c>
      <c r="H317" s="84" t="s">
        <v>52</v>
      </c>
      <c r="I317" s="2">
        <v>0.2</v>
      </c>
      <c r="J317" s="2">
        <v>7.9</v>
      </c>
      <c r="K317" s="85">
        <v>20</v>
      </c>
      <c r="L317" s="31">
        <f>AVERAGE(K313:K317)</f>
        <v>37</v>
      </c>
      <c r="M317" s="80">
        <f>GEOMEAN(K313:K317)</f>
        <v>30.763137452509426</v>
      </c>
      <c r="N317" s="79" t="s">
        <v>129</v>
      </c>
    </row>
    <row r="318" spans="1:31" x14ac:dyDescent="0.3">
      <c r="A318" s="46">
        <v>39573</v>
      </c>
      <c r="B318" s="2">
        <v>104329</v>
      </c>
      <c r="C318" s="2">
        <v>668</v>
      </c>
      <c r="D318" s="2">
        <v>0.42749999999999999</v>
      </c>
      <c r="E318" s="2">
        <v>9.1300000000000008</v>
      </c>
      <c r="F318" s="57">
        <v>7.75</v>
      </c>
      <c r="G318" s="2">
        <v>15.58</v>
      </c>
      <c r="H318" s="84" t="s">
        <v>52</v>
      </c>
      <c r="I318" s="2">
        <v>0.79</v>
      </c>
      <c r="J318" s="2">
        <v>7.2</v>
      </c>
      <c r="K318" s="85">
        <v>187</v>
      </c>
    </row>
    <row r="319" spans="1:31" x14ac:dyDescent="0.3">
      <c r="A319" s="46">
        <v>39575</v>
      </c>
      <c r="B319" s="2">
        <v>102452</v>
      </c>
      <c r="C319" s="2">
        <v>645.20000000000005</v>
      </c>
      <c r="D319" s="2">
        <v>0.41289999999999999</v>
      </c>
      <c r="E319" s="2">
        <v>7.34</v>
      </c>
      <c r="F319" s="57">
        <v>7.79</v>
      </c>
      <c r="G319" s="2">
        <v>18.11</v>
      </c>
      <c r="H319" s="84" t="s">
        <v>52</v>
      </c>
      <c r="I319" s="2">
        <v>1.1299999999999999</v>
      </c>
      <c r="J319" s="2">
        <v>6.9</v>
      </c>
      <c r="K319" s="85">
        <v>51</v>
      </c>
    </row>
    <row r="320" spans="1:31" x14ac:dyDescent="0.3">
      <c r="A320" s="46">
        <v>39582</v>
      </c>
      <c r="B320" s="2">
        <v>94815</v>
      </c>
      <c r="C320" s="2">
        <v>440</v>
      </c>
      <c r="D320" s="2">
        <v>0.28199999999999997</v>
      </c>
      <c r="E320" s="2">
        <v>11.66</v>
      </c>
      <c r="F320" s="57">
        <v>7.99</v>
      </c>
      <c r="G320" s="2">
        <v>14.78</v>
      </c>
      <c r="H320" s="84" t="s">
        <v>52</v>
      </c>
      <c r="I320" s="2">
        <v>0</v>
      </c>
      <c r="J320" s="2">
        <v>7.6</v>
      </c>
      <c r="K320" s="85">
        <v>4352</v>
      </c>
    </row>
    <row r="321" spans="1:31" x14ac:dyDescent="0.3">
      <c r="A321" s="46">
        <v>39583</v>
      </c>
      <c r="B321" s="2">
        <v>104808</v>
      </c>
      <c r="C321" s="2">
        <v>524</v>
      </c>
      <c r="D321" s="2">
        <v>0.33500000000000002</v>
      </c>
      <c r="E321" s="2">
        <v>8.0500000000000007</v>
      </c>
      <c r="F321" s="57">
        <v>8.06</v>
      </c>
      <c r="G321" s="2">
        <v>15.44</v>
      </c>
      <c r="H321" s="84" t="s">
        <v>52</v>
      </c>
      <c r="I321" s="2">
        <v>0.2</v>
      </c>
      <c r="J321" s="2">
        <v>7.7</v>
      </c>
      <c r="K321" s="85">
        <v>161</v>
      </c>
    </row>
    <row r="322" spans="1:31" x14ac:dyDescent="0.3">
      <c r="A322" s="46">
        <v>39587</v>
      </c>
      <c r="B322" s="2">
        <v>110838</v>
      </c>
      <c r="C322" s="2">
        <v>514.70000000000005</v>
      </c>
      <c r="D322" s="2">
        <v>0.32940000000000003</v>
      </c>
      <c r="E322" s="2">
        <v>10.89</v>
      </c>
      <c r="F322" s="57">
        <v>8.84</v>
      </c>
      <c r="G322" s="2">
        <v>15.72</v>
      </c>
      <c r="H322" s="84" t="s">
        <v>52</v>
      </c>
      <c r="I322" s="2">
        <v>0.21</v>
      </c>
      <c r="J322" s="2">
        <v>7.1</v>
      </c>
      <c r="K322" s="85">
        <v>31</v>
      </c>
      <c r="L322" s="31">
        <f>AVERAGE(K318:K322)</f>
        <v>956.4</v>
      </c>
      <c r="M322" s="80">
        <f>GEOMEAN(K318:K322)</f>
        <v>183.34017765347156</v>
      </c>
      <c r="N322" s="79" t="s">
        <v>130</v>
      </c>
    </row>
    <row r="323" spans="1:31" x14ac:dyDescent="0.3">
      <c r="A323" s="46">
        <v>39601</v>
      </c>
      <c r="B323" s="2">
        <v>103442</v>
      </c>
      <c r="C323" s="2">
        <v>456.8</v>
      </c>
      <c r="D323" s="2">
        <v>0.2923</v>
      </c>
      <c r="E323" s="2">
        <v>8.83</v>
      </c>
      <c r="F323" s="57">
        <v>8.0399999999999991</v>
      </c>
      <c r="G323" s="2">
        <v>19.97</v>
      </c>
      <c r="H323" s="84" t="s">
        <v>52</v>
      </c>
      <c r="I323" s="2">
        <v>0.33</v>
      </c>
      <c r="J323" s="2">
        <v>7.3</v>
      </c>
      <c r="K323" s="85">
        <v>175</v>
      </c>
    </row>
    <row r="324" spans="1:31" x14ac:dyDescent="0.3">
      <c r="A324" s="46">
        <v>39618</v>
      </c>
      <c r="B324" s="2">
        <v>102205</v>
      </c>
      <c r="C324" s="2">
        <v>431.6</v>
      </c>
      <c r="D324" s="2">
        <v>0.2762</v>
      </c>
      <c r="E324" s="2">
        <v>7.08</v>
      </c>
      <c r="F324" s="57">
        <v>7.83</v>
      </c>
      <c r="G324" s="2">
        <v>21.45</v>
      </c>
      <c r="H324" s="84" t="s">
        <v>52</v>
      </c>
      <c r="I324" s="2">
        <v>0.69</v>
      </c>
      <c r="J324" s="2">
        <v>7.3</v>
      </c>
      <c r="K324" s="85">
        <v>74</v>
      </c>
    </row>
    <row r="325" spans="1:31" x14ac:dyDescent="0.3">
      <c r="A325" s="46">
        <v>39623</v>
      </c>
      <c r="C325" s="4" t="s">
        <v>57</v>
      </c>
      <c r="D325" s="4" t="s">
        <v>57</v>
      </c>
      <c r="E325" s="4" t="s">
        <v>57</v>
      </c>
      <c r="F325" s="4" t="s">
        <v>57</v>
      </c>
      <c r="G325" s="4" t="s">
        <v>57</v>
      </c>
      <c r="H325" s="84" t="s">
        <v>52</v>
      </c>
      <c r="I325" s="4" t="s">
        <v>57</v>
      </c>
      <c r="J325" s="4" t="s">
        <v>57</v>
      </c>
      <c r="K325" s="85">
        <v>85</v>
      </c>
    </row>
    <row r="326" spans="1:31" x14ac:dyDescent="0.3">
      <c r="A326" s="46">
        <v>39624</v>
      </c>
      <c r="B326" s="2">
        <v>104343</v>
      </c>
      <c r="C326" s="2">
        <v>572.6</v>
      </c>
      <c r="D326" s="2">
        <v>0.36649999999999999</v>
      </c>
      <c r="E326" s="2">
        <v>7.98</v>
      </c>
      <c r="F326" s="57">
        <v>7.52</v>
      </c>
      <c r="G326" s="2">
        <v>22.49</v>
      </c>
      <c r="H326" s="84" t="s">
        <v>52</v>
      </c>
      <c r="I326" s="2">
        <v>0.84</v>
      </c>
      <c r="J326" s="2">
        <v>7.2</v>
      </c>
      <c r="K326" s="85">
        <v>168</v>
      </c>
    </row>
    <row r="327" spans="1:31" x14ac:dyDescent="0.3">
      <c r="A327" s="46">
        <v>39629</v>
      </c>
      <c r="B327" s="2">
        <v>104523</v>
      </c>
      <c r="C327" s="2">
        <v>612</v>
      </c>
      <c r="D327" s="2">
        <v>0.39169999999999999</v>
      </c>
      <c r="E327" s="2">
        <v>6.91</v>
      </c>
      <c r="F327" s="57">
        <v>7.64</v>
      </c>
      <c r="G327" s="2">
        <v>20.84</v>
      </c>
      <c r="H327" s="84" t="s">
        <v>52</v>
      </c>
      <c r="I327" s="2">
        <v>0.06</v>
      </c>
      <c r="J327" s="2">
        <v>7.2</v>
      </c>
      <c r="K327" s="85">
        <v>1793</v>
      </c>
      <c r="L327" s="31">
        <f>AVERAGE(K323:K327)</f>
        <v>459</v>
      </c>
      <c r="M327" s="80">
        <f>GEOMEAN(K323:K327)</f>
        <v>201.42605781879979</v>
      </c>
      <c r="N327" s="79" t="s">
        <v>131</v>
      </c>
    </row>
    <row r="328" spans="1:31" x14ac:dyDescent="0.3">
      <c r="A328" s="46">
        <v>39639</v>
      </c>
      <c r="B328" s="2">
        <v>102137</v>
      </c>
      <c r="C328" s="2">
        <v>441.3</v>
      </c>
      <c r="D328" s="2">
        <v>0.28239999999999998</v>
      </c>
      <c r="E328" s="2">
        <v>6.54</v>
      </c>
      <c r="F328" s="57">
        <v>7.87</v>
      </c>
      <c r="G328" s="2">
        <v>23.63</v>
      </c>
      <c r="H328" s="84" t="s">
        <v>52</v>
      </c>
      <c r="I328" s="2">
        <v>0.61</v>
      </c>
      <c r="J328" s="2">
        <v>7.1</v>
      </c>
      <c r="K328" s="85">
        <v>820</v>
      </c>
    </row>
    <row r="329" spans="1:31" x14ac:dyDescent="0.3">
      <c r="A329" s="46">
        <v>39644</v>
      </c>
      <c r="B329" s="2">
        <v>103215</v>
      </c>
      <c r="C329" s="2">
        <v>455</v>
      </c>
      <c r="D329" s="2">
        <v>0.29099999999999998</v>
      </c>
      <c r="E329" s="2">
        <v>5.63</v>
      </c>
      <c r="F329" s="57">
        <v>7.92</v>
      </c>
      <c r="G329" s="2">
        <v>24.94</v>
      </c>
      <c r="H329" s="84" t="s">
        <v>52</v>
      </c>
      <c r="I329" s="2">
        <v>0</v>
      </c>
      <c r="J329" s="2">
        <v>7.7</v>
      </c>
      <c r="K329" s="85">
        <v>135</v>
      </c>
      <c r="O329" s="2">
        <v>1.8</v>
      </c>
      <c r="P329" s="2">
        <v>53.8</v>
      </c>
      <c r="Q329" s="4" t="s">
        <v>54</v>
      </c>
      <c r="R329" s="4" t="s">
        <v>54</v>
      </c>
      <c r="S329" s="4" t="s">
        <v>54</v>
      </c>
      <c r="T329" s="4" t="s">
        <v>54</v>
      </c>
      <c r="U329" s="4" t="s">
        <v>54</v>
      </c>
      <c r="V329" s="4">
        <v>1.3</v>
      </c>
      <c r="W329" s="4" t="s">
        <v>54</v>
      </c>
      <c r="X329" s="2">
        <v>35.1</v>
      </c>
      <c r="Y329" s="4" t="s">
        <v>54</v>
      </c>
      <c r="Z329" s="4">
        <v>1</v>
      </c>
      <c r="AA329" s="4" t="s">
        <v>54</v>
      </c>
      <c r="AB329" s="4">
        <v>22.1</v>
      </c>
      <c r="AC329" s="4" t="s">
        <v>54</v>
      </c>
      <c r="AD329" s="2">
        <v>176</v>
      </c>
      <c r="AE329" s="4" t="s">
        <v>54</v>
      </c>
    </row>
    <row r="330" spans="1:31" x14ac:dyDescent="0.3">
      <c r="A330" s="46">
        <v>39650</v>
      </c>
      <c r="B330" s="2">
        <v>101845</v>
      </c>
      <c r="C330" s="2">
        <v>564.29999999999995</v>
      </c>
      <c r="D330" s="2">
        <v>0.36109999999999998</v>
      </c>
      <c r="E330" s="2">
        <v>6.56</v>
      </c>
      <c r="F330" s="57">
        <v>7.67</v>
      </c>
      <c r="G330" s="2">
        <v>24.82</v>
      </c>
      <c r="H330" s="84" t="s">
        <v>52</v>
      </c>
      <c r="I330" s="2">
        <v>0.05</v>
      </c>
      <c r="J330" s="2">
        <v>7.1</v>
      </c>
      <c r="K330" s="85">
        <v>3448</v>
      </c>
    </row>
    <row r="331" spans="1:31" x14ac:dyDescent="0.3">
      <c r="A331" s="46">
        <v>39653</v>
      </c>
      <c r="B331" s="2">
        <v>105034</v>
      </c>
      <c r="C331" s="2">
        <v>525</v>
      </c>
      <c r="D331" s="2">
        <v>0.33600000000000002</v>
      </c>
      <c r="E331" s="2">
        <v>5.53</v>
      </c>
      <c r="F331" s="57">
        <v>7.48</v>
      </c>
      <c r="G331" s="2">
        <v>23.84</v>
      </c>
      <c r="H331" s="84" t="s">
        <v>52</v>
      </c>
      <c r="I331" s="2">
        <v>0.55000000000000004</v>
      </c>
      <c r="J331" s="2">
        <v>7.5</v>
      </c>
      <c r="K331" s="85">
        <v>581</v>
      </c>
    </row>
    <row r="332" spans="1:31" x14ac:dyDescent="0.3">
      <c r="A332" s="46">
        <v>39660</v>
      </c>
      <c r="B332" s="2">
        <v>103848</v>
      </c>
      <c r="C332" s="2">
        <v>588.4</v>
      </c>
      <c r="D332" s="2">
        <v>0.37659999999999999</v>
      </c>
      <c r="E332" s="2">
        <v>7.03</v>
      </c>
      <c r="F332" s="57">
        <v>7.55</v>
      </c>
      <c r="G332" s="2">
        <v>24.15</v>
      </c>
      <c r="H332" s="84" t="s">
        <v>52</v>
      </c>
      <c r="I332" s="2">
        <v>0.67</v>
      </c>
      <c r="J332" s="2">
        <v>7</v>
      </c>
      <c r="K332" s="85">
        <v>52</v>
      </c>
      <c r="L332" s="31">
        <f>AVERAGE(K328:K332)</f>
        <v>1007.2</v>
      </c>
      <c r="M332" s="80">
        <f>GEOMEAN(K328:K332)</f>
        <v>409.61784725777687</v>
      </c>
      <c r="N332" s="79" t="s">
        <v>132</v>
      </c>
    </row>
    <row r="333" spans="1:31" x14ac:dyDescent="0.3">
      <c r="A333" s="46">
        <v>39664</v>
      </c>
      <c r="B333" s="2">
        <v>114416</v>
      </c>
      <c r="C333" s="2">
        <v>590</v>
      </c>
      <c r="D333" s="2">
        <v>0.377</v>
      </c>
      <c r="E333" s="2">
        <v>7.03</v>
      </c>
      <c r="F333" s="57">
        <v>7.44</v>
      </c>
      <c r="G333" s="2">
        <v>24.59</v>
      </c>
      <c r="H333" s="84" t="s">
        <v>52</v>
      </c>
      <c r="I333" s="2">
        <v>1.2</v>
      </c>
      <c r="J333" s="2">
        <v>7.5</v>
      </c>
      <c r="K333" s="85">
        <v>145</v>
      </c>
    </row>
    <row r="334" spans="1:31" x14ac:dyDescent="0.3">
      <c r="A334" s="46">
        <v>39672</v>
      </c>
      <c r="B334" s="2">
        <v>104625</v>
      </c>
      <c r="C334" s="2">
        <v>586.4</v>
      </c>
      <c r="D334" s="2">
        <v>0.37530000000000002</v>
      </c>
      <c r="E334" s="2">
        <v>6.27</v>
      </c>
      <c r="F334" s="57">
        <v>7.49</v>
      </c>
      <c r="G334" s="2">
        <v>21.51</v>
      </c>
      <c r="H334" s="84" t="s">
        <v>52</v>
      </c>
      <c r="I334" s="2">
        <v>0.28000000000000003</v>
      </c>
      <c r="J334" s="2">
        <v>7.7</v>
      </c>
      <c r="K334" s="85">
        <v>155</v>
      </c>
    </row>
    <row r="335" spans="1:31" x14ac:dyDescent="0.3">
      <c r="A335" s="46">
        <v>39681</v>
      </c>
      <c r="C335" s="4" t="s">
        <v>57</v>
      </c>
      <c r="D335" s="4" t="s">
        <v>57</v>
      </c>
      <c r="E335" s="4" t="s">
        <v>57</v>
      </c>
      <c r="F335" s="4" t="s">
        <v>57</v>
      </c>
      <c r="G335" s="4" t="s">
        <v>57</v>
      </c>
      <c r="H335" s="84" t="s">
        <v>52</v>
      </c>
      <c r="I335" s="4" t="s">
        <v>57</v>
      </c>
      <c r="J335" s="4" t="s">
        <v>57</v>
      </c>
      <c r="K335" s="85">
        <v>63</v>
      </c>
    </row>
    <row r="336" spans="1:31" x14ac:dyDescent="0.3">
      <c r="A336" s="46">
        <v>39686</v>
      </c>
      <c r="B336" s="2">
        <v>110952</v>
      </c>
      <c r="C336" s="2">
        <v>578</v>
      </c>
      <c r="D336" s="2">
        <v>0.37</v>
      </c>
      <c r="E336" s="2">
        <v>8.2100000000000009</v>
      </c>
      <c r="F336" s="57">
        <v>7.54</v>
      </c>
      <c r="G336" s="2">
        <v>22</v>
      </c>
      <c r="H336" s="84" t="s">
        <v>52</v>
      </c>
      <c r="I336" s="2">
        <v>0.2</v>
      </c>
      <c r="J336" s="2">
        <v>7.3</v>
      </c>
      <c r="K336" s="85">
        <v>74</v>
      </c>
    </row>
    <row r="337" spans="1:31" x14ac:dyDescent="0.3">
      <c r="A337" s="46">
        <v>39688</v>
      </c>
      <c r="B337" s="2">
        <v>103202</v>
      </c>
      <c r="C337" s="2">
        <v>586.9</v>
      </c>
      <c r="D337" s="2">
        <v>0.37559999999999999</v>
      </c>
      <c r="E337" s="2">
        <v>7.76</v>
      </c>
      <c r="F337" s="57">
        <v>7.6</v>
      </c>
      <c r="G337" s="2">
        <v>22.31</v>
      </c>
      <c r="H337" s="84" t="s">
        <v>52</v>
      </c>
      <c r="I337" s="2">
        <v>0.24</v>
      </c>
      <c r="J337" s="2">
        <v>7.4</v>
      </c>
      <c r="K337" s="85">
        <v>63</v>
      </c>
      <c r="L337" s="31">
        <f>AVERAGE(K333:K337)</f>
        <v>100</v>
      </c>
      <c r="M337" s="80">
        <f>GEOMEAN(K333:K337)</f>
        <v>92.028533993530459</v>
      </c>
      <c r="N337" s="79" t="s">
        <v>133</v>
      </c>
    </row>
    <row r="338" spans="1:31" x14ac:dyDescent="0.3">
      <c r="A338" s="46">
        <v>39695</v>
      </c>
      <c r="B338" s="2">
        <v>103329</v>
      </c>
      <c r="C338" s="2">
        <v>572</v>
      </c>
      <c r="D338" s="2">
        <v>0.36599999999999999</v>
      </c>
      <c r="E338" s="2">
        <v>6.84</v>
      </c>
      <c r="F338" s="57">
        <v>7.33</v>
      </c>
      <c r="G338" s="2">
        <v>23.86</v>
      </c>
      <c r="H338" s="84" t="s">
        <v>52</v>
      </c>
      <c r="I338" s="2">
        <v>0.1</v>
      </c>
      <c r="J338" s="2">
        <v>7.6</v>
      </c>
      <c r="K338" s="85">
        <v>1467</v>
      </c>
    </row>
    <row r="339" spans="1:31" x14ac:dyDescent="0.3">
      <c r="A339" s="46">
        <v>39701</v>
      </c>
      <c r="B339" s="2">
        <v>103920</v>
      </c>
      <c r="C339" s="2">
        <v>552</v>
      </c>
      <c r="D339" s="2">
        <v>0.35299999999999998</v>
      </c>
      <c r="E339" s="2">
        <v>7.17</v>
      </c>
      <c r="F339" s="57">
        <v>7.41</v>
      </c>
      <c r="G339" s="2">
        <v>19.920000000000002</v>
      </c>
      <c r="H339" s="84" t="s">
        <v>52</v>
      </c>
      <c r="I339" s="2">
        <v>2.1</v>
      </c>
      <c r="J339" s="2">
        <v>7.4</v>
      </c>
      <c r="K339" s="85">
        <v>203</v>
      </c>
    </row>
    <row r="340" spans="1:31" x14ac:dyDescent="0.3">
      <c r="A340" s="46">
        <v>39707</v>
      </c>
      <c r="B340" s="2">
        <v>111618</v>
      </c>
      <c r="C340" s="2">
        <v>564.20000000000005</v>
      </c>
      <c r="D340" s="2">
        <v>0.36109999999999998</v>
      </c>
      <c r="E340" s="2">
        <v>6.63</v>
      </c>
      <c r="F340" s="57">
        <v>7.46</v>
      </c>
      <c r="G340" s="2">
        <v>19.47</v>
      </c>
      <c r="H340" s="84" t="s">
        <v>52</v>
      </c>
      <c r="I340" s="2">
        <v>1.34</v>
      </c>
      <c r="J340" s="2">
        <v>7.5</v>
      </c>
      <c r="K340" s="85">
        <v>223</v>
      </c>
    </row>
    <row r="341" spans="1:31" x14ac:dyDescent="0.3">
      <c r="A341" s="46">
        <v>39714</v>
      </c>
      <c r="B341" s="2">
        <v>103806</v>
      </c>
      <c r="C341" s="2">
        <v>542</v>
      </c>
      <c r="D341" s="2">
        <v>0.34699999999999998</v>
      </c>
      <c r="E341" s="2">
        <v>7.79</v>
      </c>
      <c r="F341" s="57">
        <v>7.61</v>
      </c>
      <c r="G341" s="2">
        <v>20.55</v>
      </c>
      <c r="H341" s="84" t="s">
        <v>52</v>
      </c>
      <c r="I341" s="2">
        <v>0.8</v>
      </c>
      <c r="J341" s="2">
        <v>7.5</v>
      </c>
      <c r="K341" s="85">
        <v>31</v>
      </c>
    </row>
    <row r="342" spans="1:31" x14ac:dyDescent="0.3">
      <c r="A342" s="46">
        <v>39721</v>
      </c>
      <c r="B342" s="2">
        <v>112146</v>
      </c>
      <c r="C342" s="2">
        <v>465</v>
      </c>
      <c r="D342" s="2">
        <v>0.29699999999999999</v>
      </c>
      <c r="E342" s="2">
        <v>6.35</v>
      </c>
      <c r="F342" s="57">
        <v>7.79</v>
      </c>
      <c r="G342" s="2">
        <v>20.23</v>
      </c>
      <c r="H342" s="84" t="s">
        <v>52</v>
      </c>
      <c r="I342" s="2">
        <v>0.4</v>
      </c>
      <c r="J342" s="2">
        <v>7.6</v>
      </c>
      <c r="K342" s="85">
        <v>228</v>
      </c>
      <c r="L342" s="31">
        <f>AVERAGE(K338:K342)</f>
        <v>430.4</v>
      </c>
      <c r="M342" s="80">
        <f>GEOMEAN(K338:K342)</f>
        <v>215.92628416389269</v>
      </c>
      <c r="N342" s="79" t="s">
        <v>134</v>
      </c>
    </row>
    <row r="343" spans="1:31" x14ac:dyDescent="0.3">
      <c r="A343" s="46">
        <v>39728</v>
      </c>
      <c r="B343" s="2">
        <v>111708</v>
      </c>
      <c r="C343" s="2">
        <v>532</v>
      </c>
      <c r="D343" s="2">
        <v>0.34</v>
      </c>
      <c r="E343" s="2">
        <v>7.76</v>
      </c>
      <c r="F343" s="57">
        <v>7.96</v>
      </c>
      <c r="G343" s="2">
        <v>17.27</v>
      </c>
      <c r="H343" s="84" t="s">
        <v>52</v>
      </c>
      <c r="I343" s="2">
        <v>2.4</v>
      </c>
      <c r="J343" s="2">
        <v>7.5</v>
      </c>
      <c r="K343" s="85">
        <v>41</v>
      </c>
    </row>
    <row r="344" spans="1:31" x14ac:dyDescent="0.3">
      <c r="A344" s="46">
        <v>39730</v>
      </c>
      <c r="B344" s="2">
        <v>101542</v>
      </c>
      <c r="C344" s="2">
        <v>512.6</v>
      </c>
      <c r="D344" s="2">
        <v>0.3281</v>
      </c>
      <c r="E344" s="2">
        <v>7.45</v>
      </c>
      <c r="F344" s="57">
        <v>7.53</v>
      </c>
      <c r="G344" s="2">
        <v>16.59</v>
      </c>
      <c r="H344" s="84" t="s">
        <v>52</v>
      </c>
      <c r="I344" s="2">
        <v>0.54</v>
      </c>
      <c r="J344" s="2">
        <v>7.6</v>
      </c>
      <c r="K344" s="85">
        <v>813</v>
      </c>
    </row>
    <row r="345" spans="1:31" x14ac:dyDescent="0.3">
      <c r="A345" s="46">
        <v>39734</v>
      </c>
      <c r="B345" s="2">
        <v>105630</v>
      </c>
      <c r="C345" s="2">
        <v>541.9</v>
      </c>
      <c r="D345" s="2">
        <v>0.3468</v>
      </c>
      <c r="E345" s="2">
        <v>8.6199999999999992</v>
      </c>
      <c r="F345" s="57">
        <v>7.48</v>
      </c>
      <c r="G345" s="2">
        <v>18.66</v>
      </c>
      <c r="H345" s="84" t="s">
        <v>52</v>
      </c>
      <c r="I345" s="2">
        <v>0.97</v>
      </c>
      <c r="J345" s="2">
        <v>7.2</v>
      </c>
      <c r="K345" s="85">
        <v>187</v>
      </c>
    </row>
    <row r="346" spans="1:31" s="4" customFormat="1" x14ac:dyDescent="0.3">
      <c r="A346" s="46">
        <v>39749</v>
      </c>
      <c r="B346" s="4">
        <v>103358</v>
      </c>
      <c r="C346" s="4">
        <v>581</v>
      </c>
      <c r="D346" s="4">
        <v>0.372</v>
      </c>
      <c r="E346" s="4">
        <v>10.77</v>
      </c>
      <c r="F346" s="76">
        <v>7.89</v>
      </c>
      <c r="G346" s="4">
        <v>8.3000000000000007</v>
      </c>
      <c r="H346" s="84" t="s">
        <v>52</v>
      </c>
      <c r="I346" s="4">
        <v>1.2</v>
      </c>
      <c r="J346" s="4">
        <v>7.6</v>
      </c>
      <c r="K346" s="86">
        <v>74</v>
      </c>
      <c r="M346" s="80"/>
      <c r="O346" s="4">
        <v>1.4</v>
      </c>
      <c r="P346" s="4">
        <v>76</v>
      </c>
      <c r="Q346" s="4" t="s">
        <v>54</v>
      </c>
      <c r="R346" s="4" t="s">
        <v>54</v>
      </c>
      <c r="S346" s="4" t="s">
        <v>54</v>
      </c>
      <c r="T346" s="4" t="s">
        <v>54</v>
      </c>
      <c r="U346" s="4" t="s">
        <v>54</v>
      </c>
      <c r="V346" s="4" t="s">
        <v>54</v>
      </c>
      <c r="W346" s="4" t="s">
        <v>54</v>
      </c>
      <c r="X346" s="4">
        <v>57.9</v>
      </c>
      <c r="Y346" s="4" t="s">
        <v>54</v>
      </c>
      <c r="Z346" s="4">
        <v>0.54</v>
      </c>
      <c r="AA346" s="4" t="s">
        <v>54</v>
      </c>
      <c r="AB346" s="4">
        <v>31.2</v>
      </c>
      <c r="AC346" s="4" t="s">
        <v>54</v>
      </c>
      <c r="AD346" s="4">
        <v>210</v>
      </c>
      <c r="AE346" s="4" t="s">
        <v>54</v>
      </c>
    </row>
    <row r="347" spans="1:31" x14ac:dyDescent="0.3">
      <c r="A347" s="46">
        <v>39751</v>
      </c>
      <c r="B347" s="2">
        <v>101452</v>
      </c>
      <c r="C347" s="2">
        <v>578</v>
      </c>
      <c r="D347" s="2">
        <v>0.37</v>
      </c>
      <c r="E347" s="2">
        <v>10.33</v>
      </c>
      <c r="F347" s="57">
        <v>7.98</v>
      </c>
      <c r="G347" s="2">
        <v>8.0399999999999991</v>
      </c>
      <c r="H347" s="84" t="s">
        <v>52</v>
      </c>
      <c r="I347" s="2">
        <v>1.3</v>
      </c>
      <c r="J347" s="2">
        <v>7.7</v>
      </c>
      <c r="K347" s="85">
        <v>63</v>
      </c>
      <c r="L347" s="31">
        <f>AVERAGE(K343:K347)</f>
        <v>235.6</v>
      </c>
      <c r="M347" s="80">
        <f>GEOMEAN(K343:K347)</f>
        <v>123.78204563356181</v>
      </c>
      <c r="N347" s="79" t="s">
        <v>136</v>
      </c>
    </row>
    <row r="348" spans="1:31" x14ac:dyDescent="0.3">
      <c r="A348" s="46">
        <v>39758</v>
      </c>
      <c r="B348" s="2">
        <v>110545</v>
      </c>
      <c r="C348" s="2">
        <v>572</v>
      </c>
      <c r="D348" s="2">
        <v>0.36599999999999999</v>
      </c>
      <c r="E348" s="2">
        <v>10</v>
      </c>
      <c r="F348" s="57">
        <v>7.71</v>
      </c>
      <c r="G348" s="2">
        <v>12.63</v>
      </c>
      <c r="H348" s="84" t="s">
        <v>52</v>
      </c>
      <c r="I348" s="2">
        <v>0.5</v>
      </c>
      <c r="J348" s="2">
        <v>7.5</v>
      </c>
      <c r="K348" s="85">
        <v>20</v>
      </c>
    </row>
    <row r="349" spans="1:31" x14ac:dyDescent="0.3">
      <c r="A349" s="46">
        <v>39764</v>
      </c>
      <c r="B349" s="2">
        <v>110030</v>
      </c>
      <c r="C349" s="2">
        <v>562.70000000000005</v>
      </c>
      <c r="D349" s="2">
        <v>0.36009999999999998</v>
      </c>
      <c r="E349" s="2">
        <v>10.3</v>
      </c>
      <c r="F349" s="57">
        <v>7.94</v>
      </c>
      <c r="G349" s="2">
        <v>7.03</v>
      </c>
      <c r="H349" s="84" t="s">
        <v>52</v>
      </c>
      <c r="I349" s="2">
        <v>0.87</v>
      </c>
      <c r="J349" s="2">
        <v>7.2</v>
      </c>
      <c r="K349" s="85">
        <v>20</v>
      </c>
    </row>
    <row r="350" spans="1:31" x14ac:dyDescent="0.3">
      <c r="A350" s="46">
        <v>39770</v>
      </c>
      <c r="B350" s="2">
        <v>104457</v>
      </c>
      <c r="C350" s="2">
        <v>585.5</v>
      </c>
      <c r="D350" s="2">
        <v>0.37469999999999998</v>
      </c>
      <c r="E350" s="2">
        <v>11.62</v>
      </c>
      <c r="F350" s="57">
        <v>7.77</v>
      </c>
      <c r="G350" s="2">
        <v>4.84</v>
      </c>
      <c r="H350" s="84" t="s">
        <v>52</v>
      </c>
      <c r="I350" s="2">
        <v>0.92</v>
      </c>
      <c r="J350" s="2">
        <v>7.4</v>
      </c>
      <c r="K350" s="85">
        <v>10</v>
      </c>
    </row>
    <row r="351" spans="1:31" x14ac:dyDescent="0.3">
      <c r="A351" s="46">
        <v>39772</v>
      </c>
      <c r="B351" s="2">
        <v>103440</v>
      </c>
      <c r="C351" s="2">
        <v>577</v>
      </c>
      <c r="D351" s="2">
        <v>0.36899999999999999</v>
      </c>
      <c r="E351" s="2">
        <v>12.25</v>
      </c>
      <c r="F351" s="57">
        <v>7.71</v>
      </c>
      <c r="G351" s="2">
        <v>4.2</v>
      </c>
      <c r="H351" s="84" t="s">
        <v>52</v>
      </c>
      <c r="I351" s="2">
        <v>0.7</v>
      </c>
      <c r="J351" s="2">
        <v>7.8</v>
      </c>
      <c r="K351" s="85">
        <v>20</v>
      </c>
    </row>
    <row r="352" spans="1:31" x14ac:dyDescent="0.3">
      <c r="A352" s="46">
        <v>39776</v>
      </c>
      <c r="B352" s="2">
        <v>111440</v>
      </c>
      <c r="C352" s="2">
        <v>603.29999999999995</v>
      </c>
      <c r="D352" s="2">
        <v>0.3861</v>
      </c>
      <c r="E352" s="2">
        <v>12.44</v>
      </c>
      <c r="F352" s="57">
        <v>7.7</v>
      </c>
      <c r="G352" s="2">
        <v>4.0599999999999996</v>
      </c>
      <c r="H352" s="84" t="s">
        <v>52</v>
      </c>
      <c r="I352" s="2">
        <v>0.11</v>
      </c>
      <c r="J352" s="2">
        <v>7.4</v>
      </c>
      <c r="K352" s="85">
        <v>20</v>
      </c>
      <c r="L352" s="31">
        <f>AVERAGE(K348:K352)</f>
        <v>18</v>
      </c>
      <c r="M352" s="80">
        <f>GEOMEAN(K348:K352)</f>
        <v>17.411011265922482</v>
      </c>
      <c r="N352" s="79" t="s">
        <v>137</v>
      </c>
    </row>
    <row r="353" spans="1:31" x14ac:dyDescent="0.3">
      <c r="A353" s="46">
        <v>39784</v>
      </c>
      <c r="B353" s="2">
        <v>104535</v>
      </c>
      <c r="C353" s="2">
        <v>586.6</v>
      </c>
      <c r="D353" s="2">
        <v>0.37540000000000001</v>
      </c>
      <c r="E353" s="2">
        <v>12.08</v>
      </c>
      <c r="F353" s="57">
        <v>7.71</v>
      </c>
      <c r="G353" s="2">
        <v>3.59</v>
      </c>
      <c r="H353" s="84" t="s">
        <v>52</v>
      </c>
      <c r="I353" s="2">
        <v>0.7</v>
      </c>
      <c r="J353" s="2">
        <v>7.4</v>
      </c>
      <c r="K353" s="85">
        <v>63</v>
      </c>
    </row>
    <row r="354" spans="1:31" x14ac:dyDescent="0.3">
      <c r="A354" s="46">
        <v>39790</v>
      </c>
      <c r="B354" s="2">
        <v>110707</v>
      </c>
      <c r="C354" s="2">
        <v>589.6</v>
      </c>
      <c r="D354" s="2">
        <v>0.37740000000000001</v>
      </c>
      <c r="E354" s="2">
        <v>13.06</v>
      </c>
      <c r="F354" s="57">
        <v>7.96</v>
      </c>
      <c r="G354" s="2">
        <v>1.6</v>
      </c>
      <c r="H354" s="84" t="s">
        <v>52</v>
      </c>
      <c r="I354" s="2">
        <v>0.46</v>
      </c>
      <c r="J354" s="2">
        <v>7</v>
      </c>
      <c r="K354" s="2">
        <v>10</v>
      </c>
    </row>
    <row r="355" spans="1:31" x14ac:dyDescent="0.3">
      <c r="A355" s="46">
        <v>39792</v>
      </c>
      <c r="B355" s="2">
        <v>104143</v>
      </c>
      <c r="C355" s="2">
        <v>369.1</v>
      </c>
      <c r="D355" s="2">
        <v>0.23619999999999999</v>
      </c>
      <c r="E355" s="2">
        <v>10.92</v>
      </c>
      <c r="F355" s="57">
        <v>7.52</v>
      </c>
      <c r="G355" s="2">
        <v>4.08</v>
      </c>
      <c r="H355" s="84" t="s">
        <v>52</v>
      </c>
      <c r="I355" s="2">
        <v>0.61</v>
      </c>
      <c r="J355" s="2">
        <v>7.5</v>
      </c>
      <c r="K355" s="85">
        <v>860</v>
      </c>
    </row>
    <row r="356" spans="1:31" x14ac:dyDescent="0.3">
      <c r="A356" s="46">
        <v>39797</v>
      </c>
      <c r="B356" s="2">
        <v>104133</v>
      </c>
      <c r="C356" s="2">
        <v>629</v>
      </c>
      <c r="D356" s="2">
        <v>0.40200000000000002</v>
      </c>
      <c r="E356" s="2">
        <v>14.59</v>
      </c>
      <c r="F356" s="57">
        <v>7.71</v>
      </c>
      <c r="G356" s="2">
        <v>3.37</v>
      </c>
      <c r="H356" s="84" t="s">
        <v>52</v>
      </c>
      <c r="I356" s="2">
        <v>0.4</v>
      </c>
      <c r="J356" s="2">
        <v>7.4</v>
      </c>
      <c r="K356" s="85">
        <v>30</v>
      </c>
    </row>
    <row r="357" spans="1:31" x14ac:dyDescent="0.3">
      <c r="A357" s="46">
        <v>39800</v>
      </c>
      <c r="B357" s="2">
        <v>104119</v>
      </c>
      <c r="C357" s="2">
        <v>617</v>
      </c>
      <c r="D357" s="2">
        <v>0.39500000000000002</v>
      </c>
      <c r="E357" s="2">
        <v>12.79</v>
      </c>
      <c r="F357" s="57">
        <v>7.33</v>
      </c>
      <c r="G357" s="2">
        <v>1.78</v>
      </c>
      <c r="H357" s="84" t="s">
        <v>52</v>
      </c>
      <c r="I357" s="2">
        <v>0.3</v>
      </c>
      <c r="J357" s="2">
        <v>7.7</v>
      </c>
      <c r="K357" s="85">
        <v>41</v>
      </c>
      <c r="L357" s="31">
        <f>AVERAGE(K353:K357)</f>
        <v>200.8</v>
      </c>
      <c r="M357" s="80">
        <f>GEOMEAN(K353:K357)</f>
        <v>58.176665120987323</v>
      </c>
      <c r="N357" s="79" t="s">
        <v>138</v>
      </c>
    </row>
    <row r="358" spans="1:31" x14ac:dyDescent="0.3">
      <c r="A358" s="46">
        <v>39818</v>
      </c>
      <c r="B358" s="57">
        <v>105133</v>
      </c>
      <c r="C358" s="57">
        <v>464</v>
      </c>
      <c r="D358" s="57">
        <v>0.29699999999999999</v>
      </c>
      <c r="E358" s="57">
        <v>12.72</v>
      </c>
      <c r="F358" s="57">
        <v>7.5</v>
      </c>
      <c r="G358" s="57">
        <v>1.44</v>
      </c>
      <c r="H358" s="84" t="s">
        <v>52</v>
      </c>
      <c r="I358" s="57">
        <v>0.8</v>
      </c>
      <c r="J358" s="57">
        <v>7.4</v>
      </c>
      <c r="K358" s="85">
        <v>63</v>
      </c>
    </row>
    <row r="359" spans="1:31" x14ac:dyDescent="0.3">
      <c r="A359" s="46">
        <v>39821</v>
      </c>
      <c r="B359" s="57">
        <v>104514</v>
      </c>
      <c r="C359" s="57">
        <v>453</v>
      </c>
      <c r="D359" s="57">
        <v>0.28999999999999998</v>
      </c>
      <c r="E359" s="57">
        <v>12.85</v>
      </c>
      <c r="F359" s="57">
        <v>7.63</v>
      </c>
      <c r="G359" s="57">
        <v>0.98</v>
      </c>
      <c r="H359" s="84" t="s">
        <v>52</v>
      </c>
      <c r="I359" s="57">
        <v>0</v>
      </c>
      <c r="J359" s="57">
        <v>7.7</v>
      </c>
      <c r="K359" s="85">
        <v>10</v>
      </c>
    </row>
    <row r="360" spans="1:31" x14ac:dyDescent="0.3">
      <c r="A360" s="46">
        <v>39826</v>
      </c>
      <c r="B360" s="57">
        <v>103823</v>
      </c>
      <c r="C360" s="57">
        <v>738.7</v>
      </c>
      <c r="D360" s="57">
        <v>0.4728</v>
      </c>
      <c r="E360" s="57">
        <v>11.47</v>
      </c>
      <c r="F360" s="57">
        <v>7.44</v>
      </c>
      <c r="G360" s="57">
        <v>1.73</v>
      </c>
      <c r="H360" s="84" t="s">
        <v>52</v>
      </c>
      <c r="I360" s="57">
        <v>0.14000000000000001</v>
      </c>
      <c r="J360" s="57">
        <v>7.2</v>
      </c>
      <c r="K360" s="85">
        <v>31</v>
      </c>
    </row>
    <row r="361" spans="1:31" x14ac:dyDescent="0.3">
      <c r="A361" s="46">
        <v>39833</v>
      </c>
      <c r="B361" s="57">
        <v>104031</v>
      </c>
      <c r="C361" s="57">
        <v>465.3</v>
      </c>
      <c r="D361" s="57">
        <v>0.29780000000000001</v>
      </c>
      <c r="E361" s="4" t="s">
        <v>57</v>
      </c>
      <c r="F361" s="57">
        <v>7.26</v>
      </c>
      <c r="G361" s="57">
        <v>-0.24</v>
      </c>
      <c r="H361" s="84" t="s">
        <v>52</v>
      </c>
      <c r="I361" s="57">
        <v>0.62</v>
      </c>
      <c r="J361" s="57">
        <v>7.1</v>
      </c>
      <c r="K361" s="2">
        <v>10</v>
      </c>
    </row>
    <row r="362" spans="1:31" x14ac:dyDescent="0.3">
      <c r="A362" s="46">
        <v>39849</v>
      </c>
      <c r="B362" s="4"/>
      <c r="C362" s="2" t="s">
        <v>139</v>
      </c>
      <c r="L362" s="31">
        <f>AVERAGE(K358:K362)</f>
        <v>28.5</v>
      </c>
      <c r="M362" s="80">
        <f>GEOMEAN(K358:K362)</f>
        <v>21.022074014703854</v>
      </c>
      <c r="N362" s="79" t="s">
        <v>140</v>
      </c>
    </row>
    <row r="363" spans="1:31" x14ac:dyDescent="0.3">
      <c r="A363" s="46">
        <v>39853</v>
      </c>
      <c r="B363" s="57">
        <v>103811</v>
      </c>
      <c r="C363" s="57">
        <v>525</v>
      </c>
      <c r="D363" s="57">
        <v>0.33600000000000002</v>
      </c>
      <c r="E363" s="57">
        <v>12.73</v>
      </c>
      <c r="F363" s="57">
        <v>7.93</v>
      </c>
      <c r="G363" s="57">
        <v>2.1</v>
      </c>
      <c r="H363" s="84" t="s">
        <v>52</v>
      </c>
      <c r="I363" s="57">
        <v>0.1</v>
      </c>
      <c r="J363" s="57">
        <v>7.7</v>
      </c>
      <c r="K363" s="85">
        <v>20</v>
      </c>
    </row>
    <row r="364" spans="1:31" x14ac:dyDescent="0.3">
      <c r="A364" s="46">
        <v>39855</v>
      </c>
      <c r="B364" s="57">
        <v>101010</v>
      </c>
      <c r="C364" s="57">
        <v>469.5</v>
      </c>
      <c r="D364" s="57">
        <v>0.30049999999999999</v>
      </c>
      <c r="E364" s="57">
        <v>11.45</v>
      </c>
      <c r="F364" s="57">
        <v>7.6</v>
      </c>
      <c r="G364" s="57">
        <v>4.6399999999999997</v>
      </c>
      <c r="H364" s="84" t="s">
        <v>52</v>
      </c>
      <c r="I364" s="57">
        <v>0.15</v>
      </c>
      <c r="J364" s="57">
        <v>7.4</v>
      </c>
      <c r="K364" s="85">
        <v>598</v>
      </c>
    </row>
    <row r="365" spans="1:31" x14ac:dyDescent="0.3">
      <c r="A365" s="46">
        <v>39862</v>
      </c>
      <c r="B365" s="57">
        <v>104719</v>
      </c>
      <c r="C365" s="57">
        <v>354.6</v>
      </c>
      <c r="D365" s="57">
        <v>0.22689999999999999</v>
      </c>
      <c r="E365" s="57">
        <v>11.62</v>
      </c>
      <c r="F365" s="57">
        <v>8.0299999999999994</v>
      </c>
      <c r="G365" s="57">
        <v>4.92</v>
      </c>
      <c r="H365" s="84" t="s">
        <v>52</v>
      </c>
      <c r="I365" s="57">
        <v>0.84</v>
      </c>
      <c r="J365" s="57">
        <v>7.8</v>
      </c>
      <c r="K365" s="85">
        <v>364</v>
      </c>
    </row>
    <row r="366" spans="1:31" x14ac:dyDescent="0.3">
      <c r="A366" s="46">
        <v>39867</v>
      </c>
      <c r="B366" s="57">
        <v>110703</v>
      </c>
      <c r="C366" s="57">
        <v>401</v>
      </c>
      <c r="D366" s="57">
        <v>0.25700000000000001</v>
      </c>
      <c r="E366" s="57">
        <v>12.82</v>
      </c>
      <c r="F366" s="57">
        <v>7.46</v>
      </c>
      <c r="G366" s="57">
        <v>1.83</v>
      </c>
      <c r="H366" s="84" t="s">
        <v>52</v>
      </c>
      <c r="I366" s="57">
        <v>1</v>
      </c>
      <c r="J366" s="57">
        <v>7.6</v>
      </c>
      <c r="K366" s="85">
        <v>31</v>
      </c>
    </row>
    <row r="367" spans="1:31" x14ac:dyDescent="0.3">
      <c r="A367" s="46">
        <v>39870</v>
      </c>
      <c r="B367" s="57">
        <v>102910</v>
      </c>
      <c r="C367" s="57">
        <v>436.1</v>
      </c>
      <c r="D367" s="57">
        <v>0.27910000000000001</v>
      </c>
      <c r="E367" s="57">
        <v>12.43</v>
      </c>
      <c r="F367" s="57">
        <v>7.4</v>
      </c>
      <c r="G367" s="57">
        <v>4.22</v>
      </c>
      <c r="H367" s="84" t="s">
        <v>52</v>
      </c>
      <c r="I367" s="57">
        <v>2.68</v>
      </c>
      <c r="J367" s="57">
        <v>7.2</v>
      </c>
      <c r="K367" s="85">
        <v>10</v>
      </c>
      <c r="L367" s="31">
        <f>AVERAGE(K363:K367)</f>
        <v>204.6</v>
      </c>
      <c r="M367" s="80">
        <f>GEOMEAN(K363:K367)</f>
        <v>66.994453911478885</v>
      </c>
      <c r="N367" s="79" t="s">
        <v>141</v>
      </c>
    </row>
    <row r="368" spans="1:31" x14ac:dyDescent="0.3">
      <c r="A368" s="46">
        <v>39875</v>
      </c>
      <c r="B368" s="57">
        <v>115435</v>
      </c>
      <c r="C368" s="57">
        <v>426.8</v>
      </c>
      <c r="D368" s="57">
        <v>0.27310000000000001</v>
      </c>
      <c r="E368" s="57">
        <v>13.18</v>
      </c>
      <c r="F368" s="57">
        <v>7.56</v>
      </c>
      <c r="G368" s="57">
        <v>1.82</v>
      </c>
      <c r="H368" s="84" t="s">
        <v>52</v>
      </c>
      <c r="I368" s="57">
        <v>0.96</v>
      </c>
      <c r="J368" s="57">
        <v>7.3</v>
      </c>
      <c r="K368" s="85">
        <v>10</v>
      </c>
      <c r="O368" s="4">
        <v>1</v>
      </c>
      <c r="P368" s="4">
        <v>39.200000000000003</v>
      </c>
      <c r="Q368" s="4" t="s">
        <v>54</v>
      </c>
      <c r="R368" s="4" t="s">
        <v>54</v>
      </c>
      <c r="S368" s="4" t="s">
        <v>54</v>
      </c>
      <c r="T368" s="4" t="s">
        <v>54</v>
      </c>
      <c r="U368" s="4" t="s">
        <v>54</v>
      </c>
      <c r="V368" s="4" t="s">
        <v>54</v>
      </c>
      <c r="W368" s="4" t="s">
        <v>54</v>
      </c>
      <c r="X368" s="4">
        <v>39.9</v>
      </c>
      <c r="Y368" s="4" t="s">
        <v>54</v>
      </c>
      <c r="Z368" s="4">
        <v>1.8</v>
      </c>
      <c r="AA368" s="4" t="s">
        <v>54</v>
      </c>
      <c r="AB368" s="4">
        <v>23.1</v>
      </c>
      <c r="AC368" s="4" t="s">
        <v>54</v>
      </c>
      <c r="AD368" s="4">
        <v>161</v>
      </c>
      <c r="AE368" s="4" t="s">
        <v>54</v>
      </c>
    </row>
    <row r="369" spans="1:14" x14ac:dyDescent="0.3">
      <c r="A369" s="46">
        <v>39883</v>
      </c>
      <c r="B369" s="57">
        <v>103613</v>
      </c>
      <c r="C369" s="57">
        <v>491</v>
      </c>
      <c r="D369" s="57">
        <v>0.314</v>
      </c>
      <c r="E369" s="57">
        <v>12.28</v>
      </c>
      <c r="F369" s="57">
        <v>7.75</v>
      </c>
      <c r="G369" s="57">
        <v>7.13</v>
      </c>
      <c r="H369" s="84" t="s">
        <v>52</v>
      </c>
      <c r="I369" s="57">
        <v>0.6</v>
      </c>
      <c r="J369" s="57">
        <v>7.7</v>
      </c>
      <c r="K369" s="85">
        <v>30</v>
      </c>
    </row>
    <row r="370" spans="1:14" x14ac:dyDescent="0.3">
      <c r="A370" s="46">
        <v>39891</v>
      </c>
      <c r="B370" s="57">
        <v>111729</v>
      </c>
      <c r="C370" s="57">
        <v>527.29999999999995</v>
      </c>
      <c r="D370" s="57">
        <v>0.33750000000000002</v>
      </c>
      <c r="E370" s="57">
        <v>10.35</v>
      </c>
      <c r="F370" s="57">
        <v>7.57</v>
      </c>
      <c r="G370" s="57">
        <v>8.2799999999999994</v>
      </c>
      <c r="H370" s="84" t="s">
        <v>52</v>
      </c>
      <c r="I370" s="57">
        <v>0.97</v>
      </c>
      <c r="J370" s="57">
        <v>7.6</v>
      </c>
      <c r="K370" s="85">
        <v>31</v>
      </c>
    </row>
    <row r="371" spans="1:14" x14ac:dyDescent="0.3">
      <c r="A371" s="46">
        <v>39897</v>
      </c>
      <c r="B371" s="57">
        <v>103129</v>
      </c>
      <c r="C371" s="57">
        <v>559.79999999999995</v>
      </c>
      <c r="D371" s="57">
        <v>0.35830000000000001</v>
      </c>
      <c r="E371" s="57">
        <v>14.41</v>
      </c>
      <c r="F371" s="57">
        <v>7.64</v>
      </c>
      <c r="G371" s="57">
        <v>11.92</v>
      </c>
      <c r="H371" s="84" t="s">
        <v>52</v>
      </c>
      <c r="I371" s="57">
        <v>7.0000000000000007E-2</v>
      </c>
      <c r="J371" s="57">
        <v>7.1</v>
      </c>
      <c r="K371" s="2">
        <v>10</v>
      </c>
    </row>
    <row r="372" spans="1:14" x14ac:dyDescent="0.3">
      <c r="A372" s="46">
        <v>39902</v>
      </c>
      <c r="B372" s="57">
        <v>111047</v>
      </c>
      <c r="C372" s="57">
        <v>540.1</v>
      </c>
      <c r="D372" s="57">
        <v>0.34570000000000001</v>
      </c>
      <c r="E372" s="57">
        <v>11.41</v>
      </c>
      <c r="F372" s="57">
        <v>8.86</v>
      </c>
      <c r="G372" s="57">
        <v>9.1</v>
      </c>
      <c r="H372" s="84" t="s">
        <v>52</v>
      </c>
      <c r="I372" s="57">
        <v>0.56000000000000005</v>
      </c>
      <c r="J372" s="57">
        <v>7.5</v>
      </c>
      <c r="K372" s="85">
        <v>110</v>
      </c>
      <c r="L372" s="31">
        <f>AVERAGE(K368:K372)</f>
        <v>38.200000000000003</v>
      </c>
      <c r="M372" s="80">
        <f>GEOMEAN(K368:K372)</f>
        <v>25.233362498295964</v>
      </c>
      <c r="N372" s="79" t="s">
        <v>142</v>
      </c>
    </row>
    <row r="373" spans="1:14" x14ac:dyDescent="0.3">
      <c r="A373" s="46">
        <v>39911</v>
      </c>
      <c r="B373" s="57">
        <v>104058</v>
      </c>
      <c r="C373" s="57">
        <v>490</v>
      </c>
      <c r="D373" s="57">
        <v>0.314</v>
      </c>
      <c r="E373" s="57">
        <v>10.9</v>
      </c>
      <c r="F373" s="57">
        <v>7.86</v>
      </c>
      <c r="G373" s="57">
        <v>9.2200000000000006</v>
      </c>
      <c r="H373" s="84" t="s">
        <v>52</v>
      </c>
      <c r="I373" s="57">
        <v>0.2</v>
      </c>
      <c r="J373" s="57">
        <v>7.7</v>
      </c>
      <c r="K373" s="85">
        <v>373</v>
      </c>
    </row>
    <row r="374" spans="1:14" x14ac:dyDescent="0.3">
      <c r="A374" s="46">
        <v>39917</v>
      </c>
      <c r="B374" s="57">
        <v>103235</v>
      </c>
      <c r="C374" s="57">
        <v>457.3</v>
      </c>
      <c r="D374" s="57">
        <v>0.29260000000000003</v>
      </c>
      <c r="E374" s="57">
        <v>10.79</v>
      </c>
      <c r="F374" s="57">
        <v>7.57</v>
      </c>
      <c r="G374" s="57">
        <v>9.73</v>
      </c>
      <c r="H374" s="84" t="s">
        <v>52</v>
      </c>
      <c r="I374" s="57">
        <v>0.83</v>
      </c>
      <c r="J374" s="57">
        <v>7.4</v>
      </c>
      <c r="K374" s="85">
        <v>52</v>
      </c>
    </row>
    <row r="375" spans="1:14" x14ac:dyDescent="0.3">
      <c r="A375" s="46">
        <v>39926</v>
      </c>
      <c r="B375" s="57">
        <v>105447</v>
      </c>
      <c r="C375" s="57">
        <v>476.3</v>
      </c>
      <c r="D375" s="57">
        <v>0.30480000000000002</v>
      </c>
      <c r="E375" s="57">
        <v>10.7</v>
      </c>
      <c r="F375" s="57">
        <v>7.74</v>
      </c>
      <c r="G375" s="57">
        <v>10.56</v>
      </c>
      <c r="H375" s="84" t="s">
        <v>52</v>
      </c>
      <c r="I375" s="57">
        <v>1.46</v>
      </c>
      <c r="J375" s="57">
        <v>7.2</v>
      </c>
      <c r="K375" s="85">
        <v>10</v>
      </c>
    </row>
    <row r="376" spans="1:14" x14ac:dyDescent="0.3">
      <c r="A376" s="46">
        <v>39930</v>
      </c>
      <c r="B376" s="57">
        <v>104500</v>
      </c>
      <c r="C376" s="57">
        <v>542.29999999999995</v>
      </c>
      <c r="D376" s="57">
        <v>0.34710000000000002</v>
      </c>
      <c r="E376" s="57">
        <v>10.78</v>
      </c>
      <c r="F376" s="57">
        <v>8.2100000000000009</v>
      </c>
      <c r="G376" s="57">
        <v>15.82</v>
      </c>
      <c r="H376" s="84" t="s">
        <v>52</v>
      </c>
      <c r="I376" s="57">
        <v>1.5</v>
      </c>
      <c r="J376" s="57">
        <v>7.1</v>
      </c>
      <c r="K376" s="85">
        <v>62</v>
      </c>
    </row>
    <row r="377" spans="1:14" x14ac:dyDescent="0.3">
      <c r="A377" s="46">
        <v>39932</v>
      </c>
      <c r="B377" s="57">
        <v>104031</v>
      </c>
      <c r="C377" s="57">
        <v>455</v>
      </c>
      <c r="D377" s="57">
        <v>0.29099999999999998</v>
      </c>
      <c r="E377" s="57">
        <v>10.06</v>
      </c>
      <c r="F377" s="57">
        <v>8.16</v>
      </c>
      <c r="G377" s="57">
        <v>15.03</v>
      </c>
      <c r="H377" s="84" t="s">
        <v>52</v>
      </c>
      <c r="I377" s="57">
        <v>0.9</v>
      </c>
      <c r="J377" s="57">
        <v>7.2</v>
      </c>
      <c r="K377" s="85">
        <v>2987</v>
      </c>
      <c r="L377" s="31">
        <f>AVERAGE(K373:K377)</f>
        <v>696.8</v>
      </c>
      <c r="M377" s="80">
        <f>GEOMEAN(K373:K377)</f>
        <v>129.14209204591614</v>
      </c>
      <c r="N377" s="79" t="s">
        <v>143</v>
      </c>
    </row>
    <row r="378" spans="1:14" x14ac:dyDescent="0.3">
      <c r="A378" s="46">
        <v>39940</v>
      </c>
      <c r="C378" s="4" t="s">
        <v>57</v>
      </c>
      <c r="D378" s="4" t="s">
        <v>57</v>
      </c>
      <c r="E378" s="4" t="s">
        <v>57</v>
      </c>
      <c r="F378" s="4" t="s">
        <v>57</v>
      </c>
      <c r="G378" s="4" t="s">
        <v>57</v>
      </c>
      <c r="H378" s="84" t="s">
        <v>52</v>
      </c>
      <c r="I378" s="4" t="s">
        <v>57</v>
      </c>
      <c r="J378" s="4" t="s">
        <v>57</v>
      </c>
      <c r="K378" s="85">
        <v>63</v>
      </c>
    </row>
    <row r="379" spans="1:14" x14ac:dyDescent="0.3">
      <c r="A379" s="46">
        <v>39944</v>
      </c>
      <c r="B379" s="57">
        <v>104018</v>
      </c>
      <c r="C379" s="57">
        <v>490.2</v>
      </c>
      <c r="D379" s="57">
        <v>0.31369999999999998</v>
      </c>
      <c r="E379" s="57">
        <v>9.4700000000000006</v>
      </c>
      <c r="F379" s="57">
        <v>7.82</v>
      </c>
      <c r="G379" s="57">
        <v>16.420000000000002</v>
      </c>
      <c r="H379" s="84" t="s">
        <v>52</v>
      </c>
      <c r="I379" s="57">
        <v>0.72</v>
      </c>
      <c r="J379" s="57">
        <v>7.3</v>
      </c>
      <c r="K379" s="85">
        <v>52</v>
      </c>
    </row>
    <row r="380" spans="1:14" x14ac:dyDescent="0.3">
      <c r="A380" s="46">
        <v>39947</v>
      </c>
      <c r="B380" s="57">
        <v>104312</v>
      </c>
      <c r="C380" s="57">
        <v>460.9</v>
      </c>
      <c r="D380" s="57">
        <v>0.29499999999999998</v>
      </c>
      <c r="E380" s="57">
        <v>9.42</v>
      </c>
      <c r="F380" s="57">
        <v>7.8</v>
      </c>
      <c r="G380" s="57">
        <v>16.59</v>
      </c>
      <c r="H380" s="84" t="s">
        <v>52</v>
      </c>
      <c r="I380" s="57">
        <v>0.47</v>
      </c>
      <c r="J380" s="57">
        <v>7.8</v>
      </c>
      <c r="K380" s="85">
        <v>2143</v>
      </c>
    </row>
    <row r="381" spans="1:14" x14ac:dyDescent="0.3">
      <c r="A381" s="46">
        <v>39954</v>
      </c>
      <c r="B381" s="57">
        <v>102001</v>
      </c>
      <c r="C381" s="57">
        <v>506.5</v>
      </c>
      <c r="D381" s="57">
        <v>0.32419999999999999</v>
      </c>
      <c r="E381" s="57">
        <v>8.44</v>
      </c>
      <c r="F381" s="57">
        <v>7.62</v>
      </c>
      <c r="G381" s="57">
        <v>17.239999999999998</v>
      </c>
      <c r="H381" s="84" t="s">
        <v>52</v>
      </c>
      <c r="I381" s="57">
        <v>0.46</v>
      </c>
      <c r="J381" s="57">
        <v>7.3</v>
      </c>
      <c r="K381" s="85">
        <v>98</v>
      </c>
    </row>
    <row r="382" spans="1:14" x14ac:dyDescent="0.3">
      <c r="A382" s="46">
        <v>39960</v>
      </c>
      <c r="B382" s="57">
        <v>104049</v>
      </c>
      <c r="C382" s="57">
        <v>561.70000000000005</v>
      </c>
      <c r="D382" s="57">
        <v>0.35949999999999999</v>
      </c>
      <c r="E382" s="57">
        <v>7.36</v>
      </c>
      <c r="F382" s="57">
        <v>7.71</v>
      </c>
      <c r="G382" s="57">
        <v>20.73</v>
      </c>
      <c r="H382" s="84" t="s">
        <v>52</v>
      </c>
      <c r="I382" s="57">
        <v>0.18</v>
      </c>
      <c r="J382" s="57">
        <v>7.8</v>
      </c>
      <c r="K382" s="85">
        <v>384</v>
      </c>
      <c r="L382" s="31">
        <f>AVERAGE(K378:K382)</f>
        <v>548</v>
      </c>
      <c r="M382" s="80">
        <f>GEOMEAN(K378:K382)</f>
        <v>192.47958465066606</v>
      </c>
      <c r="N382" s="79" t="s">
        <v>144</v>
      </c>
    </row>
    <row r="383" spans="1:14" x14ac:dyDescent="0.3">
      <c r="A383" s="46">
        <v>39965</v>
      </c>
      <c r="B383" s="57">
        <v>103117</v>
      </c>
      <c r="C383" s="57">
        <v>560.5</v>
      </c>
      <c r="D383" s="57">
        <v>0.35870000000000002</v>
      </c>
      <c r="E383" s="57">
        <v>7.76</v>
      </c>
      <c r="F383" s="57">
        <v>7.84</v>
      </c>
      <c r="G383" s="57">
        <v>19.54</v>
      </c>
      <c r="H383" s="84" t="s">
        <v>52</v>
      </c>
      <c r="I383" s="57">
        <v>0.45</v>
      </c>
      <c r="J383" s="57">
        <v>7.4</v>
      </c>
      <c r="K383" s="85">
        <v>1112</v>
      </c>
    </row>
    <row r="384" spans="1:14" x14ac:dyDescent="0.3">
      <c r="A384" s="46">
        <v>39974</v>
      </c>
      <c r="B384" s="57">
        <v>102321</v>
      </c>
      <c r="C384" s="57">
        <v>538</v>
      </c>
      <c r="D384" s="57">
        <v>0.34399999999999997</v>
      </c>
      <c r="E384" s="57">
        <v>6.17</v>
      </c>
      <c r="F384" s="57">
        <v>7.48</v>
      </c>
      <c r="G384" s="57">
        <v>20.43</v>
      </c>
      <c r="H384" s="84" t="s">
        <v>52</v>
      </c>
      <c r="I384" s="57">
        <v>0.2</v>
      </c>
      <c r="J384" s="57">
        <v>7.7</v>
      </c>
      <c r="K384" s="85">
        <v>4884</v>
      </c>
    </row>
    <row r="385" spans="1:31" x14ac:dyDescent="0.3">
      <c r="A385" s="46">
        <v>39982</v>
      </c>
      <c r="B385" s="57">
        <v>102229</v>
      </c>
      <c r="C385" s="57">
        <v>514.20000000000005</v>
      </c>
      <c r="D385" s="57">
        <v>0.3291</v>
      </c>
      <c r="E385" s="57">
        <v>7.13</v>
      </c>
      <c r="F385" s="57">
        <v>7.7</v>
      </c>
      <c r="G385" s="57">
        <v>21.73</v>
      </c>
      <c r="H385" s="84" t="s">
        <v>52</v>
      </c>
      <c r="I385" s="57">
        <v>0.65</v>
      </c>
      <c r="J385" s="76">
        <v>7.6</v>
      </c>
      <c r="K385" s="85">
        <v>749</v>
      </c>
    </row>
    <row r="386" spans="1:31" x14ac:dyDescent="0.3">
      <c r="A386" s="46">
        <v>39988</v>
      </c>
      <c r="B386" s="57">
        <v>103410</v>
      </c>
      <c r="C386" s="57">
        <v>507.7</v>
      </c>
      <c r="D386" s="57">
        <v>0.32500000000000001</v>
      </c>
      <c r="E386" s="57">
        <v>6.85</v>
      </c>
      <c r="F386" s="57">
        <v>7.92</v>
      </c>
      <c r="G386" s="57">
        <v>25.3</v>
      </c>
      <c r="H386" s="84" t="s">
        <v>52</v>
      </c>
      <c r="I386" s="57">
        <v>0.92</v>
      </c>
      <c r="J386" s="57">
        <v>7.5</v>
      </c>
      <c r="K386" s="85">
        <v>185</v>
      </c>
    </row>
    <row r="387" spans="1:31" x14ac:dyDescent="0.3">
      <c r="A387" s="46">
        <v>39993</v>
      </c>
      <c r="B387" s="57">
        <v>103248</v>
      </c>
      <c r="C387" s="57">
        <v>577.5</v>
      </c>
      <c r="D387" s="57">
        <v>0.36959999999999998</v>
      </c>
      <c r="E387" s="57">
        <v>7.84</v>
      </c>
      <c r="F387" s="57">
        <v>7.83</v>
      </c>
      <c r="G387" s="57">
        <v>22.52</v>
      </c>
      <c r="H387" s="84" t="s">
        <v>52</v>
      </c>
      <c r="I387" s="57">
        <v>0.1</v>
      </c>
      <c r="J387" s="57">
        <v>7.8</v>
      </c>
      <c r="K387" s="85">
        <v>292</v>
      </c>
      <c r="L387" s="31">
        <f>AVERAGE(K383:K387)</f>
        <v>1444.4</v>
      </c>
      <c r="M387" s="80">
        <f>GEOMEAN(K383:K387)</f>
        <v>738.55589342679889</v>
      </c>
      <c r="N387" s="79" t="s">
        <v>145</v>
      </c>
    </row>
    <row r="388" spans="1:31" x14ac:dyDescent="0.3">
      <c r="A388" s="46">
        <v>40001</v>
      </c>
      <c r="B388" s="57">
        <v>102701</v>
      </c>
      <c r="C388" s="57">
        <v>566</v>
      </c>
      <c r="D388" s="57">
        <v>0.36199999999999999</v>
      </c>
      <c r="E388" s="57">
        <v>6.27</v>
      </c>
      <c r="F388" s="57">
        <v>7.47</v>
      </c>
      <c r="G388" s="57">
        <v>21.53</v>
      </c>
      <c r="H388" s="84" t="s">
        <v>52</v>
      </c>
      <c r="I388" s="57">
        <v>0.9</v>
      </c>
      <c r="J388" s="57">
        <v>7.7</v>
      </c>
      <c r="K388" s="85">
        <v>335</v>
      </c>
      <c r="O388" s="4">
        <v>2</v>
      </c>
      <c r="P388" s="4">
        <v>63.2</v>
      </c>
      <c r="Q388" s="4" t="s">
        <v>54</v>
      </c>
      <c r="R388" s="4" t="s">
        <v>54</v>
      </c>
      <c r="S388" s="4" t="s">
        <v>54</v>
      </c>
      <c r="T388" s="4" t="s">
        <v>54</v>
      </c>
      <c r="U388" s="4" t="s">
        <v>54</v>
      </c>
      <c r="V388" s="4" t="s">
        <v>54</v>
      </c>
      <c r="W388" s="4" t="s">
        <v>54</v>
      </c>
      <c r="X388" s="4">
        <v>43.4</v>
      </c>
      <c r="Y388" s="4" t="s">
        <v>54</v>
      </c>
      <c r="Z388" s="4">
        <v>1.3</v>
      </c>
      <c r="AA388" s="4" t="s">
        <v>54</v>
      </c>
      <c r="AB388" s="4">
        <v>28</v>
      </c>
      <c r="AC388" s="4" t="s">
        <v>54</v>
      </c>
      <c r="AD388" s="4">
        <v>243</v>
      </c>
      <c r="AE388" s="4" t="s">
        <v>54</v>
      </c>
    </row>
    <row r="389" spans="1:31" x14ac:dyDescent="0.3">
      <c r="A389" s="46">
        <v>40003</v>
      </c>
      <c r="B389" s="57">
        <v>113046</v>
      </c>
      <c r="C389" s="57">
        <v>564</v>
      </c>
      <c r="D389" s="57">
        <v>0.36099999999999999</v>
      </c>
      <c r="E389" s="57">
        <v>6.71</v>
      </c>
      <c r="F389" s="57">
        <v>7.41</v>
      </c>
      <c r="G389" s="57">
        <v>19.79</v>
      </c>
      <c r="H389" s="84" t="s">
        <v>52</v>
      </c>
      <c r="I389" s="57">
        <v>0.4</v>
      </c>
      <c r="J389" s="57">
        <v>7.2</v>
      </c>
      <c r="K389" s="85">
        <v>199</v>
      </c>
    </row>
    <row r="390" spans="1:31" x14ac:dyDescent="0.3">
      <c r="A390" s="46">
        <v>40007</v>
      </c>
      <c r="B390" s="57">
        <v>102458</v>
      </c>
      <c r="C390" s="57">
        <v>553.79999999999995</v>
      </c>
      <c r="D390" s="57">
        <v>0.35439999999999999</v>
      </c>
      <c r="E390" s="57">
        <v>6.38</v>
      </c>
      <c r="F390" s="57">
        <v>7.55</v>
      </c>
      <c r="G390" s="57">
        <v>21.63</v>
      </c>
      <c r="H390" s="84" t="s">
        <v>52</v>
      </c>
      <c r="I390" s="57">
        <v>1.04</v>
      </c>
      <c r="J390" s="57">
        <v>7.4</v>
      </c>
      <c r="K390" s="85">
        <v>504</v>
      </c>
    </row>
    <row r="391" spans="1:31" x14ac:dyDescent="0.3">
      <c r="A391" s="46">
        <v>40017</v>
      </c>
      <c r="B391" s="57">
        <v>101923</v>
      </c>
      <c r="C391" s="57">
        <v>554</v>
      </c>
      <c r="D391" s="57">
        <v>0.35499999999999998</v>
      </c>
      <c r="E391" s="57">
        <v>6.21</v>
      </c>
      <c r="F391" s="57">
        <v>7.86</v>
      </c>
      <c r="G391" s="57">
        <v>19.43</v>
      </c>
      <c r="H391" s="84" t="s">
        <v>52</v>
      </c>
      <c r="I391" s="57">
        <v>1</v>
      </c>
      <c r="J391" s="57">
        <v>7.8</v>
      </c>
      <c r="K391" s="85">
        <v>435</v>
      </c>
    </row>
    <row r="392" spans="1:31" x14ac:dyDescent="0.3">
      <c r="A392" s="46">
        <v>40024</v>
      </c>
      <c r="B392" s="57">
        <v>100732</v>
      </c>
      <c r="C392" s="57">
        <v>538.1</v>
      </c>
      <c r="D392" s="57">
        <v>0.34439999999999998</v>
      </c>
      <c r="E392" s="57">
        <v>6.46</v>
      </c>
      <c r="F392" s="57">
        <v>7.61</v>
      </c>
      <c r="G392" s="57">
        <v>21.28</v>
      </c>
      <c r="H392" s="84" t="s">
        <v>52</v>
      </c>
      <c r="I392" s="57">
        <v>0.96</v>
      </c>
      <c r="J392" s="57">
        <v>7.1</v>
      </c>
      <c r="K392" s="85">
        <v>336</v>
      </c>
      <c r="L392" s="31">
        <f>AVERAGE(K388:K392)</f>
        <v>361.8</v>
      </c>
      <c r="M392" s="80">
        <f>GEOMEAN(K388:K392)</f>
        <v>345.32767992182329</v>
      </c>
      <c r="N392" s="79" t="s">
        <v>147</v>
      </c>
    </row>
    <row r="393" spans="1:31" x14ac:dyDescent="0.3">
      <c r="A393" s="46">
        <v>40038</v>
      </c>
      <c r="B393" s="57">
        <v>104056</v>
      </c>
      <c r="C393" s="57">
        <v>556.29999999999995</v>
      </c>
      <c r="D393" s="57">
        <v>0.35599999999999998</v>
      </c>
      <c r="E393" s="57">
        <v>6.26</v>
      </c>
      <c r="F393" s="57">
        <v>7.53</v>
      </c>
      <c r="G393" s="57">
        <v>22.37</v>
      </c>
      <c r="H393" s="84" t="s">
        <v>52</v>
      </c>
      <c r="I393" s="57">
        <v>0.92</v>
      </c>
      <c r="J393" s="57">
        <v>7.9</v>
      </c>
      <c r="K393" s="85">
        <v>203</v>
      </c>
    </row>
    <row r="394" spans="1:31" x14ac:dyDescent="0.3">
      <c r="A394" s="46">
        <v>40042</v>
      </c>
      <c r="B394" s="57">
        <v>103458</v>
      </c>
      <c r="C394" s="57">
        <v>545.9</v>
      </c>
      <c r="D394" s="57">
        <v>0.34939999999999999</v>
      </c>
      <c r="E394" s="57">
        <v>6.1</v>
      </c>
      <c r="F394" s="57">
        <v>7.4</v>
      </c>
      <c r="G394" s="57">
        <v>23.92</v>
      </c>
      <c r="H394" s="84" t="s">
        <v>52</v>
      </c>
      <c r="I394" s="57">
        <v>1.1200000000000001</v>
      </c>
      <c r="J394" s="57">
        <v>7.7</v>
      </c>
      <c r="K394" s="85">
        <v>98</v>
      </c>
    </row>
    <row r="395" spans="1:31" x14ac:dyDescent="0.3">
      <c r="A395" s="46">
        <v>40044</v>
      </c>
      <c r="B395" s="57">
        <v>104159</v>
      </c>
      <c r="C395" s="57">
        <v>558.5</v>
      </c>
      <c r="D395" s="57">
        <v>0.3574</v>
      </c>
      <c r="E395" s="57">
        <v>5.48</v>
      </c>
      <c r="F395" s="57">
        <v>7.56</v>
      </c>
      <c r="G395" s="57">
        <v>23.17</v>
      </c>
      <c r="H395" s="84" t="s">
        <v>52</v>
      </c>
      <c r="I395" s="57">
        <v>0.96</v>
      </c>
      <c r="J395" s="57">
        <v>7.6</v>
      </c>
      <c r="K395" s="85">
        <v>146</v>
      </c>
    </row>
    <row r="396" spans="1:31" x14ac:dyDescent="0.3">
      <c r="A396" s="46">
        <v>40052</v>
      </c>
      <c r="B396" s="57">
        <v>111309</v>
      </c>
      <c r="C396" s="57">
        <v>673.2</v>
      </c>
      <c r="D396" s="57">
        <v>0.43080000000000002</v>
      </c>
      <c r="E396" s="57">
        <v>7.14</v>
      </c>
      <c r="F396" s="57">
        <v>7.48</v>
      </c>
      <c r="G396" s="57">
        <v>23.37</v>
      </c>
      <c r="H396" s="84" t="s">
        <v>52</v>
      </c>
      <c r="I396" s="57">
        <v>0.06</v>
      </c>
      <c r="J396" s="57">
        <v>7.2</v>
      </c>
      <c r="K396" s="85">
        <v>457</v>
      </c>
    </row>
    <row r="397" spans="1:31" x14ac:dyDescent="0.3">
      <c r="A397" s="46">
        <v>40056</v>
      </c>
      <c r="B397" s="57">
        <v>106</v>
      </c>
      <c r="C397" s="57">
        <v>546.29999999999995</v>
      </c>
      <c r="D397" s="57">
        <v>0.34960000000000002</v>
      </c>
      <c r="E397" s="57">
        <v>6.63</v>
      </c>
      <c r="F397" s="57">
        <v>7.28</v>
      </c>
      <c r="G397" s="57">
        <v>19.41</v>
      </c>
      <c r="H397" s="84" t="s">
        <v>52</v>
      </c>
      <c r="I397" s="57">
        <v>0.24</v>
      </c>
      <c r="J397" s="57">
        <v>7.1</v>
      </c>
      <c r="K397" s="85">
        <v>187</v>
      </c>
      <c r="L397" s="31">
        <f>AVERAGE(K393:K397)</f>
        <v>218.2</v>
      </c>
      <c r="M397" s="80">
        <f>GEOMEAN(K393:K397)</f>
        <v>190.09318844733832</v>
      </c>
      <c r="N397" s="79" t="s">
        <v>148</v>
      </c>
    </row>
    <row r="398" spans="1:31" x14ac:dyDescent="0.3">
      <c r="A398" s="46">
        <v>40057</v>
      </c>
      <c r="B398" s="57">
        <v>104759</v>
      </c>
      <c r="C398" s="57">
        <v>556.1</v>
      </c>
      <c r="D398" s="57">
        <v>0.35589999999999999</v>
      </c>
      <c r="E398" s="57">
        <v>6.44</v>
      </c>
      <c r="F398" s="57">
        <v>7.56</v>
      </c>
      <c r="G398" s="57">
        <v>18.809999999999999</v>
      </c>
      <c r="H398" s="84" t="s">
        <v>52</v>
      </c>
      <c r="I398" s="57">
        <v>0.73</v>
      </c>
      <c r="J398" s="57">
        <v>7</v>
      </c>
      <c r="K398" s="85">
        <v>201</v>
      </c>
    </row>
    <row r="399" spans="1:31" x14ac:dyDescent="0.3">
      <c r="A399" s="46">
        <v>40065</v>
      </c>
      <c r="B399" s="57">
        <v>103015</v>
      </c>
      <c r="C399" s="57">
        <v>605.79999999999995</v>
      </c>
      <c r="D399" s="57">
        <v>0.38769999999999999</v>
      </c>
      <c r="E399" s="57">
        <v>6.09</v>
      </c>
      <c r="F399" s="57">
        <v>7.46</v>
      </c>
      <c r="G399" s="57">
        <v>20.61</v>
      </c>
      <c r="H399" s="84" t="s">
        <v>52</v>
      </c>
      <c r="I399" s="57">
        <v>0.56000000000000005</v>
      </c>
      <c r="J399" s="57">
        <v>7.5</v>
      </c>
      <c r="K399" s="85">
        <v>299</v>
      </c>
    </row>
    <row r="400" spans="1:31" x14ac:dyDescent="0.3">
      <c r="A400" s="46">
        <v>40073</v>
      </c>
      <c r="B400" s="57">
        <v>103113</v>
      </c>
      <c r="C400" s="57">
        <v>594.70000000000005</v>
      </c>
      <c r="D400" s="57">
        <v>0.38059999999999999</v>
      </c>
      <c r="E400" s="57">
        <v>6.9</v>
      </c>
      <c r="F400" s="57">
        <v>7.59</v>
      </c>
      <c r="G400" s="57">
        <v>20.22</v>
      </c>
      <c r="H400" s="84" t="s">
        <v>52</v>
      </c>
      <c r="I400" s="57">
        <v>0.05</v>
      </c>
      <c r="J400" s="57">
        <v>7.5</v>
      </c>
      <c r="K400" s="85">
        <v>52</v>
      </c>
    </row>
    <row r="401" spans="1:31" x14ac:dyDescent="0.3">
      <c r="A401" s="46">
        <v>40079</v>
      </c>
      <c r="B401" s="57">
        <v>102305</v>
      </c>
      <c r="C401" s="57">
        <v>585</v>
      </c>
      <c r="D401" s="57">
        <v>0.37440000000000001</v>
      </c>
      <c r="E401" s="57">
        <v>5.96</v>
      </c>
      <c r="F401" s="57">
        <v>7.84</v>
      </c>
      <c r="G401" s="57">
        <v>22.15</v>
      </c>
      <c r="H401" s="84" t="s">
        <v>52</v>
      </c>
      <c r="I401" s="57">
        <v>0.56999999999999995</v>
      </c>
      <c r="J401" s="57">
        <v>7.9</v>
      </c>
      <c r="K401" s="85">
        <v>323</v>
      </c>
    </row>
    <row r="402" spans="1:31" x14ac:dyDescent="0.3">
      <c r="A402" s="46">
        <v>40085</v>
      </c>
      <c r="C402" s="91" t="s">
        <v>364</v>
      </c>
      <c r="D402" s="4"/>
      <c r="E402" s="4"/>
      <c r="F402" s="4"/>
      <c r="H402" s="84"/>
      <c r="I402" s="4"/>
      <c r="J402" s="4"/>
      <c r="L402" s="31">
        <f>AVERAGE(K397:K401)</f>
        <v>212.4</v>
      </c>
      <c r="M402" s="80">
        <f>GEOMEAN(K397:K401)</f>
        <v>179.96288371091106</v>
      </c>
      <c r="N402" s="79" t="s">
        <v>149</v>
      </c>
    </row>
    <row r="403" spans="1:31" x14ac:dyDescent="0.3">
      <c r="A403" s="46">
        <v>40091</v>
      </c>
      <c r="B403" s="57">
        <v>111431</v>
      </c>
      <c r="C403" s="57">
        <v>617.79999999999995</v>
      </c>
      <c r="D403" s="57">
        <v>0.39539999999999997</v>
      </c>
      <c r="E403" s="57">
        <v>10.32</v>
      </c>
      <c r="F403" s="57">
        <v>7.46</v>
      </c>
      <c r="G403" s="57">
        <v>14.49</v>
      </c>
      <c r="H403" s="84" t="s">
        <v>52</v>
      </c>
      <c r="I403" s="57">
        <v>0.65</v>
      </c>
      <c r="J403" s="57">
        <v>7.7</v>
      </c>
      <c r="K403" s="85">
        <v>51</v>
      </c>
    </row>
    <row r="404" spans="1:31" x14ac:dyDescent="0.3">
      <c r="A404" s="46">
        <v>40094</v>
      </c>
      <c r="B404" s="57">
        <v>100902</v>
      </c>
      <c r="C404" s="57">
        <v>602.9</v>
      </c>
      <c r="D404" s="57">
        <v>0.38590000000000002</v>
      </c>
      <c r="E404" s="57">
        <v>8.39</v>
      </c>
      <c r="F404" s="57">
        <v>7.72</v>
      </c>
      <c r="G404" s="57">
        <v>13.82</v>
      </c>
      <c r="H404" s="84" t="s">
        <v>52</v>
      </c>
      <c r="I404" s="57">
        <v>0.26</v>
      </c>
      <c r="J404" s="57">
        <v>7.6</v>
      </c>
      <c r="K404" s="85">
        <v>213</v>
      </c>
    </row>
    <row r="405" spans="1:31" x14ac:dyDescent="0.3">
      <c r="A405" s="46">
        <v>40099</v>
      </c>
      <c r="B405" s="57">
        <v>104903</v>
      </c>
      <c r="C405" s="57">
        <v>623.1</v>
      </c>
      <c r="D405" s="57">
        <v>0.39879999999999999</v>
      </c>
      <c r="E405" s="57">
        <v>10.029999999999999</v>
      </c>
      <c r="F405" s="57">
        <v>8.09</v>
      </c>
      <c r="G405" s="57">
        <v>12.47</v>
      </c>
      <c r="H405" s="84" t="s">
        <v>52</v>
      </c>
      <c r="I405" s="57">
        <v>7.0000000000000007E-2</v>
      </c>
      <c r="J405" s="57">
        <v>7.3</v>
      </c>
      <c r="K405" s="85">
        <v>84</v>
      </c>
      <c r="O405" s="2">
        <v>1.5</v>
      </c>
      <c r="P405" s="2">
        <v>64.5</v>
      </c>
      <c r="Q405" s="4" t="s">
        <v>54</v>
      </c>
      <c r="R405" s="4" t="s">
        <v>54</v>
      </c>
      <c r="S405" s="4" t="s">
        <v>54</v>
      </c>
      <c r="T405" s="4" t="s">
        <v>54</v>
      </c>
      <c r="U405" s="4" t="s">
        <v>54</v>
      </c>
      <c r="V405" s="4" t="s">
        <v>54</v>
      </c>
      <c r="W405" s="4" t="s">
        <v>54</v>
      </c>
      <c r="X405" s="4">
        <v>59.4</v>
      </c>
      <c r="Y405" s="4" t="s">
        <v>54</v>
      </c>
      <c r="Z405" s="4">
        <v>0.61</v>
      </c>
      <c r="AA405" s="4" t="s">
        <v>54</v>
      </c>
      <c r="AB405" s="2">
        <v>34.9</v>
      </c>
      <c r="AC405" s="4" t="s">
        <v>54</v>
      </c>
      <c r="AD405" s="2">
        <v>183</v>
      </c>
      <c r="AE405" s="4" t="s">
        <v>54</v>
      </c>
    </row>
    <row r="406" spans="1:31" x14ac:dyDescent="0.3">
      <c r="A406" s="46">
        <v>40105</v>
      </c>
      <c r="B406" s="57">
        <v>110729</v>
      </c>
      <c r="C406" s="57">
        <v>619.20000000000005</v>
      </c>
      <c r="D406" s="57">
        <v>0.39629999999999999</v>
      </c>
      <c r="E406" s="57">
        <v>12.13</v>
      </c>
      <c r="F406" s="57">
        <v>7.72</v>
      </c>
      <c r="G406" s="57">
        <v>9.83</v>
      </c>
      <c r="H406" s="84" t="s">
        <v>52</v>
      </c>
      <c r="I406" s="57">
        <v>7.0000000000000007E-2</v>
      </c>
      <c r="J406" s="57">
        <v>7.8</v>
      </c>
      <c r="K406" s="85">
        <v>63</v>
      </c>
    </row>
    <row r="407" spans="1:31" x14ac:dyDescent="0.3">
      <c r="A407" s="46">
        <v>40115</v>
      </c>
      <c r="B407" s="57">
        <v>102841</v>
      </c>
      <c r="C407" s="57">
        <v>517.79999999999995</v>
      </c>
      <c r="D407" s="57">
        <v>0.33139999999999997</v>
      </c>
      <c r="E407" s="57">
        <v>9.26</v>
      </c>
      <c r="F407" s="57">
        <v>7.18</v>
      </c>
      <c r="G407" s="57">
        <v>12.57</v>
      </c>
      <c r="H407" s="84" t="s">
        <v>52</v>
      </c>
      <c r="I407" s="57">
        <v>0.49</v>
      </c>
      <c r="J407" s="57">
        <v>7</v>
      </c>
      <c r="K407" s="57">
        <v>86</v>
      </c>
      <c r="L407" s="31">
        <f>AVERAGE(K403:K407)</f>
        <v>99.4</v>
      </c>
      <c r="M407" s="80">
        <f>GEOMEAN(K403:K407)</f>
        <v>86.858757639685777</v>
      </c>
      <c r="N407" s="79" t="s">
        <v>151</v>
      </c>
    </row>
    <row r="408" spans="1:31" x14ac:dyDescent="0.3">
      <c r="A408" s="46">
        <v>40126</v>
      </c>
      <c r="B408" s="57">
        <v>110155</v>
      </c>
      <c r="C408" s="57">
        <v>532</v>
      </c>
      <c r="D408" s="57">
        <v>0.34100000000000003</v>
      </c>
      <c r="E408" s="57">
        <v>9.75</v>
      </c>
      <c r="F408" s="57">
        <v>7.73</v>
      </c>
      <c r="G408" s="57">
        <v>11.77</v>
      </c>
      <c r="H408" s="84" t="s">
        <v>52</v>
      </c>
      <c r="I408" s="57">
        <v>0.8</v>
      </c>
      <c r="J408" s="57">
        <v>7.4</v>
      </c>
      <c r="K408" s="85">
        <v>10</v>
      </c>
    </row>
    <row r="409" spans="1:31" x14ac:dyDescent="0.3">
      <c r="A409" s="46">
        <v>40129</v>
      </c>
      <c r="B409" s="57">
        <v>104620</v>
      </c>
      <c r="C409" s="57">
        <v>646.4</v>
      </c>
      <c r="D409" s="57">
        <v>0.41370000000000001</v>
      </c>
      <c r="E409" s="57">
        <v>9.75</v>
      </c>
      <c r="F409" s="57">
        <v>7.76</v>
      </c>
      <c r="G409" s="57">
        <v>9.75</v>
      </c>
      <c r="H409" s="84" t="s">
        <v>52</v>
      </c>
      <c r="I409" s="57">
        <v>0.9</v>
      </c>
      <c r="J409" s="57">
        <v>7.5</v>
      </c>
      <c r="K409" s="85">
        <v>41</v>
      </c>
    </row>
    <row r="410" spans="1:31" x14ac:dyDescent="0.3">
      <c r="A410" s="46">
        <v>40133</v>
      </c>
      <c r="B410" s="57">
        <v>111843</v>
      </c>
      <c r="C410" s="57">
        <v>635</v>
      </c>
      <c r="D410" s="57">
        <v>0.40600000000000003</v>
      </c>
      <c r="E410" s="57">
        <v>10.39</v>
      </c>
      <c r="F410" s="57">
        <v>7.92</v>
      </c>
      <c r="G410" s="57">
        <v>10.71</v>
      </c>
      <c r="H410" s="84" t="s">
        <v>52</v>
      </c>
      <c r="I410" s="57">
        <v>0.2</v>
      </c>
      <c r="J410" s="57">
        <v>7.6</v>
      </c>
      <c r="K410" s="85">
        <v>31</v>
      </c>
    </row>
    <row r="411" spans="1:31" x14ac:dyDescent="0.3">
      <c r="A411" s="46">
        <v>40135</v>
      </c>
      <c r="B411" s="57">
        <v>105627</v>
      </c>
      <c r="C411" s="57">
        <v>486</v>
      </c>
      <c r="D411" s="57">
        <v>0.311</v>
      </c>
      <c r="E411" s="4" t="s">
        <v>57</v>
      </c>
      <c r="F411" s="57">
        <v>7.19</v>
      </c>
      <c r="G411" s="57">
        <v>9.59</v>
      </c>
      <c r="H411" s="84" t="s">
        <v>52</v>
      </c>
      <c r="I411" s="57">
        <v>0</v>
      </c>
      <c r="J411" s="57">
        <v>7.3</v>
      </c>
      <c r="K411" s="85">
        <v>3076</v>
      </c>
    </row>
    <row r="412" spans="1:31" x14ac:dyDescent="0.3">
      <c r="A412" s="46">
        <v>40140</v>
      </c>
      <c r="B412" s="57">
        <v>111950</v>
      </c>
      <c r="C412" s="57">
        <v>528</v>
      </c>
      <c r="D412" s="57">
        <v>0.33800000000000002</v>
      </c>
      <c r="E412" s="57">
        <v>10.8</v>
      </c>
      <c r="F412" s="57">
        <v>7.77</v>
      </c>
      <c r="G412" s="57">
        <v>9.57</v>
      </c>
      <c r="H412" s="84" t="s">
        <v>52</v>
      </c>
      <c r="I412" s="57">
        <v>0.2</v>
      </c>
      <c r="J412" s="76">
        <v>7.5</v>
      </c>
      <c r="K412" s="85">
        <v>31</v>
      </c>
      <c r="L412" s="31">
        <f>AVERAGE(K408:K412)</f>
        <v>637.79999999999995</v>
      </c>
      <c r="M412" s="80">
        <f>GEOMEAN(K408:K412)</f>
        <v>65.569023380370623</v>
      </c>
      <c r="N412" s="79" t="s">
        <v>152</v>
      </c>
    </row>
    <row r="413" spans="1:31" x14ac:dyDescent="0.3">
      <c r="A413" s="46">
        <v>40147</v>
      </c>
      <c r="B413" s="57">
        <v>110639</v>
      </c>
      <c r="C413" s="57">
        <v>529</v>
      </c>
      <c r="D413" s="57">
        <v>0.33860000000000001</v>
      </c>
      <c r="E413" s="57">
        <v>11.92</v>
      </c>
      <c r="F413" s="57">
        <v>8.19</v>
      </c>
      <c r="G413" s="57">
        <v>8.27</v>
      </c>
      <c r="H413" s="84" t="s">
        <v>52</v>
      </c>
      <c r="I413" s="57">
        <v>0.09</v>
      </c>
      <c r="J413" s="57">
        <v>7.4</v>
      </c>
      <c r="K413" s="85">
        <v>31</v>
      </c>
    </row>
    <row r="414" spans="1:31" x14ac:dyDescent="0.3">
      <c r="A414" s="46">
        <v>40150</v>
      </c>
      <c r="B414" s="57">
        <v>104221</v>
      </c>
      <c r="C414" s="57">
        <v>521.79999999999995</v>
      </c>
      <c r="D414" s="57">
        <v>0.33389999999999997</v>
      </c>
      <c r="E414" s="57">
        <v>10.44</v>
      </c>
      <c r="F414" s="57">
        <v>8.0500000000000007</v>
      </c>
      <c r="G414" s="57">
        <v>6.9</v>
      </c>
      <c r="H414" s="84" t="s">
        <v>52</v>
      </c>
      <c r="I414" s="57">
        <v>0.18</v>
      </c>
      <c r="J414" s="57">
        <v>7.6</v>
      </c>
      <c r="K414" s="85">
        <v>697</v>
      </c>
    </row>
    <row r="415" spans="1:31" x14ac:dyDescent="0.3">
      <c r="A415" s="46">
        <v>40154</v>
      </c>
      <c r="B415" s="4"/>
      <c r="C415" s="57">
        <v>589.79999999999995</v>
      </c>
      <c r="D415" s="57">
        <v>0.3775</v>
      </c>
      <c r="E415" s="57">
        <v>14.47</v>
      </c>
      <c r="F415" s="57">
        <v>7.69</v>
      </c>
      <c r="G415" s="57">
        <v>4.3</v>
      </c>
      <c r="H415" s="84" t="s">
        <v>52</v>
      </c>
      <c r="I415" s="57">
        <v>0.26</v>
      </c>
      <c r="J415" s="57">
        <v>7.7</v>
      </c>
      <c r="K415" s="85">
        <v>30</v>
      </c>
    </row>
    <row r="416" spans="1:31" x14ac:dyDescent="0.3">
      <c r="A416" s="46">
        <v>40156</v>
      </c>
      <c r="B416" s="57">
        <v>104230</v>
      </c>
      <c r="C416" s="57">
        <v>511.4</v>
      </c>
      <c r="D416" s="57">
        <v>0.32729999999999998</v>
      </c>
      <c r="E416" s="57">
        <v>11.57</v>
      </c>
      <c r="F416" s="57">
        <v>8.1</v>
      </c>
      <c r="G416" s="57">
        <v>5.63</v>
      </c>
      <c r="H416" s="84" t="s">
        <v>52</v>
      </c>
      <c r="I416" s="57">
        <v>0.87</v>
      </c>
      <c r="J416" s="57">
        <v>7.6</v>
      </c>
      <c r="K416" s="85">
        <v>318</v>
      </c>
    </row>
    <row r="417" spans="1:31" x14ac:dyDescent="0.3">
      <c r="A417" s="46">
        <v>40163</v>
      </c>
      <c r="B417" s="57">
        <v>101531</v>
      </c>
      <c r="C417" s="57">
        <v>556.70000000000005</v>
      </c>
      <c r="D417" s="57">
        <v>0.35630000000000001</v>
      </c>
      <c r="E417" s="57">
        <v>13.3</v>
      </c>
      <c r="F417" s="57">
        <v>8.4499999999999993</v>
      </c>
      <c r="G417" s="57">
        <v>2.11</v>
      </c>
      <c r="H417" s="84" t="s">
        <v>52</v>
      </c>
      <c r="I417" s="57">
        <v>1.74</v>
      </c>
      <c r="J417" s="76">
        <v>7.3</v>
      </c>
      <c r="K417" s="85">
        <v>63</v>
      </c>
      <c r="L417" s="31">
        <f>AVERAGE(K413:K417)</f>
        <v>227.8</v>
      </c>
      <c r="M417" s="80">
        <f>GEOMEAN(K413:K417)</f>
        <v>105.36507465816004</v>
      </c>
      <c r="N417" s="79" t="s">
        <v>153</v>
      </c>
    </row>
    <row r="418" spans="1:31" x14ac:dyDescent="0.3">
      <c r="A418" s="46">
        <v>40182</v>
      </c>
      <c r="B418" s="57">
        <v>104514</v>
      </c>
      <c r="C418" s="57">
        <v>607.1</v>
      </c>
      <c r="D418" s="57">
        <v>0.3886</v>
      </c>
      <c r="E418" s="57">
        <v>13.26</v>
      </c>
      <c r="F418" s="57">
        <v>7.66</v>
      </c>
      <c r="G418" s="57">
        <v>0.28000000000000003</v>
      </c>
      <c r="H418" s="84" t="s">
        <v>52</v>
      </c>
      <c r="I418" s="57">
        <v>7.0000000000000007E-2</v>
      </c>
      <c r="J418" s="76">
        <v>7.7</v>
      </c>
      <c r="K418" s="85">
        <v>20</v>
      </c>
    </row>
    <row r="419" spans="1:31" x14ac:dyDescent="0.3">
      <c r="A419" s="46">
        <v>40185</v>
      </c>
      <c r="B419" s="57">
        <v>92625</v>
      </c>
      <c r="C419" s="57">
        <v>649.9</v>
      </c>
      <c r="D419" s="57">
        <v>0.41589999999999999</v>
      </c>
      <c r="E419" s="57">
        <v>13.65</v>
      </c>
      <c r="F419" s="57">
        <v>7.83</v>
      </c>
      <c r="G419" s="57">
        <v>0.04</v>
      </c>
      <c r="H419" s="84" t="s">
        <v>52</v>
      </c>
      <c r="I419" s="57">
        <v>0.09</v>
      </c>
      <c r="J419" s="57">
        <v>7.5</v>
      </c>
      <c r="K419" s="85">
        <v>10</v>
      </c>
    </row>
    <row r="420" spans="1:31" x14ac:dyDescent="0.3">
      <c r="A420" s="46">
        <v>40190</v>
      </c>
      <c r="B420" s="57">
        <v>105434</v>
      </c>
      <c r="C420" s="57">
        <v>713.1</v>
      </c>
      <c r="D420" s="57">
        <v>0.45639999999999997</v>
      </c>
      <c r="E420" s="57">
        <v>13.85</v>
      </c>
      <c r="F420" s="57">
        <v>7.4</v>
      </c>
      <c r="G420" s="57">
        <v>1.18</v>
      </c>
      <c r="H420" s="84" t="s">
        <v>52</v>
      </c>
      <c r="I420" s="57">
        <v>0.44</v>
      </c>
      <c r="J420" s="57">
        <v>7.1</v>
      </c>
      <c r="K420" s="85">
        <v>31</v>
      </c>
    </row>
    <row r="421" spans="1:31" x14ac:dyDescent="0.3">
      <c r="A421" s="46">
        <v>40197</v>
      </c>
      <c r="B421" s="57">
        <v>105530</v>
      </c>
      <c r="C421" s="57">
        <v>697.3</v>
      </c>
      <c r="D421" s="57">
        <v>0.44629999999999997</v>
      </c>
      <c r="E421" s="57">
        <v>16.72</v>
      </c>
      <c r="F421" s="57">
        <v>7.66</v>
      </c>
      <c r="G421" s="57">
        <v>2.95</v>
      </c>
      <c r="H421" s="84" t="s">
        <v>52</v>
      </c>
      <c r="I421" s="57">
        <v>0.01</v>
      </c>
      <c r="J421" s="57">
        <v>7.6</v>
      </c>
      <c r="K421" s="85">
        <v>10</v>
      </c>
    </row>
    <row r="422" spans="1:31" x14ac:dyDescent="0.3">
      <c r="A422" s="46">
        <v>40206</v>
      </c>
      <c r="B422" s="57">
        <v>110539</v>
      </c>
      <c r="C422" s="57">
        <v>604</v>
      </c>
      <c r="D422" s="57">
        <v>0.38700000000000001</v>
      </c>
      <c r="E422" s="4" t="s">
        <v>57</v>
      </c>
      <c r="F422" s="57">
        <v>7.66</v>
      </c>
      <c r="G422" s="57">
        <v>1.48</v>
      </c>
      <c r="H422" s="84" t="s">
        <v>52</v>
      </c>
      <c r="I422" s="57">
        <v>1</v>
      </c>
      <c r="J422" s="57">
        <v>7.7</v>
      </c>
      <c r="K422" s="85">
        <v>31</v>
      </c>
      <c r="L422" s="31">
        <f>AVERAGE(K418:K422)</f>
        <v>20.399999999999999</v>
      </c>
      <c r="M422" s="80">
        <f>GEOMEAN(K418:K422)</f>
        <v>18.061369464307909</v>
      </c>
      <c r="N422" s="79" t="s">
        <v>154</v>
      </c>
    </row>
    <row r="423" spans="1:31" x14ac:dyDescent="0.3">
      <c r="A423" s="46">
        <v>40213</v>
      </c>
      <c r="B423" s="57">
        <v>105255</v>
      </c>
      <c r="C423" s="57">
        <v>697.5</v>
      </c>
      <c r="D423" s="57">
        <v>0.44640000000000002</v>
      </c>
      <c r="E423" s="57">
        <v>12.79</v>
      </c>
      <c r="F423" s="57">
        <v>7.97</v>
      </c>
      <c r="G423" s="57">
        <v>2.48</v>
      </c>
      <c r="H423" s="84" t="s">
        <v>52</v>
      </c>
      <c r="I423" s="57">
        <v>0.09</v>
      </c>
      <c r="J423" s="57">
        <v>7.5</v>
      </c>
      <c r="K423" s="85">
        <v>10</v>
      </c>
    </row>
    <row r="424" spans="1:31" x14ac:dyDescent="0.3">
      <c r="A424" s="46">
        <v>40225</v>
      </c>
      <c r="C424" s="2" t="s">
        <v>139</v>
      </c>
    </row>
    <row r="425" spans="1:31" x14ac:dyDescent="0.3">
      <c r="A425" s="46">
        <v>40231</v>
      </c>
      <c r="B425" s="57">
        <v>110633</v>
      </c>
      <c r="C425" s="57">
        <v>694.6</v>
      </c>
      <c r="D425" s="57">
        <v>0.4446</v>
      </c>
      <c r="E425" s="57">
        <v>12.21</v>
      </c>
      <c r="F425" s="57">
        <v>8.06</v>
      </c>
      <c r="G425" s="57">
        <v>3.14</v>
      </c>
      <c r="H425" s="84" t="s">
        <v>52</v>
      </c>
      <c r="I425" s="57">
        <v>0.78</v>
      </c>
      <c r="J425" s="57">
        <v>7.4</v>
      </c>
      <c r="K425" s="85">
        <v>63</v>
      </c>
    </row>
    <row r="426" spans="1:31" x14ac:dyDescent="0.3">
      <c r="A426" s="46">
        <v>40233</v>
      </c>
      <c r="B426" s="57">
        <v>104506</v>
      </c>
      <c r="C426" s="57">
        <v>635</v>
      </c>
      <c r="D426" s="57">
        <v>0.40699999999999997</v>
      </c>
      <c r="E426" s="57">
        <v>12.76</v>
      </c>
      <c r="F426" s="57">
        <v>7.56</v>
      </c>
      <c r="G426" s="57">
        <v>2.4900000000000002</v>
      </c>
      <c r="H426" s="84" t="s">
        <v>52</v>
      </c>
      <c r="I426" s="57">
        <v>0.3</v>
      </c>
      <c r="J426" s="57">
        <v>7.7</v>
      </c>
      <c r="K426" s="85">
        <v>10</v>
      </c>
    </row>
    <row r="427" spans="1:31" x14ac:dyDescent="0.3">
      <c r="A427" s="46">
        <v>40234</v>
      </c>
      <c r="B427" s="57">
        <v>103233</v>
      </c>
      <c r="C427" s="57">
        <v>644</v>
      </c>
      <c r="D427" s="57">
        <v>0.41199999999999998</v>
      </c>
      <c r="E427" s="57">
        <v>13.89</v>
      </c>
      <c r="F427" s="57">
        <v>7.78</v>
      </c>
      <c r="G427" s="57">
        <v>2.85</v>
      </c>
      <c r="H427" s="84" t="s">
        <v>52</v>
      </c>
      <c r="I427" s="57">
        <v>0.6</v>
      </c>
      <c r="J427" s="57">
        <v>7.7</v>
      </c>
      <c r="K427" s="85">
        <v>10</v>
      </c>
      <c r="L427" s="31">
        <f>AVERAGE(K423:K427)</f>
        <v>23.25</v>
      </c>
      <c r="M427" s="80">
        <f>GEOMEAN(K423:K427)</f>
        <v>15.842916649412212</v>
      </c>
      <c r="N427" s="79" t="s">
        <v>155</v>
      </c>
    </row>
    <row r="428" spans="1:31" x14ac:dyDescent="0.3">
      <c r="A428" s="46">
        <v>40246</v>
      </c>
      <c r="B428" s="57">
        <v>102054</v>
      </c>
      <c r="C428" s="57">
        <v>661.7</v>
      </c>
      <c r="D428" s="57">
        <v>0.42349999999999999</v>
      </c>
      <c r="E428" s="57">
        <v>13.81</v>
      </c>
      <c r="F428" s="57">
        <v>8.02</v>
      </c>
      <c r="G428" s="57">
        <v>3.75</v>
      </c>
      <c r="H428" s="84" t="s">
        <v>52</v>
      </c>
      <c r="I428" s="57">
        <v>1.1399999999999999</v>
      </c>
      <c r="J428" s="57">
        <v>7.4</v>
      </c>
      <c r="K428" s="85">
        <v>10</v>
      </c>
      <c r="O428" s="4" t="s">
        <v>54</v>
      </c>
      <c r="P428" s="2">
        <v>61.5</v>
      </c>
      <c r="Q428" s="4" t="s">
        <v>54</v>
      </c>
      <c r="R428" s="4" t="s">
        <v>54</v>
      </c>
      <c r="S428" s="4" t="s">
        <v>54</v>
      </c>
      <c r="T428" s="4" t="s">
        <v>54</v>
      </c>
      <c r="U428" s="4" t="s">
        <v>54</v>
      </c>
      <c r="V428" s="4" t="s">
        <v>54</v>
      </c>
      <c r="W428" s="4" t="s">
        <v>54</v>
      </c>
      <c r="X428" s="2">
        <v>71.900000000000006</v>
      </c>
      <c r="Y428" s="4" t="s">
        <v>54</v>
      </c>
      <c r="Z428" s="2">
        <v>2.6</v>
      </c>
      <c r="AA428" s="4" t="s">
        <v>54</v>
      </c>
      <c r="AB428" s="2">
        <v>39.6</v>
      </c>
      <c r="AC428" s="4" t="s">
        <v>54</v>
      </c>
      <c r="AD428" s="2">
        <v>259</v>
      </c>
      <c r="AE428" s="4" t="s">
        <v>54</v>
      </c>
    </row>
    <row r="429" spans="1:31" x14ac:dyDescent="0.3">
      <c r="A429" s="46">
        <v>40248</v>
      </c>
      <c r="B429" s="57">
        <v>111430</v>
      </c>
      <c r="C429" s="57">
        <v>646.20000000000005</v>
      </c>
      <c r="D429" s="57">
        <v>0.41349999999999998</v>
      </c>
      <c r="E429" s="57">
        <v>13.26</v>
      </c>
      <c r="F429" s="57">
        <v>8.24</v>
      </c>
      <c r="G429" s="57">
        <v>6.05</v>
      </c>
      <c r="H429" s="84" t="s">
        <v>52</v>
      </c>
      <c r="I429" s="57">
        <v>0.35</v>
      </c>
      <c r="J429" s="57">
        <v>7.6</v>
      </c>
      <c r="K429" s="85">
        <v>10</v>
      </c>
    </row>
    <row r="430" spans="1:31" x14ac:dyDescent="0.3">
      <c r="A430" s="46">
        <v>40255</v>
      </c>
      <c r="B430" s="57">
        <v>105259</v>
      </c>
      <c r="C430" s="57">
        <v>588</v>
      </c>
      <c r="D430" s="57">
        <v>0.376</v>
      </c>
      <c r="E430" s="57">
        <v>12.17</v>
      </c>
      <c r="F430" s="57">
        <v>7.78</v>
      </c>
      <c r="G430" s="57">
        <v>7</v>
      </c>
      <c r="H430" s="84" t="s">
        <v>52</v>
      </c>
      <c r="I430" s="57">
        <v>0</v>
      </c>
      <c r="J430" s="57">
        <v>7.7</v>
      </c>
      <c r="K430" s="85">
        <v>20</v>
      </c>
    </row>
    <row r="431" spans="1:31" x14ac:dyDescent="0.3">
      <c r="A431" s="46">
        <v>40261</v>
      </c>
      <c r="B431" s="57">
        <v>104533</v>
      </c>
      <c r="C431" s="57">
        <v>585</v>
      </c>
      <c r="D431" s="57">
        <v>0.374</v>
      </c>
      <c r="E431" s="57">
        <v>11.72</v>
      </c>
      <c r="F431" s="57">
        <v>7.97</v>
      </c>
      <c r="G431" s="57">
        <v>8.35</v>
      </c>
      <c r="H431" s="84" t="s">
        <v>52</v>
      </c>
      <c r="I431" s="57">
        <v>0.1</v>
      </c>
      <c r="J431" s="57">
        <v>7.6</v>
      </c>
      <c r="K431" s="85">
        <v>20</v>
      </c>
    </row>
    <row r="432" spans="1:31" x14ac:dyDescent="0.3">
      <c r="A432" s="46">
        <v>40266</v>
      </c>
      <c r="B432" s="57">
        <v>104243</v>
      </c>
      <c r="C432" s="57">
        <v>567</v>
      </c>
      <c r="D432" s="57">
        <v>0.3629</v>
      </c>
      <c r="E432" s="57">
        <v>11.34</v>
      </c>
      <c r="F432" s="57">
        <v>7.56</v>
      </c>
      <c r="G432" s="57">
        <v>8.15</v>
      </c>
      <c r="H432" s="84" t="s">
        <v>52</v>
      </c>
      <c r="I432" s="57">
        <v>0.31</v>
      </c>
      <c r="J432" s="57">
        <v>6.9</v>
      </c>
      <c r="K432" s="85">
        <v>41</v>
      </c>
      <c r="L432" s="31">
        <f>AVERAGE(K428:K432)</f>
        <v>20.2</v>
      </c>
      <c r="M432" s="80">
        <f>GEOMEAN(K428:K432)</f>
        <v>17.49720860568452</v>
      </c>
      <c r="N432" s="79" t="s">
        <v>156</v>
      </c>
    </row>
    <row r="433" spans="1:14" x14ac:dyDescent="0.3">
      <c r="A433" s="46">
        <v>40273</v>
      </c>
      <c r="B433" s="57">
        <v>110625</v>
      </c>
      <c r="C433" s="57">
        <v>406</v>
      </c>
      <c r="D433" s="57">
        <v>0.26</v>
      </c>
      <c r="E433" s="57">
        <v>11.36</v>
      </c>
      <c r="F433" s="57">
        <v>8.2200000000000006</v>
      </c>
      <c r="G433" s="57">
        <v>11.5</v>
      </c>
      <c r="H433" s="84" t="s">
        <v>52</v>
      </c>
      <c r="I433" s="57">
        <v>0.5</v>
      </c>
      <c r="J433" s="57">
        <v>7.6</v>
      </c>
      <c r="K433" s="85">
        <v>20</v>
      </c>
    </row>
    <row r="434" spans="1:14" x14ac:dyDescent="0.3">
      <c r="A434" s="46">
        <v>40275</v>
      </c>
      <c r="B434" s="57">
        <v>102318</v>
      </c>
      <c r="C434" s="57">
        <v>599.1</v>
      </c>
      <c r="D434" s="57">
        <v>0.38340000000000002</v>
      </c>
      <c r="E434" s="57">
        <v>9.94</v>
      </c>
      <c r="F434" s="57">
        <v>7.8</v>
      </c>
      <c r="G434" s="57">
        <v>12.99</v>
      </c>
      <c r="H434" s="84" t="s">
        <v>52</v>
      </c>
      <c r="I434" s="57">
        <v>0.14000000000000001</v>
      </c>
      <c r="J434" s="57">
        <v>7.4</v>
      </c>
      <c r="K434" s="85">
        <v>10</v>
      </c>
    </row>
    <row r="435" spans="1:14" x14ac:dyDescent="0.3">
      <c r="A435" s="46">
        <v>40281</v>
      </c>
      <c r="B435" s="57">
        <v>103642</v>
      </c>
      <c r="C435" s="57">
        <v>602.20000000000005</v>
      </c>
      <c r="D435" s="57">
        <v>0.38540000000000002</v>
      </c>
      <c r="E435" s="57">
        <v>9.18</v>
      </c>
      <c r="F435" s="57">
        <v>8.1199999999999992</v>
      </c>
      <c r="G435" s="57">
        <v>13.11</v>
      </c>
      <c r="H435" s="84" t="s">
        <v>52</v>
      </c>
      <c r="I435" s="57">
        <v>3.31</v>
      </c>
      <c r="J435" s="76">
        <v>7.6</v>
      </c>
      <c r="K435" s="85">
        <v>31</v>
      </c>
    </row>
    <row r="436" spans="1:14" x14ac:dyDescent="0.3">
      <c r="A436" s="46">
        <v>40290</v>
      </c>
      <c r="B436" s="57">
        <v>104257</v>
      </c>
      <c r="C436" s="57">
        <v>716</v>
      </c>
      <c r="D436" s="57">
        <v>0.45800000000000002</v>
      </c>
      <c r="E436" s="57">
        <v>7.33</v>
      </c>
      <c r="F436" s="57">
        <v>7.75</v>
      </c>
      <c r="G436" s="57">
        <v>15.62</v>
      </c>
      <c r="H436" s="84" t="s">
        <v>52</v>
      </c>
      <c r="I436" s="57">
        <v>0</v>
      </c>
      <c r="J436" s="57">
        <v>7.7</v>
      </c>
      <c r="K436" s="85">
        <v>74</v>
      </c>
    </row>
    <row r="437" spans="1:14" x14ac:dyDescent="0.3">
      <c r="A437" s="46">
        <v>40296</v>
      </c>
      <c r="B437" s="57">
        <v>102925</v>
      </c>
      <c r="C437" s="57">
        <v>568</v>
      </c>
      <c r="D437" s="57">
        <v>0.36399999999999999</v>
      </c>
      <c r="E437" s="57">
        <v>10.08</v>
      </c>
      <c r="F437" s="57">
        <v>7.86</v>
      </c>
      <c r="G437" s="57">
        <v>13.73</v>
      </c>
      <c r="H437" s="84" t="s">
        <v>52</v>
      </c>
      <c r="I437" s="57">
        <v>0.5</v>
      </c>
      <c r="J437" s="57">
        <v>7.8</v>
      </c>
      <c r="K437" s="85">
        <v>20</v>
      </c>
      <c r="L437" s="31">
        <f>AVERAGE(K433:K437)</f>
        <v>31</v>
      </c>
      <c r="M437" s="80">
        <f>GEOMEAN(K433:K437)</f>
        <v>24.690545264947996</v>
      </c>
      <c r="N437" s="79" t="s">
        <v>157</v>
      </c>
    </row>
    <row r="438" spans="1:14" x14ac:dyDescent="0.3">
      <c r="A438" s="46">
        <v>40304</v>
      </c>
      <c r="B438" s="57">
        <v>101753</v>
      </c>
      <c r="C438" s="57">
        <v>689.1</v>
      </c>
      <c r="D438" s="57">
        <v>0.441</v>
      </c>
      <c r="E438" s="57">
        <v>6.83</v>
      </c>
      <c r="F438" s="57">
        <v>7.63</v>
      </c>
      <c r="G438" s="57">
        <v>18.48</v>
      </c>
      <c r="H438" s="84" t="s">
        <v>52</v>
      </c>
      <c r="I438" s="57">
        <v>0.39</v>
      </c>
      <c r="J438" s="76">
        <v>7.5</v>
      </c>
      <c r="K438" s="85">
        <v>160</v>
      </c>
    </row>
    <row r="439" spans="1:14" x14ac:dyDescent="0.3">
      <c r="A439" s="46">
        <v>40308</v>
      </c>
      <c r="B439" s="57">
        <v>110612</v>
      </c>
      <c r="C439" s="57">
        <v>680.8</v>
      </c>
      <c r="D439" s="57">
        <v>0.43569999999999998</v>
      </c>
      <c r="E439" s="57">
        <v>9.11</v>
      </c>
      <c r="F439" s="57">
        <v>7.87</v>
      </c>
      <c r="G439" s="57">
        <v>14.29</v>
      </c>
      <c r="H439" s="84" t="s">
        <v>52</v>
      </c>
      <c r="I439" s="57">
        <v>0.67</v>
      </c>
      <c r="J439" s="57">
        <v>7.5</v>
      </c>
      <c r="K439" s="85">
        <v>480</v>
      </c>
    </row>
    <row r="440" spans="1:14" x14ac:dyDescent="0.3">
      <c r="A440" s="46">
        <v>40311</v>
      </c>
      <c r="B440" s="57">
        <v>104652</v>
      </c>
      <c r="C440" s="57">
        <v>576.20000000000005</v>
      </c>
      <c r="D440" s="57">
        <v>0.36880000000000002</v>
      </c>
      <c r="E440" s="57">
        <v>9.32</v>
      </c>
      <c r="F440" s="57">
        <v>8.16</v>
      </c>
      <c r="G440" s="57">
        <v>17.88</v>
      </c>
      <c r="H440" s="84" t="s">
        <v>52</v>
      </c>
      <c r="I440" s="57">
        <v>0.19</v>
      </c>
      <c r="J440" s="57">
        <v>7.5</v>
      </c>
      <c r="K440" s="85">
        <v>121</v>
      </c>
    </row>
    <row r="441" spans="1:14" x14ac:dyDescent="0.3">
      <c r="A441" s="46">
        <v>40322</v>
      </c>
      <c r="B441" s="57">
        <v>105300</v>
      </c>
      <c r="C441" s="57">
        <v>565</v>
      </c>
      <c r="D441" s="57">
        <v>0.36199999999999999</v>
      </c>
      <c r="E441" s="57">
        <v>8.4</v>
      </c>
      <c r="F441" s="57">
        <v>8.16</v>
      </c>
      <c r="G441" s="57">
        <v>19.510000000000002</v>
      </c>
      <c r="H441" s="84" t="s">
        <v>52</v>
      </c>
      <c r="I441" s="57">
        <v>0.8</v>
      </c>
      <c r="J441" s="57">
        <v>8.1</v>
      </c>
      <c r="K441" s="85">
        <v>30</v>
      </c>
    </row>
    <row r="442" spans="1:14" x14ac:dyDescent="0.3">
      <c r="A442" s="46">
        <v>40324</v>
      </c>
      <c r="B442" s="57">
        <v>101735</v>
      </c>
      <c r="C442" s="57">
        <v>565</v>
      </c>
      <c r="D442" s="57">
        <v>0.36099999999999999</v>
      </c>
      <c r="E442" s="57">
        <v>7.7</v>
      </c>
      <c r="F442" s="57">
        <v>7.99</v>
      </c>
      <c r="G442" s="57">
        <v>20.71</v>
      </c>
      <c r="H442" s="84" t="s">
        <v>52</v>
      </c>
      <c r="I442" s="57">
        <v>0.8</v>
      </c>
      <c r="J442" s="57">
        <v>7.8</v>
      </c>
      <c r="K442" s="85">
        <v>161</v>
      </c>
      <c r="L442" s="31">
        <f>AVERAGE(K438:K442)</f>
        <v>190.4</v>
      </c>
      <c r="M442" s="80">
        <f>GEOMEAN(K438:K442)</f>
        <v>135.02641720240968</v>
      </c>
      <c r="N442" s="79" t="s">
        <v>158</v>
      </c>
    </row>
    <row r="443" spans="1:14" x14ac:dyDescent="0.3">
      <c r="A443" s="46">
        <v>40338</v>
      </c>
      <c r="B443" s="57">
        <v>102635</v>
      </c>
      <c r="C443" s="57">
        <v>523.20000000000005</v>
      </c>
      <c r="D443" s="57">
        <v>0.33479999999999999</v>
      </c>
      <c r="E443" s="57">
        <v>7.66</v>
      </c>
      <c r="F443" s="57">
        <v>7.75</v>
      </c>
      <c r="G443" s="57">
        <v>20.68</v>
      </c>
      <c r="H443" s="84" t="s">
        <v>52</v>
      </c>
      <c r="I443" s="57">
        <v>0.28000000000000003</v>
      </c>
      <c r="J443" s="57">
        <v>7</v>
      </c>
      <c r="K443" s="85">
        <v>4352</v>
      </c>
    </row>
    <row r="444" spans="1:14" x14ac:dyDescent="0.3">
      <c r="A444" s="46">
        <v>40346</v>
      </c>
      <c r="B444" s="57">
        <v>103107</v>
      </c>
      <c r="C444" s="57">
        <v>547.20000000000005</v>
      </c>
      <c r="D444" s="57">
        <v>0.35020000000000001</v>
      </c>
      <c r="E444" s="57">
        <v>6.98</v>
      </c>
      <c r="F444" s="57">
        <v>7.84</v>
      </c>
      <c r="G444" s="57">
        <v>24.22</v>
      </c>
      <c r="H444" s="84" t="s">
        <v>52</v>
      </c>
      <c r="I444" s="57">
        <v>0.99</v>
      </c>
      <c r="J444" s="57">
        <v>6.7</v>
      </c>
      <c r="K444" s="85">
        <v>132</v>
      </c>
    </row>
    <row r="445" spans="1:14" x14ac:dyDescent="0.3">
      <c r="A445" s="46">
        <v>40352</v>
      </c>
      <c r="B445" s="57">
        <v>102900</v>
      </c>
      <c r="C445" s="57">
        <v>422.1</v>
      </c>
      <c r="D445" s="57">
        <v>0.2702</v>
      </c>
      <c r="E445" s="57">
        <v>7.82</v>
      </c>
      <c r="F445" s="57">
        <v>7.81</v>
      </c>
      <c r="G445" s="57">
        <v>24.74</v>
      </c>
      <c r="H445" s="84" t="s">
        <v>52</v>
      </c>
      <c r="I445" s="57">
        <v>0.26</v>
      </c>
      <c r="J445" s="57">
        <v>7.3</v>
      </c>
      <c r="K445" s="85">
        <v>907</v>
      </c>
    </row>
    <row r="446" spans="1:14" x14ac:dyDescent="0.3">
      <c r="A446" s="46">
        <v>40357</v>
      </c>
      <c r="B446" s="57">
        <v>101822</v>
      </c>
      <c r="C446" s="57">
        <v>396.8</v>
      </c>
      <c r="D446" s="57">
        <v>0.25390000000000001</v>
      </c>
      <c r="E446" s="57">
        <v>7.21</v>
      </c>
      <c r="F446" s="57">
        <v>7.86</v>
      </c>
      <c r="G446" s="57">
        <v>24.76</v>
      </c>
      <c r="H446" s="84" t="s">
        <v>52</v>
      </c>
      <c r="I446" s="57">
        <v>0.1</v>
      </c>
      <c r="J446" s="57">
        <v>7</v>
      </c>
      <c r="K446" s="85">
        <v>565</v>
      </c>
    </row>
    <row r="447" spans="1:14" x14ac:dyDescent="0.3">
      <c r="A447" s="46">
        <v>40359</v>
      </c>
      <c r="B447" s="57">
        <v>103403</v>
      </c>
      <c r="C447" s="57">
        <v>505</v>
      </c>
      <c r="D447" s="57">
        <v>0.32300000000000001</v>
      </c>
      <c r="E447" s="57">
        <v>6.87</v>
      </c>
      <c r="F447" s="57">
        <v>7.8</v>
      </c>
      <c r="G447" s="57">
        <v>21.97</v>
      </c>
      <c r="H447" s="84" t="s">
        <v>52</v>
      </c>
      <c r="I447" s="57">
        <v>0.4</v>
      </c>
      <c r="J447" s="57">
        <v>7.4</v>
      </c>
      <c r="K447" s="85">
        <v>146</v>
      </c>
      <c r="L447" s="31">
        <f>AVERAGE(K443:K447)</f>
        <v>1220.4000000000001</v>
      </c>
      <c r="M447" s="80">
        <f>GEOMEAN(K443:K447)</f>
        <v>532.91050543605297</v>
      </c>
      <c r="N447" s="79" t="s">
        <v>159</v>
      </c>
    </row>
    <row r="448" spans="1:14" x14ac:dyDescent="0.3">
      <c r="A448" s="46">
        <v>40371</v>
      </c>
      <c r="B448" s="57">
        <v>104815</v>
      </c>
      <c r="C448" s="57">
        <v>508</v>
      </c>
      <c r="D448" s="57">
        <v>0.32500000000000001</v>
      </c>
      <c r="E448" s="57">
        <v>6.29</v>
      </c>
      <c r="F448" s="57">
        <v>7.5</v>
      </c>
      <c r="G448" s="57">
        <v>25.89</v>
      </c>
      <c r="H448" s="84" t="s">
        <v>52</v>
      </c>
      <c r="I448" s="57">
        <v>0</v>
      </c>
      <c r="J448" s="57">
        <v>7.9</v>
      </c>
      <c r="K448" s="87">
        <v>457</v>
      </c>
    </row>
    <row r="449" spans="1:31" x14ac:dyDescent="0.3">
      <c r="A449" s="46">
        <v>40373</v>
      </c>
      <c r="B449" s="57">
        <v>102734</v>
      </c>
      <c r="C449" s="57">
        <v>404.7</v>
      </c>
      <c r="D449" s="57">
        <v>0.25900000000000001</v>
      </c>
      <c r="E449" s="57">
        <v>7.57</v>
      </c>
      <c r="F449" s="57">
        <v>7.95</v>
      </c>
      <c r="G449" s="57">
        <v>26.59</v>
      </c>
      <c r="H449" s="84" t="s">
        <v>52</v>
      </c>
      <c r="I449" s="57">
        <v>0.5</v>
      </c>
      <c r="J449" s="57">
        <v>7.6</v>
      </c>
      <c r="K449" s="87">
        <v>231</v>
      </c>
    </row>
    <row r="450" spans="1:31" x14ac:dyDescent="0.3">
      <c r="A450" s="46">
        <v>40379</v>
      </c>
      <c r="B450" s="57">
        <v>103243</v>
      </c>
      <c r="C450" s="57">
        <v>493.1</v>
      </c>
      <c r="D450" s="57">
        <v>0.31559999999999999</v>
      </c>
      <c r="E450" s="57">
        <v>6.84</v>
      </c>
      <c r="F450" s="57">
        <v>7.6</v>
      </c>
      <c r="G450" s="57">
        <v>24.49</v>
      </c>
      <c r="H450" s="84" t="s">
        <v>52</v>
      </c>
      <c r="I450" s="57">
        <v>0.87</v>
      </c>
      <c r="J450" s="57">
        <v>7.6</v>
      </c>
      <c r="K450" s="87">
        <v>528</v>
      </c>
      <c r="O450" s="2">
        <v>1.4</v>
      </c>
      <c r="P450" s="2">
        <v>58.3</v>
      </c>
      <c r="Q450" s="4" t="s">
        <v>54</v>
      </c>
      <c r="R450" s="4" t="s">
        <v>54</v>
      </c>
      <c r="S450" s="4" t="s">
        <v>54</v>
      </c>
      <c r="T450" s="4" t="s">
        <v>54</v>
      </c>
      <c r="U450" s="4" t="s">
        <v>54</v>
      </c>
      <c r="V450" s="4" t="s">
        <v>54</v>
      </c>
      <c r="W450" s="4" t="s">
        <v>54</v>
      </c>
      <c r="X450" s="2">
        <v>41.1</v>
      </c>
      <c r="Y450" s="4" t="s">
        <v>54</v>
      </c>
      <c r="Z450" s="2">
        <v>0.74</v>
      </c>
      <c r="AA450" s="4" t="s">
        <v>54</v>
      </c>
      <c r="AB450" s="2">
        <v>25.1</v>
      </c>
      <c r="AC450" s="4" t="s">
        <v>54</v>
      </c>
      <c r="AD450" s="2">
        <v>201</v>
      </c>
      <c r="AE450" s="4" t="s">
        <v>54</v>
      </c>
    </row>
    <row r="451" spans="1:31" x14ac:dyDescent="0.3">
      <c r="A451" s="46">
        <v>40381</v>
      </c>
      <c r="B451" s="57">
        <v>103244</v>
      </c>
      <c r="C451" s="57">
        <v>480</v>
      </c>
      <c r="D451" s="57">
        <v>0.307</v>
      </c>
      <c r="E451" s="57">
        <v>7.06</v>
      </c>
      <c r="F451" s="57">
        <v>7.94</v>
      </c>
      <c r="G451" s="57">
        <v>25.72</v>
      </c>
      <c r="H451" s="84" t="s">
        <v>52</v>
      </c>
      <c r="I451" s="57">
        <v>0.7</v>
      </c>
      <c r="J451" s="57">
        <v>7.8</v>
      </c>
      <c r="K451" s="87">
        <v>529</v>
      </c>
    </row>
    <row r="452" spans="1:31" x14ac:dyDescent="0.3">
      <c r="A452" s="46">
        <v>40388</v>
      </c>
      <c r="B452" s="57">
        <v>101702</v>
      </c>
      <c r="C452" s="57">
        <v>405.6</v>
      </c>
      <c r="D452" s="57">
        <v>0.2596</v>
      </c>
      <c r="E452" s="57">
        <v>6.57</v>
      </c>
      <c r="F452" s="57">
        <v>7.62</v>
      </c>
      <c r="G452" s="57">
        <v>25.31</v>
      </c>
      <c r="H452" s="84" t="s">
        <v>52</v>
      </c>
      <c r="I452" s="57">
        <v>0.55000000000000004</v>
      </c>
      <c r="J452" s="57">
        <v>7.7</v>
      </c>
      <c r="K452" s="87">
        <v>4611</v>
      </c>
      <c r="L452" s="31">
        <f>AVERAGE(K448:K452)</f>
        <v>1271.2</v>
      </c>
      <c r="M452" s="80">
        <f>GEOMEAN(K448:K452)</f>
        <v>670.93829289048892</v>
      </c>
      <c r="N452" s="79" t="s">
        <v>160</v>
      </c>
    </row>
    <row r="453" spans="1:31" x14ac:dyDescent="0.3">
      <c r="A453" s="46">
        <v>40402</v>
      </c>
      <c r="B453" s="57">
        <v>102113</v>
      </c>
      <c r="C453" s="57">
        <v>596.70000000000005</v>
      </c>
      <c r="D453" s="57">
        <v>0.38190000000000002</v>
      </c>
      <c r="E453" s="57">
        <v>7.83</v>
      </c>
      <c r="F453" s="57">
        <v>7.66</v>
      </c>
      <c r="G453" s="57">
        <v>27.17</v>
      </c>
      <c r="H453" s="84" t="s">
        <v>52</v>
      </c>
      <c r="I453" s="57">
        <v>0.5</v>
      </c>
      <c r="J453" s="57">
        <v>7.3</v>
      </c>
      <c r="K453" s="85">
        <v>121</v>
      </c>
    </row>
    <row r="454" spans="1:31" x14ac:dyDescent="0.3">
      <c r="A454" s="46">
        <v>40406</v>
      </c>
      <c r="B454" s="57">
        <v>105027</v>
      </c>
      <c r="C454" s="57">
        <v>593</v>
      </c>
      <c r="D454" s="57">
        <v>0.379</v>
      </c>
      <c r="E454" s="57">
        <v>7.43</v>
      </c>
      <c r="F454" s="57">
        <v>7.66</v>
      </c>
      <c r="G454" s="57">
        <v>25.25</v>
      </c>
      <c r="H454" s="84" t="s">
        <v>52</v>
      </c>
      <c r="I454" s="57">
        <v>0</v>
      </c>
      <c r="J454" s="57">
        <v>7.8</v>
      </c>
      <c r="K454" s="85">
        <v>52</v>
      </c>
    </row>
    <row r="455" spans="1:31" x14ac:dyDescent="0.3">
      <c r="A455" s="46">
        <v>40408</v>
      </c>
      <c r="B455" s="57">
        <v>104245</v>
      </c>
      <c r="C455" s="57">
        <v>590</v>
      </c>
      <c r="D455" s="57">
        <v>0.377</v>
      </c>
      <c r="E455" s="57">
        <v>7.98</v>
      </c>
      <c r="F455" s="57">
        <v>7.58</v>
      </c>
      <c r="G455" s="57">
        <v>24.23</v>
      </c>
      <c r="H455" s="84" t="s">
        <v>52</v>
      </c>
      <c r="I455" s="57">
        <v>0.3</v>
      </c>
      <c r="J455" s="76">
        <v>7.4</v>
      </c>
      <c r="K455" s="85">
        <v>84</v>
      </c>
    </row>
    <row r="456" spans="1:31" x14ac:dyDescent="0.3">
      <c r="A456" s="46">
        <v>40416</v>
      </c>
      <c r="B456" s="57">
        <v>104118</v>
      </c>
      <c r="C456" s="57">
        <v>576</v>
      </c>
      <c r="D456" s="57">
        <v>0.36899999999999999</v>
      </c>
      <c r="E456" s="57">
        <v>7.81</v>
      </c>
      <c r="F456" s="57">
        <v>7.63</v>
      </c>
      <c r="G456" s="57">
        <v>22.54</v>
      </c>
      <c r="H456" s="84" t="s">
        <v>52</v>
      </c>
      <c r="I456" s="57">
        <v>0.5</v>
      </c>
      <c r="J456" s="57">
        <v>7.7</v>
      </c>
      <c r="K456" s="85">
        <v>52</v>
      </c>
    </row>
    <row r="457" spans="1:31" x14ac:dyDescent="0.3">
      <c r="A457" s="46">
        <v>40420</v>
      </c>
      <c r="B457" s="57">
        <v>110008</v>
      </c>
      <c r="C457" s="57">
        <v>578.6</v>
      </c>
      <c r="D457" s="57">
        <v>0.37030000000000002</v>
      </c>
      <c r="E457" s="57">
        <v>8.24</v>
      </c>
      <c r="F457" s="57">
        <v>7.68</v>
      </c>
      <c r="G457" s="57">
        <v>24.01</v>
      </c>
      <c r="H457" s="84" t="s">
        <v>52</v>
      </c>
      <c r="I457" s="57">
        <v>1.01</v>
      </c>
      <c r="J457" s="57">
        <v>7.3</v>
      </c>
      <c r="K457" s="85">
        <v>108</v>
      </c>
      <c r="L457" s="31">
        <f>AVERAGE(K453:K457)</f>
        <v>83.4</v>
      </c>
      <c r="M457" s="80">
        <f>GEOMEAN(K453:K457)</f>
        <v>78.433034869986358</v>
      </c>
      <c r="N457" s="79" t="s">
        <v>161</v>
      </c>
    </row>
    <row r="458" spans="1:31" x14ac:dyDescent="0.3">
      <c r="A458" s="46">
        <v>40423</v>
      </c>
      <c r="B458" s="57">
        <v>94605</v>
      </c>
      <c r="C458" s="57">
        <v>597.29999999999995</v>
      </c>
      <c r="D458" s="57">
        <v>0.38229999999999997</v>
      </c>
      <c r="E458" s="57">
        <v>8.18</v>
      </c>
      <c r="F458" s="57">
        <v>7.87</v>
      </c>
      <c r="G458" s="57">
        <v>24.25</v>
      </c>
      <c r="H458" s="84" t="s">
        <v>52</v>
      </c>
      <c r="I458" s="57">
        <v>0.08</v>
      </c>
      <c r="J458" s="57">
        <v>7.5</v>
      </c>
      <c r="K458" s="85">
        <v>41</v>
      </c>
    </row>
    <row r="459" spans="1:31" x14ac:dyDescent="0.3">
      <c r="A459" s="46">
        <v>40429</v>
      </c>
      <c r="C459" s="4" t="s">
        <v>57</v>
      </c>
      <c r="D459" s="4" t="s">
        <v>57</v>
      </c>
      <c r="E459" s="4" t="s">
        <v>57</v>
      </c>
      <c r="F459" s="4" t="s">
        <v>57</v>
      </c>
      <c r="G459" s="4" t="s">
        <v>57</v>
      </c>
      <c r="H459" s="84" t="s">
        <v>52</v>
      </c>
      <c r="I459" s="4" t="s">
        <v>57</v>
      </c>
      <c r="J459" s="4" t="s">
        <v>57</v>
      </c>
      <c r="K459" s="85">
        <v>41</v>
      </c>
    </row>
    <row r="460" spans="1:31" x14ac:dyDescent="0.3">
      <c r="A460" s="46">
        <v>40437</v>
      </c>
      <c r="B460" s="57">
        <v>102745</v>
      </c>
      <c r="C460" s="57">
        <v>575.1</v>
      </c>
      <c r="D460" s="57">
        <v>0.36799999999999999</v>
      </c>
      <c r="E460" s="57">
        <v>7.97</v>
      </c>
      <c r="F460" s="57">
        <v>7.76</v>
      </c>
      <c r="G460" s="57">
        <v>21.27</v>
      </c>
      <c r="H460" s="84" t="s">
        <v>52</v>
      </c>
      <c r="I460" s="57">
        <v>0.01</v>
      </c>
      <c r="J460" s="57">
        <v>7.7</v>
      </c>
      <c r="K460" s="85">
        <v>41</v>
      </c>
    </row>
    <row r="461" spans="1:31" x14ac:dyDescent="0.3">
      <c r="A461" s="46">
        <v>40441</v>
      </c>
      <c r="B461" s="57">
        <v>105457</v>
      </c>
      <c r="C461" s="57">
        <v>577</v>
      </c>
      <c r="D461" s="57">
        <v>0.36899999999999999</v>
      </c>
      <c r="E461" s="57">
        <v>8.4</v>
      </c>
      <c r="F461" s="57">
        <v>7.63</v>
      </c>
      <c r="G461" s="57">
        <v>21.33</v>
      </c>
      <c r="H461" s="84" t="s">
        <v>52</v>
      </c>
      <c r="I461" s="57">
        <v>0.4</v>
      </c>
      <c r="J461" s="57">
        <v>7.8</v>
      </c>
      <c r="K461" s="85">
        <v>139</v>
      </c>
    </row>
    <row r="462" spans="1:31" x14ac:dyDescent="0.3">
      <c r="A462" s="46">
        <v>40449</v>
      </c>
      <c r="B462" s="57">
        <v>103848</v>
      </c>
      <c r="C462" s="57">
        <v>551.79999999999995</v>
      </c>
      <c r="D462" s="57">
        <v>0.35320000000000001</v>
      </c>
      <c r="E462" s="57">
        <v>7.32</v>
      </c>
      <c r="F462" s="57">
        <v>7.81</v>
      </c>
      <c r="G462" s="57">
        <v>16.84</v>
      </c>
      <c r="H462" s="84" t="s">
        <v>52</v>
      </c>
      <c r="I462" s="57">
        <v>0.24</v>
      </c>
      <c r="J462" s="57">
        <v>7.3</v>
      </c>
      <c r="K462" s="85">
        <v>295</v>
      </c>
      <c r="L462" s="31">
        <f>AVERAGE(K458:K462)</f>
        <v>111.4</v>
      </c>
      <c r="M462" s="80">
        <f>GEOMEAN(K458:K462)</f>
        <v>77.667205133016395</v>
      </c>
      <c r="N462" s="79" t="s">
        <v>162</v>
      </c>
    </row>
    <row r="463" spans="1:31" x14ac:dyDescent="0.3">
      <c r="A463" s="46">
        <v>40455</v>
      </c>
      <c r="B463" s="57">
        <v>105135</v>
      </c>
      <c r="C463" s="57">
        <v>530.1</v>
      </c>
      <c r="D463" s="57">
        <v>0.33929999999999999</v>
      </c>
      <c r="E463" s="57">
        <v>9.35</v>
      </c>
      <c r="F463" s="57">
        <v>7.76</v>
      </c>
      <c r="G463" s="57">
        <v>13.84</v>
      </c>
      <c r="H463" s="84" t="s">
        <v>52</v>
      </c>
      <c r="I463" s="57">
        <v>0.67</v>
      </c>
      <c r="J463" s="57">
        <v>7.3</v>
      </c>
      <c r="K463" s="85">
        <v>85</v>
      </c>
    </row>
    <row r="464" spans="1:31" x14ac:dyDescent="0.3">
      <c r="A464" s="46">
        <v>40458</v>
      </c>
      <c r="B464" s="57">
        <v>105651</v>
      </c>
      <c r="C464" s="57">
        <v>583</v>
      </c>
      <c r="D464" s="57">
        <v>0.373</v>
      </c>
      <c r="E464" s="57">
        <v>13.61</v>
      </c>
      <c r="F464" s="57">
        <v>7.72</v>
      </c>
      <c r="G464" s="57">
        <v>15.34</v>
      </c>
      <c r="H464" s="84" t="s">
        <v>52</v>
      </c>
      <c r="I464" s="57">
        <v>0.1</v>
      </c>
      <c r="J464" s="57">
        <v>7.5</v>
      </c>
      <c r="K464" s="85">
        <v>52</v>
      </c>
    </row>
    <row r="465" spans="1:31" x14ac:dyDescent="0.3">
      <c r="A465" s="46">
        <v>40463</v>
      </c>
      <c r="B465" s="57">
        <v>103022</v>
      </c>
      <c r="C465" s="57">
        <v>453.5</v>
      </c>
      <c r="D465" s="57">
        <v>0.29020000000000001</v>
      </c>
      <c r="E465" s="57">
        <v>8.07</v>
      </c>
      <c r="F465" s="57">
        <v>8.0500000000000007</v>
      </c>
      <c r="G465" s="57">
        <v>18.37</v>
      </c>
      <c r="H465" s="84" t="s">
        <v>52</v>
      </c>
      <c r="I465" s="57">
        <v>0.12</v>
      </c>
      <c r="J465" s="57">
        <v>7.8</v>
      </c>
      <c r="K465" s="85">
        <v>31</v>
      </c>
      <c r="O465" s="2">
        <v>1.9</v>
      </c>
      <c r="P465" s="2">
        <v>64.3</v>
      </c>
      <c r="Q465" s="4" t="s">
        <v>54</v>
      </c>
      <c r="R465" s="4" t="s">
        <v>54</v>
      </c>
      <c r="S465" s="4" t="s">
        <v>54</v>
      </c>
      <c r="T465" s="2">
        <v>2.7</v>
      </c>
      <c r="U465" s="4" t="s">
        <v>54</v>
      </c>
      <c r="V465" s="2">
        <v>3</v>
      </c>
      <c r="W465" s="4" t="s">
        <v>54</v>
      </c>
      <c r="X465" s="2">
        <v>48.4</v>
      </c>
      <c r="Y465" s="4" t="s">
        <v>54</v>
      </c>
      <c r="Z465" s="4" t="s">
        <v>54</v>
      </c>
      <c r="AA465" s="4" t="s">
        <v>54</v>
      </c>
      <c r="AB465" s="2">
        <v>25.1</v>
      </c>
      <c r="AC465" s="4" t="s">
        <v>54</v>
      </c>
      <c r="AD465" s="2">
        <v>189</v>
      </c>
      <c r="AE465" s="4" t="s">
        <v>54</v>
      </c>
    </row>
    <row r="466" spans="1:31" x14ac:dyDescent="0.3">
      <c r="A466" s="46">
        <v>40469</v>
      </c>
      <c r="B466" s="57">
        <v>103405</v>
      </c>
      <c r="C466" s="57">
        <v>552.20000000000005</v>
      </c>
      <c r="D466" s="57">
        <v>0.35339999999999999</v>
      </c>
      <c r="E466" s="57">
        <v>9.3800000000000008</v>
      </c>
      <c r="F466" s="57">
        <v>7.77</v>
      </c>
      <c r="G466" s="57">
        <v>14.16</v>
      </c>
      <c r="H466" s="84" t="s">
        <v>52</v>
      </c>
      <c r="I466" s="57">
        <v>0.24</v>
      </c>
      <c r="J466" s="57">
        <v>6.8</v>
      </c>
      <c r="K466" s="85">
        <v>20</v>
      </c>
    </row>
    <row r="467" spans="1:31" x14ac:dyDescent="0.3">
      <c r="A467" s="46">
        <v>40479</v>
      </c>
      <c r="B467" s="57">
        <v>102157</v>
      </c>
      <c r="C467" s="57">
        <v>557</v>
      </c>
      <c r="D467" s="57">
        <v>0.35649999999999998</v>
      </c>
      <c r="E467" s="57">
        <v>7.34</v>
      </c>
      <c r="F467" s="57">
        <v>7.66</v>
      </c>
      <c r="G467" s="57">
        <v>13.15</v>
      </c>
      <c r="H467" s="84" t="s">
        <v>52</v>
      </c>
      <c r="I467" s="57">
        <v>1.07</v>
      </c>
      <c r="J467" s="57">
        <v>7.4</v>
      </c>
      <c r="K467" s="85">
        <v>228</v>
      </c>
      <c r="L467" s="31">
        <f>AVERAGE(K463:K467)</f>
        <v>83.2</v>
      </c>
      <c r="M467" s="80">
        <f>GEOMEAN(K463:K467)</f>
        <v>57.431447342499382</v>
      </c>
      <c r="N467" s="79" t="s">
        <v>164</v>
      </c>
    </row>
    <row r="468" spans="1:31" x14ac:dyDescent="0.3">
      <c r="A468" s="46">
        <v>40490</v>
      </c>
      <c r="B468" s="57">
        <v>111753</v>
      </c>
      <c r="C468" s="57">
        <v>553.20000000000005</v>
      </c>
      <c r="D468" s="57">
        <v>0.35399999999999998</v>
      </c>
      <c r="E468" s="57">
        <v>12</v>
      </c>
      <c r="F468" s="57">
        <v>7.87</v>
      </c>
      <c r="G468" s="57">
        <v>8.1300000000000008</v>
      </c>
      <c r="H468" s="84" t="s">
        <v>52</v>
      </c>
      <c r="I468" s="57">
        <v>0.42</v>
      </c>
      <c r="J468" s="57">
        <v>7.9</v>
      </c>
      <c r="K468" s="85">
        <v>10</v>
      </c>
    </row>
    <row r="469" spans="1:31" x14ac:dyDescent="0.3">
      <c r="A469" s="46">
        <v>40493</v>
      </c>
      <c r="B469" s="57">
        <v>101950</v>
      </c>
      <c r="C469" s="57">
        <v>562</v>
      </c>
      <c r="D469" s="57">
        <v>0.36</v>
      </c>
      <c r="E469" s="57">
        <v>10.28</v>
      </c>
      <c r="F469" s="57">
        <v>7.6</v>
      </c>
      <c r="G469" s="57">
        <v>10.06</v>
      </c>
      <c r="H469" s="84" t="s">
        <v>52</v>
      </c>
      <c r="I469" s="57">
        <v>1.1000000000000001</v>
      </c>
      <c r="J469" s="57">
        <v>7.7</v>
      </c>
      <c r="K469" s="85">
        <v>63</v>
      </c>
    </row>
    <row r="470" spans="1:31" x14ac:dyDescent="0.3">
      <c r="A470" s="46">
        <v>40497</v>
      </c>
      <c r="B470" s="57">
        <v>104903</v>
      </c>
      <c r="C470" s="57">
        <v>558</v>
      </c>
      <c r="D470" s="57">
        <v>0.35699999999999998</v>
      </c>
      <c r="E470" s="57">
        <v>11.88</v>
      </c>
      <c r="F470" s="57">
        <v>7.8</v>
      </c>
      <c r="G470" s="57">
        <v>8.7799999999999994</v>
      </c>
      <c r="H470" s="84" t="s">
        <v>52</v>
      </c>
      <c r="I470" s="57">
        <v>0</v>
      </c>
      <c r="J470" s="57">
        <v>8</v>
      </c>
      <c r="K470" s="85">
        <v>41</v>
      </c>
    </row>
    <row r="471" spans="1:31" x14ac:dyDescent="0.3">
      <c r="A471" s="46">
        <v>40499</v>
      </c>
      <c r="B471" s="57">
        <v>103701</v>
      </c>
      <c r="C471" s="57">
        <v>549.70000000000005</v>
      </c>
      <c r="D471" s="57">
        <v>0.3518</v>
      </c>
      <c r="E471" s="57">
        <v>9.5399999999999991</v>
      </c>
      <c r="F471" s="57">
        <v>7.63</v>
      </c>
      <c r="G471" s="57">
        <v>7.13</v>
      </c>
      <c r="H471" s="84" t="s">
        <v>52</v>
      </c>
      <c r="I471" s="57">
        <v>0.21</v>
      </c>
      <c r="J471" s="57">
        <v>7.6</v>
      </c>
      <c r="K471" s="85">
        <v>2098</v>
      </c>
    </row>
    <row r="472" spans="1:31" x14ac:dyDescent="0.3">
      <c r="A472" s="46">
        <v>40504</v>
      </c>
      <c r="B472" s="57">
        <v>102313</v>
      </c>
      <c r="C472" s="57">
        <v>568</v>
      </c>
      <c r="D472" s="57">
        <v>0.36299999999999999</v>
      </c>
      <c r="E472" s="57">
        <v>10.41</v>
      </c>
      <c r="F472" s="57">
        <v>7.65</v>
      </c>
      <c r="G472" s="57">
        <v>9.83</v>
      </c>
      <c r="H472" s="84" t="s">
        <v>52</v>
      </c>
      <c r="I472" s="57">
        <v>0.6</v>
      </c>
      <c r="J472" s="76">
        <v>7.6</v>
      </c>
      <c r="K472" s="85">
        <v>145</v>
      </c>
      <c r="L472" s="31">
        <f>AVERAGE(K468:K472)</f>
        <v>471.4</v>
      </c>
      <c r="M472" s="80">
        <f>GEOMEAN(K468:K472)</f>
        <v>95.292688181513597</v>
      </c>
      <c r="N472" s="79" t="s">
        <v>165</v>
      </c>
    </row>
    <row r="473" spans="1:31" x14ac:dyDescent="0.3">
      <c r="A473" s="46">
        <v>40511</v>
      </c>
      <c r="B473" s="57">
        <v>110247</v>
      </c>
      <c r="C473" s="57">
        <v>557</v>
      </c>
      <c r="D473" s="57">
        <v>0.35599999999999998</v>
      </c>
      <c r="E473" s="57">
        <v>11.91</v>
      </c>
      <c r="F473" s="57">
        <v>7.67</v>
      </c>
      <c r="G473" s="57">
        <v>4.92</v>
      </c>
      <c r="H473" s="84" t="s">
        <v>52</v>
      </c>
      <c r="I473" s="57">
        <v>0.1</v>
      </c>
      <c r="J473" s="57">
        <v>7.9</v>
      </c>
      <c r="K473" s="85">
        <v>108</v>
      </c>
    </row>
    <row r="474" spans="1:31" x14ac:dyDescent="0.3">
      <c r="A474" s="46">
        <v>40514</v>
      </c>
      <c r="B474" s="57">
        <v>104705</v>
      </c>
      <c r="C474" s="57">
        <v>557</v>
      </c>
      <c r="D474" s="57">
        <v>0.35599999999999998</v>
      </c>
      <c r="E474" s="57">
        <v>10.81</v>
      </c>
      <c r="F474" s="57">
        <v>7.68</v>
      </c>
      <c r="G474" s="57">
        <v>4.04</v>
      </c>
      <c r="H474" s="84" t="s">
        <v>52</v>
      </c>
      <c r="I474" s="57">
        <v>0.1</v>
      </c>
      <c r="J474" s="57">
        <v>7.8</v>
      </c>
      <c r="K474" s="85">
        <v>235</v>
      </c>
    </row>
    <row r="475" spans="1:31" x14ac:dyDescent="0.3">
      <c r="A475" s="46">
        <v>40518</v>
      </c>
      <c r="B475" s="57">
        <v>103129</v>
      </c>
      <c r="C475" s="57">
        <v>642</v>
      </c>
      <c r="D475" s="57">
        <v>0.41099999999999998</v>
      </c>
      <c r="E475" s="57">
        <v>10.55</v>
      </c>
      <c r="F475" s="57">
        <v>7.78</v>
      </c>
      <c r="G475" s="57">
        <v>1.31</v>
      </c>
      <c r="H475" s="84" t="s">
        <v>52</v>
      </c>
      <c r="I475" s="57">
        <v>0.3</v>
      </c>
      <c r="J475" s="57">
        <v>7.9</v>
      </c>
      <c r="K475" s="85">
        <v>52</v>
      </c>
    </row>
    <row r="476" spans="1:31" x14ac:dyDescent="0.3">
      <c r="A476" s="46">
        <v>40520</v>
      </c>
      <c r="C476" s="4" t="s">
        <v>57</v>
      </c>
      <c r="D476" s="4" t="s">
        <v>57</v>
      </c>
      <c r="E476" s="4" t="s">
        <v>57</v>
      </c>
      <c r="F476" s="4" t="s">
        <v>57</v>
      </c>
      <c r="G476" s="4" t="s">
        <v>57</v>
      </c>
      <c r="H476" s="84" t="s">
        <v>52</v>
      </c>
      <c r="I476" s="4" t="s">
        <v>57</v>
      </c>
      <c r="J476" s="4" t="s">
        <v>57</v>
      </c>
      <c r="K476" s="85">
        <v>41</v>
      </c>
    </row>
    <row r="477" spans="1:31" x14ac:dyDescent="0.3">
      <c r="A477" s="46">
        <v>40527</v>
      </c>
      <c r="B477" s="57">
        <v>112354</v>
      </c>
      <c r="C477" s="57">
        <v>645.9</v>
      </c>
      <c r="D477" s="57">
        <v>0.41339999999999999</v>
      </c>
      <c r="E477" s="57">
        <v>14.71</v>
      </c>
      <c r="F477" s="57">
        <v>7.41</v>
      </c>
      <c r="G477" s="57">
        <v>0.38</v>
      </c>
      <c r="H477" s="84" t="s">
        <v>52</v>
      </c>
      <c r="I477" s="57">
        <v>0.05</v>
      </c>
      <c r="J477" s="57">
        <v>7.6</v>
      </c>
      <c r="K477" s="85">
        <v>73</v>
      </c>
      <c r="L477" s="31">
        <f>AVERAGE(K473:K477)</f>
        <v>101.8</v>
      </c>
      <c r="M477" s="80">
        <f>GEOMEAN(K473:K477)</f>
        <v>83.046309130829783</v>
      </c>
      <c r="N477" s="79" t="s">
        <v>166</v>
      </c>
    </row>
    <row r="478" spans="1:31" x14ac:dyDescent="0.3">
      <c r="A478" s="46">
        <v>40546</v>
      </c>
      <c r="B478" s="57">
        <v>104944</v>
      </c>
      <c r="C478" s="57">
        <v>720</v>
      </c>
      <c r="D478" s="57">
        <v>0.46100000000000002</v>
      </c>
      <c r="E478" s="4" t="s">
        <v>57</v>
      </c>
      <c r="F478" s="57">
        <v>7.36</v>
      </c>
      <c r="G478" s="57">
        <v>1.29</v>
      </c>
      <c r="H478" s="84" t="s">
        <v>52</v>
      </c>
      <c r="I478" s="57">
        <v>0.3</v>
      </c>
      <c r="J478" s="57">
        <v>7.8</v>
      </c>
      <c r="K478" s="85">
        <v>173</v>
      </c>
    </row>
    <row r="479" spans="1:31" x14ac:dyDescent="0.3">
      <c r="A479" s="46">
        <v>40554</v>
      </c>
      <c r="C479" s="2" t="s">
        <v>365</v>
      </c>
    </row>
    <row r="480" spans="1:31" x14ac:dyDescent="0.3">
      <c r="A480" s="46">
        <v>40561</v>
      </c>
      <c r="B480" s="57">
        <v>104809</v>
      </c>
      <c r="C480" s="57">
        <v>743</v>
      </c>
      <c r="D480" s="57">
        <v>0.47499999999999998</v>
      </c>
      <c r="E480" s="57">
        <v>12.68</v>
      </c>
      <c r="F480" s="57">
        <v>7.73</v>
      </c>
      <c r="G480" s="57">
        <v>2.5</v>
      </c>
      <c r="H480" s="84" t="s">
        <v>52</v>
      </c>
      <c r="I480" s="57">
        <v>0.5</v>
      </c>
      <c r="J480" s="57">
        <v>8</v>
      </c>
      <c r="K480" s="85">
        <v>145</v>
      </c>
    </row>
    <row r="481" spans="1:31" x14ac:dyDescent="0.3">
      <c r="A481" s="46">
        <v>40567</v>
      </c>
      <c r="B481" s="57">
        <v>110629</v>
      </c>
      <c r="C481" s="57">
        <v>682.4</v>
      </c>
      <c r="D481" s="57">
        <v>0.43669999999999998</v>
      </c>
      <c r="E481" s="57">
        <v>13.79</v>
      </c>
      <c r="F481" s="57">
        <v>7.66</v>
      </c>
      <c r="G481" s="57">
        <v>0.65</v>
      </c>
      <c r="H481" s="84" t="s">
        <v>52</v>
      </c>
      <c r="I481" s="57">
        <v>0.23</v>
      </c>
      <c r="J481" s="57">
        <v>7.9</v>
      </c>
      <c r="K481" s="85">
        <v>10</v>
      </c>
    </row>
    <row r="482" spans="1:31" x14ac:dyDescent="0.3">
      <c r="A482" s="46">
        <v>40569</v>
      </c>
      <c r="B482" s="57">
        <v>104328</v>
      </c>
      <c r="C482" s="57">
        <v>731.5</v>
      </c>
      <c r="D482" s="57">
        <v>0.46820000000000001</v>
      </c>
      <c r="E482" s="57">
        <v>12.73</v>
      </c>
      <c r="F482" s="57">
        <v>7.8</v>
      </c>
      <c r="G482" s="57">
        <v>1.57</v>
      </c>
      <c r="H482" s="84" t="s">
        <v>52</v>
      </c>
      <c r="I482" s="57">
        <v>0.41</v>
      </c>
      <c r="J482" s="57">
        <v>7.7</v>
      </c>
      <c r="K482" s="85">
        <v>63</v>
      </c>
      <c r="L482" s="31">
        <f>AVERAGE(K478:K482)</f>
        <v>97.75</v>
      </c>
      <c r="M482" s="80">
        <f>GEOMEAN(K478:K482)</f>
        <v>63.050518693365227</v>
      </c>
      <c r="N482" s="79" t="s">
        <v>167</v>
      </c>
    </row>
    <row r="483" spans="1:31" x14ac:dyDescent="0.3">
      <c r="A483" s="46">
        <v>40583</v>
      </c>
      <c r="B483" s="57">
        <v>101716</v>
      </c>
      <c r="C483" s="57">
        <v>859.6</v>
      </c>
      <c r="D483" s="57">
        <v>0.55020000000000002</v>
      </c>
      <c r="E483" s="57">
        <v>11.42</v>
      </c>
      <c r="F483" s="57">
        <v>7.66</v>
      </c>
      <c r="G483" s="57">
        <v>0.33</v>
      </c>
      <c r="H483" s="84" t="s">
        <v>52</v>
      </c>
      <c r="I483" s="57">
        <v>0.2</v>
      </c>
      <c r="J483" s="57">
        <v>8</v>
      </c>
      <c r="K483" s="85">
        <v>63</v>
      </c>
    </row>
    <row r="484" spans="1:31" x14ac:dyDescent="0.3">
      <c r="A484" s="46">
        <v>40589</v>
      </c>
      <c r="B484" s="57">
        <v>104916</v>
      </c>
      <c r="C484" s="57">
        <v>797.5</v>
      </c>
      <c r="D484" s="57">
        <v>0.51039999999999996</v>
      </c>
      <c r="E484" s="57">
        <v>10.96</v>
      </c>
      <c r="F484" s="57">
        <v>8.08</v>
      </c>
      <c r="G484" s="57">
        <v>8.2799999999999994</v>
      </c>
      <c r="H484" s="84" t="s">
        <v>52</v>
      </c>
      <c r="I484" s="57">
        <v>0.36</v>
      </c>
      <c r="J484" s="57">
        <v>7.2</v>
      </c>
      <c r="K484" s="85">
        <v>448</v>
      </c>
    </row>
    <row r="485" spans="1:31" x14ac:dyDescent="0.3">
      <c r="A485" s="46">
        <v>40595</v>
      </c>
      <c r="B485" s="57">
        <v>105301</v>
      </c>
      <c r="C485" s="57">
        <v>632</v>
      </c>
      <c r="D485" s="57">
        <v>0.40450000000000003</v>
      </c>
      <c r="E485" s="57">
        <v>12.07</v>
      </c>
      <c r="F485" s="57">
        <v>7.16</v>
      </c>
      <c r="G485" s="57">
        <v>4.22</v>
      </c>
      <c r="H485" s="84" t="s">
        <v>52</v>
      </c>
      <c r="I485" s="57">
        <v>0.1</v>
      </c>
      <c r="J485" s="57">
        <v>7.8</v>
      </c>
      <c r="K485" s="85">
        <v>108</v>
      </c>
    </row>
    <row r="486" spans="1:31" x14ac:dyDescent="0.3">
      <c r="A486" s="46">
        <v>40598</v>
      </c>
      <c r="B486" s="57">
        <v>101142</v>
      </c>
      <c r="C486" s="57">
        <v>599.79999999999995</v>
      </c>
      <c r="D486" s="57">
        <v>0.38390000000000002</v>
      </c>
      <c r="E486" s="57">
        <v>12.6</v>
      </c>
      <c r="F486" s="57">
        <v>7.77</v>
      </c>
      <c r="G486" s="57">
        <v>3.25</v>
      </c>
      <c r="H486" s="84" t="s">
        <v>52</v>
      </c>
      <c r="I486" s="57">
        <v>0.13</v>
      </c>
      <c r="J486" s="57">
        <v>7.3</v>
      </c>
      <c r="K486" s="85">
        <v>62</v>
      </c>
    </row>
    <row r="487" spans="1:31" x14ac:dyDescent="0.3">
      <c r="A487" s="46">
        <v>40602</v>
      </c>
      <c r="B487" s="57">
        <v>103812</v>
      </c>
      <c r="C487" s="57">
        <v>558.6</v>
      </c>
      <c r="D487" s="57">
        <v>0.35749999999999998</v>
      </c>
      <c r="E487" s="57">
        <v>12.97</v>
      </c>
      <c r="F487" s="57">
        <v>7.59</v>
      </c>
      <c r="G487" s="57">
        <v>4.2</v>
      </c>
      <c r="H487" s="84" t="s">
        <v>52</v>
      </c>
      <c r="I487" s="57">
        <v>0.2</v>
      </c>
      <c r="J487" s="57">
        <v>7.6</v>
      </c>
      <c r="K487" s="85">
        <v>272</v>
      </c>
      <c r="L487" s="31">
        <f>AVERAGE(K483:K486)</f>
        <v>170.25</v>
      </c>
      <c r="M487" s="80">
        <f>GEOMEAN(K483:K486)</f>
        <v>117.24882579608951</v>
      </c>
      <c r="N487" s="79" t="s">
        <v>169</v>
      </c>
    </row>
    <row r="488" spans="1:31" x14ac:dyDescent="0.3">
      <c r="A488" s="46">
        <v>40610</v>
      </c>
      <c r="B488" s="57">
        <v>102609</v>
      </c>
      <c r="C488" s="57">
        <v>405.3</v>
      </c>
      <c r="D488" s="57">
        <v>0.25940000000000002</v>
      </c>
      <c r="E488" s="57">
        <v>12.68</v>
      </c>
      <c r="F488" s="57">
        <v>7.35</v>
      </c>
      <c r="G488" s="57">
        <v>6.24</v>
      </c>
      <c r="H488" s="84" t="s">
        <v>52</v>
      </c>
      <c r="I488" s="57">
        <v>2.46</v>
      </c>
      <c r="J488" s="57">
        <v>7.6</v>
      </c>
      <c r="K488" s="85">
        <v>107</v>
      </c>
      <c r="O488" s="2">
        <v>1.5</v>
      </c>
      <c r="P488" s="2">
        <v>48.3</v>
      </c>
      <c r="Q488" s="4" t="s">
        <v>54</v>
      </c>
      <c r="R488" s="4" t="s">
        <v>54</v>
      </c>
      <c r="S488" s="4" t="s">
        <v>54</v>
      </c>
      <c r="T488" s="2">
        <v>3.2</v>
      </c>
      <c r="U488" s="4" t="s">
        <v>54</v>
      </c>
      <c r="V488" s="2">
        <v>1.1000000000000001</v>
      </c>
      <c r="W488" s="4" t="s">
        <v>54</v>
      </c>
      <c r="X488" s="2">
        <v>45.8</v>
      </c>
      <c r="Y488" s="4" t="s">
        <v>54</v>
      </c>
      <c r="Z488" s="2">
        <v>2.1</v>
      </c>
      <c r="AA488" s="4" t="s">
        <v>54</v>
      </c>
      <c r="AB488" s="2">
        <v>24.6</v>
      </c>
      <c r="AC488" s="4" t="s">
        <v>54</v>
      </c>
      <c r="AD488" s="2">
        <v>496</v>
      </c>
      <c r="AE488" s="4" t="s">
        <v>54</v>
      </c>
    </row>
    <row r="489" spans="1:31" x14ac:dyDescent="0.3">
      <c r="A489" s="46">
        <v>40612</v>
      </c>
      <c r="B489" s="57">
        <v>104149</v>
      </c>
      <c r="C489" s="57">
        <v>384</v>
      </c>
      <c r="D489" s="57">
        <v>0.246</v>
      </c>
      <c r="E489" s="57">
        <v>11.43</v>
      </c>
      <c r="F489" s="57">
        <v>7.39</v>
      </c>
      <c r="G489" s="57">
        <v>6.24</v>
      </c>
      <c r="H489" s="84" t="s">
        <v>52</v>
      </c>
      <c r="I489" s="57">
        <v>0.5</v>
      </c>
      <c r="J489" s="57">
        <v>7.6</v>
      </c>
      <c r="K489" s="85">
        <v>74</v>
      </c>
    </row>
    <row r="490" spans="1:31" x14ac:dyDescent="0.3">
      <c r="A490" s="46">
        <v>40619</v>
      </c>
      <c r="B490" s="57">
        <v>112605</v>
      </c>
      <c r="C490" s="57">
        <v>433.1</v>
      </c>
      <c r="D490" s="57">
        <v>0.2772</v>
      </c>
      <c r="E490" s="57">
        <v>10.56</v>
      </c>
      <c r="F490" s="57">
        <v>7.96</v>
      </c>
      <c r="G490" s="57">
        <v>8.02</v>
      </c>
      <c r="H490" s="84" t="s">
        <v>52</v>
      </c>
      <c r="I490" s="57">
        <v>0.1</v>
      </c>
      <c r="J490" s="57">
        <v>7.6</v>
      </c>
      <c r="K490" s="85">
        <v>10</v>
      </c>
    </row>
    <row r="491" spans="1:31" x14ac:dyDescent="0.3">
      <c r="A491" s="46">
        <v>40625</v>
      </c>
      <c r="B491" s="57">
        <v>101241</v>
      </c>
      <c r="C491" s="57">
        <v>450.4</v>
      </c>
      <c r="D491" s="57">
        <v>0.28820000000000001</v>
      </c>
      <c r="E491" s="57">
        <v>10.9</v>
      </c>
      <c r="F491" s="57">
        <v>7.38</v>
      </c>
      <c r="G491" s="57">
        <v>9.67</v>
      </c>
      <c r="H491" s="84" t="s">
        <v>52</v>
      </c>
      <c r="I491" s="57">
        <v>0.26</v>
      </c>
      <c r="J491" s="57">
        <v>7.6</v>
      </c>
      <c r="K491" s="85">
        <v>10</v>
      </c>
    </row>
    <row r="492" spans="1:31" x14ac:dyDescent="0.3">
      <c r="A492" s="46">
        <v>40630</v>
      </c>
      <c r="B492" s="57">
        <v>101221</v>
      </c>
      <c r="C492" s="57">
        <v>641.79999999999995</v>
      </c>
      <c r="D492" s="57">
        <v>0.41070000000000001</v>
      </c>
      <c r="E492" s="57">
        <v>11.13</v>
      </c>
      <c r="F492" s="57">
        <v>7.63</v>
      </c>
      <c r="G492" s="57">
        <v>6.98</v>
      </c>
      <c r="H492" s="84" t="s">
        <v>52</v>
      </c>
      <c r="I492" s="57">
        <v>0.6</v>
      </c>
      <c r="J492" s="57">
        <v>7.3</v>
      </c>
      <c r="K492" s="85">
        <v>10</v>
      </c>
      <c r="L492" s="31">
        <f>AVERAGE(K488:K491)</f>
        <v>50.25</v>
      </c>
      <c r="M492" s="80">
        <f>GEOMEAN(K488:K491)</f>
        <v>29.830042653556266</v>
      </c>
      <c r="N492" s="79" t="s">
        <v>170</v>
      </c>
    </row>
    <row r="493" spans="1:31" x14ac:dyDescent="0.3">
      <c r="A493" s="46">
        <v>40637</v>
      </c>
      <c r="B493" s="82">
        <v>0.45604166666666668</v>
      </c>
      <c r="C493" s="2">
        <v>478.6</v>
      </c>
      <c r="D493" s="2">
        <v>0.31140000000000001</v>
      </c>
      <c r="E493" s="2">
        <v>9.2899999999999991</v>
      </c>
      <c r="F493" s="2">
        <v>7.76</v>
      </c>
      <c r="G493" s="2">
        <v>13.9</v>
      </c>
      <c r="K493" s="85">
        <v>1291</v>
      </c>
    </row>
    <row r="494" spans="1:31" x14ac:dyDescent="0.3">
      <c r="A494" s="46">
        <v>40639</v>
      </c>
      <c r="B494" s="10">
        <v>0.43417824074074068</v>
      </c>
      <c r="C494" s="2">
        <v>606</v>
      </c>
      <c r="D494" s="2">
        <v>0.39389999999999997</v>
      </c>
      <c r="E494" s="2">
        <v>11.01</v>
      </c>
      <c r="F494" s="2">
        <v>7.82</v>
      </c>
      <c r="G494" s="2">
        <v>9.5</v>
      </c>
      <c r="K494" s="85">
        <v>131</v>
      </c>
    </row>
    <row r="495" spans="1:31" x14ac:dyDescent="0.3">
      <c r="A495" s="46">
        <v>40645</v>
      </c>
      <c r="B495" s="49">
        <v>0.44214120370370374</v>
      </c>
      <c r="C495" s="2">
        <v>474.5</v>
      </c>
      <c r="D495" s="2">
        <v>0.30869999999999997</v>
      </c>
      <c r="E495" s="2">
        <v>10.72</v>
      </c>
      <c r="F495" s="2">
        <v>8.26</v>
      </c>
      <c r="G495" s="2">
        <v>12.2</v>
      </c>
      <c r="K495" s="85">
        <v>20</v>
      </c>
    </row>
    <row r="496" spans="1:31" x14ac:dyDescent="0.3">
      <c r="A496" s="46">
        <v>40654</v>
      </c>
      <c r="B496" s="10">
        <v>0.44960648148148147</v>
      </c>
      <c r="C496" s="2">
        <v>508</v>
      </c>
      <c r="D496" s="2">
        <v>0.33019999999999999</v>
      </c>
      <c r="E496" s="2">
        <v>11.1</v>
      </c>
      <c r="F496" s="2">
        <v>8.25</v>
      </c>
      <c r="G496" s="2">
        <v>12.3</v>
      </c>
      <c r="K496" s="85">
        <v>359</v>
      </c>
    </row>
    <row r="497" spans="1:31" x14ac:dyDescent="0.3">
      <c r="A497" s="46">
        <v>40660</v>
      </c>
      <c r="B497" s="10">
        <v>0.45072916666666668</v>
      </c>
      <c r="C497" s="2">
        <v>470.2</v>
      </c>
      <c r="D497" s="2">
        <v>0.30549999999999999</v>
      </c>
      <c r="E497" s="2">
        <v>12.16</v>
      </c>
      <c r="F497" s="2">
        <v>8.0399999999999991</v>
      </c>
      <c r="G497" s="2">
        <v>13.3</v>
      </c>
      <c r="K497" s="85">
        <v>393</v>
      </c>
      <c r="L497" s="31">
        <f>AVERAGE(K493:K496)</f>
        <v>450.25</v>
      </c>
      <c r="M497" s="80">
        <f>GEOMEAN(K493:K496)</f>
        <v>186.67256523266087</v>
      </c>
      <c r="N497" s="79" t="s">
        <v>171</v>
      </c>
    </row>
    <row r="498" spans="1:31" x14ac:dyDescent="0.3">
      <c r="A498" s="46">
        <v>40668</v>
      </c>
      <c r="B498" s="10">
        <v>0.44386574074074076</v>
      </c>
      <c r="C498" s="2">
        <v>395</v>
      </c>
      <c r="D498" s="2">
        <v>0.25669999999999998</v>
      </c>
      <c r="E498" s="2">
        <v>9.6300000000000008</v>
      </c>
      <c r="F498" s="2">
        <v>7.98</v>
      </c>
      <c r="G498" s="2">
        <v>13.7</v>
      </c>
      <c r="K498" s="85">
        <v>63</v>
      </c>
    </row>
    <row r="499" spans="1:31" x14ac:dyDescent="0.3">
      <c r="A499" s="46">
        <v>40672</v>
      </c>
      <c r="B499" s="10">
        <v>0.44975694444444447</v>
      </c>
      <c r="C499" s="2">
        <v>413.5</v>
      </c>
      <c r="D499" s="2">
        <v>0.26910000000000001</v>
      </c>
      <c r="E499" s="2">
        <v>11.46</v>
      </c>
      <c r="F499" s="2">
        <v>7.83</v>
      </c>
      <c r="G499" s="2">
        <v>14.8</v>
      </c>
      <c r="K499" s="85">
        <v>52</v>
      </c>
    </row>
    <row r="500" spans="1:31" x14ac:dyDescent="0.3">
      <c r="A500" s="46">
        <v>40675</v>
      </c>
      <c r="B500" s="10">
        <v>0.44464120370370369</v>
      </c>
      <c r="C500" s="2">
        <v>835</v>
      </c>
      <c r="D500" s="2">
        <v>0.53949999999999998</v>
      </c>
      <c r="E500" s="2">
        <v>9.4499999999999993</v>
      </c>
      <c r="F500" s="2">
        <v>8.2200000000000006</v>
      </c>
      <c r="G500" s="2">
        <v>18</v>
      </c>
      <c r="K500" s="85">
        <v>74</v>
      </c>
    </row>
    <row r="501" spans="1:31" x14ac:dyDescent="0.3">
      <c r="A501" s="46">
        <v>40686</v>
      </c>
      <c r="B501" s="10">
        <v>0.43982638888888892</v>
      </c>
      <c r="C501" s="2">
        <v>493.2</v>
      </c>
      <c r="D501" s="2">
        <v>0.32040000000000002</v>
      </c>
      <c r="E501" s="2">
        <v>7.96</v>
      </c>
      <c r="F501" s="2">
        <v>7.73</v>
      </c>
      <c r="G501" s="2">
        <v>18.899999999999999</v>
      </c>
      <c r="K501" s="85">
        <v>1401</v>
      </c>
    </row>
    <row r="502" spans="1:31" x14ac:dyDescent="0.3">
      <c r="A502" s="46">
        <v>40688</v>
      </c>
      <c r="B502" s="10">
        <v>0.42803240740740739</v>
      </c>
      <c r="C502" s="2">
        <v>346.3</v>
      </c>
      <c r="D502" s="2">
        <v>0.22489999999999999</v>
      </c>
      <c r="E502" s="2">
        <v>9.35</v>
      </c>
      <c r="F502" s="2">
        <v>8.5</v>
      </c>
      <c r="G502" s="2">
        <v>19.5</v>
      </c>
      <c r="K502" s="85">
        <v>191</v>
      </c>
      <c r="L502" s="31">
        <f>AVERAGE(K498:K501)</f>
        <v>397.5</v>
      </c>
      <c r="M502" s="80">
        <f>GEOMEAN(K498:K501)</f>
        <v>135.75425071324142</v>
      </c>
      <c r="N502" s="79" t="s">
        <v>172</v>
      </c>
    </row>
    <row r="503" spans="1:31" x14ac:dyDescent="0.3">
      <c r="A503" s="46">
        <v>40702</v>
      </c>
      <c r="B503" s="10">
        <v>0.42853009259259256</v>
      </c>
      <c r="C503" s="2">
        <v>563</v>
      </c>
      <c r="D503" s="2">
        <v>0.36399999999999999</v>
      </c>
      <c r="E503" s="2">
        <v>7.07</v>
      </c>
      <c r="F503" s="2">
        <v>7.8</v>
      </c>
      <c r="G503" s="2">
        <v>23.9</v>
      </c>
      <c r="K503" s="85">
        <v>262</v>
      </c>
    </row>
    <row r="504" spans="1:31" x14ac:dyDescent="0.3">
      <c r="A504" s="46">
        <v>40710</v>
      </c>
      <c r="B504" s="10">
        <v>0.43886574074074075</v>
      </c>
      <c r="C504" s="2">
        <v>476</v>
      </c>
      <c r="D504" s="2">
        <v>0.30940000000000001</v>
      </c>
      <c r="E504" s="2">
        <v>7.64</v>
      </c>
      <c r="F504" s="2">
        <v>8.08</v>
      </c>
      <c r="G504" s="2">
        <v>21.4</v>
      </c>
      <c r="K504" s="85">
        <v>1664</v>
      </c>
    </row>
    <row r="505" spans="1:31" x14ac:dyDescent="0.3">
      <c r="A505" s="46">
        <v>40716</v>
      </c>
      <c r="B505" s="10">
        <v>0.43603009259259262</v>
      </c>
      <c r="C505" s="2">
        <v>370.8</v>
      </c>
      <c r="D505" s="2">
        <v>0.2412</v>
      </c>
      <c r="E505" s="2">
        <v>8.19</v>
      </c>
      <c r="F505" s="2">
        <v>7.95</v>
      </c>
      <c r="G505" s="2">
        <v>22.4</v>
      </c>
      <c r="K505" s="85">
        <v>1022</v>
      </c>
    </row>
    <row r="506" spans="1:31" x14ac:dyDescent="0.3">
      <c r="A506" s="46">
        <v>40721</v>
      </c>
      <c r="B506" s="10">
        <v>0.44351851851851848</v>
      </c>
      <c r="C506" s="2">
        <v>510</v>
      </c>
      <c r="D506" s="2">
        <v>0.33150000000000002</v>
      </c>
      <c r="E506" s="2">
        <v>7.25</v>
      </c>
      <c r="F506" s="2">
        <v>7.76</v>
      </c>
      <c r="G506" s="2">
        <v>21</v>
      </c>
      <c r="K506" s="85">
        <v>880</v>
      </c>
    </row>
    <row r="507" spans="1:31" x14ac:dyDescent="0.3">
      <c r="A507" s="46">
        <v>40723</v>
      </c>
      <c r="B507" s="10">
        <v>0.43239583333333331</v>
      </c>
      <c r="C507" s="2">
        <v>501</v>
      </c>
      <c r="D507" s="2">
        <v>0.3256</v>
      </c>
      <c r="E507" s="2">
        <v>8.6</v>
      </c>
      <c r="F507" s="2">
        <v>8.01</v>
      </c>
      <c r="G507" s="2">
        <v>22.2</v>
      </c>
      <c r="K507" s="85">
        <v>243</v>
      </c>
      <c r="L507" s="31">
        <f>AVERAGE(K503:K506)</f>
        <v>957</v>
      </c>
      <c r="M507" s="80">
        <f>GEOMEAN(K503:K506)</f>
        <v>791.3107128734332</v>
      </c>
      <c r="N507" s="79" t="s">
        <v>173</v>
      </c>
    </row>
    <row r="508" spans="1:31" x14ac:dyDescent="0.3">
      <c r="A508" s="46">
        <v>40735</v>
      </c>
      <c r="B508" s="49">
        <v>0.44589120370370372</v>
      </c>
      <c r="C508" s="2">
        <v>482.2</v>
      </c>
      <c r="D508" s="2">
        <v>0.31330000000000002</v>
      </c>
      <c r="E508" s="2">
        <v>7.07</v>
      </c>
      <c r="F508" s="2">
        <v>7.82</v>
      </c>
      <c r="G508" s="2">
        <v>25.9</v>
      </c>
      <c r="K508" s="85">
        <v>95</v>
      </c>
    </row>
    <row r="509" spans="1:31" x14ac:dyDescent="0.3">
      <c r="A509" s="46">
        <v>40737</v>
      </c>
      <c r="B509" s="88">
        <v>0.42243055555555559</v>
      </c>
      <c r="C509" s="2">
        <v>488.1</v>
      </c>
      <c r="D509" s="2">
        <v>0.31719999999999998</v>
      </c>
      <c r="E509" s="2">
        <v>6.68</v>
      </c>
      <c r="F509" s="2">
        <v>7.8</v>
      </c>
      <c r="G509" s="2">
        <v>26.3</v>
      </c>
      <c r="K509" s="85">
        <v>156</v>
      </c>
    </row>
    <row r="510" spans="1:31" x14ac:dyDescent="0.3">
      <c r="A510" s="46">
        <v>40743</v>
      </c>
      <c r="B510" s="10">
        <v>0.41826388888888894</v>
      </c>
      <c r="C510" s="2">
        <v>490</v>
      </c>
      <c r="D510" s="2">
        <v>0.31850000000000001</v>
      </c>
      <c r="E510" s="2">
        <v>6.69</v>
      </c>
      <c r="F510" s="2">
        <v>8.01</v>
      </c>
      <c r="G510" s="2">
        <v>27.3</v>
      </c>
      <c r="K510" s="85">
        <v>120</v>
      </c>
      <c r="O510" s="4">
        <v>1.4</v>
      </c>
      <c r="P510" s="4">
        <v>62.2</v>
      </c>
      <c r="Q510" s="4" t="s">
        <v>54</v>
      </c>
      <c r="R510" s="4" t="s">
        <v>54</v>
      </c>
      <c r="S510" s="4" t="s">
        <v>54</v>
      </c>
      <c r="T510" s="4" t="s">
        <v>54</v>
      </c>
      <c r="U510" s="4" t="s">
        <v>54</v>
      </c>
      <c r="V510" s="4" t="s">
        <v>54</v>
      </c>
      <c r="W510" s="4" t="s">
        <v>54</v>
      </c>
      <c r="X510" s="4">
        <v>46.3</v>
      </c>
      <c r="Y510" s="4" t="s">
        <v>54</v>
      </c>
      <c r="Z510" s="4">
        <v>1.2</v>
      </c>
      <c r="AA510" s="4" t="s">
        <v>54</v>
      </c>
      <c r="AB510" s="4">
        <v>26.5</v>
      </c>
      <c r="AC510" s="4" t="s">
        <v>54</v>
      </c>
      <c r="AD510" s="4">
        <v>189</v>
      </c>
      <c r="AE510" s="4" t="s">
        <v>54</v>
      </c>
    </row>
    <row r="511" spans="1:31" x14ac:dyDescent="0.3">
      <c r="A511" s="46">
        <v>40745</v>
      </c>
      <c r="B511" s="10">
        <v>0.42701388888888886</v>
      </c>
      <c r="C511" s="2">
        <v>478</v>
      </c>
      <c r="D511" s="2">
        <v>0.312</v>
      </c>
      <c r="E511" s="2">
        <v>8.4</v>
      </c>
      <c r="F511" s="2">
        <v>7.96</v>
      </c>
      <c r="G511" s="2">
        <v>28.4</v>
      </c>
      <c r="K511" s="85">
        <v>148</v>
      </c>
    </row>
    <row r="512" spans="1:31" x14ac:dyDescent="0.3">
      <c r="A512" s="46">
        <v>40752</v>
      </c>
      <c r="B512" s="10">
        <v>0.43276620370370367</v>
      </c>
      <c r="C512" s="2">
        <v>522</v>
      </c>
      <c r="D512" s="2">
        <v>0.33800000000000002</v>
      </c>
      <c r="E512" s="2">
        <v>7.27</v>
      </c>
      <c r="F512" s="2">
        <v>8.09</v>
      </c>
      <c r="G512" s="2">
        <v>27.2</v>
      </c>
      <c r="K512" s="85">
        <v>63</v>
      </c>
      <c r="L512" s="31">
        <f>AVERAGE(K508:K512)</f>
        <v>116.4</v>
      </c>
      <c r="M512" s="80">
        <f>GEOMEAN(K508:K512)</f>
        <v>110.64361145929684</v>
      </c>
      <c r="N512" s="79" t="s">
        <v>174</v>
      </c>
    </row>
    <row r="513" spans="1:31" x14ac:dyDescent="0.3">
      <c r="A513" s="46">
        <v>40763</v>
      </c>
      <c r="C513" s="2" t="s">
        <v>365</v>
      </c>
    </row>
    <row r="514" spans="1:31" x14ac:dyDescent="0.3">
      <c r="A514" s="46">
        <v>40766</v>
      </c>
      <c r="B514" s="82">
        <v>0.43480324074074073</v>
      </c>
      <c r="C514" s="2">
        <v>474.5</v>
      </c>
      <c r="D514" s="2">
        <v>0.30869999999999997</v>
      </c>
      <c r="E514" s="2">
        <v>7.29</v>
      </c>
      <c r="F514" s="2">
        <v>7.9</v>
      </c>
      <c r="G514" s="2">
        <v>23.4</v>
      </c>
      <c r="K514" s="85">
        <v>269</v>
      </c>
    </row>
    <row r="515" spans="1:31" x14ac:dyDescent="0.3">
      <c r="A515" s="46">
        <v>40770</v>
      </c>
      <c r="B515" s="10">
        <v>0.43512731481481487</v>
      </c>
      <c r="C515" s="2">
        <v>520</v>
      </c>
      <c r="D515" s="2">
        <v>0.33800000000000002</v>
      </c>
      <c r="E515" s="2">
        <v>7.56</v>
      </c>
      <c r="F515" s="2">
        <v>7.8</v>
      </c>
      <c r="G515" s="2">
        <v>22.6</v>
      </c>
      <c r="K515" s="85">
        <v>187</v>
      </c>
    </row>
    <row r="516" spans="1:31" x14ac:dyDescent="0.3">
      <c r="A516" s="46">
        <v>40772</v>
      </c>
      <c r="B516" s="10">
        <v>0.43125000000000002</v>
      </c>
      <c r="C516" s="2">
        <v>473.8</v>
      </c>
      <c r="D516" s="2">
        <v>0.30809999999999998</v>
      </c>
      <c r="E516" s="2">
        <v>7.58</v>
      </c>
      <c r="F516" s="2">
        <v>7.93</v>
      </c>
      <c r="G516" s="2">
        <v>22.9</v>
      </c>
      <c r="K516" s="85">
        <v>109</v>
      </c>
    </row>
    <row r="517" spans="1:31" x14ac:dyDescent="0.3">
      <c r="A517" s="46">
        <v>40784</v>
      </c>
      <c r="B517" s="10">
        <v>0.56104166666666666</v>
      </c>
      <c r="C517" s="2">
        <v>648</v>
      </c>
      <c r="D517" s="2">
        <v>0.42249999999999999</v>
      </c>
      <c r="E517" s="2">
        <v>8.26</v>
      </c>
      <c r="F517" s="2">
        <v>8.08</v>
      </c>
      <c r="G517" s="2">
        <v>22.2</v>
      </c>
      <c r="K517" s="85">
        <v>31</v>
      </c>
      <c r="L517" s="31">
        <f>AVERAGE(K513:K517)</f>
        <v>149</v>
      </c>
      <c r="M517" s="80">
        <f>GEOMEAN(K513:K517)</f>
        <v>114.18144098998749</v>
      </c>
      <c r="N517" s="79" t="s">
        <v>175</v>
      </c>
    </row>
    <row r="518" spans="1:31" x14ac:dyDescent="0.3">
      <c r="A518" s="46">
        <v>40787</v>
      </c>
      <c r="B518" s="10">
        <v>0.43192129629629633</v>
      </c>
      <c r="C518" s="2">
        <v>529</v>
      </c>
      <c r="D518" s="2">
        <v>0.34449999999999997</v>
      </c>
      <c r="E518" s="2">
        <v>8.3000000000000007</v>
      </c>
      <c r="F518" s="2">
        <v>8.1199999999999992</v>
      </c>
      <c r="G518" s="2">
        <v>23.9</v>
      </c>
      <c r="K518" s="85">
        <v>199</v>
      </c>
    </row>
    <row r="519" spans="1:31" x14ac:dyDescent="0.3">
      <c r="A519" s="46">
        <v>40793</v>
      </c>
      <c r="B519" s="10">
        <v>0.43690972222222224</v>
      </c>
      <c r="C519" s="2">
        <v>584</v>
      </c>
      <c r="D519" s="2">
        <v>0.377</v>
      </c>
      <c r="E519" s="2">
        <v>8.98</v>
      </c>
      <c r="F519" s="2">
        <v>8.0299999999999994</v>
      </c>
      <c r="G519" s="2">
        <v>17.899999999999999</v>
      </c>
      <c r="K519" s="85">
        <v>10</v>
      </c>
    </row>
    <row r="520" spans="1:31" x14ac:dyDescent="0.3">
      <c r="A520" s="46">
        <v>40801</v>
      </c>
      <c r="C520" s="2" t="s">
        <v>365</v>
      </c>
    </row>
    <row r="521" spans="1:31" x14ac:dyDescent="0.3">
      <c r="A521" s="46">
        <v>40805</v>
      </c>
      <c r="B521" s="88">
        <v>0.45093749999999999</v>
      </c>
      <c r="C521" s="2">
        <v>562</v>
      </c>
      <c r="D521" s="2">
        <v>0.36399999999999999</v>
      </c>
      <c r="E521" s="2">
        <v>7.71</v>
      </c>
      <c r="F521" s="2">
        <v>7.93</v>
      </c>
      <c r="G521" s="2">
        <v>19.3</v>
      </c>
      <c r="K521" s="85">
        <v>2187</v>
      </c>
    </row>
    <row r="522" spans="1:31" x14ac:dyDescent="0.3">
      <c r="A522" s="46">
        <v>40813</v>
      </c>
      <c r="B522" s="88">
        <v>0.44211805555555556</v>
      </c>
      <c r="C522" s="2">
        <v>495</v>
      </c>
      <c r="D522" s="2">
        <v>0.32169999999999999</v>
      </c>
      <c r="E522" s="2">
        <v>8.43</v>
      </c>
      <c r="F522" s="2">
        <v>7.87</v>
      </c>
      <c r="G522" s="2">
        <v>16.100000000000001</v>
      </c>
      <c r="K522" s="85">
        <v>855</v>
      </c>
      <c r="L522" s="31">
        <f>AVERAGE(K518:K522)</f>
        <v>812.75</v>
      </c>
      <c r="M522" s="80">
        <f>GEOMEAN(K518:K522)</f>
        <v>246.98296134335558</v>
      </c>
      <c r="N522" s="79" t="s">
        <v>176</v>
      </c>
    </row>
    <row r="523" spans="1:31" x14ac:dyDescent="0.3">
      <c r="A523" s="46">
        <v>40819</v>
      </c>
      <c r="B523" s="88">
        <v>0.43490740740740735</v>
      </c>
      <c r="C523" s="2">
        <v>342.4</v>
      </c>
      <c r="D523" s="2">
        <v>0.2223</v>
      </c>
      <c r="E523" s="2">
        <v>8.99</v>
      </c>
      <c r="F523" s="2">
        <v>7.88</v>
      </c>
      <c r="G523" s="2">
        <v>13.6</v>
      </c>
      <c r="K523" s="48">
        <v>74</v>
      </c>
    </row>
    <row r="524" spans="1:31" x14ac:dyDescent="0.3">
      <c r="A524" s="46">
        <v>40822</v>
      </c>
      <c r="B524" s="88">
        <v>0.42447916666666669</v>
      </c>
      <c r="C524" s="2">
        <v>595</v>
      </c>
      <c r="D524" s="2">
        <v>0.38679999999999998</v>
      </c>
      <c r="E524" s="2">
        <v>8.3800000000000008</v>
      </c>
      <c r="F524" s="2">
        <v>7.92</v>
      </c>
      <c r="G524" s="2">
        <v>15.8</v>
      </c>
      <c r="K524" s="48">
        <v>122</v>
      </c>
    </row>
    <row r="525" spans="1:31" x14ac:dyDescent="0.3">
      <c r="A525" s="46">
        <v>40827</v>
      </c>
      <c r="B525" s="10">
        <v>0.4502430555555556</v>
      </c>
      <c r="C525" s="2">
        <v>584</v>
      </c>
      <c r="D525" s="2">
        <v>0.37959999999999999</v>
      </c>
      <c r="E525" s="2">
        <v>9.01</v>
      </c>
      <c r="F525" s="2">
        <v>7.9</v>
      </c>
      <c r="G525" s="2">
        <v>17.399999999999999</v>
      </c>
      <c r="K525" s="48">
        <v>31</v>
      </c>
      <c r="O525" s="2">
        <v>1.5</v>
      </c>
      <c r="P525" s="2">
        <v>89.5</v>
      </c>
      <c r="Q525" s="4" t="s">
        <v>54</v>
      </c>
      <c r="R525" s="4" t="s">
        <v>54</v>
      </c>
      <c r="S525" s="4" t="s">
        <v>54</v>
      </c>
      <c r="T525" s="4" t="s">
        <v>54</v>
      </c>
      <c r="U525" s="4" t="s">
        <v>54</v>
      </c>
      <c r="V525" s="2">
        <v>1.1000000000000001</v>
      </c>
      <c r="W525" s="4" t="s">
        <v>54</v>
      </c>
      <c r="X525" s="2">
        <v>65.8</v>
      </c>
      <c r="Y525" s="4" t="s">
        <v>54</v>
      </c>
      <c r="Z525" s="2">
        <v>0.38</v>
      </c>
      <c r="AA525" s="4" t="s">
        <v>54</v>
      </c>
      <c r="AB525" s="2">
        <v>33.299999999999997</v>
      </c>
      <c r="AC525" s="76" t="s">
        <v>97</v>
      </c>
      <c r="AD525" s="2">
        <v>201</v>
      </c>
      <c r="AE525" s="4" t="s">
        <v>54</v>
      </c>
    </row>
    <row r="526" spans="1:31" x14ac:dyDescent="0.3">
      <c r="A526" s="46">
        <v>40833</v>
      </c>
      <c r="B526" s="10">
        <v>0.46061342592592597</v>
      </c>
      <c r="C526" s="2">
        <v>446.1</v>
      </c>
      <c r="D526" s="2">
        <v>0.28989999999999999</v>
      </c>
      <c r="E526" s="2">
        <v>10.86</v>
      </c>
      <c r="F526" s="2">
        <v>8.0399999999999991</v>
      </c>
      <c r="G526" s="2">
        <v>14.3</v>
      </c>
      <c r="K526" s="48">
        <v>30</v>
      </c>
    </row>
    <row r="527" spans="1:31" x14ac:dyDescent="0.3">
      <c r="A527" s="46">
        <v>40843</v>
      </c>
      <c r="B527" s="47">
        <v>0.44659722222222226</v>
      </c>
      <c r="C527" s="2">
        <v>518</v>
      </c>
      <c r="D527" s="2">
        <v>0.3367</v>
      </c>
      <c r="E527" s="2">
        <v>9.39</v>
      </c>
      <c r="F527" s="2">
        <v>7.91</v>
      </c>
      <c r="G527" s="2">
        <v>13.9</v>
      </c>
      <c r="K527" s="48">
        <v>20</v>
      </c>
      <c r="L527" s="31">
        <f>AVERAGE(K523:K527)</f>
        <v>55.4</v>
      </c>
      <c r="M527" s="80">
        <f>GEOMEAN(K523:K527)</f>
        <v>44.159169692007133</v>
      </c>
      <c r="N527" s="79" t="s">
        <v>178</v>
      </c>
    </row>
    <row r="528" spans="1:31" x14ac:dyDescent="0.3">
      <c r="A528" s="46">
        <v>40850</v>
      </c>
      <c r="B528" s="47">
        <v>0.42858796296296298</v>
      </c>
      <c r="C528" s="2">
        <v>577</v>
      </c>
      <c r="D528" s="2">
        <v>0.37509999999999999</v>
      </c>
      <c r="E528" s="2">
        <v>10.28</v>
      </c>
      <c r="F528" s="2">
        <v>7.92</v>
      </c>
      <c r="G528" s="2">
        <v>11.4</v>
      </c>
      <c r="K528" s="48">
        <v>52</v>
      </c>
    </row>
    <row r="529" spans="1:14" x14ac:dyDescent="0.3">
      <c r="A529" s="46">
        <v>40857</v>
      </c>
      <c r="B529" s="10">
        <v>0.42268518518518516</v>
      </c>
      <c r="C529" s="2">
        <v>545</v>
      </c>
      <c r="D529" s="2">
        <v>0.35420000000000001</v>
      </c>
      <c r="E529" s="2">
        <v>9.8000000000000007</v>
      </c>
      <c r="F529" s="2">
        <v>8.07</v>
      </c>
      <c r="G529" s="2">
        <v>11</v>
      </c>
      <c r="K529" s="48">
        <v>96</v>
      </c>
    </row>
    <row r="530" spans="1:14" x14ac:dyDescent="0.3">
      <c r="A530" s="46">
        <v>40861</v>
      </c>
      <c r="B530" s="47">
        <v>0.45598379629629626</v>
      </c>
      <c r="C530" s="2">
        <v>621</v>
      </c>
      <c r="D530" s="2">
        <v>0.40360000000000001</v>
      </c>
      <c r="E530" s="2">
        <v>9.8800000000000008</v>
      </c>
      <c r="F530" s="2">
        <v>7.9</v>
      </c>
      <c r="G530" s="2">
        <v>11.8</v>
      </c>
      <c r="K530" s="48">
        <v>63</v>
      </c>
    </row>
    <row r="531" spans="1:14" x14ac:dyDescent="0.3">
      <c r="A531" s="46">
        <v>40863</v>
      </c>
      <c r="B531" s="47">
        <v>0.45702546296296293</v>
      </c>
      <c r="C531" s="2">
        <v>456.8</v>
      </c>
      <c r="D531" s="2">
        <v>0.29699999999999999</v>
      </c>
      <c r="E531" s="2">
        <v>9.69</v>
      </c>
      <c r="F531" s="2">
        <v>8.39</v>
      </c>
      <c r="G531" s="2">
        <v>11.2</v>
      </c>
      <c r="K531" s="48">
        <v>41</v>
      </c>
    </row>
    <row r="532" spans="1:14" x14ac:dyDescent="0.3">
      <c r="A532" s="46">
        <v>40868</v>
      </c>
      <c r="B532" s="10">
        <v>0.45371527777777776</v>
      </c>
      <c r="C532" s="2">
        <v>625</v>
      </c>
      <c r="D532" s="2">
        <v>0.40629999999999999</v>
      </c>
      <c r="E532" s="2">
        <v>10.26</v>
      </c>
      <c r="F532" s="2">
        <v>8.1</v>
      </c>
      <c r="G532" s="2">
        <v>9.9</v>
      </c>
      <c r="K532" s="48">
        <v>135</v>
      </c>
      <c r="L532" s="31">
        <f>AVERAGE(K528:K532)</f>
        <v>77.400000000000006</v>
      </c>
      <c r="M532" s="80">
        <f>GEOMEAN(K528:K532)</f>
        <v>70.493090386766326</v>
      </c>
      <c r="N532" s="79" t="s">
        <v>179</v>
      </c>
    </row>
    <row r="533" spans="1:14" x14ac:dyDescent="0.3">
      <c r="A533" s="46">
        <v>40875</v>
      </c>
      <c r="B533" s="47">
        <v>0.45136574074074076</v>
      </c>
      <c r="C533" s="2">
        <v>506</v>
      </c>
      <c r="D533" s="2">
        <v>0.32890000000000003</v>
      </c>
      <c r="E533" s="2">
        <v>11.23</v>
      </c>
      <c r="F533" s="2">
        <v>7.84</v>
      </c>
      <c r="G533" s="2">
        <v>8.1999999999999993</v>
      </c>
      <c r="K533" s="48">
        <v>285</v>
      </c>
    </row>
    <row r="534" spans="1:14" x14ac:dyDescent="0.3">
      <c r="A534" s="46">
        <v>40878</v>
      </c>
      <c r="B534" s="47">
        <v>0.44843749999999999</v>
      </c>
      <c r="C534" s="2">
        <v>280.89999999999998</v>
      </c>
      <c r="D534" s="2">
        <v>0.18260000000000001</v>
      </c>
      <c r="E534" s="2">
        <v>12.38</v>
      </c>
      <c r="F534" s="2">
        <v>8.09</v>
      </c>
      <c r="G534" s="2">
        <v>7.7</v>
      </c>
      <c r="K534" s="48">
        <v>41</v>
      </c>
    </row>
    <row r="535" spans="1:14" x14ac:dyDescent="0.3">
      <c r="A535" s="46">
        <v>40882</v>
      </c>
      <c r="B535" s="10">
        <v>0.46744212962962961</v>
      </c>
      <c r="C535" s="2">
        <v>512</v>
      </c>
      <c r="D535" s="2">
        <v>0.33279999999999998</v>
      </c>
      <c r="E535" s="2">
        <v>11.35</v>
      </c>
      <c r="F535" s="2">
        <v>7.82</v>
      </c>
      <c r="G535" s="2">
        <v>7.6</v>
      </c>
      <c r="K535" s="48">
        <v>546</v>
      </c>
    </row>
    <row r="536" spans="1:14" x14ac:dyDescent="0.3">
      <c r="A536" s="46">
        <v>40885</v>
      </c>
      <c r="B536" s="88">
        <v>0.46687499999999998</v>
      </c>
      <c r="C536" s="2">
        <v>465.4</v>
      </c>
      <c r="D536" s="2">
        <v>0.30230000000000001</v>
      </c>
      <c r="E536" s="2">
        <v>15.16</v>
      </c>
      <c r="F536" s="2">
        <v>8.2100000000000009</v>
      </c>
      <c r="G536" s="2">
        <v>5.4</v>
      </c>
      <c r="K536" s="48">
        <v>84</v>
      </c>
    </row>
    <row r="537" spans="1:14" x14ac:dyDescent="0.3">
      <c r="A537" s="46">
        <v>40891</v>
      </c>
      <c r="B537" s="47">
        <v>0.45028935185185182</v>
      </c>
      <c r="C537" s="2">
        <v>670</v>
      </c>
      <c r="D537" s="2">
        <v>0.4355</v>
      </c>
      <c r="E537" s="2">
        <v>12.5</v>
      </c>
      <c r="F537" s="2">
        <v>8.06</v>
      </c>
      <c r="G537" s="2">
        <v>7.7</v>
      </c>
      <c r="K537" s="48">
        <v>156</v>
      </c>
      <c r="L537" s="31">
        <f>AVERAGE(K533:K537)</f>
        <v>222.4</v>
      </c>
      <c r="M537" s="80">
        <f>GEOMEAN(K533:K537)</f>
        <v>152.91322532520724</v>
      </c>
      <c r="N537" s="79" t="s">
        <v>180</v>
      </c>
    </row>
    <row r="538" spans="1:14" x14ac:dyDescent="0.3">
      <c r="A538" s="46">
        <v>40912</v>
      </c>
      <c r="B538" s="88">
        <v>0.44268518518518518</v>
      </c>
      <c r="C538" s="2">
        <v>466.5</v>
      </c>
      <c r="D538" s="2">
        <v>0.3029</v>
      </c>
      <c r="E538" s="2">
        <v>13.19</v>
      </c>
      <c r="F538" s="2">
        <v>8.26</v>
      </c>
      <c r="G538" s="2">
        <v>3.2</v>
      </c>
      <c r="K538" s="48">
        <v>20</v>
      </c>
    </row>
    <row r="539" spans="1:14" x14ac:dyDescent="0.3">
      <c r="A539" s="46">
        <v>40919</v>
      </c>
      <c r="B539" s="10">
        <v>0.44172453703703707</v>
      </c>
      <c r="C539" s="2">
        <v>473</v>
      </c>
      <c r="D539" s="2">
        <v>0.3075</v>
      </c>
      <c r="E539" s="2">
        <v>12.86</v>
      </c>
      <c r="F539" s="2">
        <v>8.11</v>
      </c>
      <c r="G539" s="2">
        <v>4</v>
      </c>
      <c r="K539" s="48">
        <v>20</v>
      </c>
    </row>
    <row r="540" spans="1:14" x14ac:dyDescent="0.3">
      <c r="A540" s="46">
        <v>40925</v>
      </c>
      <c r="B540" s="88">
        <v>0.42481481481481481</v>
      </c>
      <c r="C540" s="2">
        <v>591</v>
      </c>
      <c r="D540" s="2">
        <v>0.38419999999999999</v>
      </c>
      <c r="E540" s="2">
        <v>12.83</v>
      </c>
      <c r="F540" s="2">
        <v>8.14</v>
      </c>
      <c r="G540" s="2">
        <v>5.4</v>
      </c>
      <c r="K540" s="48">
        <v>620</v>
      </c>
    </row>
    <row r="541" spans="1:14" x14ac:dyDescent="0.3">
      <c r="A541" s="46">
        <v>40927</v>
      </c>
      <c r="B541" s="88">
        <v>0.45140046296296293</v>
      </c>
      <c r="C541" s="2">
        <v>523</v>
      </c>
      <c r="D541" s="2">
        <v>0.34</v>
      </c>
      <c r="E541" s="2">
        <v>13.93</v>
      </c>
      <c r="F541" s="2">
        <v>8.3800000000000008</v>
      </c>
      <c r="G541" s="2">
        <v>1.8</v>
      </c>
      <c r="K541" s="48">
        <v>30</v>
      </c>
    </row>
    <row r="542" spans="1:14" x14ac:dyDescent="0.3">
      <c r="A542" s="46">
        <v>40933</v>
      </c>
      <c r="B542" s="10">
        <v>0.45061342592592596</v>
      </c>
      <c r="C542" s="2">
        <v>506</v>
      </c>
      <c r="D542" s="2">
        <v>0.32890000000000003</v>
      </c>
      <c r="E542" s="2">
        <v>14.37</v>
      </c>
      <c r="F542" s="2">
        <v>8.11</v>
      </c>
      <c r="G542" s="2">
        <v>1.8</v>
      </c>
      <c r="K542" s="48">
        <v>74</v>
      </c>
      <c r="L542" s="31">
        <f>AVERAGE(K538:K542)</f>
        <v>152.80000000000001</v>
      </c>
      <c r="M542" s="80">
        <f>GEOMEAN(K538:K542)</f>
        <v>55.996506227972851</v>
      </c>
      <c r="N542" s="79" t="s">
        <v>181</v>
      </c>
    </row>
    <row r="543" spans="1:14" x14ac:dyDescent="0.3">
      <c r="A543" s="46">
        <v>40941</v>
      </c>
      <c r="B543" s="88">
        <v>0.44476851851851856</v>
      </c>
      <c r="C543" s="2">
        <v>463.1</v>
      </c>
      <c r="D543" s="2">
        <v>0.30099999999999999</v>
      </c>
      <c r="E543" s="2">
        <v>13.56</v>
      </c>
      <c r="F543" s="2">
        <v>8.0399999999999991</v>
      </c>
      <c r="G543" s="2">
        <v>3.5</v>
      </c>
      <c r="K543" s="48">
        <v>20</v>
      </c>
    </row>
    <row r="544" spans="1:14" x14ac:dyDescent="0.3">
      <c r="A544" s="46">
        <v>40946</v>
      </c>
      <c r="B544" s="10">
        <v>0.44410879629629635</v>
      </c>
      <c r="C544" s="2">
        <v>485.7</v>
      </c>
      <c r="D544" s="2">
        <v>0.31590000000000001</v>
      </c>
      <c r="E544" s="2">
        <v>13.04</v>
      </c>
      <c r="F544" s="2">
        <v>8.23</v>
      </c>
      <c r="G544" s="2">
        <v>4</v>
      </c>
      <c r="K544" s="85">
        <v>10</v>
      </c>
    </row>
    <row r="545" spans="1:31" x14ac:dyDescent="0.3">
      <c r="A545" s="46">
        <v>40954</v>
      </c>
      <c r="B545" s="49">
        <v>0.44748842592592591</v>
      </c>
      <c r="C545" s="2">
        <v>904</v>
      </c>
      <c r="D545" s="2">
        <v>0.58499999999999996</v>
      </c>
      <c r="E545" s="2">
        <v>14.25</v>
      </c>
      <c r="F545" s="2">
        <v>7.94</v>
      </c>
      <c r="G545" s="2">
        <v>5.2</v>
      </c>
      <c r="K545" s="48">
        <v>20</v>
      </c>
    </row>
    <row r="546" spans="1:31" x14ac:dyDescent="0.3">
      <c r="A546" s="46">
        <v>40962</v>
      </c>
      <c r="B546" s="10">
        <v>0.44388888888888894</v>
      </c>
      <c r="C546" s="2">
        <v>523</v>
      </c>
      <c r="D546" s="2">
        <v>0.34</v>
      </c>
      <c r="E546" s="2">
        <v>14.21</v>
      </c>
      <c r="F546" s="2">
        <v>8.06</v>
      </c>
      <c r="G546" s="2">
        <v>3.7</v>
      </c>
      <c r="K546" s="85">
        <v>10</v>
      </c>
    </row>
    <row r="547" spans="1:31" x14ac:dyDescent="0.3">
      <c r="A547" s="46">
        <v>40966</v>
      </c>
      <c r="B547" s="88">
        <v>0.45857638888888891</v>
      </c>
      <c r="C547" s="2">
        <v>555</v>
      </c>
      <c r="D547" s="2">
        <v>0.36080000000000001</v>
      </c>
      <c r="E547" s="2">
        <v>15.94</v>
      </c>
      <c r="F547" s="2">
        <v>8.41</v>
      </c>
      <c r="G547" s="2">
        <v>5.0999999999999996</v>
      </c>
      <c r="K547" s="48">
        <v>10</v>
      </c>
      <c r="L547" s="31">
        <f>AVERAGE(K543:K547)</f>
        <v>14</v>
      </c>
      <c r="M547" s="80">
        <f>GEOMEAN(K543:K547)</f>
        <v>13.195079107728942</v>
      </c>
      <c r="N547" s="79" t="s">
        <v>182</v>
      </c>
    </row>
    <row r="548" spans="1:31" x14ac:dyDescent="0.3">
      <c r="A548" s="46">
        <v>40968</v>
      </c>
      <c r="B548" s="83">
        <v>0.42302083333333335</v>
      </c>
      <c r="C548" s="2">
        <v>628</v>
      </c>
      <c r="D548" s="2">
        <v>0.40820000000000001</v>
      </c>
      <c r="E548" s="2">
        <v>12.44</v>
      </c>
      <c r="F548" s="2">
        <v>7.98</v>
      </c>
      <c r="G548" s="2">
        <v>8</v>
      </c>
      <c r="K548" s="48">
        <v>1483</v>
      </c>
    </row>
    <row r="549" spans="1:31" x14ac:dyDescent="0.3">
      <c r="A549" s="46">
        <v>40980</v>
      </c>
      <c r="B549" s="88">
        <v>0.45414351851851853</v>
      </c>
      <c r="C549" s="2">
        <v>559</v>
      </c>
      <c r="D549" s="2">
        <v>0.3634</v>
      </c>
      <c r="E549" s="2">
        <v>19.329999999999998</v>
      </c>
      <c r="F549" s="2">
        <v>8.58</v>
      </c>
      <c r="G549" s="2">
        <v>7.1</v>
      </c>
      <c r="K549" s="48">
        <v>31</v>
      </c>
    </row>
    <row r="550" spans="1:31" x14ac:dyDescent="0.3">
      <c r="A550" s="46">
        <v>40983</v>
      </c>
      <c r="B550" s="10">
        <v>0.44267361111111114</v>
      </c>
      <c r="C550" s="2">
        <v>615</v>
      </c>
      <c r="D550" s="2">
        <v>0.39979999999999999</v>
      </c>
      <c r="E550" s="2">
        <v>12.01</v>
      </c>
      <c r="F550" s="2">
        <v>8.07</v>
      </c>
      <c r="G550" s="2">
        <v>13.2</v>
      </c>
      <c r="K550" s="48">
        <v>10</v>
      </c>
    </row>
    <row r="551" spans="1:31" x14ac:dyDescent="0.3">
      <c r="A551" s="46">
        <v>40988</v>
      </c>
      <c r="B551" s="10">
        <v>0.43359953703703707</v>
      </c>
      <c r="C551" s="2">
        <v>529</v>
      </c>
      <c r="D551" s="2">
        <v>0.34379999999999999</v>
      </c>
      <c r="E551" s="2">
        <v>12.95</v>
      </c>
      <c r="F551" s="2">
        <v>8.59</v>
      </c>
      <c r="G551" s="2">
        <v>12.5</v>
      </c>
      <c r="K551" s="48">
        <v>98</v>
      </c>
      <c r="O551" s="76" t="s">
        <v>54</v>
      </c>
      <c r="P551" s="4">
        <v>49.2</v>
      </c>
      <c r="Q551" s="76" t="s">
        <v>54</v>
      </c>
      <c r="R551" s="76" t="s">
        <v>54</v>
      </c>
      <c r="S551" s="76" t="s">
        <v>54</v>
      </c>
      <c r="T551" s="76" t="s">
        <v>54</v>
      </c>
      <c r="U551" s="76" t="s">
        <v>54</v>
      </c>
      <c r="V551" s="76" t="s">
        <v>54</v>
      </c>
      <c r="W551" s="76" t="s">
        <v>54</v>
      </c>
      <c r="X551" s="4">
        <v>57.9</v>
      </c>
      <c r="Y551" s="76" t="s">
        <v>54</v>
      </c>
      <c r="Z551" s="4">
        <v>1.1000000000000001</v>
      </c>
      <c r="AA551" s="76" t="s">
        <v>54</v>
      </c>
      <c r="AB551" s="4">
        <v>33</v>
      </c>
      <c r="AC551" s="76" t="s">
        <v>54</v>
      </c>
      <c r="AD551" s="2">
        <v>214</v>
      </c>
      <c r="AE551" s="57" t="s">
        <v>183</v>
      </c>
    </row>
    <row r="552" spans="1:31" x14ac:dyDescent="0.3">
      <c r="A552" s="46">
        <v>40994</v>
      </c>
      <c r="B552" s="89" t="s">
        <v>184</v>
      </c>
      <c r="C552" s="2">
        <v>601</v>
      </c>
      <c r="D552" s="2">
        <v>0.39069999999999999</v>
      </c>
      <c r="E552" s="2">
        <v>7.61</v>
      </c>
      <c r="F552" s="2">
        <v>7.88</v>
      </c>
      <c r="G552" s="2">
        <v>14.5</v>
      </c>
      <c r="K552" s="48">
        <v>173</v>
      </c>
      <c r="L552" s="31">
        <f>AVERAGE(K548:K552)</f>
        <v>359</v>
      </c>
      <c r="M552" s="80">
        <f>GEOMEAN(K548:K552)</f>
        <v>95.138216289469526</v>
      </c>
      <c r="N552" s="79" t="s">
        <v>185</v>
      </c>
    </row>
    <row r="553" spans="1:31" x14ac:dyDescent="0.3">
      <c r="A553" s="46">
        <v>41004</v>
      </c>
      <c r="B553" s="10">
        <v>0.45372685185185185</v>
      </c>
      <c r="C553" s="2">
        <v>705</v>
      </c>
      <c r="D553" s="2">
        <v>0.46150000000000002</v>
      </c>
      <c r="E553" s="2">
        <v>8.4700000000000006</v>
      </c>
      <c r="F553" s="2">
        <v>7.86</v>
      </c>
      <c r="G553" s="2">
        <v>14.9</v>
      </c>
      <c r="K553" s="48">
        <v>41</v>
      </c>
    </row>
    <row r="554" spans="1:31" x14ac:dyDescent="0.3">
      <c r="A554" s="46">
        <v>41008</v>
      </c>
      <c r="B554" s="88">
        <v>0.46626157407407409</v>
      </c>
      <c r="C554" s="2">
        <v>569</v>
      </c>
      <c r="D554" s="2">
        <v>0.36980000000000002</v>
      </c>
      <c r="E554" s="2">
        <v>9.33</v>
      </c>
      <c r="F554" s="2">
        <v>8.3000000000000007</v>
      </c>
      <c r="G554" s="2">
        <v>14.6</v>
      </c>
      <c r="K554" s="48">
        <v>41</v>
      </c>
    </row>
    <row r="555" spans="1:31" x14ac:dyDescent="0.3">
      <c r="A555" s="46">
        <v>41011</v>
      </c>
      <c r="B555" s="88">
        <v>0.4340162037037037</v>
      </c>
      <c r="C555" s="2">
        <v>689</v>
      </c>
      <c r="D555" s="2">
        <v>0.44850000000000001</v>
      </c>
      <c r="E555" s="2">
        <v>9.8000000000000007</v>
      </c>
      <c r="F555" s="2">
        <v>7.92</v>
      </c>
      <c r="G555" s="2">
        <v>11.5</v>
      </c>
      <c r="K555" s="48">
        <v>20</v>
      </c>
    </row>
    <row r="556" spans="1:31" x14ac:dyDescent="0.3">
      <c r="A556" s="46">
        <v>41017</v>
      </c>
      <c r="B556" s="10">
        <v>0.45126157407407402</v>
      </c>
      <c r="C556" s="2">
        <v>611</v>
      </c>
      <c r="D556" s="2">
        <v>0.39710000000000001</v>
      </c>
      <c r="E556" s="2">
        <v>7.87</v>
      </c>
      <c r="F556" s="2">
        <v>8.1300000000000008</v>
      </c>
      <c r="G556" s="2">
        <v>14.2</v>
      </c>
      <c r="K556" s="48">
        <v>52</v>
      </c>
    </row>
    <row r="557" spans="1:31" x14ac:dyDescent="0.3">
      <c r="A557" s="46">
        <v>41023</v>
      </c>
      <c r="B557" s="47">
        <v>0.40755787037037039</v>
      </c>
      <c r="C557" s="57">
        <v>631.6</v>
      </c>
      <c r="D557" s="57">
        <v>0.4042</v>
      </c>
      <c r="E557" s="57">
        <v>8.6999999999999993</v>
      </c>
      <c r="F557" s="57">
        <v>7.64</v>
      </c>
      <c r="G557" s="57">
        <v>12.9</v>
      </c>
      <c r="K557" s="48">
        <v>20</v>
      </c>
      <c r="L557" s="31">
        <f>AVERAGE(K553:K557)</f>
        <v>34.799999999999997</v>
      </c>
      <c r="M557" s="80">
        <f>GEOMEAN(K553:K557)</f>
        <v>32.264594380901727</v>
      </c>
      <c r="N557" s="79" t="s">
        <v>186</v>
      </c>
    </row>
    <row r="558" spans="1:31" x14ac:dyDescent="0.3">
      <c r="A558" s="46">
        <v>41031</v>
      </c>
      <c r="B558" s="47">
        <v>0.43747685185185187</v>
      </c>
      <c r="C558" s="2">
        <v>559</v>
      </c>
      <c r="D558" s="2">
        <v>0.3634</v>
      </c>
      <c r="E558" s="2">
        <v>10.32</v>
      </c>
      <c r="F558" s="2">
        <v>8.31</v>
      </c>
      <c r="G558" s="2">
        <v>15.3</v>
      </c>
      <c r="K558" s="48">
        <v>63</v>
      </c>
    </row>
    <row r="559" spans="1:31" x14ac:dyDescent="0.3">
      <c r="A559" s="46">
        <v>41036</v>
      </c>
      <c r="B559" s="88">
        <v>0.43164351851851851</v>
      </c>
      <c r="C559" s="2">
        <v>584</v>
      </c>
      <c r="D559" s="2">
        <v>0.377</v>
      </c>
      <c r="E559" s="2">
        <v>7.35</v>
      </c>
      <c r="F559" s="2">
        <v>7.95</v>
      </c>
      <c r="G559" s="2">
        <v>20.3</v>
      </c>
      <c r="K559" s="48">
        <v>51</v>
      </c>
    </row>
    <row r="560" spans="1:31" x14ac:dyDescent="0.3">
      <c r="A560" s="46">
        <v>41039</v>
      </c>
      <c r="B560" s="88">
        <v>0.42488425925925927</v>
      </c>
      <c r="C560" s="2">
        <v>630</v>
      </c>
      <c r="D560" s="2">
        <v>0.40949999999999998</v>
      </c>
      <c r="E560" s="2">
        <v>8.33</v>
      </c>
      <c r="F560" s="2">
        <v>7.82</v>
      </c>
      <c r="G560" s="2">
        <v>17.3</v>
      </c>
      <c r="K560" s="48">
        <v>97</v>
      </c>
    </row>
    <row r="561" spans="1:31" x14ac:dyDescent="0.3">
      <c r="A561" s="46">
        <v>41045</v>
      </c>
      <c r="B561" s="10">
        <v>0.43451388888888887</v>
      </c>
      <c r="C561" s="2">
        <v>673</v>
      </c>
      <c r="D561" s="2">
        <v>0.4355</v>
      </c>
      <c r="E561" s="2">
        <v>8.5500000000000007</v>
      </c>
      <c r="F561" s="2">
        <v>7.84</v>
      </c>
      <c r="G561" s="2">
        <v>20.399999999999999</v>
      </c>
      <c r="K561" s="48">
        <v>187</v>
      </c>
    </row>
    <row r="562" spans="1:31" x14ac:dyDescent="0.3">
      <c r="A562" s="46">
        <v>41050</v>
      </c>
      <c r="B562" s="10">
        <v>0.37141203703703707</v>
      </c>
      <c r="C562" s="2">
        <v>646</v>
      </c>
      <c r="D562" s="2">
        <v>0.42249999999999999</v>
      </c>
      <c r="E562" s="2">
        <v>9.64</v>
      </c>
      <c r="F562" s="2">
        <v>8.11</v>
      </c>
      <c r="G562" s="2">
        <v>22.7</v>
      </c>
      <c r="K562" s="48">
        <v>160</v>
      </c>
      <c r="L562" s="31">
        <f>AVERAGE(K558:K562)</f>
        <v>111.6</v>
      </c>
      <c r="M562" s="80">
        <f>GEOMEAN(K558:K562)</f>
        <v>98.611782647982039</v>
      </c>
      <c r="N562" s="79" t="s">
        <v>187</v>
      </c>
    </row>
    <row r="563" spans="1:31" x14ac:dyDescent="0.3">
      <c r="A563" s="46">
        <v>41060</v>
      </c>
      <c r="B563" s="10">
        <v>0.45150462962962962</v>
      </c>
      <c r="C563" s="2">
        <v>643</v>
      </c>
      <c r="D563" s="2">
        <v>0.41599999999999998</v>
      </c>
      <c r="E563" s="2">
        <v>10.98</v>
      </c>
      <c r="F563" s="2">
        <v>7.99</v>
      </c>
      <c r="G563" s="2">
        <v>21.5</v>
      </c>
      <c r="K563" s="48">
        <v>134</v>
      </c>
    </row>
    <row r="564" spans="1:31" x14ac:dyDescent="0.3">
      <c r="A564" s="46">
        <v>41064</v>
      </c>
      <c r="B564" s="47">
        <v>0.43679398148148146</v>
      </c>
      <c r="C564" s="2">
        <v>633</v>
      </c>
      <c r="D564" s="2">
        <v>0.40949999999999998</v>
      </c>
      <c r="E564" s="2">
        <v>7.72</v>
      </c>
      <c r="F564" s="2">
        <v>7.88</v>
      </c>
      <c r="G564" s="2">
        <v>20.3</v>
      </c>
      <c r="K564" s="48">
        <v>135</v>
      </c>
    </row>
    <row r="565" spans="1:31" x14ac:dyDescent="0.3">
      <c r="A565" s="46">
        <v>41073</v>
      </c>
      <c r="B565" s="10">
        <v>0.42729166666666668</v>
      </c>
      <c r="C565" s="2">
        <v>636</v>
      </c>
      <c r="D565" s="4" t="s">
        <v>184</v>
      </c>
      <c r="E565" s="2">
        <v>10.77</v>
      </c>
      <c r="F565" s="2">
        <v>8.1199999999999992</v>
      </c>
      <c r="G565" s="2">
        <v>22.7</v>
      </c>
      <c r="K565" s="48">
        <v>199</v>
      </c>
    </row>
    <row r="566" spans="1:31" x14ac:dyDescent="0.3">
      <c r="A566" s="46">
        <v>41081</v>
      </c>
      <c r="B566" s="88">
        <v>0.43548611111111107</v>
      </c>
      <c r="C566" s="2">
        <v>646</v>
      </c>
      <c r="D566" s="2">
        <v>0.42249999999999999</v>
      </c>
      <c r="E566" s="2">
        <v>6.94</v>
      </c>
      <c r="F566" s="2">
        <v>8.0399999999999991</v>
      </c>
      <c r="G566" s="2">
        <v>26.4</v>
      </c>
      <c r="K566" s="48">
        <v>85</v>
      </c>
    </row>
    <row r="567" spans="1:31" x14ac:dyDescent="0.3">
      <c r="A567" s="46">
        <v>41087</v>
      </c>
      <c r="B567" s="88">
        <v>0.43716435185185182</v>
      </c>
      <c r="C567" s="2">
        <v>649</v>
      </c>
      <c r="D567" s="2">
        <v>0.42249999999999999</v>
      </c>
      <c r="E567" s="2">
        <v>8.4600000000000009</v>
      </c>
      <c r="F567" s="2">
        <v>8.14</v>
      </c>
      <c r="G567" s="2">
        <v>23.8</v>
      </c>
      <c r="K567" s="48">
        <v>74</v>
      </c>
      <c r="L567" s="31">
        <f>AVERAGE(K563:K567)</f>
        <v>125.4</v>
      </c>
      <c r="M567" s="80">
        <f>GEOMEAN(K563:K567)</f>
        <v>117.75746766685835</v>
      </c>
      <c r="N567" s="79" t="s">
        <v>188</v>
      </c>
    </row>
    <row r="568" spans="1:31" x14ac:dyDescent="0.3">
      <c r="A568" s="46">
        <v>41095</v>
      </c>
      <c r="B568" s="10">
        <v>0.48778935185185185</v>
      </c>
      <c r="C568" s="2">
        <v>654</v>
      </c>
      <c r="D568" s="2">
        <v>0.42249999999999999</v>
      </c>
      <c r="E568" s="2">
        <v>7.95</v>
      </c>
      <c r="F568" s="2">
        <v>8.08</v>
      </c>
      <c r="G568" s="2">
        <v>29.6</v>
      </c>
      <c r="K568" s="48">
        <v>240</v>
      </c>
    </row>
    <row r="569" spans="1:31" x14ac:dyDescent="0.3">
      <c r="A569" s="46">
        <v>41102</v>
      </c>
      <c r="B569" s="88">
        <v>0.44231481481481483</v>
      </c>
      <c r="C569" s="2">
        <v>648</v>
      </c>
      <c r="D569" s="2">
        <v>0.42249999999999999</v>
      </c>
      <c r="E569" s="2">
        <v>6.42</v>
      </c>
      <c r="F569" s="2">
        <v>7.97</v>
      </c>
      <c r="G569" s="2">
        <v>26.5</v>
      </c>
      <c r="K569" s="48">
        <v>20</v>
      </c>
    </row>
    <row r="570" spans="1:31" x14ac:dyDescent="0.3">
      <c r="A570" s="46">
        <v>41107</v>
      </c>
      <c r="B570" s="10">
        <v>0.45725694444444448</v>
      </c>
      <c r="C570" s="2">
        <v>668</v>
      </c>
      <c r="D570" s="2">
        <v>0.4355</v>
      </c>
      <c r="E570" s="2">
        <v>8.19</v>
      </c>
      <c r="F570" s="2">
        <v>7.95</v>
      </c>
      <c r="G570" s="2">
        <v>28.2</v>
      </c>
      <c r="K570" s="48">
        <v>20</v>
      </c>
      <c r="O570" s="76">
        <v>1.9</v>
      </c>
      <c r="P570" s="76">
        <v>86.5</v>
      </c>
      <c r="Q570" s="76" t="s">
        <v>54</v>
      </c>
      <c r="R570" s="76" t="s">
        <v>54</v>
      </c>
      <c r="S570" s="76" t="s">
        <v>54</v>
      </c>
      <c r="T570" s="76" t="s">
        <v>54</v>
      </c>
      <c r="U570" s="76" t="s">
        <v>54</v>
      </c>
      <c r="V570" s="76" t="s">
        <v>54</v>
      </c>
      <c r="W570" s="76" t="s">
        <v>54</v>
      </c>
      <c r="X570" s="76">
        <v>73.2</v>
      </c>
      <c r="Y570" s="76" t="s">
        <v>54</v>
      </c>
      <c r="Z570" s="76" t="s">
        <v>54</v>
      </c>
      <c r="AA570" s="76" t="s">
        <v>54</v>
      </c>
      <c r="AB570" s="76">
        <v>33.9</v>
      </c>
      <c r="AC570" s="76" t="s">
        <v>54</v>
      </c>
      <c r="AD570" s="76">
        <v>231</v>
      </c>
      <c r="AE570" s="76" t="s">
        <v>54</v>
      </c>
    </row>
    <row r="571" spans="1:31" x14ac:dyDescent="0.3">
      <c r="A571" s="46">
        <v>41114</v>
      </c>
      <c r="B571" s="88">
        <v>0.45658564814814812</v>
      </c>
      <c r="C571" s="2">
        <v>647</v>
      </c>
      <c r="D571" s="2">
        <v>0.42249999999999999</v>
      </c>
      <c r="E571" s="2">
        <v>8.7799999999999994</v>
      </c>
      <c r="F571" s="2">
        <v>8.1300000000000008</v>
      </c>
      <c r="G571" s="2">
        <v>27.6</v>
      </c>
      <c r="K571" s="48">
        <v>107</v>
      </c>
    </row>
    <row r="572" spans="1:31" x14ac:dyDescent="0.3">
      <c r="A572" s="46">
        <v>41116</v>
      </c>
      <c r="B572" s="88">
        <v>0.43437500000000001</v>
      </c>
      <c r="C572" s="2">
        <v>654</v>
      </c>
      <c r="D572" s="2">
        <v>0.42249999999999999</v>
      </c>
      <c r="E572" s="2">
        <v>7.99</v>
      </c>
      <c r="F572" s="2">
        <v>8.07</v>
      </c>
      <c r="G572" s="2">
        <v>28.2</v>
      </c>
      <c r="K572" s="48">
        <v>63</v>
      </c>
      <c r="L572" s="31">
        <f>AVERAGE(K568:K572)</f>
        <v>90</v>
      </c>
      <c r="M572" s="80">
        <f>GEOMEAN(K568:K572)</f>
        <v>57.836114925729184</v>
      </c>
      <c r="N572" s="79" t="s">
        <v>191</v>
      </c>
    </row>
    <row r="573" spans="1:31" x14ac:dyDescent="0.3">
      <c r="A573" s="46">
        <v>41127</v>
      </c>
      <c r="B573" s="49">
        <v>0.42047453703703702</v>
      </c>
      <c r="C573" s="2">
        <v>417.5</v>
      </c>
      <c r="D573" s="2">
        <v>0.27100000000000002</v>
      </c>
      <c r="E573" s="2">
        <v>3.53</v>
      </c>
      <c r="F573" s="2">
        <v>7.71</v>
      </c>
      <c r="G573" s="2">
        <v>24.7</v>
      </c>
      <c r="K573" s="48">
        <v>4352</v>
      </c>
    </row>
    <row r="574" spans="1:31" x14ac:dyDescent="0.3">
      <c r="A574" s="46">
        <v>41130</v>
      </c>
      <c r="B574" s="88">
        <v>0.44418981481481484</v>
      </c>
      <c r="C574" s="2">
        <v>296.10000000000002</v>
      </c>
      <c r="D574" s="2">
        <v>0.19239999999999999</v>
      </c>
      <c r="E574" s="2">
        <v>5.18</v>
      </c>
      <c r="F574" s="2">
        <v>8.02</v>
      </c>
      <c r="G574" s="2">
        <v>23.2</v>
      </c>
      <c r="K574" s="48">
        <v>7701</v>
      </c>
    </row>
    <row r="575" spans="1:31" x14ac:dyDescent="0.3">
      <c r="A575" s="46">
        <v>41136</v>
      </c>
      <c r="B575" s="10">
        <v>0.39936342592592594</v>
      </c>
      <c r="C575" s="2">
        <v>691</v>
      </c>
      <c r="D575" s="2">
        <v>0.44850000000000001</v>
      </c>
      <c r="E575" s="2">
        <v>7.91</v>
      </c>
      <c r="F575" s="2">
        <v>7.97</v>
      </c>
      <c r="G575" s="2">
        <v>22.4</v>
      </c>
      <c r="K575" s="48">
        <v>228</v>
      </c>
    </row>
    <row r="576" spans="1:31" x14ac:dyDescent="0.3">
      <c r="A576" s="46">
        <v>41144</v>
      </c>
      <c r="B576" s="47">
        <v>0.45021990740740742</v>
      </c>
      <c r="C576" s="2">
        <v>638</v>
      </c>
      <c r="D576" s="2">
        <v>0.41599999999999998</v>
      </c>
      <c r="E576" s="2">
        <v>10.27</v>
      </c>
      <c r="F576" s="2">
        <v>8.2899999999999991</v>
      </c>
      <c r="G576" s="2">
        <v>22.7</v>
      </c>
      <c r="K576" s="48">
        <v>134</v>
      </c>
    </row>
    <row r="577" spans="1:33" x14ac:dyDescent="0.3">
      <c r="A577" s="46">
        <v>41149</v>
      </c>
      <c r="B577" s="10">
        <v>0.46326388888888892</v>
      </c>
      <c r="C577" s="2">
        <v>412.4</v>
      </c>
      <c r="D577" s="2">
        <v>0.26779999999999998</v>
      </c>
      <c r="E577" s="2">
        <v>5.86</v>
      </c>
      <c r="F577" s="2">
        <v>7.82</v>
      </c>
      <c r="G577" s="2">
        <v>22.7</v>
      </c>
      <c r="K577" s="48">
        <v>1421</v>
      </c>
      <c r="L577" s="31">
        <f>AVERAGE(K573:K577)</f>
        <v>2767.2</v>
      </c>
      <c r="M577" s="80">
        <f>GEOMEAN(K573:K577)</f>
        <v>1077.8887685861826</v>
      </c>
      <c r="N577" s="90" t="s">
        <v>192</v>
      </c>
    </row>
    <row r="578" spans="1:33" x14ac:dyDescent="0.3">
      <c r="A578" s="46">
        <v>41156</v>
      </c>
      <c r="B578" s="88">
        <v>0.44524305555555554</v>
      </c>
      <c r="C578" s="2">
        <v>527</v>
      </c>
      <c r="D578" s="2">
        <v>0.34449999999999997</v>
      </c>
      <c r="E578" s="2">
        <v>4.79</v>
      </c>
      <c r="F578" s="2">
        <v>7.66</v>
      </c>
      <c r="G578" s="2">
        <v>23.3</v>
      </c>
      <c r="K578" s="48">
        <v>733</v>
      </c>
    </row>
    <row r="579" spans="1:33" x14ac:dyDescent="0.3">
      <c r="A579" s="46">
        <v>41165</v>
      </c>
      <c r="B579" s="10">
        <v>0.43549768518518522</v>
      </c>
      <c r="C579" s="2">
        <v>670</v>
      </c>
      <c r="D579" s="2">
        <v>0.4355</v>
      </c>
      <c r="E579" s="2">
        <v>6.56</v>
      </c>
      <c r="F579" s="2">
        <v>7.57</v>
      </c>
      <c r="G579" s="2">
        <v>21.2</v>
      </c>
      <c r="K579" s="48">
        <v>529</v>
      </c>
    </row>
    <row r="580" spans="1:33" x14ac:dyDescent="0.3">
      <c r="A580" s="46">
        <v>41170</v>
      </c>
      <c r="B580" s="49">
        <v>0.44914351851851847</v>
      </c>
      <c r="C580" s="2">
        <v>510</v>
      </c>
      <c r="D580" s="2">
        <v>0.33150000000000002</v>
      </c>
      <c r="E580" s="2">
        <v>6.18</v>
      </c>
      <c r="F580" s="2">
        <v>7.56</v>
      </c>
      <c r="G580" s="2">
        <v>19.399999999999999</v>
      </c>
      <c r="K580" s="48">
        <v>15531</v>
      </c>
    </row>
    <row r="581" spans="1:33" x14ac:dyDescent="0.3">
      <c r="A581" s="46">
        <v>41172</v>
      </c>
      <c r="B581" s="88">
        <v>0.39937499999999998</v>
      </c>
      <c r="C581" s="2">
        <v>667</v>
      </c>
      <c r="D581" s="2">
        <v>0.4355</v>
      </c>
      <c r="E581" s="2">
        <v>7.38</v>
      </c>
      <c r="F581" s="2">
        <v>7.55</v>
      </c>
      <c r="G581" s="2">
        <v>17.399999999999999</v>
      </c>
      <c r="K581" s="48">
        <v>278</v>
      </c>
    </row>
    <row r="582" spans="1:33" x14ac:dyDescent="0.3">
      <c r="A582" s="46">
        <v>41178</v>
      </c>
      <c r="B582" s="10">
        <v>0.41494212962962962</v>
      </c>
      <c r="C582" s="2">
        <v>646</v>
      </c>
      <c r="D582" s="2">
        <v>0.42249999999999999</v>
      </c>
      <c r="E582" s="2">
        <v>6.8</v>
      </c>
      <c r="F582" s="2">
        <v>7.46</v>
      </c>
      <c r="G582" s="2">
        <v>16.7</v>
      </c>
      <c r="K582" s="48">
        <v>161</v>
      </c>
      <c r="L582" s="31">
        <f>AVERAGE(K578:K582)</f>
        <v>3446.4</v>
      </c>
      <c r="M582" s="80">
        <f>GEOMEAN(K578:K582)</f>
        <v>769.35352447322293</v>
      </c>
      <c r="N582" s="90" t="s">
        <v>193</v>
      </c>
    </row>
    <row r="583" spans="1:33" x14ac:dyDescent="0.3">
      <c r="A583" s="46">
        <v>41183</v>
      </c>
      <c r="B583" s="88">
        <v>0.43788194444444445</v>
      </c>
      <c r="C583" s="2">
        <v>674</v>
      </c>
      <c r="D583" s="2">
        <v>0.4355</v>
      </c>
      <c r="E583" s="2">
        <v>7.84</v>
      </c>
      <c r="F583" s="2">
        <v>7.5</v>
      </c>
      <c r="G583" s="2">
        <v>16.899999999999999</v>
      </c>
      <c r="K583" s="48">
        <v>230</v>
      </c>
    </row>
    <row r="584" spans="1:33" x14ac:dyDescent="0.3">
      <c r="A584" s="46">
        <v>41192</v>
      </c>
      <c r="B584" s="10">
        <v>0.43725694444444446</v>
      </c>
      <c r="C584" s="2">
        <v>651</v>
      </c>
      <c r="D584" s="2">
        <v>0.42320000000000002</v>
      </c>
      <c r="E584" s="2">
        <v>8.5399999999999991</v>
      </c>
      <c r="F584" s="2">
        <v>7.7</v>
      </c>
      <c r="G584" s="2">
        <v>12.8</v>
      </c>
      <c r="K584" s="48">
        <v>74</v>
      </c>
      <c r="O584" s="4"/>
      <c r="P584" s="4"/>
      <c r="Q584" s="4"/>
      <c r="R584" s="4"/>
      <c r="S584" s="4"/>
      <c r="T584" s="4"/>
      <c r="U584" s="4"/>
      <c r="V584" s="4"/>
      <c r="W584" s="4"/>
      <c r="X584" s="4"/>
      <c r="Y584" s="4"/>
      <c r="Z584" s="4"/>
      <c r="AA584" s="4"/>
      <c r="AB584" s="4"/>
      <c r="AC584" s="4"/>
      <c r="AD584" s="4"/>
      <c r="AE584" s="4"/>
      <c r="AF584" s="4"/>
      <c r="AG584" s="4"/>
    </row>
    <row r="585" spans="1:33" x14ac:dyDescent="0.3">
      <c r="A585" s="46">
        <v>41198</v>
      </c>
      <c r="B585" s="88">
        <v>0.45680555555555552</v>
      </c>
      <c r="C585" s="2">
        <v>653</v>
      </c>
      <c r="D585" s="2">
        <v>0.42249999999999999</v>
      </c>
      <c r="E585" s="2">
        <v>7.99</v>
      </c>
      <c r="F585" s="2">
        <v>7.49</v>
      </c>
      <c r="G585" s="2">
        <v>13.7</v>
      </c>
      <c r="K585" s="48">
        <v>216</v>
      </c>
      <c r="O585" s="4">
        <v>1.4</v>
      </c>
      <c r="P585" s="4">
        <v>93.6</v>
      </c>
      <c r="Q585" s="4" t="s">
        <v>54</v>
      </c>
      <c r="R585" s="4" t="s">
        <v>54</v>
      </c>
      <c r="S585" s="4" t="s">
        <v>54</v>
      </c>
      <c r="T585" s="4" t="s">
        <v>54</v>
      </c>
      <c r="U585" s="4" t="s">
        <v>54</v>
      </c>
      <c r="V585" s="4" t="s">
        <v>54</v>
      </c>
      <c r="W585" s="4" t="s">
        <v>54</v>
      </c>
      <c r="X585" s="4">
        <v>75.2</v>
      </c>
      <c r="Y585" s="4" t="s">
        <v>54</v>
      </c>
      <c r="Z585" s="4">
        <v>0.5</v>
      </c>
      <c r="AA585" s="4" t="s">
        <v>54</v>
      </c>
      <c r="AB585" s="4">
        <v>40.200000000000003</v>
      </c>
      <c r="AC585" s="4" t="s">
        <v>54</v>
      </c>
      <c r="AD585" s="4">
        <v>252</v>
      </c>
      <c r="AE585" s="4" t="s">
        <v>54</v>
      </c>
      <c r="AF585" s="4">
        <v>77.2</v>
      </c>
      <c r="AG585" s="4">
        <v>357</v>
      </c>
    </row>
    <row r="586" spans="1:33" x14ac:dyDescent="0.3">
      <c r="A586" s="46">
        <v>41211</v>
      </c>
      <c r="B586" s="88">
        <v>0.43619212962962961</v>
      </c>
      <c r="C586" s="2">
        <v>814</v>
      </c>
      <c r="D586" s="2">
        <v>0.52649999999999997</v>
      </c>
      <c r="E586" s="2">
        <v>9.9600000000000009</v>
      </c>
      <c r="F586" s="2">
        <v>7.99</v>
      </c>
      <c r="G586" s="2">
        <v>9.3000000000000007</v>
      </c>
      <c r="K586" s="48">
        <v>52</v>
      </c>
    </row>
    <row r="587" spans="1:33" x14ac:dyDescent="0.3">
      <c r="A587" s="46">
        <v>41213</v>
      </c>
      <c r="B587" s="47">
        <v>0.44189814814814815</v>
      </c>
      <c r="C587" s="2">
        <v>687</v>
      </c>
      <c r="D587" s="2">
        <v>0.4466</v>
      </c>
      <c r="E587" s="2">
        <v>10.1</v>
      </c>
      <c r="F587" s="2">
        <v>7.76</v>
      </c>
      <c r="G587" s="2">
        <v>8.1</v>
      </c>
      <c r="K587" s="48">
        <v>109</v>
      </c>
      <c r="L587" s="31">
        <f>AVERAGE(K583:K587)</f>
        <v>136.19999999999999</v>
      </c>
      <c r="M587" s="80">
        <f>GEOMEAN(K583:K587)</f>
        <v>115.81601821469388</v>
      </c>
      <c r="N587" s="90" t="s">
        <v>194</v>
      </c>
    </row>
    <row r="588" spans="1:33" x14ac:dyDescent="0.3">
      <c r="A588" s="46">
        <v>41214</v>
      </c>
      <c r="B588" s="88">
        <v>0.42126157407407411</v>
      </c>
      <c r="C588" s="2">
        <v>684</v>
      </c>
      <c r="D588" s="2">
        <v>0.4446</v>
      </c>
      <c r="E588" s="2">
        <v>9.67</v>
      </c>
      <c r="F588" s="2">
        <v>7.59</v>
      </c>
      <c r="G588" s="2">
        <v>8.3000000000000007</v>
      </c>
      <c r="K588" s="48">
        <v>20</v>
      </c>
    </row>
    <row r="589" spans="1:33" x14ac:dyDescent="0.3">
      <c r="A589" s="46">
        <v>41221</v>
      </c>
      <c r="B589" s="10">
        <v>0.42856481481481484</v>
      </c>
      <c r="C589" s="2">
        <v>677</v>
      </c>
      <c r="D589" s="2">
        <v>0.44009999999999999</v>
      </c>
      <c r="E589" s="2">
        <v>10.37</v>
      </c>
      <c r="F589" s="2">
        <v>7.6</v>
      </c>
      <c r="G589" s="2">
        <v>8.3000000000000007</v>
      </c>
      <c r="K589" s="48">
        <v>10</v>
      </c>
    </row>
    <row r="590" spans="1:33" x14ac:dyDescent="0.3">
      <c r="A590" s="46">
        <v>41227</v>
      </c>
      <c r="B590" s="88">
        <v>0.45785879629629633</v>
      </c>
      <c r="C590" s="2">
        <v>695</v>
      </c>
      <c r="D590" s="2">
        <v>0.45179999999999998</v>
      </c>
      <c r="E590" s="2">
        <v>11.86</v>
      </c>
      <c r="F590" s="2">
        <v>7.68</v>
      </c>
      <c r="G590" s="2">
        <v>9.5</v>
      </c>
      <c r="K590" s="48">
        <v>354</v>
      </c>
    </row>
    <row r="591" spans="1:33" x14ac:dyDescent="0.3">
      <c r="A591" s="46">
        <v>41232</v>
      </c>
      <c r="B591" s="10">
        <v>0.43056712962962962</v>
      </c>
      <c r="C591" s="2">
        <v>675</v>
      </c>
      <c r="D591" s="2">
        <v>0.43880000000000002</v>
      </c>
      <c r="E591" s="2">
        <v>12.12</v>
      </c>
      <c r="F591" s="2">
        <v>7.6</v>
      </c>
      <c r="G591" s="2">
        <v>7.3</v>
      </c>
      <c r="K591" s="48">
        <v>31</v>
      </c>
    </row>
    <row r="592" spans="1:33" x14ac:dyDescent="0.3">
      <c r="A592" s="46">
        <v>41239</v>
      </c>
      <c r="B592" s="88">
        <v>0.42859953703703701</v>
      </c>
      <c r="C592" s="2">
        <v>755</v>
      </c>
      <c r="D592" s="2">
        <v>0.49080000000000001</v>
      </c>
      <c r="E592" s="2">
        <v>12.57</v>
      </c>
      <c r="F592" s="2">
        <v>7.93</v>
      </c>
      <c r="G592" s="2">
        <v>6.3</v>
      </c>
      <c r="K592" s="48">
        <v>20</v>
      </c>
      <c r="L592" s="31">
        <f>AVERAGE(K588:K592)</f>
        <v>87</v>
      </c>
      <c r="M592" s="80">
        <f>GEOMEAN(K588:K592)</f>
        <v>33.766417772054346</v>
      </c>
      <c r="N592" s="90" t="s">
        <v>195</v>
      </c>
    </row>
    <row r="593" spans="1:14" x14ac:dyDescent="0.3">
      <c r="A593" s="46">
        <v>41246</v>
      </c>
      <c r="B593" s="10">
        <v>0.43431712962962959</v>
      </c>
      <c r="C593" s="2">
        <v>721</v>
      </c>
      <c r="D593" s="2">
        <v>0.46800000000000003</v>
      </c>
      <c r="E593" s="2">
        <v>9.5399999999999991</v>
      </c>
      <c r="F593" s="2">
        <v>7.76</v>
      </c>
      <c r="G593" s="2">
        <v>12</v>
      </c>
      <c r="K593" s="48">
        <v>201</v>
      </c>
    </row>
    <row r="594" spans="1:14" x14ac:dyDescent="0.3">
      <c r="A594" s="46">
        <v>41249</v>
      </c>
      <c r="B594" s="10">
        <v>0.43483796296296301</v>
      </c>
      <c r="C594" s="2">
        <v>685</v>
      </c>
      <c r="D594" s="2">
        <v>0.44519999999999998</v>
      </c>
      <c r="E594" s="2">
        <v>10.25</v>
      </c>
      <c r="F594" s="2">
        <v>7.55</v>
      </c>
      <c r="G594" s="2">
        <v>7.2</v>
      </c>
      <c r="K594" s="48">
        <v>20</v>
      </c>
    </row>
    <row r="595" spans="1:14" x14ac:dyDescent="0.3">
      <c r="A595" s="46">
        <v>41253</v>
      </c>
      <c r="B595" s="88">
        <v>0.41450231481481481</v>
      </c>
      <c r="C595" s="2">
        <v>632</v>
      </c>
      <c r="D595" s="2">
        <v>0.4108</v>
      </c>
      <c r="E595" s="2">
        <v>10.69</v>
      </c>
      <c r="F595" s="2">
        <v>7.87</v>
      </c>
      <c r="G595" s="2">
        <v>7.5</v>
      </c>
      <c r="K595" s="48">
        <v>213</v>
      </c>
    </row>
    <row r="596" spans="1:14" x14ac:dyDescent="0.3">
      <c r="A596" s="46">
        <v>41255</v>
      </c>
      <c r="B596" s="88">
        <v>0.44519675925925922</v>
      </c>
      <c r="C596" s="2">
        <v>289.3</v>
      </c>
      <c r="D596" s="2">
        <v>0.18790000000000001</v>
      </c>
      <c r="E596" s="2">
        <v>12.48</v>
      </c>
      <c r="F596" s="2">
        <v>7.95</v>
      </c>
      <c r="G596" s="2">
        <v>5.9</v>
      </c>
      <c r="K596" s="48">
        <v>31</v>
      </c>
    </row>
    <row r="597" spans="1:14" x14ac:dyDescent="0.3">
      <c r="A597" s="46">
        <v>41261</v>
      </c>
      <c r="B597" s="10">
        <v>0.41246527777777775</v>
      </c>
      <c r="C597" s="2">
        <v>701</v>
      </c>
      <c r="D597" s="2">
        <v>0.4556</v>
      </c>
      <c r="E597" s="2">
        <v>10.56</v>
      </c>
      <c r="F597" s="2">
        <v>7.4</v>
      </c>
      <c r="G597" s="2">
        <v>7.2</v>
      </c>
      <c r="K597" s="48">
        <v>41</v>
      </c>
      <c r="L597" s="31">
        <f>AVERAGE(K593:K597)</f>
        <v>101.2</v>
      </c>
      <c r="M597" s="80">
        <f>GEOMEAN(K593:K597)</f>
        <v>64.172689545549204</v>
      </c>
      <c r="N597" s="90" t="s">
        <v>196</v>
      </c>
    </row>
    <row r="598" spans="1:14" x14ac:dyDescent="0.3">
      <c r="A598" s="46">
        <v>41277</v>
      </c>
      <c r="B598" s="88">
        <v>0.44398148148148148</v>
      </c>
      <c r="C598" s="2">
        <v>793</v>
      </c>
      <c r="D598" s="2">
        <v>0.51539999999999997</v>
      </c>
      <c r="E598" s="2">
        <v>13.98</v>
      </c>
      <c r="F598" s="2">
        <v>7.82</v>
      </c>
      <c r="G598" s="2">
        <v>1.1000000000000001</v>
      </c>
      <c r="K598" s="48">
        <v>30</v>
      </c>
    </row>
    <row r="599" spans="1:14" x14ac:dyDescent="0.3">
      <c r="A599" s="46">
        <v>41283</v>
      </c>
      <c r="B599" s="10">
        <v>0.43351851851851847</v>
      </c>
      <c r="C599" s="2">
        <v>747</v>
      </c>
      <c r="D599" s="2">
        <v>0.48549999999999999</v>
      </c>
      <c r="E599" s="2">
        <v>13.64</v>
      </c>
      <c r="F599" s="2">
        <v>7.81</v>
      </c>
      <c r="G599" s="2">
        <v>4.3</v>
      </c>
      <c r="K599" s="48">
        <v>620</v>
      </c>
    </row>
    <row r="600" spans="1:14" x14ac:dyDescent="0.3">
      <c r="A600" s="46">
        <v>41289</v>
      </c>
      <c r="B600" s="88">
        <v>0.4463657407407407</v>
      </c>
      <c r="C600" s="2">
        <v>399.8</v>
      </c>
      <c r="D600" s="2">
        <v>0.26</v>
      </c>
      <c r="E600" s="2">
        <v>12.91</v>
      </c>
      <c r="F600" s="2">
        <v>7.75</v>
      </c>
      <c r="G600" s="2">
        <v>5</v>
      </c>
      <c r="K600" s="48">
        <v>384</v>
      </c>
    </row>
    <row r="601" spans="1:14" x14ac:dyDescent="0.3">
      <c r="A601" s="46">
        <v>41297</v>
      </c>
      <c r="B601" s="10">
        <v>0.43478009259259259</v>
      </c>
      <c r="C601" s="2">
        <v>472.1</v>
      </c>
      <c r="D601" s="2">
        <v>0.30680000000000002</v>
      </c>
      <c r="E601" s="2">
        <v>14.23</v>
      </c>
      <c r="F601" s="2">
        <v>7.5</v>
      </c>
      <c r="G601" s="2">
        <v>1.1000000000000001</v>
      </c>
      <c r="K601" s="48">
        <v>97</v>
      </c>
    </row>
    <row r="602" spans="1:14" x14ac:dyDescent="0.3">
      <c r="A602" s="46">
        <v>41302</v>
      </c>
      <c r="B602" s="10">
        <v>0.44627314814814811</v>
      </c>
      <c r="C602" s="2">
        <v>579</v>
      </c>
      <c r="D602" s="2">
        <v>0.37630000000000002</v>
      </c>
      <c r="E602" s="2">
        <v>13.88</v>
      </c>
      <c r="F602" s="2">
        <v>7.73</v>
      </c>
      <c r="G602" s="2">
        <v>4.3</v>
      </c>
      <c r="K602" s="48">
        <v>282</v>
      </c>
      <c r="L602" s="31">
        <f>AVERAGE(K598:K602)</f>
        <v>282.60000000000002</v>
      </c>
      <c r="M602" s="80">
        <f>GEOMEAN(K598:K602)</f>
        <v>181.20617879652903</v>
      </c>
      <c r="N602" s="90" t="s">
        <v>197</v>
      </c>
    </row>
    <row r="603" spans="1:14" x14ac:dyDescent="0.3">
      <c r="A603" s="46">
        <v>41310</v>
      </c>
      <c r="B603" s="88">
        <v>0.46924768518518517</v>
      </c>
      <c r="C603" s="2">
        <v>489</v>
      </c>
      <c r="D603" s="2">
        <v>0.31790000000000002</v>
      </c>
      <c r="E603" s="2">
        <v>14.56</v>
      </c>
      <c r="F603" s="2">
        <v>7.78</v>
      </c>
      <c r="G603" s="2">
        <v>1.7</v>
      </c>
      <c r="K603" s="48">
        <v>52</v>
      </c>
    </row>
    <row r="604" spans="1:14" x14ac:dyDescent="0.3">
      <c r="A604" s="46">
        <v>41318</v>
      </c>
      <c r="B604" s="10">
        <v>0.43268518518518517</v>
      </c>
      <c r="C604" s="2">
        <v>630</v>
      </c>
      <c r="D604" s="2">
        <v>0.40949999999999998</v>
      </c>
      <c r="E604" s="2">
        <v>12.8</v>
      </c>
      <c r="F604" s="2">
        <v>7.6</v>
      </c>
      <c r="G604" s="2">
        <v>3.6</v>
      </c>
      <c r="K604" s="48">
        <v>20</v>
      </c>
    </row>
    <row r="605" spans="1:14" x14ac:dyDescent="0.3">
      <c r="A605" s="46">
        <v>41326</v>
      </c>
      <c r="B605" s="10">
        <v>0.44613425925925926</v>
      </c>
      <c r="C605" s="2">
        <v>676</v>
      </c>
      <c r="D605" s="2">
        <v>0.43940000000000001</v>
      </c>
      <c r="E605" s="2">
        <v>13.21</v>
      </c>
      <c r="F605" s="2">
        <v>7.85</v>
      </c>
      <c r="G605" s="2">
        <v>1.9</v>
      </c>
      <c r="K605" s="48">
        <v>20</v>
      </c>
    </row>
    <row r="606" spans="1:14" x14ac:dyDescent="0.3">
      <c r="A606" s="46">
        <v>41330</v>
      </c>
      <c r="B606" s="10">
        <v>0.4508449074074074</v>
      </c>
      <c r="C606" s="2">
        <v>555</v>
      </c>
      <c r="D606" s="2">
        <v>0.36080000000000001</v>
      </c>
      <c r="E606" s="2">
        <v>14.5</v>
      </c>
      <c r="F606" s="2">
        <v>7.99</v>
      </c>
      <c r="G606" s="2">
        <v>2.1</v>
      </c>
      <c r="K606" s="48">
        <v>31</v>
      </c>
    </row>
    <row r="607" spans="1:14" x14ac:dyDescent="0.3">
      <c r="A607" s="46">
        <v>41332</v>
      </c>
      <c r="B607" s="10">
        <v>0.43076388888888889</v>
      </c>
      <c r="C607" s="2">
        <v>515</v>
      </c>
      <c r="D607" s="2">
        <v>0.3347</v>
      </c>
      <c r="E607" s="2">
        <v>14.1</v>
      </c>
      <c r="F607" s="2">
        <v>8.14</v>
      </c>
      <c r="G607" s="2">
        <v>2.4</v>
      </c>
      <c r="K607" s="48">
        <v>31</v>
      </c>
      <c r="L607" s="31">
        <f>AVERAGE(K603:K607)</f>
        <v>30.8</v>
      </c>
      <c r="M607" s="80">
        <f>GEOMEAN(K603:K607)</f>
        <v>28.850765746222613</v>
      </c>
      <c r="N607" s="90" t="s">
        <v>198</v>
      </c>
    </row>
    <row r="608" spans="1:14" x14ac:dyDescent="0.3">
      <c r="A608" s="46">
        <v>41340</v>
      </c>
      <c r="B608" s="10">
        <v>0.46667824074074077</v>
      </c>
      <c r="C608" s="2">
        <v>688</v>
      </c>
      <c r="D608" s="2">
        <v>0.44719999999999999</v>
      </c>
      <c r="E608" s="2">
        <v>12.45</v>
      </c>
      <c r="F608" s="2">
        <v>7.88</v>
      </c>
      <c r="G608" s="2">
        <v>3.9</v>
      </c>
      <c r="K608" s="48">
        <v>41</v>
      </c>
    </row>
    <row r="609" spans="1:33" x14ac:dyDescent="0.3">
      <c r="A609" s="46">
        <v>41344</v>
      </c>
      <c r="B609" s="10">
        <v>0.42236111111111113</v>
      </c>
      <c r="C609" s="2">
        <v>565</v>
      </c>
      <c r="D609" s="2">
        <v>0.36730000000000002</v>
      </c>
      <c r="E609" s="2">
        <v>13.53</v>
      </c>
      <c r="F609" s="2">
        <v>7.97</v>
      </c>
      <c r="G609" s="2">
        <v>4.2</v>
      </c>
      <c r="K609" s="48">
        <v>10</v>
      </c>
    </row>
    <row r="610" spans="1:33" x14ac:dyDescent="0.3">
      <c r="A610" s="46">
        <v>41347</v>
      </c>
      <c r="B610" s="10">
        <v>0.41439814814814818</v>
      </c>
      <c r="C610" s="2">
        <v>590</v>
      </c>
      <c r="D610" s="2">
        <v>0.38350000000000001</v>
      </c>
      <c r="E610" s="2">
        <v>13.94</v>
      </c>
      <c r="F610" s="2">
        <v>8.1199999999999992</v>
      </c>
      <c r="G610" s="2">
        <v>3.1</v>
      </c>
      <c r="K610" s="85">
        <v>10</v>
      </c>
    </row>
    <row r="611" spans="1:33" x14ac:dyDescent="0.3">
      <c r="A611" s="46">
        <v>41352</v>
      </c>
      <c r="B611" s="49">
        <v>0.43812499999999999</v>
      </c>
      <c r="C611" s="2">
        <v>628</v>
      </c>
      <c r="D611" s="2">
        <v>0.40820000000000001</v>
      </c>
      <c r="E611" s="2">
        <v>13.49</v>
      </c>
      <c r="F611" s="2">
        <v>7.86</v>
      </c>
      <c r="G611" s="2">
        <v>3.3</v>
      </c>
      <c r="K611" s="48">
        <v>41</v>
      </c>
      <c r="O611" s="4" t="s">
        <v>54</v>
      </c>
      <c r="P611" s="4">
        <v>59.8</v>
      </c>
      <c r="Q611" s="4" t="s">
        <v>54</v>
      </c>
      <c r="R611" s="4" t="s">
        <v>54</v>
      </c>
      <c r="S611" s="4" t="s">
        <v>54</v>
      </c>
      <c r="T611" s="4" t="s">
        <v>54</v>
      </c>
      <c r="U611" s="4" t="s">
        <v>54</v>
      </c>
      <c r="V611" s="4" t="s">
        <v>54</v>
      </c>
      <c r="W611" s="4" t="s">
        <v>54</v>
      </c>
      <c r="X611" s="4">
        <v>116</v>
      </c>
      <c r="Y611" s="4">
        <v>5</v>
      </c>
      <c r="Z611" s="4" t="s">
        <v>54</v>
      </c>
      <c r="AA611" s="4" t="s">
        <v>54</v>
      </c>
      <c r="AB611" s="4">
        <v>60.8</v>
      </c>
      <c r="AC611" s="4"/>
      <c r="AD611" s="4">
        <v>230</v>
      </c>
      <c r="AE611" s="4" t="s">
        <v>54</v>
      </c>
      <c r="AF611" s="4"/>
      <c r="AG611" s="4"/>
    </row>
    <row r="612" spans="1:33" x14ac:dyDescent="0.3">
      <c r="A612" s="46">
        <v>41359</v>
      </c>
      <c r="B612" s="10">
        <v>0.43652777777777779</v>
      </c>
      <c r="C612" s="2">
        <v>1223</v>
      </c>
      <c r="D612" s="2">
        <v>0.79300000000000004</v>
      </c>
      <c r="E612" s="2">
        <v>14.2</v>
      </c>
      <c r="F612" s="2">
        <v>8.02</v>
      </c>
      <c r="G612" s="2">
        <v>4.0999999999999996</v>
      </c>
      <c r="K612" s="48">
        <v>97</v>
      </c>
      <c r="L612" s="31">
        <f>AVERAGE(K608:K612)</f>
        <v>39.799999999999997</v>
      </c>
      <c r="M612" s="80">
        <f>GEOMEAN(K608:K612)</f>
        <v>27.69924231527504</v>
      </c>
      <c r="N612" s="90" t="s">
        <v>199</v>
      </c>
    </row>
    <row r="613" spans="1:33" x14ac:dyDescent="0.3">
      <c r="A613" s="46">
        <v>41372</v>
      </c>
      <c r="B613" s="10">
        <v>0.44549768518518523</v>
      </c>
      <c r="C613" s="2">
        <v>717</v>
      </c>
      <c r="D613" s="2">
        <v>0.46800000000000003</v>
      </c>
      <c r="E613" s="2">
        <v>12.35</v>
      </c>
      <c r="F613" s="2">
        <v>7.98</v>
      </c>
      <c r="G613" s="2">
        <v>14.1</v>
      </c>
      <c r="K613" s="85">
        <v>10</v>
      </c>
    </row>
    <row r="614" spans="1:33" x14ac:dyDescent="0.3">
      <c r="A614" s="46">
        <v>41375</v>
      </c>
      <c r="B614" s="10">
        <v>0.4334722222222222</v>
      </c>
      <c r="C614" s="2">
        <v>630</v>
      </c>
      <c r="D614" s="2">
        <v>0.40949999999999998</v>
      </c>
      <c r="E614" s="2">
        <v>9.6999999999999993</v>
      </c>
      <c r="F614" s="2">
        <v>7.89</v>
      </c>
      <c r="G614" s="2">
        <v>12.9</v>
      </c>
      <c r="K614" s="48">
        <v>605</v>
      </c>
    </row>
    <row r="615" spans="1:33" x14ac:dyDescent="0.3">
      <c r="A615" s="46">
        <v>41380</v>
      </c>
      <c r="B615" s="47">
        <v>0.43949074074074074</v>
      </c>
      <c r="C615" s="2">
        <v>625</v>
      </c>
      <c r="D615" s="2">
        <v>0.40629999999999999</v>
      </c>
      <c r="E615" s="2">
        <v>11</v>
      </c>
      <c r="F615" s="2">
        <v>8.24</v>
      </c>
      <c r="G615" s="2">
        <v>11.9</v>
      </c>
      <c r="K615" s="48">
        <v>246</v>
      </c>
    </row>
    <row r="616" spans="1:33" x14ac:dyDescent="0.3">
      <c r="A616" s="46">
        <v>41389</v>
      </c>
      <c r="B616" s="10">
        <v>0.43690972222222224</v>
      </c>
      <c r="C616" s="2">
        <v>294.2</v>
      </c>
      <c r="D616" s="2">
        <v>0.19109999999999999</v>
      </c>
      <c r="E616" s="2">
        <v>10.91</v>
      </c>
      <c r="F616" s="2">
        <v>7.79</v>
      </c>
      <c r="G616" s="2">
        <v>11.2</v>
      </c>
      <c r="K616" s="48">
        <v>203</v>
      </c>
    </row>
    <row r="617" spans="1:33" x14ac:dyDescent="0.3">
      <c r="A617" s="46">
        <v>41395</v>
      </c>
      <c r="B617" s="10">
        <v>0.45385416666666667</v>
      </c>
      <c r="C617" s="2">
        <v>368</v>
      </c>
      <c r="D617" s="2">
        <v>0.2392</v>
      </c>
      <c r="E617" s="2">
        <v>11.16</v>
      </c>
      <c r="F617" s="2">
        <v>7.86</v>
      </c>
      <c r="G617" s="2">
        <v>13.9</v>
      </c>
      <c r="K617" s="48">
        <v>189</v>
      </c>
      <c r="L617" s="31">
        <f>AVERAGE(K613:K617)</f>
        <v>250.6</v>
      </c>
      <c r="M617" s="80">
        <f>GEOMEAN(K613:K617)</f>
        <v>141.68688903688107</v>
      </c>
      <c r="N617" s="90" t="s">
        <v>200</v>
      </c>
    </row>
    <row r="618" spans="1:33" x14ac:dyDescent="0.3">
      <c r="A618" s="46">
        <v>41400</v>
      </c>
      <c r="B618" s="10">
        <v>0.45203703703703701</v>
      </c>
      <c r="C618" s="2">
        <v>396.7</v>
      </c>
      <c r="D618" s="2">
        <v>0.2581</v>
      </c>
      <c r="E618" s="2">
        <v>9.84</v>
      </c>
      <c r="F618" s="2">
        <v>7.86</v>
      </c>
      <c r="G618" s="2">
        <v>15.3</v>
      </c>
      <c r="K618" s="48">
        <v>63</v>
      </c>
    </row>
    <row r="619" spans="1:33" x14ac:dyDescent="0.3">
      <c r="A619" s="46">
        <v>41402</v>
      </c>
      <c r="B619" s="88">
        <v>0.3977430555555555</v>
      </c>
      <c r="C619" s="2">
        <v>398.4</v>
      </c>
      <c r="D619" s="2">
        <v>0.25869999999999999</v>
      </c>
      <c r="E619" s="2">
        <v>9.2100000000000009</v>
      </c>
      <c r="F619" s="2">
        <v>8.24</v>
      </c>
      <c r="G619" s="2">
        <v>16.8</v>
      </c>
      <c r="K619" s="48">
        <v>63</v>
      </c>
    </row>
    <row r="620" spans="1:33" x14ac:dyDescent="0.3">
      <c r="A620" s="46">
        <v>41414</v>
      </c>
      <c r="B620" s="88">
        <v>0.42724537037037041</v>
      </c>
      <c r="C620" s="2">
        <v>441</v>
      </c>
      <c r="D620" s="2">
        <v>0.28670000000000001</v>
      </c>
      <c r="E620" s="2">
        <v>7.93</v>
      </c>
      <c r="F620" s="2">
        <v>7.98</v>
      </c>
      <c r="G620" s="2">
        <v>19.2</v>
      </c>
      <c r="K620" s="48">
        <v>148</v>
      </c>
    </row>
    <row r="621" spans="1:33" x14ac:dyDescent="0.3">
      <c r="A621" s="46">
        <v>41416</v>
      </c>
      <c r="B621" s="88">
        <v>0.44608796296296299</v>
      </c>
      <c r="C621" s="2">
        <v>593</v>
      </c>
      <c r="D621" s="2">
        <v>0.38350000000000001</v>
      </c>
      <c r="E621" s="2">
        <v>6.59</v>
      </c>
      <c r="F621" s="2">
        <v>7.76</v>
      </c>
      <c r="G621" s="2">
        <v>20.9</v>
      </c>
      <c r="K621" s="48">
        <v>2489</v>
      </c>
    </row>
    <row r="622" spans="1:33" x14ac:dyDescent="0.3">
      <c r="A622" s="46">
        <v>41417</v>
      </c>
      <c r="B622" s="10">
        <v>0.45616898148148149</v>
      </c>
      <c r="C622" s="2">
        <v>533</v>
      </c>
      <c r="D622" s="2">
        <v>0.34639999999999999</v>
      </c>
      <c r="E622" s="2">
        <v>7.18</v>
      </c>
      <c r="F622" s="2">
        <v>9.27</v>
      </c>
      <c r="G622" s="2">
        <v>19.3</v>
      </c>
      <c r="K622" s="48">
        <v>3255</v>
      </c>
      <c r="L622" s="31">
        <f>AVERAGE(K618:K622)</f>
        <v>1203.5999999999999</v>
      </c>
      <c r="M622" s="80">
        <f>GEOMEAN(K618:K622)</f>
        <v>343.16559561488833</v>
      </c>
      <c r="N622" s="90" t="s">
        <v>201</v>
      </c>
    </row>
    <row r="623" spans="1:33" x14ac:dyDescent="0.3">
      <c r="A623" s="46">
        <v>41428</v>
      </c>
      <c r="B623" s="88">
        <v>0.45028935185185182</v>
      </c>
      <c r="C623" s="2">
        <v>492.1</v>
      </c>
      <c r="D623" s="2">
        <v>0.31979999999999997</v>
      </c>
      <c r="E623" s="2">
        <v>7.19</v>
      </c>
      <c r="F623" s="2">
        <v>7.98</v>
      </c>
      <c r="G623" s="2">
        <v>18.399999999999999</v>
      </c>
      <c r="K623" s="48">
        <v>74</v>
      </c>
    </row>
    <row r="624" spans="1:33" x14ac:dyDescent="0.3">
      <c r="A624" s="46">
        <v>41437</v>
      </c>
      <c r="B624" s="10">
        <v>0.4246180555555556</v>
      </c>
      <c r="C624" s="2">
        <v>483.6</v>
      </c>
      <c r="D624" s="2">
        <v>0.31459999999999999</v>
      </c>
      <c r="E624" s="2">
        <v>8.23</v>
      </c>
      <c r="F624" s="2">
        <v>8.33</v>
      </c>
      <c r="G624" s="2">
        <v>21.8</v>
      </c>
      <c r="K624" s="48">
        <v>933</v>
      </c>
    </row>
    <row r="625" spans="1:33" x14ac:dyDescent="0.3">
      <c r="A625" s="46">
        <v>41445</v>
      </c>
      <c r="B625" s="88">
        <v>0.43861111111111112</v>
      </c>
      <c r="C625" s="2">
        <v>635</v>
      </c>
      <c r="D625" s="2">
        <v>0.40949999999999998</v>
      </c>
      <c r="E625" s="2">
        <v>5.9</v>
      </c>
      <c r="F625" s="2">
        <v>8.16</v>
      </c>
      <c r="G625" s="2">
        <v>22.7</v>
      </c>
      <c r="K625" s="48">
        <v>189</v>
      </c>
    </row>
    <row r="626" spans="1:33" x14ac:dyDescent="0.3">
      <c r="A626" s="46">
        <v>41451</v>
      </c>
      <c r="B626" s="10">
        <v>0.45104166666666662</v>
      </c>
      <c r="C626" s="2">
        <v>484.7</v>
      </c>
      <c r="D626" s="2">
        <v>0.31530000000000002</v>
      </c>
      <c r="E626" s="2">
        <v>6.82</v>
      </c>
      <c r="F626" s="2">
        <v>8.09</v>
      </c>
      <c r="G626" s="2">
        <v>23.7</v>
      </c>
      <c r="K626" s="48">
        <v>650</v>
      </c>
    </row>
    <row r="627" spans="1:33" x14ac:dyDescent="0.3">
      <c r="A627" s="46">
        <v>41456</v>
      </c>
      <c r="B627" s="10">
        <v>0.44930555555555557</v>
      </c>
      <c r="C627" s="2">
        <v>457.5</v>
      </c>
      <c r="D627" s="2">
        <v>0.29699999999999999</v>
      </c>
      <c r="E627" s="2">
        <v>7.54</v>
      </c>
      <c r="F627" s="2">
        <v>8.3699999999999992</v>
      </c>
      <c r="G627" s="2">
        <v>24.1</v>
      </c>
      <c r="K627" s="48">
        <v>218</v>
      </c>
      <c r="L627" s="31">
        <f>AVERAGE(K623:K627)</f>
        <v>412.8</v>
      </c>
      <c r="M627" s="80">
        <f>GEOMEAN(K623:K627)</f>
        <v>284.04621305781893</v>
      </c>
      <c r="N627" s="90" t="s">
        <v>202</v>
      </c>
    </row>
    <row r="628" spans="1:33" x14ac:dyDescent="0.3">
      <c r="A628" s="46">
        <v>41466</v>
      </c>
      <c r="B628" s="49">
        <v>0.44530092592592596</v>
      </c>
      <c r="C628" s="2">
        <v>581</v>
      </c>
      <c r="D628" s="2">
        <v>0.377</v>
      </c>
      <c r="E628" s="2">
        <v>6.64</v>
      </c>
      <c r="F628" s="2">
        <v>8.1</v>
      </c>
      <c r="G628" s="2">
        <v>22.8</v>
      </c>
      <c r="K628" s="48">
        <v>143</v>
      </c>
    </row>
    <row r="629" spans="1:33" x14ac:dyDescent="0.3">
      <c r="A629" s="46">
        <v>41471</v>
      </c>
      <c r="B629" s="10">
        <v>0.44491898148148151</v>
      </c>
      <c r="C629" s="2">
        <v>580</v>
      </c>
      <c r="D629" s="2">
        <v>0.377</v>
      </c>
      <c r="E629" s="2">
        <v>8.7200000000000006</v>
      </c>
      <c r="F629" s="2">
        <v>8.14</v>
      </c>
      <c r="G629" s="2">
        <v>25.9</v>
      </c>
      <c r="K629" s="48">
        <v>52</v>
      </c>
      <c r="O629" s="4" t="s">
        <v>54</v>
      </c>
      <c r="P629" s="4">
        <v>63.5</v>
      </c>
      <c r="Q629" s="4" t="s">
        <v>54</v>
      </c>
      <c r="R629" s="4" t="s">
        <v>54</v>
      </c>
      <c r="S629" s="4" t="s">
        <v>54</v>
      </c>
      <c r="T629" s="4" t="s">
        <v>54</v>
      </c>
      <c r="U629" s="4" t="s">
        <v>54</v>
      </c>
      <c r="V629" s="4" t="s">
        <v>54</v>
      </c>
      <c r="W629" s="4" t="s">
        <v>54</v>
      </c>
      <c r="X629" s="4">
        <v>50.9</v>
      </c>
      <c r="Y629" s="4" t="s">
        <v>54</v>
      </c>
      <c r="Z629" s="4">
        <v>1.5</v>
      </c>
      <c r="AA629" s="4" t="s">
        <v>54</v>
      </c>
      <c r="AB629" s="4">
        <v>30.8</v>
      </c>
      <c r="AC629" s="4">
        <v>0.17</v>
      </c>
      <c r="AD629" s="4">
        <v>231</v>
      </c>
      <c r="AE629" s="4" t="s">
        <v>54</v>
      </c>
      <c r="AF629" s="4">
        <v>38.700000000000003</v>
      </c>
      <c r="AG629" s="4">
        <v>114</v>
      </c>
    </row>
    <row r="630" spans="1:33" x14ac:dyDescent="0.3">
      <c r="A630" s="46">
        <v>41477</v>
      </c>
      <c r="B630" s="88">
        <v>0.39968749999999997</v>
      </c>
      <c r="C630" s="2">
        <v>573</v>
      </c>
      <c r="D630" s="2">
        <v>0.3705</v>
      </c>
      <c r="E630" s="2">
        <v>7.39</v>
      </c>
      <c r="F630" s="2">
        <v>7.85</v>
      </c>
      <c r="G630" s="2">
        <v>23.9</v>
      </c>
      <c r="K630" s="48">
        <v>148</v>
      </c>
    </row>
    <row r="631" spans="1:33" x14ac:dyDescent="0.3">
      <c r="A631" s="46">
        <v>41480</v>
      </c>
      <c r="B631" s="88">
        <v>0.43081018518518516</v>
      </c>
      <c r="C631" s="2">
        <v>564</v>
      </c>
      <c r="D631" s="2">
        <v>0.36399999999999999</v>
      </c>
      <c r="E631" s="2">
        <v>8.83</v>
      </c>
      <c r="F631" s="2">
        <v>7.98</v>
      </c>
      <c r="G631" s="2">
        <v>22.9</v>
      </c>
      <c r="K631" s="48">
        <v>173</v>
      </c>
    </row>
    <row r="632" spans="1:33" x14ac:dyDescent="0.3">
      <c r="A632" s="46">
        <v>41491</v>
      </c>
      <c r="B632" s="49">
        <v>0.43289351851851854</v>
      </c>
      <c r="C632" s="2">
        <v>564</v>
      </c>
      <c r="D632" s="2">
        <v>0.36399999999999999</v>
      </c>
      <c r="E632" s="2">
        <v>8.31</v>
      </c>
      <c r="F632" s="2">
        <v>7.93</v>
      </c>
      <c r="G632" s="2">
        <v>22.2</v>
      </c>
      <c r="K632" s="48">
        <v>203</v>
      </c>
      <c r="L632" s="31">
        <f>AVERAGE(K628:K632)</f>
        <v>143.80000000000001</v>
      </c>
      <c r="M632" s="80">
        <f>GEOMEAN(K628:K632)</f>
        <v>131.04747199906231</v>
      </c>
      <c r="N632" s="90" t="s">
        <v>203</v>
      </c>
    </row>
    <row r="633" spans="1:33" x14ac:dyDescent="0.3">
      <c r="A633" s="46">
        <v>41499</v>
      </c>
      <c r="B633" s="88">
        <v>0.4522106481481481</v>
      </c>
      <c r="C633" s="2">
        <v>593</v>
      </c>
      <c r="D633" s="2">
        <v>0.38350000000000001</v>
      </c>
      <c r="E633" s="2">
        <v>9.3800000000000008</v>
      </c>
      <c r="F633" s="2">
        <v>8.11</v>
      </c>
      <c r="G633" s="2">
        <v>24.5</v>
      </c>
      <c r="K633" s="48">
        <v>63</v>
      </c>
    </row>
    <row r="634" spans="1:33" x14ac:dyDescent="0.3">
      <c r="A634" s="46">
        <v>41501</v>
      </c>
      <c r="C634" s="4" t="s">
        <v>184</v>
      </c>
      <c r="D634" s="4" t="s">
        <v>184</v>
      </c>
      <c r="E634" s="4" t="s">
        <v>184</v>
      </c>
      <c r="F634" s="4" t="s">
        <v>184</v>
      </c>
      <c r="G634" s="4" t="s">
        <v>184</v>
      </c>
    </row>
    <row r="635" spans="1:33" x14ac:dyDescent="0.3">
      <c r="A635" s="46">
        <v>41508</v>
      </c>
      <c r="B635" s="10">
        <v>0.41984953703703703</v>
      </c>
      <c r="C635" s="2">
        <v>578</v>
      </c>
      <c r="D635" s="2">
        <v>0.377</v>
      </c>
      <c r="E635" s="2">
        <v>8.14</v>
      </c>
      <c r="F635" s="2">
        <v>7.98</v>
      </c>
      <c r="G635" s="2">
        <v>24</v>
      </c>
      <c r="K635" s="48">
        <v>41</v>
      </c>
    </row>
    <row r="636" spans="1:33" x14ac:dyDescent="0.3">
      <c r="A636" s="46">
        <v>41513</v>
      </c>
      <c r="B636" s="88">
        <v>0.42252314814814818</v>
      </c>
      <c r="C636" s="2">
        <v>546</v>
      </c>
      <c r="D636" s="2">
        <v>0.35749999999999998</v>
      </c>
      <c r="E636" s="2">
        <v>8.85</v>
      </c>
      <c r="F636" s="2">
        <v>8.15</v>
      </c>
      <c r="G636" s="2">
        <v>24.4</v>
      </c>
      <c r="K636" s="85">
        <v>10</v>
      </c>
      <c r="L636" s="31">
        <f>AVERAGE(K632:K636)</f>
        <v>79.25</v>
      </c>
      <c r="M636" s="80">
        <f>GEOMEAN(K632:K636)</f>
        <v>47.852552788265214</v>
      </c>
      <c r="N636" s="90" t="s">
        <v>204</v>
      </c>
    </row>
    <row r="637" spans="1:33" x14ac:dyDescent="0.3">
      <c r="A637" s="46">
        <v>41521</v>
      </c>
      <c r="C637" s="4" t="s">
        <v>57</v>
      </c>
      <c r="D637" s="4" t="s">
        <v>57</v>
      </c>
      <c r="E637" s="4" t="s">
        <v>57</v>
      </c>
      <c r="F637" s="4" t="s">
        <v>57</v>
      </c>
      <c r="G637" s="4" t="s">
        <v>57</v>
      </c>
      <c r="K637" s="48">
        <v>1421</v>
      </c>
    </row>
    <row r="638" spans="1:33" x14ac:dyDescent="0.3">
      <c r="A638" s="46">
        <v>41528</v>
      </c>
      <c r="B638" s="88">
        <v>0.40880787037037036</v>
      </c>
      <c r="C638" s="2">
        <v>564</v>
      </c>
      <c r="D638" s="2">
        <v>0.36399999999999999</v>
      </c>
      <c r="E638" s="2">
        <v>6.19</v>
      </c>
      <c r="F638" s="2">
        <v>7.67</v>
      </c>
      <c r="G638" s="2">
        <v>25.5</v>
      </c>
      <c r="K638" s="48">
        <v>259</v>
      </c>
    </row>
    <row r="639" spans="1:33" x14ac:dyDescent="0.3">
      <c r="A639" s="46">
        <v>41534</v>
      </c>
      <c r="B639" s="10">
        <v>0.45074074074074072</v>
      </c>
      <c r="C639" s="2">
        <v>564</v>
      </c>
      <c r="D639" s="2">
        <v>0.36659999999999998</v>
      </c>
      <c r="E639" s="2">
        <v>7.22</v>
      </c>
      <c r="F639" s="2">
        <v>7.72</v>
      </c>
      <c r="G639" s="2">
        <v>18.7</v>
      </c>
      <c r="K639" s="48">
        <v>272</v>
      </c>
    </row>
    <row r="640" spans="1:33" x14ac:dyDescent="0.3">
      <c r="A640" s="46">
        <v>41541</v>
      </c>
      <c r="B640" s="88">
        <v>0.43552083333333336</v>
      </c>
      <c r="C640" s="2">
        <v>580</v>
      </c>
      <c r="D640" s="2">
        <v>0.377</v>
      </c>
      <c r="E640" s="2">
        <v>8.5</v>
      </c>
      <c r="F640" s="2">
        <v>7.67</v>
      </c>
      <c r="G640" s="2">
        <v>17.7</v>
      </c>
      <c r="K640" s="48">
        <v>238</v>
      </c>
      <c r="L640" s="31">
        <f>AVERAGE(K636:K640)</f>
        <v>440</v>
      </c>
      <c r="M640" s="80">
        <f>GEOMEAN(K636:K640)</f>
        <v>188.54192662160068</v>
      </c>
      <c r="N640" s="90" t="s">
        <v>205</v>
      </c>
    </row>
    <row r="641" spans="1:33" x14ac:dyDescent="0.3">
      <c r="A641" s="46">
        <v>41548</v>
      </c>
      <c r="B641" s="10">
        <v>0.48001157407407408</v>
      </c>
      <c r="C641" s="2">
        <v>564</v>
      </c>
      <c r="D641" s="2">
        <v>0.36399999999999999</v>
      </c>
      <c r="E641" s="2">
        <v>7.61</v>
      </c>
      <c r="F641" s="2">
        <v>7.74</v>
      </c>
      <c r="G641" s="2">
        <v>19.5</v>
      </c>
      <c r="K641" s="48">
        <v>435</v>
      </c>
    </row>
    <row r="642" spans="1:33" x14ac:dyDescent="0.3">
      <c r="A642" s="46">
        <v>41555</v>
      </c>
      <c r="B642" s="10">
        <v>0.47418981481481487</v>
      </c>
      <c r="C642" s="2">
        <v>440.4</v>
      </c>
      <c r="D642" s="2">
        <v>0.28599999999999998</v>
      </c>
      <c r="E642" s="2">
        <v>8.4600000000000009</v>
      </c>
      <c r="F642" s="2">
        <v>7.92</v>
      </c>
      <c r="G642" s="2">
        <v>19.899999999999999</v>
      </c>
      <c r="K642" s="48">
        <v>145</v>
      </c>
    </row>
    <row r="643" spans="1:33" x14ac:dyDescent="0.3">
      <c r="A643" s="46">
        <v>41557</v>
      </c>
      <c r="B643" s="88">
        <v>0.43392361111111111</v>
      </c>
      <c r="C643" s="2">
        <v>590</v>
      </c>
      <c r="D643" s="2">
        <v>0.38350000000000001</v>
      </c>
      <c r="E643" s="2">
        <v>6.65</v>
      </c>
      <c r="F643" s="2">
        <v>7.64</v>
      </c>
      <c r="G643" s="2">
        <v>17</v>
      </c>
      <c r="K643" s="48">
        <v>171</v>
      </c>
    </row>
    <row r="644" spans="1:33" x14ac:dyDescent="0.3">
      <c r="A644" s="46">
        <v>41561</v>
      </c>
      <c r="B644" s="10">
        <v>0.44634259259259257</v>
      </c>
      <c r="C644" s="2">
        <v>574</v>
      </c>
      <c r="D644" s="2">
        <v>0.37309999999999999</v>
      </c>
      <c r="E644" s="2">
        <v>8.42</v>
      </c>
      <c r="F644" s="2">
        <v>7.93</v>
      </c>
      <c r="G644" s="2">
        <v>16.5</v>
      </c>
      <c r="K644" s="48">
        <v>262</v>
      </c>
    </row>
    <row r="645" spans="1:33" x14ac:dyDescent="0.3">
      <c r="A645" s="46">
        <v>41576</v>
      </c>
      <c r="B645" s="10">
        <v>0.46497685185185184</v>
      </c>
      <c r="C645" s="2">
        <v>578</v>
      </c>
      <c r="D645" s="2">
        <v>0.37569999999999998</v>
      </c>
      <c r="E645" s="2">
        <v>9.42</v>
      </c>
      <c r="F645" s="2">
        <v>8.02</v>
      </c>
      <c r="G645" s="2">
        <v>10.3</v>
      </c>
      <c r="K645" s="48">
        <v>41</v>
      </c>
      <c r="L645" s="31">
        <f>AVERAGE(K641:K645)</f>
        <v>210.8</v>
      </c>
      <c r="M645" s="80">
        <f>GEOMEAN(K641:K645)</f>
        <v>163.22538570484693</v>
      </c>
      <c r="N645" s="90" t="s">
        <v>206</v>
      </c>
      <c r="O645" s="4" t="s">
        <v>54</v>
      </c>
      <c r="P645" s="4">
        <v>68</v>
      </c>
      <c r="Q645" s="4" t="s">
        <v>54</v>
      </c>
      <c r="R645" s="4" t="s">
        <v>54</v>
      </c>
      <c r="S645" s="4" t="s">
        <v>54</v>
      </c>
      <c r="T645" s="4" t="s">
        <v>54</v>
      </c>
      <c r="U645" s="4" t="s">
        <v>54</v>
      </c>
      <c r="V645" s="4" t="s">
        <v>54</v>
      </c>
      <c r="W645" s="4" t="s">
        <v>54</v>
      </c>
      <c r="X645" s="4">
        <v>242</v>
      </c>
      <c r="Y645" s="4" t="s">
        <v>54</v>
      </c>
      <c r="Z645" s="4">
        <v>6.5</v>
      </c>
      <c r="AA645" s="4" t="s">
        <v>54</v>
      </c>
      <c r="AB645" s="4">
        <v>95.6</v>
      </c>
      <c r="AC645" s="4" t="s">
        <v>54</v>
      </c>
      <c r="AD645" s="4">
        <v>292</v>
      </c>
      <c r="AE645" s="4">
        <v>1.4</v>
      </c>
      <c r="AF645" s="4">
        <v>34.9</v>
      </c>
      <c r="AG645" s="4">
        <v>175</v>
      </c>
    </row>
    <row r="646" spans="1:33" x14ac:dyDescent="0.3">
      <c r="A646" s="46">
        <v>41578</v>
      </c>
      <c r="B646" s="10">
        <v>0.41677083333333331</v>
      </c>
      <c r="C646" s="2">
        <v>596</v>
      </c>
      <c r="D646" s="2">
        <v>0.38740000000000002</v>
      </c>
      <c r="E646" s="2">
        <v>8.7899999999999991</v>
      </c>
      <c r="F646" s="2">
        <v>7.77</v>
      </c>
      <c r="G646" s="2">
        <v>13.2</v>
      </c>
      <c r="K646" s="48">
        <v>934</v>
      </c>
      <c r="AE646" s="2">
        <v>2.5</v>
      </c>
    </row>
    <row r="647" spans="1:33" x14ac:dyDescent="0.3">
      <c r="A647" s="46">
        <v>41585</v>
      </c>
      <c r="B647" s="88">
        <v>0.44079861111111113</v>
      </c>
      <c r="C647" s="2">
        <v>521</v>
      </c>
      <c r="D647" s="2">
        <v>0.3387</v>
      </c>
      <c r="E647" s="2">
        <v>9.94</v>
      </c>
      <c r="F647" s="2">
        <v>7.8</v>
      </c>
      <c r="G647" s="2">
        <v>10.5</v>
      </c>
      <c r="K647" s="48">
        <v>759</v>
      </c>
    </row>
    <row r="648" spans="1:33" x14ac:dyDescent="0.3">
      <c r="A648" s="46">
        <v>41591</v>
      </c>
      <c r="B648" s="10">
        <v>0.42931712962962965</v>
      </c>
      <c r="C648" s="2">
        <v>597</v>
      </c>
      <c r="D648" s="2">
        <v>0.3881</v>
      </c>
      <c r="E648" s="2">
        <v>11.39</v>
      </c>
      <c r="F648" s="2">
        <v>7.61</v>
      </c>
      <c r="G648" s="2">
        <v>6.3</v>
      </c>
      <c r="K648" s="48">
        <v>1313</v>
      </c>
    </row>
    <row r="649" spans="1:33" x14ac:dyDescent="0.3">
      <c r="A649" s="46">
        <v>41597</v>
      </c>
      <c r="B649" s="88">
        <v>0.43888888888888888</v>
      </c>
      <c r="C649" s="2">
        <v>441.7</v>
      </c>
      <c r="D649" s="2">
        <v>0.2873</v>
      </c>
      <c r="E649" s="2">
        <v>12.07</v>
      </c>
      <c r="F649" s="2">
        <v>8.2100000000000009</v>
      </c>
      <c r="G649" s="2">
        <v>8.1</v>
      </c>
      <c r="K649" s="48">
        <v>134</v>
      </c>
    </row>
    <row r="650" spans="1:33" x14ac:dyDescent="0.3">
      <c r="A650" s="46">
        <v>41599</v>
      </c>
      <c r="B650" s="88">
        <v>0.46106481481481482</v>
      </c>
      <c r="C650" s="2">
        <v>515</v>
      </c>
      <c r="D650" s="2">
        <v>0.3347</v>
      </c>
      <c r="E650" s="2">
        <v>11.15</v>
      </c>
      <c r="F650" s="2">
        <v>7.84</v>
      </c>
      <c r="G650" s="2">
        <v>8.5</v>
      </c>
      <c r="K650" s="48">
        <v>52</v>
      </c>
    </row>
    <row r="651" spans="1:33" x14ac:dyDescent="0.3">
      <c r="A651" s="46">
        <v>41603</v>
      </c>
      <c r="B651" s="10">
        <v>0.4198263888888889</v>
      </c>
      <c r="C651" s="2">
        <v>536</v>
      </c>
      <c r="D651" s="2">
        <v>0.34839999999999999</v>
      </c>
      <c r="E651" s="2">
        <v>13.05</v>
      </c>
      <c r="F651" s="2">
        <v>8.32</v>
      </c>
      <c r="G651" s="2">
        <v>4.0999999999999996</v>
      </c>
      <c r="K651" s="48">
        <v>20</v>
      </c>
      <c r="L651" s="31">
        <f>AVERAGE(K647:K651)</f>
        <v>455.6</v>
      </c>
      <c r="M651" s="80">
        <f>GEOMEAN(K647:K651)</f>
        <v>169.2500976512811</v>
      </c>
      <c r="N651" s="90" t="s">
        <v>207</v>
      </c>
    </row>
    <row r="652" spans="1:33" x14ac:dyDescent="0.3">
      <c r="A652" s="46">
        <v>41611</v>
      </c>
      <c r="B652" s="10">
        <v>0.47812500000000002</v>
      </c>
      <c r="C652" s="2">
        <v>553</v>
      </c>
      <c r="D652" s="2">
        <v>0.3594</v>
      </c>
      <c r="E652" s="2">
        <v>13.18</v>
      </c>
      <c r="F652" s="2">
        <v>7.38</v>
      </c>
      <c r="G652" s="2">
        <v>6.3</v>
      </c>
      <c r="K652" s="48">
        <v>52</v>
      </c>
    </row>
    <row r="653" spans="1:33" x14ac:dyDescent="0.3">
      <c r="A653" s="46">
        <v>41617</v>
      </c>
      <c r="B653" s="88">
        <v>0.44473379629629628</v>
      </c>
      <c r="C653" s="2">
        <v>507</v>
      </c>
      <c r="D653" s="2">
        <v>0.3296</v>
      </c>
      <c r="E653" s="2">
        <v>14.24</v>
      </c>
      <c r="F653" s="2">
        <v>8.3000000000000007</v>
      </c>
      <c r="G653" s="2">
        <v>3</v>
      </c>
      <c r="K653" s="48">
        <v>20</v>
      </c>
    </row>
    <row r="654" spans="1:33" x14ac:dyDescent="0.3">
      <c r="A654" s="46">
        <v>41619</v>
      </c>
      <c r="B654" s="88">
        <v>0.42049768518518515</v>
      </c>
      <c r="C654" s="2">
        <v>561</v>
      </c>
      <c r="D654" s="2">
        <v>0.36459999999999998</v>
      </c>
      <c r="E654" s="2">
        <v>13.43</v>
      </c>
      <c r="F654" s="2">
        <v>7.84</v>
      </c>
      <c r="G654" s="2">
        <v>1.9</v>
      </c>
      <c r="K654" s="48">
        <v>41</v>
      </c>
    </row>
    <row r="655" spans="1:33" x14ac:dyDescent="0.3">
      <c r="A655" s="46">
        <v>41624</v>
      </c>
      <c r="B655" s="10">
        <v>0.43212962962962959</v>
      </c>
      <c r="C655" s="2">
        <v>748</v>
      </c>
      <c r="D655" s="2">
        <v>0.48620000000000002</v>
      </c>
      <c r="E655" s="2">
        <v>16.84</v>
      </c>
      <c r="F655" s="2">
        <v>7.91</v>
      </c>
      <c r="G655" s="2">
        <v>1.7</v>
      </c>
      <c r="K655" s="48">
        <v>52</v>
      </c>
    </row>
    <row r="656" spans="1:33" x14ac:dyDescent="0.3">
      <c r="A656" s="46">
        <v>41627</v>
      </c>
      <c r="B656" s="10">
        <v>0.43530092592592595</v>
      </c>
      <c r="C656" s="2">
        <v>554</v>
      </c>
      <c r="D656" s="2">
        <v>0.36009999999999998</v>
      </c>
      <c r="E656" s="2">
        <v>15.73</v>
      </c>
      <c r="F656" s="2">
        <v>8.2899999999999991</v>
      </c>
      <c r="G656" s="2">
        <v>2.1</v>
      </c>
      <c r="K656" s="48">
        <v>20</v>
      </c>
      <c r="L656" s="31">
        <f>AVERAGE(K652:K656)</f>
        <v>37</v>
      </c>
      <c r="M656" s="80">
        <f>GEOMEAN(K652:K656)</f>
        <v>33.835305887066959</v>
      </c>
      <c r="N656" s="90" t="s">
        <v>208</v>
      </c>
    </row>
    <row r="657" spans="1:35" x14ac:dyDescent="0.3">
      <c r="A657" s="46">
        <v>41652</v>
      </c>
      <c r="B657" s="10">
        <v>0.43496527777777777</v>
      </c>
      <c r="C657" s="2">
        <v>538</v>
      </c>
      <c r="D657" s="2">
        <v>0.34970000000000001</v>
      </c>
      <c r="E657" s="2">
        <v>14.49</v>
      </c>
      <c r="F657" s="2">
        <v>7.91</v>
      </c>
      <c r="G657" s="2">
        <v>2.1</v>
      </c>
      <c r="K657" s="48">
        <v>52</v>
      </c>
    </row>
    <row r="658" spans="1:35" x14ac:dyDescent="0.3">
      <c r="A658" s="46">
        <v>41653</v>
      </c>
      <c r="B658" s="10">
        <v>0.45782407407407405</v>
      </c>
      <c r="C658" s="2">
        <v>490.6</v>
      </c>
      <c r="D658" s="2">
        <v>0.31919999999999998</v>
      </c>
      <c r="E658" s="2">
        <v>14.15</v>
      </c>
      <c r="F658" s="2">
        <v>7.99</v>
      </c>
      <c r="G658" s="2">
        <v>1.9</v>
      </c>
      <c r="K658" s="48">
        <v>794</v>
      </c>
    </row>
    <row r="659" spans="1:35" x14ac:dyDescent="0.3">
      <c r="A659" s="46">
        <v>41661</v>
      </c>
      <c r="B659" s="10">
        <v>0.48344907407407406</v>
      </c>
      <c r="C659" s="2">
        <v>510</v>
      </c>
      <c r="D659" s="2">
        <v>0.33150000000000002</v>
      </c>
      <c r="E659" s="2">
        <v>13.77</v>
      </c>
      <c r="F659" s="2">
        <v>7.96</v>
      </c>
      <c r="G659" s="2">
        <v>0.6</v>
      </c>
      <c r="K659" s="48">
        <v>107</v>
      </c>
    </row>
    <row r="660" spans="1:35" x14ac:dyDescent="0.3">
      <c r="A660" s="46">
        <v>41662</v>
      </c>
      <c r="B660" s="88">
        <v>0.42883101851851851</v>
      </c>
      <c r="C660" s="2">
        <v>504</v>
      </c>
      <c r="D660" s="2">
        <v>0.3276</v>
      </c>
      <c r="E660" s="2">
        <v>9.2200000000000006</v>
      </c>
      <c r="F660" s="2">
        <v>8.06</v>
      </c>
      <c r="G660" s="2">
        <v>0</v>
      </c>
      <c r="K660" s="48">
        <v>52</v>
      </c>
    </row>
    <row r="661" spans="1:35" x14ac:dyDescent="0.3">
      <c r="A661" s="46">
        <v>41666</v>
      </c>
      <c r="B661" s="10">
        <v>0.50135416666666666</v>
      </c>
      <c r="C661" s="2">
        <v>970</v>
      </c>
      <c r="D661" s="2">
        <v>0.63049999999999995</v>
      </c>
      <c r="E661" s="2">
        <v>14.79</v>
      </c>
      <c r="F661" s="2">
        <v>8.06</v>
      </c>
      <c r="G661" s="2">
        <v>1.5</v>
      </c>
      <c r="K661" s="48">
        <v>379</v>
      </c>
      <c r="L661" s="31">
        <f>AVERAGE(K657:K661)</f>
        <v>276.8</v>
      </c>
      <c r="M661" s="80">
        <f>GEOMEAN(K657:K661)</f>
        <v>154.15940856394414</v>
      </c>
      <c r="N661" s="90" t="s">
        <v>209</v>
      </c>
    </row>
    <row r="662" spans="1:35" x14ac:dyDescent="0.3">
      <c r="A662" s="46">
        <v>41674</v>
      </c>
      <c r="B662" s="88">
        <v>0.46384259259259258</v>
      </c>
      <c r="C662" s="2">
        <v>561</v>
      </c>
      <c r="D662" s="2">
        <v>0.36459999999999998</v>
      </c>
      <c r="E662" s="2">
        <v>14.32</v>
      </c>
      <c r="F662" s="2">
        <v>8.02</v>
      </c>
      <c r="G662" s="2">
        <v>1.5</v>
      </c>
      <c r="K662" s="48">
        <v>10</v>
      </c>
    </row>
    <row r="663" spans="1:35" x14ac:dyDescent="0.3">
      <c r="A663" s="46">
        <v>41682</v>
      </c>
      <c r="B663" s="10">
        <v>0.44263888888888886</v>
      </c>
      <c r="C663" s="2">
        <v>983</v>
      </c>
      <c r="D663" s="2">
        <v>0.63700000000000001</v>
      </c>
      <c r="E663" s="2">
        <v>13.91</v>
      </c>
      <c r="F663" s="2">
        <v>8</v>
      </c>
      <c r="G663" s="2">
        <v>0.6</v>
      </c>
      <c r="K663" s="48">
        <v>12033</v>
      </c>
    </row>
    <row r="664" spans="1:35" x14ac:dyDescent="0.3">
      <c r="A664" s="46">
        <v>41690</v>
      </c>
      <c r="B664" s="47">
        <v>0.43578703703703708</v>
      </c>
      <c r="C664" s="2">
        <v>682</v>
      </c>
      <c r="D664" s="2">
        <v>0.44330000000000003</v>
      </c>
      <c r="E664" s="2">
        <v>14.08</v>
      </c>
      <c r="F664" s="2">
        <v>7.8</v>
      </c>
      <c r="G664" s="2">
        <v>2.1</v>
      </c>
      <c r="K664" s="48">
        <v>146</v>
      </c>
    </row>
    <row r="665" spans="1:35" x14ac:dyDescent="0.3">
      <c r="A665" s="46">
        <v>41694</v>
      </c>
      <c r="B665" s="10">
        <v>0.46101851851851849</v>
      </c>
      <c r="C665" s="2">
        <v>467.5</v>
      </c>
      <c r="D665" s="2">
        <v>0.30359999999999998</v>
      </c>
      <c r="E665" s="2">
        <v>14.57</v>
      </c>
      <c r="F665" s="2">
        <v>7.65</v>
      </c>
      <c r="G665" s="2">
        <v>1.3</v>
      </c>
      <c r="K665" s="48">
        <v>145</v>
      </c>
    </row>
    <row r="666" spans="1:35" x14ac:dyDescent="0.3">
      <c r="A666" s="46">
        <v>41697</v>
      </c>
      <c r="B666" s="10">
        <v>0.39682870370370371</v>
      </c>
      <c r="C666" s="2">
        <v>419</v>
      </c>
      <c r="D666" s="2">
        <v>0.27229999999999999</v>
      </c>
      <c r="E666" s="2">
        <v>15.16</v>
      </c>
      <c r="F666" s="2">
        <v>8.18</v>
      </c>
      <c r="G666" s="2">
        <v>0</v>
      </c>
      <c r="K666" s="48">
        <v>146</v>
      </c>
      <c r="L666" s="31">
        <f>AVERAGE(K662:K666)</f>
        <v>2496</v>
      </c>
      <c r="M666" s="80">
        <f>GEOMEAN(K662:K666)</f>
        <v>206.10547383260496</v>
      </c>
      <c r="N666" s="90" t="s">
        <v>210</v>
      </c>
    </row>
    <row r="667" spans="1:35" x14ac:dyDescent="0.3">
      <c r="A667" s="46">
        <v>41704</v>
      </c>
      <c r="B667" s="10">
        <v>0.46130787037037035</v>
      </c>
      <c r="C667" s="2">
        <v>595</v>
      </c>
      <c r="D667" s="2">
        <v>0.38679999999999998</v>
      </c>
      <c r="E667" s="2">
        <v>13.74</v>
      </c>
      <c r="F667" s="2">
        <v>7.82</v>
      </c>
      <c r="G667" s="2">
        <v>2.9</v>
      </c>
      <c r="K667" s="48">
        <v>10</v>
      </c>
    </row>
    <row r="668" spans="1:35" x14ac:dyDescent="0.3">
      <c r="A668" s="46">
        <v>41708</v>
      </c>
      <c r="B668" s="10">
        <v>0.43185185185185188</v>
      </c>
      <c r="C668" s="2">
        <v>457.5</v>
      </c>
      <c r="D668" s="2">
        <v>0.29770000000000002</v>
      </c>
      <c r="E668" s="2">
        <v>14.01</v>
      </c>
      <c r="F668" s="2">
        <v>8.15</v>
      </c>
      <c r="G668" s="2">
        <v>2</v>
      </c>
      <c r="K668" s="85">
        <v>10</v>
      </c>
    </row>
    <row r="669" spans="1:35" x14ac:dyDescent="0.3">
      <c r="A669" s="46">
        <v>41711</v>
      </c>
      <c r="B669" s="10">
        <v>0.43300925925925932</v>
      </c>
      <c r="C669" s="2">
        <v>474.6</v>
      </c>
      <c r="D669" s="2">
        <v>0.30869999999999997</v>
      </c>
      <c r="E669" s="2">
        <v>13.67</v>
      </c>
      <c r="F669" s="2">
        <v>8.0299999999999994</v>
      </c>
      <c r="G669" s="2">
        <v>2.1</v>
      </c>
      <c r="K669" s="48">
        <v>10</v>
      </c>
    </row>
    <row r="670" spans="1:35" x14ac:dyDescent="0.3">
      <c r="A670" s="46">
        <v>41716</v>
      </c>
      <c r="B670" s="49">
        <v>0.45498842592592598</v>
      </c>
      <c r="C670" s="2">
        <v>435</v>
      </c>
      <c r="D670" s="2">
        <v>0.28270000000000001</v>
      </c>
      <c r="E670" s="2">
        <v>13.91</v>
      </c>
      <c r="F670" s="2">
        <v>8.17</v>
      </c>
      <c r="G670" s="2">
        <v>3.2</v>
      </c>
      <c r="K670" s="48">
        <v>63</v>
      </c>
      <c r="O670" s="4" t="s">
        <v>54</v>
      </c>
      <c r="P670" s="2">
        <v>46.1</v>
      </c>
      <c r="Q670" s="4" t="s">
        <v>54</v>
      </c>
      <c r="R670" s="4" t="s">
        <v>54</v>
      </c>
      <c r="S670" s="4" t="s">
        <v>54</v>
      </c>
      <c r="T670" s="4" t="s">
        <v>54</v>
      </c>
      <c r="U670" s="4" t="s">
        <v>54</v>
      </c>
      <c r="V670" s="4" t="s">
        <v>54</v>
      </c>
      <c r="W670" s="4" t="s">
        <v>54</v>
      </c>
      <c r="X670" s="2">
        <v>57.1</v>
      </c>
      <c r="Y670" s="4" t="s">
        <v>54</v>
      </c>
      <c r="Z670" s="2">
        <v>1.6</v>
      </c>
      <c r="AA670" s="4" t="s">
        <v>54</v>
      </c>
      <c r="AB670" s="2">
        <v>22.6</v>
      </c>
      <c r="AC670" s="2">
        <v>0.35</v>
      </c>
      <c r="AD670" s="2">
        <v>176</v>
      </c>
      <c r="AE670" s="4" t="s">
        <v>54</v>
      </c>
      <c r="AF670" s="2">
        <v>29.4</v>
      </c>
      <c r="AG670" s="2">
        <v>442</v>
      </c>
      <c r="AH670" s="2">
        <v>48500</v>
      </c>
      <c r="AI670" s="2">
        <v>13400</v>
      </c>
    </row>
    <row r="671" spans="1:35" x14ac:dyDescent="0.3">
      <c r="A671" s="46">
        <v>41722</v>
      </c>
      <c r="B671" s="10">
        <v>0.43583333333333335</v>
      </c>
      <c r="C671" s="2">
        <v>539</v>
      </c>
      <c r="D671" s="2">
        <v>0.3503</v>
      </c>
      <c r="E671" s="2">
        <v>13.9</v>
      </c>
      <c r="F671" s="2">
        <v>7.99</v>
      </c>
      <c r="G671" s="2">
        <v>3.1</v>
      </c>
      <c r="K671" s="85">
        <v>10</v>
      </c>
      <c r="L671" s="31">
        <f>AVERAGE(K667:K671)</f>
        <v>20.6</v>
      </c>
      <c r="M671" s="80">
        <f>GEOMEAN(K667:K671)</f>
        <v>14.450008743915868</v>
      </c>
      <c r="N671" s="90" t="s">
        <v>211</v>
      </c>
    </row>
    <row r="672" spans="1:35" x14ac:dyDescent="0.3">
      <c r="A672" s="46">
        <v>41736</v>
      </c>
      <c r="B672" s="47">
        <v>0.4195949074074074</v>
      </c>
      <c r="C672" s="2">
        <v>383.5</v>
      </c>
      <c r="D672" s="2">
        <v>0.24959999999999999</v>
      </c>
      <c r="E672" s="2">
        <v>11.19</v>
      </c>
      <c r="F672" s="2">
        <v>8.1</v>
      </c>
      <c r="G672" s="2">
        <v>9.4</v>
      </c>
      <c r="K672" s="48">
        <v>272</v>
      </c>
    </row>
    <row r="673" spans="1:35" x14ac:dyDescent="0.3">
      <c r="A673" s="46">
        <v>41739</v>
      </c>
      <c r="B673" s="3">
        <v>0.42482638888888885</v>
      </c>
      <c r="C673" s="2">
        <v>456.6</v>
      </c>
      <c r="D673" s="2">
        <v>0.29699999999999999</v>
      </c>
      <c r="E673" s="2">
        <v>12.45</v>
      </c>
      <c r="F673" s="2">
        <v>7.89</v>
      </c>
      <c r="G673" s="2">
        <v>9</v>
      </c>
      <c r="K673" s="54">
        <v>53</v>
      </c>
    </row>
    <row r="674" spans="1:35" x14ac:dyDescent="0.3">
      <c r="A674" s="46">
        <v>41745</v>
      </c>
      <c r="B674" s="47">
        <v>0.5034953703703704</v>
      </c>
      <c r="C674" s="2">
        <v>462</v>
      </c>
      <c r="D674" s="2">
        <v>0.30030000000000001</v>
      </c>
      <c r="E674" s="2">
        <v>11.28</v>
      </c>
      <c r="F674" s="2">
        <v>7.96</v>
      </c>
      <c r="G674" s="2">
        <v>10.6</v>
      </c>
      <c r="K674" s="54">
        <v>10</v>
      </c>
    </row>
    <row r="675" spans="1:35" x14ac:dyDescent="0.3">
      <c r="A675" s="46">
        <v>41753</v>
      </c>
      <c r="B675" s="3">
        <v>0.44942129629629629</v>
      </c>
      <c r="C675" s="2">
        <v>778</v>
      </c>
      <c r="D675" s="2">
        <v>0.50700000000000001</v>
      </c>
      <c r="E675" s="2">
        <v>10.93</v>
      </c>
      <c r="F675" s="2">
        <v>7.96</v>
      </c>
      <c r="G675" s="2">
        <v>14.2</v>
      </c>
      <c r="K675" s="54">
        <v>31</v>
      </c>
    </row>
    <row r="676" spans="1:35" x14ac:dyDescent="0.3">
      <c r="A676" s="46">
        <v>41759</v>
      </c>
      <c r="B676" s="3">
        <v>0.44998842592592592</v>
      </c>
      <c r="C676" s="2">
        <v>520</v>
      </c>
      <c r="D676" s="2">
        <v>0.33800000000000002</v>
      </c>
      <c r="E676" s="2">
        <v>11.85</v>
      </c>
      <c r="F676" s="2">
        <v>8.3699999999999992</v>
      </c>
      <c r="G676" s="2">
        <v>14.4</v>
      </c>
      <c r="K676" s="54">
        <v>20</v>
      </c>
      <c r="L676" s="31">
        <f>AVERAGE(K672:K676)</f>
        <v>77.2</v>
      </c>
      <c r="M676" s="80">
        <f>GEOMEAN(K672:K676)</f>
        <v>38.926673517331572</v>
      </c>
      <c r="N676" s="90" t="s">
        <v>212</v>
      </c>
    </row>
    <row r="677" spans="1:35" x14ac:dyDescent="0.3">
      <c r="A677" s="46">
        <v>41764</v>
      </c>
      <c r="B677" s="47">
        <v>0.44512731481481477</v>
      </c>
      <c r="C677" s="2">
        <v>692</v>
      </c>
      <c r="D677" s="2">
        <v>0.44850000000000001</v>
      </c>
      <c r="E677" s="2">
        <v>13.31</v>
      </c>
      <c r="F677" s="2">
        <v>8.16</v>
      </c>
      <c r="G677" s="2">
        <v>14.5</v>
      </c>
      <c r="K677" s="54">
        <v>41</v>
      </c>
    </row>
    <row r="678" spans="1:35" x14ac:dyDescent="0.3">
      <c r="A678" s="46">
        <v>41766</v>
      </c>
      <c r="B678" s="3">
        <v>0.41858796296296297</v>
      </c>
      <c r="C678" s="2">
        <v>691</v>
      </c>
      <c r="D678" s="2">
        <v>0.44850000000000001</v>
      </c>
      <c r="E678" s="2">
        <v>10.62</v>
      </c>
      <c r="F678" s="2">
        <v>7.95</v>
      </c>
      <c r="G678" s="2">
        <v>17.3</v>
      </c>
      <c r="K678" s="54">
        <v>51</v>
      </c>
    </row>
    <row r="679" spans="1:35" x14ac:dyDescent="0.3">
      <c r="A679" s="46">
        <v>41773</v>
      </c>
      <c r="B679" s="3">
        <v>0.36561342592592588</v>
      </c>
      <c r="C679" s="2">
        <v>496.8</v>
      </c>
      <c r="D679" s="2">
        <v>0.3231</v>
      </c>
      <c r="E679" s="2">
        <v>8.19</v>
      </c>
      <c r="F679" s="2">
        <v>8.32</v>
      </c>
      <c r="G679" s="2">
        <v>19.2</v>
      </c>
      <c r="K679" s="48">
        <v>226</v>
      </c>
    </row>
    <row r="680" spans="1:35" x14ac:dyDescent="0.3">
      <c r="A680" s="46">
        <v>41778</v>
      </c>
      <c r="B680" s="47">
        <v>0.44084490740740739</v>
      </c>
      <c r="C680" s="2">
        <v>474.9</v>
      </c>
      <c r="D680" s="2">
        <v>0.30869999999999997</v>
      </c>
      <c r="E680" s="2">
        <v>9.32</v>
      </c>
      <c r="F680" s="2">
        <v>8.1199999999999992</v>
      </c>
      <c r="G680" s="2">
        <v>15.9</v>
      </c>
      <c r="K680" s="48">
        <v>73</v>
      </c>
    </row>
    <row r="681" spans="1:35" x14ac:dyDescent="0.3">
      <c r="A681" s="46">
        <v>41780</v>
      </c>
      <c r="B681" s="47">
        <v>0.43244212962962963</v>
      </c>
      <c r="C681" s="2">
        <v>484.9</v>
      </c>
      <c r="D681" s="2">
        <v>0.31530000000000002</v>
      </c>
      <c r="E681" s="2">
        <v>10.78</v>
      </c>
      <c r="F681" s="2">
        <v>8.06</v>
      </c>
      <c r="G681" s="2">
        <v>17.3</v>
      </c>
      <c r="K681" s="48">
        <v>98</v>
      </c>
      <c r="L681" s="31">
        <f>AVERAGE(K677:K681)</f>
        <v>97.8</v>
      </c>
      <c r="M681" s="80">
        <f>GEOMEAN(K677:K681)</f>
        <v>80.501186520740646</v>
      </c>
      <c r="N681" s="90" t="s">
        <v>213</v>
      </c>
    </row>
    <row r="682" spans="1:35" x14ac:dyDescent="0.3">
      <c r="A682" s="46">
        <v>41792</v>
      </c>
      <c r="B682" s="47">
        <v>0.43289351851851854</v>
      </c>
      <c r="C682" s="2">
        <v>568</v>
      </c>
      <c r="D682" s="2">
        <v>0.3705</v>
      </c>
      <c r="E682" s="2">
        <v>6.65</v>
      </c>
      <c r="F682" s="2">
        <v>8.01</v>
      </c>
      <c r="G682" s="2">
        <v>22.6</v>
      </c>
      <c r="K682" s="48">
        <v>156</v>
      </c>
    </row>
    <row r="683" spans="1:35" x14ac:dyDescent="0.3">
      <c r="A683" s="46">
        <v>41801</v>
      </c>
      <c r="B683" s="3">
        <v>0.3993518518518519</v>
      </c>
      <c r="C683" s="2">
        <v>436.8</v>
      </c>
      <c r="D683" s="2">
        <v>0.28410000000000002</v>
      </c>
      <c r="E683" s="2">
        <v>8.16</v>
      </c>
      <c r="F683" s="2">
        <v>7.96</v>
      </c>
      <c r="G683" s="2">
        <v>20.6</v>
      </c>
      <c r="K683" s="48">
        <v>1317</v>
      </c>
    </row>
    <row r="684" spans="1:35" x14ac:dyDescent="0.3">
      <c r="A684" s="46">
        <v>41809</v>
      </c>
      <c r="B684" s="47">
        <v>0.44623842592592594</v>
      </c>
      <c r="C684" s="2">
        <v>480.9</v>
      </c>
      <c r="D684" s="2">
        <v>0.31269999999999998</v>
      </c>
      <c r="E684" s="2">
        <v>6.64</v>
      </c>
      <c r="F684" s="2">
        <v>7.79</v>
      </c>
      <c r="G684" s="2">
        <v>23.1</v>
      </c>
      <c r="K684" s="48">
        <v>4611</v>
      </c>
    </row>
    <row r="685" spans="1:35" x14ac:dyDescent="0.3">
      <c r="A685" s="46">
        <v>41813</v>
      </c>
      <c r="B685" s="3">
        <v>0.43160879629629628</v>
      </c>
      <c r="C685" s="2">
        <v>576</v>
      </c>
      <c r="D685" s="2">
        <v>0.377</v>
      </c>
      <c r="E685" s="2">
        <v>6.67</v>
      </c>
      <c r="F685" s="2">
        <v>7.83</v>
      </c>
      <c r="G685" s="2">
        <v>24.4</v>
      </c>
      <c r="K685" s="48">
        <v>314</v>
      </c>
    </row>
    <row r="686" spans="1:35" x14ac:dyDescent="0.3">
      <c r="A686" s="46">
        <v>41820</v>
      </c>
      <c r="B686" s="47">
        <v>0.42219907407407403</v>
      </c>
      <c r="C686" s="2">
        <v>637</v>
      </c>
      <c r="D686" s="2">
        <v>0.41599999999999998</v>
      </c>
      <c r="E686" s="2">
        <v>6.32</v>
      </c>
      <c r="F686" s="2">
        <v>7.69</v>
      </c>
      <c r="G686" s="2">
        <v>24.1</v>
      </c>
      <c r="K686" s="48">
        <v>576</v>
      </c>
      <c r="L686" s="31">
        <f>AVERAGE(K682:K686)</f>
        <v>1394.8</v>
      </c>
      <c r="M686" s="80">
        <f>GEOMEAN(K682:K686)</f>
        <v>702.70254333068874</v>
      </c>
      <c r="N686" s="90" t="s">
        <v>214</v>
      </c>
    </row>
    <row r="687" spans="1:35" x14ac:dyDescent="0.3">
      <c r="A687" s="46">
        <v>41830</v>
      </c>
      <c r="B687" s="3">
        <v>0.44519675925925922</v>
      </c>
      <c r="C687" s="2">
        <v>449.8</v>
      </c>
      <c r="D687" s="2">
        <v>0.29249999999999998</v>
      </c>
      <c r="E687" s="2">
        <v>8.09</v>
      </c>
      <c r="F687" s="2">
        <v>8.06</v>
      </c>
      <c r="G687" s="2">
        <v>24</v>
      </c>
      <c r="K687" s="48">
        <v>295</v>
      </c>
    </row>
    <row r="688" spans="1:35" x14ac:dyDescent="0.3">
      <c r="A688" s="46">
        <v>41835</v>
      </c>
      <c r="B688" s="47">
        <v>0.46113425925925927</v>
      </c>
      <c r="C688" s="2">
        <v>539</v>
      </c>
      <c r="D688" s="2">
        <v>0.35099999999999998</v>
      </c>
      <c r="E688" s="2">
        <v>6.39</v>
      </c>
      <c r="F688" s="2">
        <v>7.74</v>
      </c>
      <c r="G688" s="2">
        <v>22.7</v>
      </c>
      <c r="K688" s="48">
        <v>763</v>
      </c>
      <c r="O688" s="4" t="s">
        <v>54</v>
      </c>
      <c r="P688" s="2">
        <v>60</v>
      </c>
      <c r="Q688" s="4" t="s">
        <v>54</v>
      </c>
      <c r="R688" s="4" t="s">
        <v>54</v>
      </c>
      <c r="S688" s="4" t="s">
        <v>54</v>
      </c>
      <c r="T688" s="4" t="s">
        <v>54</v>
      </c>
      <c r="U688" s="4" t="s">
        <v>54</v>
      </c>
      <c r="V688" s="4" t="s">
        <v>54</v>
      </c>
      <c r="W688" s="4" t="s">
        <v>54</v>
      </c>
      <c r="X688" s="2">
        <v>51.5</v>
      </c>
      <c r="Y688" s="4" t="s">
        <v>54</v>
      </c>
      <c r="Z688" s="2">
        <v>1.1000000000000001</v>
      </c>
      <c r="AA688" s="4" t="s">
        <v>54</v>
      </c>
      <c r="AB688" s="2">
        <v>24.4</v>
      </c>
      <c r="AC688" s="76" t="s">
        <v>54</v>
      </c>
      <c r="AD688" s="2">
        <v>179</v>
      </c>
      <c r="AE688" s="4" t="s">
        <v>54</v>
      </c>
      <c r="AF688" s="2">
        <v>29.4</v>
      </c>
      <c r="AG688" s="76" t="s">
        <v>54</v>
      </c>
      <c r="AH688" s="2">
        <v>47900</v>
      </c>
      <c r="AI688" s="2">
        <v>14400</v>
      </c>
    </row>
    <row r="689" spans="1:35" x14ac:dyDescent="0.3">
      <c r="A689" s="46">
        <v>41841</v>
      </c>
      <c r="B689" s="3">
        <v>0.43109953703703702</v>
      </c>
      <c r="C689" s="2">
        <v>591</v>
      </c>
      <c r="D689" s="2">
        <v>0.38350000000000001</v>
      </c>
      <c r="E689" s="2">
        <v>7.95</v>
      </c>
      <c r="F689" s="2">
        <v>8.01</v>
      </c>
      <c r="G689" s="2">
        <v>22.1</v>
      </c>
      <c r="K689" s="48">
        <v>63</v>
      </c>
    </row>
    <row r="690" spans="1:35" x14ac:dyDescent="0.3">
      <c r="A690" s="46">
        <v>41844</v>
      </c>
      <c r="B690" s="3">
        <v>0.43942129629629628</v>
      </c>
      <c r="C690" s="2">
        <v>441.2</v>
      </c>
      <c r="D690" s="2">
        <v>0.28670000000000001</v>
      </c>
      <c r="E690" s="2">
        <v>7.68</v>
      </c>
      <c r="F690" s="2">
        <v>8.5299999999999994</v>
      </c>
      <c r="G690" s="2">
        <v>23.9</v>
      </c>
      <c r="K690" s="48">
        <v>432</v>
      </c>
    </row>
    <row r="691" spans="1:35" x14ac:dyDescent="0.3">
      <c r="A691" s="46">
        <v>41855</v>
      </c>
      <c r="B691" s="3">
        <v>0.4535763888888889</v>
      </c>
      <c r="C691" s="2">
        <v>619</v>
      </c>
      <c r="D691" s="2">
        <v>0.40300000000000002</v>
      </c>
      <c r="E691" s="2">
        <v>7.54</v>
      </c>
      <c r="F691" s="2">
        <v>7.78</v>
      </c>
      <c r="G691" s="2">
        <v>23.5</v>
      </c>
      <c r="K691" s="48">
        <v>110</v>
      </c>
      <c r="L691" s="31">
        <f>AVERAGE(K687:K691)</f>
        <v>332.6</v>
      </c>
      <c r="M691" s="80">
        <f>GEOMEAN(K687:K691)</f>
        <v>232.12007759495739</v>
      </c>
      <c r="N691" s="90" t="s">
        <v>215</v>
      </c>
    </row>
    <row r="692" spans="1:35" x14ac:dyDescent="0.3">
      <c r="A692" s="46">
        <v>41863</v>
      </c>
      <c r="B692" s="47">
        <v>0.47923611111111114</v>
      </c>
      <c r="C692" s="2">
        <v>706</v>
      </c>
      <c r="D692" s="2">
        <v>0.46150000000000002</v>
      </c>
      <c r="E692" s="2">
        <v>7.07</v>
      </c>
      <c r="F692" s="2">
        <v>7.92</v>
      </c>
      <c r="G692" s="2">
        <v>21.7</v>
      </c>
      <c r="K692" s="48">
        <v>41</v>
      </c>
    </row>
    <row r="693" spans="1:35" x14ac:dyDescent="0.3">
      <c r="A693" s="46">
        <v>41869</v>
      </c>
      <c r="B693" s="44">
        <v>0.45287037037037042</v>
      </c>
      <c r="C693" s="45">
        <v>621</v>
      </c>
      <c r="D693" s="45">
        <v>0.40300000000000002</v>
      </c>
      <c r="E693" s="45">
        <v>7.35</v>
      </c>
      <c r="F693" s="45">
        <v>7.76</v>
      </c>
      <c r="G693" s="45">
        <v>22</v>
      </c>
      <c r="K693" s="48">
        <v>256</v>
      </c>
    </row>
    <row r="694" spans="1:35" x14ac:dyDescent="0.3">
      <c r="A694" s="46">
        <v>41872</v>
      </c>
      <c r="B694" s="3">
        <v>0.39956018518518516</v>
      </c>
      <c r="C694" s="2">
        <v>559</v>
      </c>
      <c r="D694" s="2">
        <v>0.36399999999999999</v>
      </c>
      <c r="E694" s="2">
        <v>6.98</v>
      </c>
      <c r="F694" s="2">
        <v>7.71</v>
      </c>
      <c r="G694" s="2">
        <v>23.1</v>
      </c>
      <c r="K694" s="48">
        <v>1019</v>
      </c>
    </row>
    <row r="695" spans="1:35" x14ac:dyDescent="0.3">
      <c r="A695" s="46">
        <v>41877</v>
      </c>
      <c r="B695" s="47">
        <v>0.4607175925925926</v>
      </c>
      <c r="C695" s="2">
        <v>386.4</v>
      </c>
      <c r="D695" s="2">
        <v>0.25090000000000001</v>
      </c>
      <c r="E695" s="2">
        <v>5.44</v>
      </c>
      <c r="F695" s="2">
        <v>7.71</v>
      </c>
      <c r="G695" s="2">
        <v>25</v>
      </c>
      <c r="K695" s="48">
        <v>5475</v>
      </c>
      <c r="L695" s="31">
        <f>AVERAGE(K691:K695)</f>
        <v>1380.2</v>
      </c>
      <c r="M695" s="80">
        <f>GEOMEAN(K691:K695)</f>
        <v>364.58178166013516</v>
      </c>
      <c r="N695" s="90" t="s">
        <v>217</v>
      </c>
    </row>
    <row r="696" spans="1:35" x14ac:dyDescent="0.3">
      <c r="A696" s="46">
        <v>41886</v>
      </c>
      <c r="B696" s="3">
        <v>0.43640046296296298</v>
      </c>
      <c r="C696" s="2">
        <v>625</v>
      </c>
      <c r="D696" s="2">
        <v>0.40949999999999998</v>
      </c>
      <c r="E696" s="2">
        <v>6.44</v>
      </c>
      <c r="F696" s="2">
        <v>7.53</v>
      </c>
      <c r="G696" s="2">
        <v>22.7</v>
      </c>
      <c r="K696" s="48">
        <v>173</v>
      </c>
    </row>
    <row r="697" spans="1:35" x14ac:dyDescent="0.3">
      <c r="A697" s="46">
        <v>41898</v>
      </c>
      <c r="B697" s="3">
        <v>0.44390046296296298</v>
      </c>
      <c r="C697" s="2">
        <v>484.6</v>
      </c>
      <c r="D697" s="2">
        <v>0.31530000000000002</v>
      </c>
      <c r="E697" s="2">
        <v>7.59</v>
      </c>
      <c r="F697" s="2">
        <v>7.71</v>
      </c>
      <c r="G697" s="2">
        <v>19.2</v>
      </c>
      <c r="K697" s="48">
        <v>259</v>
      </c>
    </row>
    <row r="698" spans="1:35" x14ac:dyDescent="0.3">
      <c r="A698" s="46">
        <v>41900</v>
      </c>
      <c r="B698" s="3">
        <v>0.44546296296296295</v>
      </c>
      <c r="C698" s="2">
        <v>473.3</v>
      </c>
      <c r="D698" s="2">
        <v>0.3075</v>
      </c>
      <c r="E698" s="2">
        <v>7.93</v>
      </c>
      <c r="F698" s="2">
        <v>7.81</v>
      </c>
      <c r="G698" s="2">
        <v>18.7</v>
      </c>
      <c r="K698" s="48">
        <v>135</v>
      </c>
    </row>
    <row r="699" spans="1:35" x14ac:dyDescent="0.3">
      <c r="A699" s="46">
        <v>41905</v>
      </c>
      <c r="B699" s="47">
        <v>0.44269675925925928</v>
      </c>
      <c r="C699" s="2">
        <v>495.1</v>
      </c>
      <c r="D699" s="2">
        <v>0.32169999999999999</v>
      </c>
      <c r="E699" s="2">
        <v>7.45</v>
      </c>
      <c r="F699" s="2">
        <v>7.97</v>
      </c>
      <c r="G699" s="2">
        <v>18.2</v>
      </c>
      <c r="K699" s="48">
        <v>108</v>
      </c>
    </row>
    <row r="700" spans="1:35" x14ac:dyDescent="0.3">
      <c r="A700" s="46">
        <v>41912</v>
      </c>
      <c r="B700" s="3">
        <v>0.4107407407407408</v>
      </c>
      <c r="C700" s="2">
        <v>491.9</v>
      </c>
      <c r="D700" s="2">
        <v>0.31979999999999997</v>
      </c>
      <c r="E700" s="2">
        <v>6.07</v>
      </c>
      <c r="F700" s="2">
        <v>8.07</v>
      </c>
      <c r="G700" s="2">
        <v>20.6</v>
      </c>
      <c r="K700" s="48">
        <v>97</v>
      </c>
      <c r="L700" s="31">
        <f>AVERAGE(K696:K700)</f>
        <v>154.4</v>
      </c>
      <c r="M700" s="80">
        <f>GEOMEAN(K696:K700)</f>
        <v>144.66884863553571</v>
      </c>
      <c r="N700" s="90" t="s">
        <v>218</v>
      </c>
    </row>
    <row r="701" spans="1:35" x14ac:dyDescent="0.3">
      <c r="A701" s="46">
        <v>41919</v>
      </c>
      <c r="B701" s="3">
        <v>0.45202546296296298</v>
      </c>
      <c r="C701" s="2">
        <v>651</v>
      </c>
      <c r="D701" s="2">
        <v>0.42249999999999999</v>
      </c>
      <c r="E701" s="2">
        <v>7.78</v>
      </c>
      <c r="F701" s="2">
        <v>7.8</v>
      </c>
      <c r="G701" s="2">
        <v>14.4</v>
      </c>
      <c r="K701" s="48">
        <v>134</v>
      </c>
    </row>
    <row r="702" spans="1:35" x14ac:dyDescent="0.3">
      <c r="A702" s="46">
        <v>41921</v>
      </c>
      <c r="B702" s="47">
        <v>0.44809027777777777</v>
      </c>
      <c r="C702" s="2">
        <v>738</v>
      </c>
      <c r="D702" s="2">
        <v>0.48099999999999998</v>
      </c>
      <c r="E702" s="2">
        <v>8.2100000000000009</v>
      </c>
      <c r="F702" s="2">
        <v>7.87</v>
      </c>
      <c r="G702" s="2">
        <v>14</v>
      </c>
      <c r="K702" s="48">
        <v>265</v>
      </c>
    </row>
    <row r="703" spans="1:35" x14ac:dyDescent="0.3">
      <c r="A703" s="46">
        <v>41925</v>
      </c>
      <c r="B703" s="3">
        <v>0.42440972222222223</v>
      </c>
      <c r="C703" s="2">
        <v>607</v>
      </c>
      <c r="D703" s="2">
        <v>0.39460000000000001</v>
      </c>
      <c r="E703" s="2">
        <v>8.91</v>
      </c>
      <c r="F703" s="2">
        <v>7.73</v>
      </c>
      <c r="G703" s="2">
        <v>14.9</v>
      </c>
      <c r="K703" s="48">
        <v>5172</v>
      </c>
    </row>
    <row r="704" spans="1:35" x14ac:dyDescent="0.3">
      <c r="A704" s="46">
        <v>41940</v>
      </c>
      <c r="B704" s="3">
        <v>0.43119212962962966</v>
      </c>
      <c r="C704" s="2">
        <v>854</v>
      </c>
      <c r="D704" s="2">
        <v>0.55249999999999999</v>
      </c>
      <c r="E704" s="2">
        <v>7.75</v>
      </c>
      <c r="F704" s="2">
        <v>7.68</v>
      </c>
      <c r="G704" s="2">
        <v>15.5</v>
      </c>
      <c r="K704" s="48">
        <v>31</v>
      </c>
      <c r="O704" s="4" t="s">
        <v>54</v>
      </c>
      <c r="P704" s="2">
        <v>108</v>
      </c>
      <c r="Q704" s="4" t="s">
        <v>54</v>
      </c>
      <c r="R704" s="4" t="s">
        <v>54</v>
      </c>
      <c r="S704" s="4" t="s">
        <v>54</v>
      </c>
      <c r="T704" s="4" t="s">
        <v>54</v>
      </c>
      <c r="U704" s="4" t="s">
        <v>54</v>
      </c>
      <c r="V704" s="4" t="s">
        <v>54</v>
      </c>
      <c r="W704" s="4" t="s">
        <v>54</v>
      </c>
      <c r="X704" s="2">
        <v>98.4</v>
      </c>
      <c r="Y704" s="4" t="s">
        <v>54</v>
      </c>
      <c r="Z704" s="2">
        <v>0.59</v>
      </c>
      <c r="AA704" s="4" t="s">
        <v>54</v>
      </c>
      <c r="AB704" s="2">
        <v>40.299999999999997</v>
      </c>
      <c r="AC704" s="76" t="s">
        <v>54</v>
      </c>
      <c r="AD704" s="2">
        <v>266</v>
      </c>
      <c r="AE704" s="4" t="s">
        <v>54</v>
      </c>
      <c r="AF704" s="2">
        <v>51.5</v>
      </c>
      <c r="AG704" s="76">
        <v>229</v>
      </c>
      <c r="AH704" s="2">
        <v>70100</v>
      </c>
      <c r="AI704" s="2">
        <v>22100</v>
      </c>
    </row>
    <row r="705" spans="1:14" x14ac:dyDescent="0.3">
      <c r="A705" s="46">
        <v>41942</v>
      </c>
      <c r="B705" s="3">
        <v>0.38726851851851851</v>
      </c>
      <c r="C705" s="2">
        <v>696</v>
      </c>
      <c r="D705" s="2">
        <v>0.45500000000000002</v>
      </c>
      <c r="E705" s="2">
        <v>9.35</v>
      </c>
      <c r="F705" s="2">
        <v>7.6</v>
      </c>
      <c r="G705" s="2">
        <v>11.7</v>
      </c>
      <c r="K705" s="48">
        <v>134</v>
      </c>
      <c r="L705" s="31">
        <f>AVERAGE(K701:K705)</f>
        <v>1147.2</v>
      </c>
      <c r="M705" s="80">
        <f>GEOMEAN(K701:K705)</f>
        <v>237.95516511437043</v>
      </c>
      <c r="N705" s="90" t="s">
        <v>219</v>
      </c>
    </row>
    <row r="706" spans="1:14" x14ac:dyDescent="0.3">
      <c r="A706" s="46">
        <v>41949</v>
      </c>
      <c r="B706" s="47">
        <v>0.43128472222222225</v>
      </c>
      <c r="C706" s="2">
        <v>694</v>
      </c>
      <c r="D706" s="2">
        <v>0.4511</v>
      </c>
      <c r="E706" s="2">
        <v>9.8699999999999992</v>
      </c>
      <c r="F706" s="2">
        <v>7.63</v>
      </c>
      <c r="G706" s="2">
        <v>10.199999999999999</v>
      </c>
      <c r="K706" s="48">
        <v>189</v>
      </c>
    </row>
    <row r="707" spans="1:14" x14ac:dyDescent="0.3">
      <c r="A707" s="46">
        <v>41955</v>
      </c>
      <c r="B707" s="3">
        <v>0.43787037037037035</v>
      </c>
      <c r="C707" s="2">
        <v>753</v>
      </c>
      <c r="D707" s="2">
        <v>0.48949999999999999</v>
      </c>
      <c r="E707" s="2">
        <v>11.18</v>
      </c>
      <c r="F707" s="2">
        <v>8.02</v>
      </c>
      <c r="G707" s="2">
        <v>7.1</v>
      </c>
      <c r="K707" s="48">
        <v>52</v>
      </c>
    </row>
    <row r="708" spans="1:14" x14ac:dyDescent="0.3">
      <c r="A708" s="46">
        <v>41961</v>
      </c>
      <c r="B708" s="47">
        <v>0.43768518518518523</v>
      </c>
      <c r="C708" s="2">
        <v>777</v>
      </c>
      <c r="D708" s="2">
        <v>0.50509999999999999</v>
      </c>
      <c r="E708" s="2">
        <v>14.34</v>
      </c>
      <c r="F708" s="2">
        <v>7.99</v>
      </c>
      <c r="G708" s="2">
        <v>0</v>
      </c>
      <c r="K708" s="48">
        <v>63</v>
      </c>
    </row>
    <row r="709" spans="1:14" x14ac:dyDescent="0.3">
      <c r="A709" s="46">
        <v>41963</v>
      </c>
      <c r="B709" s="47">
        <v>0.43416666666666665</v>
      </c>
      <c r="C709" s="2">
        <v>716</v>
      </c>
      <c r="D709" s="2">
        <v>0.46539999999999998</v>
      </c>
      <c r="E709" s="2">
        <v>16.13</v>
      </c>
      <c r="F709" s="2">
        <v>7.76</v>
      </c>
      <c r="G709" s="2">
        <v>2.4</v>
      </c>
      <c r="K709" s="48">
        <v>41</v>
      </c>
    </row>
    <row r="710" spans="1:14" x14ac:dyDescent="0.3">
      <c r="A710" s="46">
        <v>41967</v>
      </c>
      <c r="B710" s="3">
        <v>0.44821759259259258</v>
      </c>
      <c r="C710" s="2">
        <v>534</v>
      </c>
      <c r="D710" s="2">
        <v>0.34710000000000002</v>
      </c>
      <c r="E710" s="2">
        <v>12.93</v>
      </c>
      <c r="F710" s="2">
        <v>8.32</v>
      </c>
      <c r="G710" s="2">
        <v>5.4</v>
      </c>
      <c r="K710" s="48">
        <v>364</v>
      </c>
      <c r="L710" s="31">
        <f>AVERAGE(K706:K710)</f>
        <v>141.80000000000001</v>
      </c>
      <c r="M710" s="80">
        <f>GEOMEAN(K706:K710)</f>
        <v>98.432425663372229</v>
      </c>
      <c r="N710" s="90" t="s">
        <v>220</v>
      </c>
    </row>
    <row r="711" spans="1:14" x14ac:dyDescent="0.3">
      <c r="A711" s="46">
        <v>41975</v>
      </c>
      <c r="B711" s="3">
        <v>0.47347222222222224</v>
      </c>
      <c r="C711" s="2">
        <v>543</v>
      </c>
      <c r="D711" s="2">
        <v>0.35289999999999999</v>
      </c>
      <c r="E711" s="2">
        <v>13.34</v>
      </c>
      <c r="F711" s="2">
        <v>7.87</v>
      </c>
      <c r="G711" s="2">
        <v>4.3</v>
      </c>
      <c r="K711" s="48">
        <v>228</v>
      </c>
    </row>
    <row r="712" spans="1:14" x14ac:dyDescent="0.3">
      <c r="A712" s="46">
        <v>41981</v>
      </c>
      <c r="B712" s="3">
        <v>0.42831018518518515</v>
      </c>
      <c r="C712" s="2">
        <v>604</v>
      </c>
      <c r="D712" s="2">
        <v>0.3926</v>
      </c>
      <c r="E712" s="2">
        <v>14.42</v>
      </c>
      <c r="F712" s="2">
        <v>8.17</v>
      </c>
      <c r="G712" s="2">
        <v>4.5999999999999996</v>
      </c>
      <c r="K712" s="48">
        <v>63</v>
      </c>
    </row>
    <row r="713" spans="1:14" x14ac:dyDescent="0.3">
      <c r="A713" s="46">
        <v>41984</v>
      </c>
      <c r="B713" s="3">
        <v>0.44144675925925925</v>
      </c>
      <c r="C713" s="2">
        <v>559</v>
      </c>
      <c r="D713" s="2">
        <v>0.3634</v>
      </c>
      <c r="E713" s="2">
        <v>14.52</v>
      </c>
      <c r="F713" s="2">
        <v>8.1</v>
      </c>
      <c r="G713" s="2">
        <v>3.7</v>
      </c>
      <c r="K713" s="48">
        <v>31</v>
      </c>
    </row>
    <row r="714" spans="1:14" x14ac:dyDescent="0.3">
      <c r="A714" s="46">
        <v>41988</v>
      </c>
      <c r="B714" s="3">
        <v>0.42193287037037036</v>
      </c>
      <c r="C714" s="2">
        <v>593</v>
      </c>
      <c r="D714" s="2">
        <v>0.38540000000000002</v>
      </c>
      <c r="E714" s="2">
        <v>13.02</v>
      </c>
      <c r="F714" s="2">
        <v>7.95</v>
      </c>
      <c r="G714" s="2">
        <v>5</v>
      </c>
      <c r="K714" s="48">
        <v>10</v>
      </c>
    </row>
    <row r="715" spans="1:14" x14ac:dyDescent="0.3">
      <c r="A715" s="46">
        <v>41991</v>
      </c>
      <c r="B715" s="3">
        <v>0.42510416666666667</v>
      </c>
      <c r="C715" s="2">
        <v>718</v>
      </c>
      <c r="D715" s="2">
        <v>0.4667</v>
      </c>
      <c r="E715" s="2">
        <v>13.53</v>
      </c>
      <c r="F715" s="2">
        <v>7.72</v>
      </c>
      <c r="G715" s="2">
        <v>3.6</v>
      </c>
      <c r="K715" s="48">
        <v>107</v>
      </c>
      <c r="L715" s="31">
        <f>AVERAGE(K711:K715)</f>
        <v>87.8</v>
      </c>
      <c r="M715" s="80">
        <f>GEOMEAN(K711:K715)</f>
        <v>54.400660615607258</v>
      </c>
      <c r="N715" s="90" t="s">
        <v>221</v>
      </c>
    </row>
    <row r="716" spans="1:14" x14ac:dyDescent="0.3">
      <c r="A716" s="46">
        <v>42017</v>
      </c>
      <c r="B716" s="47">
        <v>0.42719907407407409</v>
      </c>
      <c r="C716" s="2">
        <v>694</v>
      </c>
      <c r="D716" s="2">
        <v>0.4511</v>
      </c>
      <c r="E716" s="2">
        <v>15.95</v>
      </c>
      <c r="F716" s="2">
        <v>8.01</v>
      </c>
      <c r="G716" s="2">
        <v>0.3</v>
      </c>
      <c r="K716" s="48">
        <v>62</v>
      </c>
    </row>
    <row r="717" spans="1:14" x14ac:dyDescent="0.3">
      <c r="A717" s="46">
        <v>42018</v>
      </c>
      <c r="B717" s="47">
        <v>0.43123842592592593</v>
      </c>
      <c r="C717" s="2">
        <v>665</v>
      </c>
      <c r="D717" s="2">
        <v>0.43230000000000002</v>
      </c>
      <c r="E717" s="2">
        <v>14.44</v>
      </c>
      <c r="F717" s="2">
        <v>7.89</v>
      </c>
      <c r="G717" s="2">
        <v>0.2</v>
      </c>
      <c r="K717" s="48">
        <v>20</v>
      </c>
    </row>
    <row r="718" spans="1:14" x14ac:dyDescent="0.3">
      <c r="A718" s="46">
        <v>42024</v>
      </c>
      <c r="B718" s="47">
        <v>0.43811342592592589</v>
      </c>
      <c r="C718" s="2">
        <v>665</v>
      </c>
      <c r="D718" s="2">
        <v>0.43230000000000002</v>
      </c>
      <c r="E718" s="2">
        <v>14.13</v>
      </c>
      <c r="F718" s="2">
        <v>8.1300000000000008</v>
      </c>
      <c r="G718" s="2">
        <v>2.8</v>
      </c>
      <c r="K718" s="85">
        <v>10</v>
      </c>
    </row>
    <row r="719" spans="1:14" x14ac:dyDescent="0.3">
      <c r="A719" s="46">
        <v>42030</v>
      </c>
      <c r="B719" s="3">
        <v>0.41871527777777778</v>
      </c>
      <c r="C719" s="2">
        <v>606</v>
      </c>
      <c r="D719" s="2">
        <v>0.39389999999999997</v>
      </c>
      <c r="E719" s="2">
        <v>14.18</v>
      </c>
      <c r="F719" s="2">
        <v>8.36</v>
      </c>
      <c r="G719" s="2">
        <v>2.2000000000000002</v>
      </c>
      <c r="K719" s="48">
        <v>10</v>
      </c>
    </row>
    <row r="720" spans="1:14" x14ac:dyDescent="0.3">
      <c r="A720" s="46">
        <v>42032</v>
      </c>
      <c r="B720" s="47">
        <v>0.41983796296296294</v>
      </c>
      <c r="C720" s="2">
        <v>670</v>
      </c>
      <c r="D720" s="2">
        <v>0.4355</v>
      </c>
      <c r="E720" s="2">
        <v>15.29</v>
      </c>
      <c r="F720" s="2">
        <v>8.06</v>
      </c>
      <c r="G720" s="2">
        <v>2.7</v>
      </c>
      <c r="K720" s="48">
        <v>41</v>
      </c>
      <c r="L720" s="31">
        <f>AVERAGE(K716:K720)</f>
        <v>28.6</v>
      </c>
      <c r="M720" s="80">
        <f>GEOMEAN(K716:K720)</f>
        <v>21.940226584572009</v>
      </c>
      <c r="N720" s="90" t="s">
        <v>223</v>
      </c>
    </row>
    <row r="721" spans="1:38" x14ac:dyDescent="0.3">
      <c r="A721" s="46">
        <v>42039</v>
      </c>
      <c r="B721" s="49">
        <v>0.44493055555555555</v>
      </c>
      <c r="C721" s="2">
        <v>695</v>
      </c>
      <c r="D721" s="2">
        <v>0.45179999999999998</v>
      </c>
      <c r="E721" s="2">
        <v>14.04</v>
      </c>
      <c r="F721" s="2">
        <v>8.34</v>
      </c>
      <c r="G721" s="2">
        <v>3.4</v>
      </c>
      <c r="K721" s="48">
        <v>657</v>
      </c>
    </row>
    <row r="722" spans="1:38" x14ac:dyDescent="0.3">
      <c r="A722" s="46">
        <v>42046</v>
      </c>
      <c r="B722" s="47">
        <v>0.40016203703703707</v>
      </c>
      <c r="C722" s="2">
        <v>626</v>
      </c>
      <c r="D722" s="2">
        <v>0.40689999999999998</v>
      </c>
      <c r="E722" s="2">
        <v>14.19</v>
      </c>
      <c r="F722" s="2">
        <v>8.2200000000000006</v>
      </c>
      <c r="G722" s="2">
        <v>2.2000000000000002</v>
      </c>
      <c r="K722" s="85">
        <v>10</v>
      </c>
    </row>
    <row r="723" spans="1:38" x14ac:dyDescent="0.3">
      <c r="A723" s="46">
        <v>42052</v>
      </c>
      <c r="B723" s="47">
        <v>0.4613888888888889</v>
      </c>
      <c r="C723" s="2">
        <v>646</v>
      </c>
      <c r="D723" s="2">
        <v>0.4199</v>
      </c>
      <c r="E723" s="2">
        <v>16.079999999999998</v>
      </c>
      <c r="F723" s="2">
        <v>8.4</v>
      </c>
      <c r="G723" s="2">
        <v>0.5</v>
      </c>
      <c r="K723" s="48">
        <v>10</v>
      </c>
    </row>
    <row r="724" spans="1:38" x14ac:dyDescent="0.3">
      <c r="A724" s="46">
        <v>42058</v>
      </c>
      <c r="C724" s="57" t="s">
        <v>224</v>
      </c>
    </row>
    <row r="725" spans="1:38" x14ac:dyDescent="0.3">
      <c r="A725" s="46">
        <v>42061</v>
      </c>
      <c r="B725" s="47">
        <v>0.4572222222222222</v>
      </c>
      <c r="C725" s="2">
        <v>850</v>
      </c>
      <c r="D725" s="2">
        <v>0.55249999999999999</v>
      </c>
      <c r="E725" s="2">
        <v>14.88</v>
      </c>
      <c r="F725" s="2">
        <v>7.78</v>
      </c>
      <c r="G725" s="2">
        <v>2.1</v>
      </c>
      <c r="K725" s="48">
        <v>41</v>
      </c>
      <c r="L725" s="31">
        <f>AVERAGE(K721:K725)</f>
        <v>179.5</v>
      </c>
      <c r="M725" s="80">
        <f>GEOMEAN(K721:K725)</f>
        <v>40.512337923042551</v>
      </c>
      <c r="N725" s="90" t="s">
        <v>225</v>
      </c>
    </row>
    <row r="726" spans="1:38" x14ac:dyDescent="0.3">
      <c r="A726" s="46">
        <v>42067</v>
      </c>
      <c r="B726" s="47">
        <v>0.43123842592592593</v>
      </c>
      <c r="C726" s="4" t="s">
        <v>184</v>
      </c>
      <c r="D726" s="4" t="s">
        <v>184</v>
      </c>
      <c r="E726" s="4" t="s">
        <v>184</v>
      </c>
      <c r="F726" s="4" t="s">
        <v>184</v>
      </c>
      <c r="G726" s="4" t="s">
        <v>184</v>
      </c>
      <c r="K726" s="48">
        <v>86</v>
      </c>
    </row>
    <row r="727" spans="1:38" x14ac:dyDescent="0.3">
      <c r="A727" s="46">
        <v>42072</v>
      </c>
      <c r="B727" s="49">
        <v>0.39700231481481479</v>
      </c>
      <c r="C727" s="2">
        <v>711</v>
      </c>
      <c r="D727" s="2">
        <v>0.4622</v>
      </c>
      <c r="E727" s="2">
        <v>13.65</v>
      </c>
      <c r="F727" s="2">
        <v>7.84</v>
      </c>
      <c r="G727" s="2">
        <v>3.5</v>
      </c>
      <c r="K727" s="48">
        <v>428</v>
      </c>
    </row>
    <row r="728" spans="1:38" x14ac:dyDescent="0.3">
      <c r="A728" s="46">
        <v>42075</v>
      </c>
      <c r="B728" s="47">
        <v>0.4397800925925926</v>
      </c>
      <c r="C728" s="2">
        <v>108.9</v>
      </c>
      <c r="D728" s="2">
        <v>7.0800000000000002E-2</v>
      </c>
      <c r="E728" s="2">
        <v>15.14</v>
      </c>
      <c r="F728" s="2">
        <v>8.27</v>
      </c>
      <c r="G728" s="2">
        <v>3.2</v>
      </c>
      <c r="K728" s="48">
        <v>10</v>
      </c>
    </row>
    <row r="729" spans="1:38" x14ac:dyDescent="0.3">
      <c r="A729" s="46">
        <v>42080</v>
      </c>
      <c r="B729" s="47">
        <v>0.45053240740740735</v>
      </c>
      <c r="C729" s="2">
        <v>717</v>
      </c>
      <c r="D729" s="2">
        <v>0.46539999999999998</v>
      </c>
      <c r="E729" s="2">
        <v>14.83</v>
      </c>
      <c r="F729" s="2">
        <v>8.2799999999999994</v>
      </c>
      <c r="G729" s="2">
        <v>4.2</v>
      </c>
      <c r="K729" s="85">
        <v>10</v>
      </c>
      <c r="O729" s="4" t="s">
        <v>54</v>
      </c>
      <c r="P729" s="2">
        <v>59.2</v>
      </c>
      <c r="Q729" s="4" t="s">
        <v>54</v>
      </c>
      <c r="R729" s="4" t="s">
        <v>54</v>
      </c>
      <c r="S729" s="4" t="s">
        <v>54</v>
      </c>
      <c r="T729" s="4" t="s">
        <v>54</v>
      </c>
      <c r="U729" s="4" t="s">
        <v>54</v>
      </c>
      <c r="V729" s="4" t="s">
        <v>52</v>
      </c>
      <c r="W729" s="4" t="s">
        <v>54</v>
      </c>
      <c r="X729" s="2">
        <v>77.599999999999994</v>
      </c>
      <c r="Y729" s="4" t="s">
        <v>54</v>
      </c>
      <c r="Z729" s="2">
        <v>1.8</v>
      </c>
      <c r="AA729" s="4" t="s">
        <v>54</v>
      </c>
      <c r="AB729" s="2">
        <v>35.4</v>
      </c>
      <c r="AC729" s="2">
        <v>0.11</v>
      </c>
      <c r="AD729" s="2">
        <v>254</v>
      </c>
      <c r="AE729" s="4" t="s">
        <v>54</v>
      </c>
      <c r="AF729" s="2">
        <v>27</v>
      </c>
      <c r="AG729" s="4" t="s">
        <v>54</v>
      </c>
      <c r="AH729" s="2">
        <v>67400</v>
      </c>
      <c r="AI729" s="2">
        <v>20800</v>
      </c>
      <c r="AJ729" s="2">
        <v>2.6</v>
      </c>
      <c r="AK729" s="22" t="s">
        <v>54</v>
      </c>
      <c r="AL729" s="22" t="s">
        <v>54</v>
      </c>
    </row>
    <row r="730" spans="1:38" x14ac:dyDescent="0.3">
      <c r="A730" s="46">
        <v>42086</v>
      </c>
      <c r="B730" s="47">
        <v>0.45457175925925924</v>
      </c>
      <c r="C730" s="2">
        <v>646</v>
      </c>
      <c r="D730" s="2">
        <v>0.4199</v>
      </c>
      <c r="E730" s="2">
        <v>12.99</v>
      </c>
      <c r="F730" s="2">
        <v>8.34</v>
      </c>
      <c r="G730" s="2">
        <v>5.7</v>
      </c>
      <c r="K730" s="85">
        <v>10</v>
      </c>
      <c r="L730" s="31">
        <f>AVERAGE(K726:K730)</f>
        <v>108.8</v>
      </c>
      <c r="M730" s="80">
        <f>GEOMEAN(K726:K730)</f>
        <v>32.597811498243431</v>
      </c>
      <c r="N730" s="90" t="s">
        <v>226</v>
      </c>
    </row>
    <row r="731" spans="1:38" x14ac:dyDescent="0.3">
      <c r="A731" s="5">
        <v>42100</v>
      </c>
      <c r="B731" s="3">
        <v>0.4380208333333333</v>
      </c>
      <c r="C731" s="2">
        <v>663</v>
      </c>
      <c r="D731" s="2">
        <v>0.43099999999999999</v>
      </c>
      <c r="E731" s="2">
        <v>12.63</v>
      </c>
      <c r="F731" s="2">
        <v>8.3699999999999992</v>
      </c>
      <c r="G731" s="2">
        <v>8.6</v>
      </c>
      <c r="K731" s="48">
        <v>20</v>
      </c>
    </row>
    <row r="732" spans="1:38" x14ac:dyDescent="0.3">
      <c r="A732" s="50">
        <v>42103</v>
      </c>
      <c r="B732" s="49">
        <v>0.41496527777777775</v>
      </c>
      <c r="C732" s="51">
        <v>668</v>
      </c>
      <c r="D732" s="51">
        <v>0.4355</v>
      </c>
      <c r="E732" s="51">
        <v>11.2</v>
      </c>
      <c r="F732" s="51">
        <v>8.19</v>
      </c>
      <c r="G732" s="51">
        <v>13.5</v>
      </c>
      <c r="K732" s="48">
        <v>452</v>
      </c>
    </row>
    <row r="733" spans="1:38" x14ac:dyDescent="0.3">
      <c r="A733" s="50">
        <v>42115</v>
      </c>
      <c r="B733" s="49"/>
      <c r="C733" s="51" t="s">
        <v>366</v>
      </c>
      <c r="D733" s="51"/>
      <c r="E733" s="51"/>
      <c r="F733" s="51"/>
    </row>
    <row r="734" spans="1:38" x14ac:dyDescent="0.3">
      <c r="A734" s="50">
        <v>42116</v>
      </c>
      <c r="B734" s="47">
        <v>0.40912037037037036</v>
      </c>
      <c r="C734" s="2">
        <v>696</v>
      </c>
      <c r="D734" s="2">
        <v>0.45500000000000002</v>
      </c>
      <c r="E734" s="2">
        <v>8.35</v>
      </c>
      <c r="F734" s="2">
        <v>7.58</v>
      </c>
      <c r="G734" s="2">
        <v>12.7</v>
      </c>
      <c r="K734" s="48">
        <v>201</v>
      </c>
    </row>
    <row r="735" spans="1:38" x14ac:dyDescent="0.3">
      <c r="A735" s="50">
        <v>42123</v>
      </c>
      <c r="B735" s="47">
        <v>0.44550925925925927</v>
      </c>
      <c r="C735" s="2">
        <v>569</v>
      </c>
      <c r="D735" s="2">
        <v>0.36980000000000002</v>
      </c>
      <c r="E735" s="2">
        <v>11.21</v>
      </c>
      <c r="F735" s="2">
        <v>8.4499999999999993</v>
      </c>
      <c r="G735" s="2">
        <v>13.8</v>
      </c>
      <c r="K735" s="48">
        <v>10</v>
      </c>
      <c r="L735" s="31">
        <f>AVERAGE(K731:K735)</f>
        <v>170.75</v>
      </c>
      <c r="M735" s="80">
        <f>GEOMEAN(K731:K735)</f>
        <v>65.289166148298193</v>
      </c>
      <c r="N735" s="90" t="s">
        <v>227</v>
      </c>
    </row>
    <row r="736" spans="1:38" x14ac:dyDescent="0.3">
      <c r="A736" s="50">
        <v>42128</v>
      </c>
      <c r="B736" s="3">
        <v>0.44989583333333333</v>
      </c>
      <c r="C736" s="2">
        <v>580</v>
      </c>
      <c r="D736" s="2">
        <v>0.377</v>
      </c>
      <c r="E736" s="2">
        <v>9.1</v>
      </c>
      <c r="F736" s="2">
        <v>8.17</v>
      </c>
      <c r="G736" s="2">
        <v>15.7</v>
      </c>
      <c r="K736" s="48">
        <v>41</v>
      </c>
    </row>
    <row r="737" spans="1:38" x14ac:dyDescent="0.3">
      <c r="A737" s="52">
        <v>42130</v>
      </c>
      <c r="B737" s="49">
        <v>0.41591435185185183</v>
      </c>
      <c r="C737" s="51">
        <v>512</v>
      </c>
      <c r="D737" s="51">
        <v>0.33279999999999998</v>
      </c>
      <c r="E737" s="51">
        <v>10.199999999999999</v>
      </c>
      <c r="F737" s="51">
        <v>8.4600000000000009</v>
      </c>
      <c r="G737" s="51">
        <v>16.3</v>
      </c>
      <c r="K737" s="48">
        <v>41</v>
      </c>
    </row>
    <row r="738" spans="1:38" x14ac:dyDescent="0.3">
      <c r="A738" s="50">
        <v>42137</v>
      </c>
      <c r="B738" s="3">
        <v>0.45274305555555555</v>
      </c>
      <c r="C738" s="2">
        <v>755</v>
      </c>
      <c r="D738" s="2">
        <v>0.49399999999999999</v>
      </c>
      <c r="E738" s="2">
        <v>7.61</v>
      </c>
      <c r="F738" s="2">
        <v>7.8</v>
      </c>
      <c r="G738" s="2">
        <v>16.399999999999999</v>
      </c>
      <c r="K738" s="48">
        <v>41</v>
      </c>
    </row>
    <row r="739" spans="1:38" x14ac:dyDescent="0.3">
      <c r="A739" s="50">
        <v>42142</v>
      </c>
      <c r="B739" s="49">
        <v>0.45505787037037032</v>
      </c>
      <c r="C739" s="51">
        <v>562</v>
      </c>
      <c r="D739" s="51">
        <v>0.36530000000000001</v>
      </c>
      <c r="E739" s="51">
        <v>8.7200000000000006</v>
      </c>
      <c r="F739" s="51">
        <v>7.98</v>
      </c>
      <c r="G739" s="51">
        <v>18.8</v>
      </c>
      <c r="K739" s="48">
        <v>41</v>
      </c>
    </row>
    <row r="740" spans="1:38" x14ac:dyDescent="0.3">
      <c r="A740" s="50">
        <v>42145</v>
      </c>
      <c r="B740" s="49">
        <v>0.45673611111111106</v>
      </c>
      <c r="C740" s="51">
        <v>664</v>
      </c>
      <c r="D740" s="51">
        <v>0.42899999999999999</v>
      </c>
      <c r="E740" s="51">
        <v>8.9600000000000009</v>
      </c>
      <c r="F740" s="51">
        <v>7.87</v>
      </c>
      <c r="G740" s="51">
        <v>15.4</v>
      </c>
      <c r="K740" s="48">
        <v>74</v>
      </c>
      <c r="L740" s="31">
        <f>AVERAGE(K736:K740)</f>
        <v>47.6</v>
      </c>
      <c r="M740" s="80">
        <f>GEOMEAN(K736:K740)</f>
        <v>46.139557946712756</v>
      </c>
      <c r="N740" s="90" t="s">
        <v>228</v>
      </c>
    </row>
    <row r="741" spans="1:38" x14ac:dyDescent="0.3">
      <c r="A741" s="50">
        <v>42156</v>
      </c>
      <c r="B741" s="49">
        <v>0.44317129629629631</v>
      </c>
      <c r="C741" s="51">
        <v>547</v>
      </c>
      <c r="D741" s="51">
        <v>0.35749999999999998</v>
      </c>
      <c r="E741" s="51">
        <v>8.61</v>
      </c>
      <c r="F741" s="51">
        <v>8.26</v>
      </c>
      <c r="G741" s="51">
        <v>20.7</v>
      </c>
      <c r="K741" s="48">
        <v>134</v>
      </c>
    </row>
    <row r="742" spans="1:38" x14ac:dyDescent="0.3">
      <c r="A742" s="50">
        <v>42165</v>
      </c>
      <c r="B742" s="3">
        <v>0.44807870370370373</v>
      </c>
      <c r="C742" s="2">
        <v>513</v>
      </c>
      <c r="D742" s="2">
        <v>0.33350000000000002</v>
      </c>
      <c r="E742" s="2">
        <v>8.02</v>
      </c>
      <c r="F742" s="2">
        <v>8</v>
      </c>
      <c r="G742" s="2">
        <v>22.1</v>
      </c>
      <c r="K742" s="48">
        <v>110</v>
      </c>
    </row>
    <row r="743" spans="1:38" x14ac:dyDescent="0.3">
      <c r="A743" s="50">
        <v>42173</v>
      </c>
      <c r="B743" s="47">
        <v>0.44644675925925931</v>
      </c>
      <c r="C743" s="2">
        <v>486</v>
      </c>
      <c r="D743" s="2">
        <v>0.31590000000000001</v>
      </c>
      <c r="E743" s="2">
        <v>7.36</v>
      </c>
      <c r="F743" s="2">
        <v>8.23</v>
      </c>
      <c r="G743" s="2">
        <v>24.9</v>
      </c>
      <c r="K743" s="48">
        <v>63</v>
      </c>
    </row>
    <row r="744" spans="1:38" x14ac:dyDescent="0.3">
      <c r="A744" s="46">
        <v>42179</v>
      </c>
      <c r="B744" s="47">
        <v>0.45535879629629633</v>
      </c>
      <c r="C744" s="2">
        <v>449.8</v>
      </c>
      <c r="D744" s="2">
        <v>0.29249999999999998</v>
      </c>
      <c r="E744" s="2">
        <v>8.07</v>
      </c>
      <c r="F744" s="2">
        <v>8.17</v>
      </c>
      <c r="G744" s="2">
        <v>24</v>
      </c>
      <c r="K744" s="48">
        <v>269</v>
      </c>
    </row>
    <row r="745" spans="1:38" x14ac:dyDescent="0.3">
      <c r="A745" s="50">
        <v>42180</v>
      </c>
      <c r="B745" s="3">
        <v>0.4305208333333333</v>
      </c>
      <c r="C745" s="2">
        <v>402.5</v>
      </c>
      <c r="D745" s="2">
        <v>0.26129999999999998</v>
      </c>
      <c r="E745" s="2">
        <v>6.59</v>
      </c>
      <c r="F745" s="2">
        <v>8.02</v>
      </c>
      <c r="G745" s="2">
        <v>22.4</v>
      </c>
      <c r="K745" s="48">
        <v>3255</v>
      </c>
      <c r="L745" s="31">
        <f>AVERAGE(K741:K745)</f>
        <v>766.2</v>
      </c>
      <c r="M745" s="80">
        <f>GEOMEAN(K741:K745)</f>
        <v>241.00622554064583</v>
      </c>
      <c r="N745" s="90" t="s">
        <v>229</v>
      </c>
    </row>
    <row r="746" spans="1:38" x14ac:dyDescent="0.3">
      <c r="A746" s="5">
        <v>42194</v>
      </c>
      <c r="B746" s="49">
        <v>0.42920138888888887</v>
      </c>
      <c r="C746" s="2">
        <v>434.7</v>
      </c>
      <c r="D746" s="2">
        <v>0.28270000000000001</v>
      </c>
      <c r="E746" s="2">
        <v>7.71</v>
      </c>
      <c r="F746" s="2">
        <v>7.95</v>
      </c>
      <c r="G746" s="2">
        <v>21.5</v>
      </c>
      <c r="K746" s="48">
        <v>616</v>
      </c>
    </row>
    <row r="747" spans="1:38" x14ac:dyDescent="0.3">
      <c r="A747" s="5">
        <v>42199</v>
      </c>
      <c r="B747" s="49">
        <v>0.44903935185185184</v>
      </c>
      <c r="C747" s="2">
        <v>377.2</v>
      </c>
      <c r="D747" s="2">
        <v>0.24510000000000001</v>
      </c>
      <c r="E747" s="2">
        <v>7.19</v>
      </c>
      <c r="F747" s="2">
        <v>8.01</v>
      </c>
      <c r="G747" s="2">
        <v>22.8</v>
      </c>
      <c r="K747" s="48">
        <v>960</v>
      </c>
      <c r="O747" s="4" t="s">
        <v>54</v>
      </c>
      <c r="P747" s="2">
        <v>48.4</v>
      </c>
      <c r="Q747" s="4" t="s">
        <v>54</v>
      </c>
      <c r="R747" s="4" t="s">
        <v>54</v>
      </c>
      <c r="S747" s="4" t="s">
        <v>54</v>
      </c>
      <c r="T747" s="4" t="s">
        <v>54</v>
      </c>
      <c r="U747" s="4" t="s">
        <v>54</v>
      </c>
      <c r="V747" s="4" t="s">
        <v>52</v>
      </c>
      <c r="W747" s="4" t="s">
        <v>54</v>
      </c>
      <c r="X747" s="2">
        <v>27.8</v>
      </c>
      <c r="Y747" s="2">
        <v>0.41</v>
      </c>
      <c r="Z747" s="2">
        <v>1.4</v>
      </c>
      <c r="AA747" s="4" t="s">
        <v>54</v>
      </c>
      <c r="AB747" s="2">
        <v>16.8</v>
      </c>
      <c r="AC747" s="2">
        <v>0.18</v>
      </c>
      <c r="AD747" s="2">
        <v>167</v>
      </c>
      <c r="AE747" s="4" t="s">
        <v>54</v>
      </c>
      <c r="AF747" s="2">
        <v>115</v>
      </c>
      <c r="AG747" s="2">
        <v>840</v>
      </c>
      <c r="AH747" s="2">
        <v>44800</v>
      </c>
      <c r="AI747" s="2">
        <v>13300</v>
      </c>
      <c r="AJ747" s="2">
        <v>2.1</v>
      </c>
      <c r="AK747" s="22" t="s">
        <v>54</v>
      </c>
      <c r="AL747" s="22" t="s">
        <v>54</v>
      </c>
    </row>
    <row r="748" spans="1:38" x14ac:dyDescent="0.3">
      <c r="A748" s="5">
        <v>42205</v>
      </c>
      <c r="B748" s="49">
        <v>0.4394675925925926</v>
      </c>
      <c r="C748" s="2">
        <v>354.6</v>
      </c>
      <c r="D748" s="2">
        <v>0.23069999999999999</v>
      </c>
      <c r="E748" s="2">
        <v>7.77</v>
      </c>
      <c r="F748" s="2">
        <v>7.94</v>
      </c>
      <c r="G748" s="2">
        <v>24</v>
      </c>
      <c r="K748" s="48">
        <v>20</v>
      </c>
    </row>
    <row r="749" spans="1:38" x14ac:dyDescent="0.3">
      <c r="A749" s="5">
        <v>42208</v>
      </c>
      <c r="B749" s="47">
        <v>0.44296296296296295</v>
      </c>
      <c r="C749" s="2">
        <v>381</v>
      </c>
      <c r="D749" s="2">
        <v>0.2477</v>
      </c>
      <c r="E749" s="2">
        <v>7.49</v>
      </c>
      <c r="F749" s="2">
        <v>8.0299999999999994</v>
      </c>
      <c r="G749" s="2">
        <v>24.4</v>
      </c>
      <c r="K749" s="48">
        <v>697</v>
      </c>
    </row>
    <row r="750" spans="1:38" x14ac:dyDescent="0.3">
      <c r="A750" s="5">
        <v>42214</v>
      </c>
      <c r="B750" s="3">
        <v>0.41449074074074077</v>
      </c>
      <c r="C750" s="2">
        <v>348.5</v>
      </c>
      <c r="D750" s="2">
        <v>0.22689999999999999</v>
      </c>
      <c r="E750" s="2">
        <v>5.97</v>
      </c>
      <c r="F750" s="2">
        <v>7.8</v>
      </c>
      <c r="G750" s="2">
        <v>25.6</v>
      </c>
      <c r="K750" s="48">
        <v>185</v>
      </c>
      <c r="L750" s="31">
        <f>AVERAGE(K746:K750)</f>
        <v>495.6</v>
      </c>
      <c r="M750" s="80">
        <f>GEOMEAN(K746:K750)</f>
        <v>273.31111220587451</v>
      </c>
      <c r="N750" s="90" t="s">
        <v>231</v>
      </c>
    </row>
    <row r="751" spans="1:38" x14ac:dyDescent="0.3">
      <c r="A751" s="5">
        <v>42219</v>
      </c>
      <c r="B751" s="49">
        <v>0.44370370370370371</v>
      </c>
      <c r="C751" s="2">
        <v>587</v>
      </c>
      <c r="D751" s="2">
        <v>0.38350000000000001</v>
      </c>
      <c r="E751" s="2">
        <v>6.59</v>
      </c>
      <c r="F751" s="2">
        <v>7.75</v>
      </c>
      <c r="G751" s="2">
        <v>24.6</v>
      </c>
      <c r="K751" s="48">
        <v>52</v>
      </c>
    </row>
    <row r="752" spans="1:38" x14ac:dyDescent="0.3">
      <c r="A752" s="5">
        <v>42227</v>
      </c>
      <c r="B752" s="47">
        <v>0.48317129629629635</v>
      </c>
      <c r="C752" s="2">
        <v>761</v>
      </c>
      <c r="D752" s="2">
        <v>0.49399999999999999</v>
      </c>
      <c r="E752" s="2">
        <v>5.93</v>
      </c>
      <c r="F752" s="2">
        <v>7.53</v>
      </c>
      <c r="G752" s="2">
        <v>23</v>
      </c>
      <c r="K752" s="48">
        <v>74</v>
      </c>
    </row>
    <row r="753" spans="1:38" x14ac:dyDescent="0.3">
      <c r="A753" s="5">
        <v>42229</v>
      </c>
      <c r="B753" s="3">
        <v>0.46515046296296297</v>
      </c>
      <c r="C753" s="2">
        <v>755</v>
      </c>
      <c r="D753" s="2">
        <v>0.48749999999999999</v>
      </c>
      <c r="E753" s="2">
        <v>7.76</v>
      </c>
      <c r="F753" s="2">
        <v>7.69</v>
      </c>
      <c r="G753" s="2">
        <v>22.6</v>
      </c>
      <c r="K753" s="48">
        <v>30</v>
      </c>
    </row>
    <row r="754" spans="1:38" x14ac:dyDescent="0.3">
      <c r="A754" s="50">
        <v>42236</v>
      </c>
      <c r="B754" s="49">
        <v>0.43192129629629633</v>
      </c>
      <c r="C754" s="51">
        <v>653</v>
      </c>
      <c r="D754" s="51">
        <v>0.42249999999999999</v>
      </c>
      <c r="E754" s="51">
        <v>7.18</v>
      </c>
      <c r="F754" s="51">
        <v>7.66</v>
      </c>
      <c r="G754" s="51">
        <v>22.5</v>
      </c>
      <c r="K754" s="48">
        <v>622</v>
      </c>
    </row>
    <row r="755" spans="1:38" x14ac:dyDescent="0.3">
      <c r="A755" s="5">
        <v>42241</v>
      </c>
      <c r="B755" s="47">
        <v>0.43133101851851857</v>
      </c>
      <c r="C755" s="2">
        <v>638</v>
      </c>
      <c r="D755" s="2">
        <v>0.41599999999999998</v>
      </c>
      <c r="E755" s="2">
        <v>7.62</v>
      </c>
      <c r="F755" s="2">
        <v>7.8</v>
      </c>
      <c r="G755" s="2">
        <v>21</v>
      </c>
      <c r="K755" s="48">
        <v>41</v>
      </c>
      <c r="L755" s="31">
        <f>AVERAGE(K751:K755)</f>
        <v>163.80000000000001</v>
      </c>
      <c r="M755" s="80">
        <f>GEOMEAN(K751:K755)</f>
        <v>78.304390214703915</v>
      </c>
      <c r="N755" s="90" t="s">
        <v>232</v>
      </c>
    </row>
    <row r="756" spans="1:38" x14ac:dyDescent="0.3">
      <c r="A756" s="5">
        <v>42250</v>
      </c>
      <c r="B756" s="49">
        <v>0.41005787037037034</v>
      </c>
      <c r="C756" s="2">
        <v>649</v>
      </c>
      <c r="D756" s="2">
        <v>0.42249999999999999</v>
      </c>
      <c r="E756" s="2">
        <v>8.11</v>
      </c>
      <c r="F756" s="2">
        <v>7.94</v>
      </c>
      <c r="G756" s="2">
        <v>24.1</v>
      </c>
      <c r="K756" s="48">
        <v>63</v>
      </c>
    </row>
    <row r="757" spans="1:38" x14ac:dyDescent="0.3">
      <c r="A757" s="5">
        <v>42256</v>
      </c>
      <c r="B757" s="49">
        <v>0.39047453703703705</v>
      </c>
      <c r="C757" s="2">
        <v>608</v>
      </c>
      <c r="D757" s="2">
        <v>0.39650000000000002</v>
      </c>
      <c r="E757" s="2">
        <v>6.98</v>
      </c>
      <c r="F757" s="2">
        <v>7.79</v>
      </c>
      <c r="G757" s="2">
        <v>24.5</v>
      </c>
      <c r="K757" s="48">
        <v>52</v>
      </c>
    </row>
    <row r="758" spans="1:38" x14ac:dyDescent="0.3">
      <c r="A758" s="5">
        <v>42262</v>
      </c>
      <c r="B758" s="49">
        <v>0.44057870370370367</v>
      </c>
      <c r="C758" s="2">
        <v>573</v>
      </c>
      <c r="D758" s="2">
        <v>0.3705</v>
      </c>
      <c r="E758" s="2">
        <v>8.06</v>
      </c>
      <c r="F758" s="2">
        <v>7.69</v>
      </c>
      <c r="G758" s="2">
        <v>18.8</v>
      </c>
      <c r="K758" s="48">
        <v>30</v>
      </c>
    </row>
    <row r="759" spans="1:38" x14ac:dyDescent="0.3">
      <c r="A759" s="5">
        <v>42269</v>
      </c>
      <c r="B759" s="47">
        <v>0.42315972222222226</v>
      </c>
      <c r="C759" s="2">
        <v>561</v>
      </c>
      <c r="D759" s="2">
        <v>0.36459999999999998</v>
      </c>
      <c r="E759" s="2">
        <v>6.92</v>
      </c>
      <c r="F759" s="2">
        <v>7.67</v>
      </c>
      <c r="G759" s="2">
        <v>18.399999999999999</v>
      </c>
      <c r="K759" s="48">
        <v>161</v>
      </c>
    </row>
    <row r="760" spans="1:38" x14ac:dyDescent="0.3">
      <c r="A760" s="5">
        <v>42276</v>
      </c>
      <c r="B760" s="49">
        <v>0.42466435185185186</v>
      </c>
      <c r="C760" s="2">
        <v>422.2</v>
      </c>
      <c r="D760" s="2">
        <v>0.27429999999999999</v>
      </c>
      <c r="E760" s="2">
        <v>6.25</v>
      </c>
      <c r="F760" s="2">
        <v>7.86</v>
      </c>
      <c r="G760" s="2">
        <v>21.3</v>
      </c>
      <c r="K760" s="48">
        <v>253</v>
      </c>
      <c r="L760" s="31">
        <f>AVERAGE(K756:K760)</f>
        <v>111.8</v>
      </c>
      <c r="M760" s="80">
        <f>GEOMEAN(K756:K760)</f>
        <v>83.268800572710674</v>
      </c>
      <c r="N760" s="90" t="s">
        <v>233</v>
      </c>
    </row>
    <row r="761" spans="1:38" x14ac:dyDescent="0.3">
      <c r="A761" s="5">
        <v>42283</v>
      </c>
      <c r="B761" s="3">
        <v>0.41465277777777776</v>
      </c>
      <c r="C761" s="2">
        <v>453.1</v>
      </c>
      <c r="D761" s="2">
        <v>0.2944</v>
      </c>
      <c r="E761" s="2">
        <v>7.26</v>
      </c>
      <c r="F761" s="2">
        <v>7.95</v>
      </c>
      <c r="G761" s="2">
        <v>18.600000000000001</v>
      </c>
      <c r="K761" s="48">
        <v>52</v>
      </c>
    </row>
    <row r="762" spans="1:38" x14ac:dyDescent="0.3">
      <c r="A762" s="5">
        <v>42285</v>
      </c>
      <c r="B762" s="47">
        <v>0.43425925925925929</v>
      </c>
      <c r="C762" s="2">
        <v>440.5</v>
      </c>
      <c r="D762" s="2">
        <v>0.28599999999999998</v>
      </c>
      <c r="E762" s="2">
        <v>7.18</v>
      </c>
      <c r="F762" s="2">
        <v>7.97</v>
      </c>
      <c r="G762" s="2">
        <v>18.899999999999999</v>
      </c>
      <c r="K762" s="48">
        <v>110</v>
      </c>
    </row>
    <row r="763" spans="1:38" x14ac:dyDescent="0.3">
      <c r="A763" s="5">
        <v>42289</v>
      </c>
      <c r="B763" s="47">
        <v>0.44633101851851853</v>
      </c>
      <c r="C763" s="2">
        <v>602</v>
      </c>
      <c r="D763" s="2">
        <v>0.39</v>
      </c>
      <c r="E763" s="2">
        <v>8.57</v>
      </c>
      <c r="F763" s="2">
        <v>7.73</v>
      </c>
      <c r="G763" s="2">
        <v>16.399999999999999</v>
      </c>
      <c r="K763" s="48">
        <v>183</v>
      </c>
    </row>
    <row r="764" spans="1:38" x14ac:dyDescent="0.3">
      <c r="A764" s="5">
        <v>42304</v>
      </c>
      <c r="B764" s="49">
        <v>0.46293981481481478</v>
      </c>
      <c r="C764" s="2">
        <v>570</v>
      </c>
      <c r="D764" s="2">
        <v>0.3705</v>
      </c>
      <c r="E764" s="2">
        <v>8.5299999999999994</v>
      </c>
      <c r="F764" s="2">
        <v>7.6</v>
      </c>
      <c r="G764" s="2">
        <v>13.4</v>
      </c>
      <c r="K764" s="48">
        <v>146</v>
      </c>
      <c r="O764" s="4" t="s">
        <v>54</v>
      </c>
      <c r="P764" s="2">
        <v>84.6</v>
      </c>
      <c r="Q764" s="4" t="s">
        <v>54</v>
      </c>
      <c r="R764" s="4" t="s">
        <v>54</v>
      </c>
      <c r="S764" s="4" t="s">
        <v>54</v>
      </c>
      <c r="T764" s="4" t="s">
        <v>54</v>
      </c>
      <c r="U764" s="4" t="s">
        <v>54</v>
      </c>
      <c r="V764" s="4" t="s">
        <v>52</v>
      </c>
      <c r="W764" s="4" t="s">
        <v>54</v>
      </c>
      <c r="X764" s="2">
        <v>59.6</v>
      </c>
      <c r="Y764" s="4" t="s">
        <v>54</v>
      </c>
      <c r="Z764" s="4" t="s">
        <v>54</v>
      </c>
      <c r="AA764" s="4" t="s">
        <v>54</v>
      </c>
      <c r="AB764" s="2">
        <v>29</v>
      </c>
      <c r="AC764" s="76" t="s">
        <v>54</v>
      </c>
      <c r="AD764" s="2">
        <v>211</v>
      </c>
      <c r="AE764" s="4" t="s">
        <v>54</v>
      </c>
      <c r="AF764" s="2">
        <v>62.3</v>
      </c>
      <c r="AG764" s="2">
        <v>225</v>
      </c>
      <c r="AH764" s="2">
        <v>53900</v>
      </c>
      <c r="AI764" s="2">
        <v>18500</v>
      </c>
      <c r="AJ764" s="2">
        <v>3.6</v>
      </c>
      <c r="AK764" s="22" t="s">
        <v>54</v>
      </c>
      <c r="AL764" s="22" t="s">
        <v>54</v>
      </c>
    </row>
    <row r="765" spans="1:38" x14ac:dyDescent="0.3">
      <c r="A765" s="5">
        <v>42306</v>
      </c>
      <c r="B765" s="49">
        <v>0.43827546296296299</v>
      </c>
      <c r="C765" s="2">
        <v>503</v>
      </c>
      <c r="D765" s="2">
        <v>0.32700000000000001</v>
      </c>
      <c r="E765" s="2">
        <v>9.02</v>
      </c>
      <c r="F765" s="2">
        <v>7.79</v>
      </c>
      <c r="G765" s="2">
        <v>12.6</v>
      </c>
      <c r="K765" s="48">
        <v>1483</v>
      </c>
      <c r="L765" s="31">
        <f>AVERAGE(K761:K765)</f>
        <v>394.8</v>
      </c>
      <c r="M765" s="80">
        <f>GEOMEAN(K761:K765)</f>
        <v>186.66729109593908</v>
      </c>
      <c r="N765" s="90" t="s">
        <v>235</v>
      </c>
    </row>
    <row r="766" spans="1:38" x14ac:dyDescent="0.3">
      <c r="A766" s="5">
        <v>42313</v>
      </c>
      <c r="B766" s="47">
        <v>0.51228009259259266</v>
      </c>
      <c r="C766" s="2">
        <v>602</v>
      </c>
      <c r="D766" s="2">
        <v>0.39129999999999998</v>
      </c>
      <c r="E766" s="2">
        <v>9.4</v>
      </c>
      <c r="F766" s="2">
        <v>7.74</v>
      </c>
      <c r="G766" s="2">
        <v>14.7</v>
      </c>
      <c r="K766" s="48">
        <v>110</v>
      </c>
    </row>
    <row r="767" spans="1:38" x14ac:dyDescent="0.3">
      <c r="A767" s="5">
        <v>42319</v>
      </c>
      <c r="B767" s="49">
        <v>0.54172453703703705</v>
      </c>
      <c r="C767" s="2">
        <v>589</v>
      </c>
      <c r="D767" s="2">
        <v>0.38219999999999998</v>
      </c>
      <c r="E767" s="2">
        <v>11.51</v>
      </c>
      <c r="F767" s="2">
        <v>7.84</v>
      </c>
      <c r="G767" s="2">
        <v>11</v>
      </c>
      <c r="K767" s="48">
        <v>86</v>
      </c>
    </row>
    <row r="768" spans="1:38" x14ac:dyDescent="0.3">
      <c r="A768" s="5">
        <v>42325</v>
      </c>
      <c r="B768" s="47">
        <v>0.45537037037037037</v>
      </c>
      <c r="C768" s="2">
        <v>611</v>
      </c>
      <c r="D768" s="2">
        <v>0.39710000000000001</v>
      </c>
      <c r="E768" s="2">
        <v>11.1</v>
      </c>
      <c r="F768" s="2">
        <v>7.72</v>
      </c>
      <c r="G768" s="2">
        <v>9.8000000000000007</v>
      </c>
      <c r="K768" s="48">
        <v>41</v>
      </c>
    </row>
    <row r="769" spans="1:14" x14ac:dyDescent="0.3">
      <c r="A769" s="5">
        <v>42327</v>
      </c>
      <c r="B769" s="47">
        <v>0.44540509259259259</v>
      </c>
      <c r="C769" s="2">
        <v>526</v>
      </c>
      <c r="D769" s="2">
        <v>0.3412</v>
      </c>
      <c r="E769" s="2">
        <v>8.19</v>
      </c>
      <c r="F769" s="2">
        <v>7.57</v>
      </c>
      <c r="G769" s="2">
        <v>11.6</v>
      </c>
      <c r="K769" s="48">
        <v>1541</v>
      </c>
    </row>
    <row r="770" spans="1:14" x14ac:dyDescent="0.3">
      <c r="A770" s="5">
        <v>42331</v>
      </c>
      <c r="B770" s="47">
        <v>0.43124999999999997</v>
      </c>
      <c r="C770" s="2">
        <v>616</v>
      </c>
      <c r="D770" s="2">
        <v>0.40039999999999998</v>
      </c>
      <c r="E770" s="2">
        <v>12.26</v>
      </c>
      <c r="F770" s="2">
        <v>7.79</v>
      </c>
      <c r="G770" s="2">
        <v>5.4</v>
      </c>
      <c r="K770" s="48">
        <v>20</v>
      </c>
      <c r="L770" s="31">
        <f>AVERAGE(K766:K770)</f>
        <v>359.6</v>
      </c>
      <c r="M770" s="80">
        <f>GEOMEAN(K766:K770)</f>
        <v>103.63382446615675</v>
      </c>
      <c r="N770" s="90" t="s">
        <v>236</v>
      </c>
    </row>
    <row r="771" spans="1:14" x14ac:dyDescent="0.3">
      <c r="A771" s="5">
        <v>42339</v>
      </c>
      <c r="B771" s="3">
        <v>0.44085648148148149</v>
      </c>
      <c r="C771" s="2">
        <v>545</v>
      </c>
      <c r="D771" s="2">
        <v>0.35420000000000001</v>
      </c>
      <c r="E771" s="2">
        <v>14.11</v>
      </c>
      <c r="F771" s="2">
        <v>7.84</v>
      </c>
      <c r="G771" s="2">
        <v>9.1</v>
      </c>
      <c r="K771" s="48">
        <v>10</v>
      </c>
    </row>
    <row r="772" spans="1:14" x14ac:dyDescent="0.3">
      <c r="A772" s="5">
        <v>42345</v>
      </c>
      <c r="B772" s="49">
        <v>0.52263888888888888</v>
      </c>
      <c r="C772" s="2">
        <v>546</v>
      </c>
      <c r="D772" s="2">
        <v>0.35489999999999999</v>
      </c>
      <c r="E772" s="2">
        <v>13.46</v>
      </c>
      <c r="F772" s="2">
        <v>8.06</v>
      </c>
      <c r="G772" s="2">
        <v>7.6</v>
      </c>
      <c r="K772" s="85">
        <v>10</v>
      </c>
    </row>
    <row r="773" spans="1:14" x14ac:dyDescent="0.3">
      <c r="A773" s="5">
        <v>42348</v>
      </c>
      <c r="B773" s="49">
        <v>0.47060185185185183</v>
      </c>
      <c r="C773" s="2">
        <v>564</v>
      </c>
      <c r="D773" s="2">
        <v>0.36659999999999998</v>
      </c>
      <c r="E773" s="2">
        <v>11.94</v>
      </c>
      <c r="F773" s="2">
        <v>7.92</v>
      </c>
      <c r="G773" s="2">
        <v>7.4</v>
      </c>
      <c r="K773" s="85">
        <v>10</v>
      </c>
    </row>
    <row r="774" spans="1:14" x14ac:dyDescent="0.3">
      <c r="A774" s="5">
        <v>42352</v>
      </c>
      <c r="B774" s="47">
        <v>0.43932870370370369</v>
      </c>
      <c r="C774" s="2">
        <v>539</v>
      </c>
      <c r="D774" s="2">
        <v>0.3503</v>
      </c>
      <c r="E774" s="2">
        <v>10.62</v>
      </c>
      <c r="F774" s="2">
        <v>7.75</v>
      </c>
      <c r="G774" s="2">
        <v>10.1</v>
      </c>
      <c r="K774" s="48">
        <v>1259</v>
      </c>
    </row>
    <row r="775" spans="1:14" x14ac:dyDescent="0.3">
      <c r="A775" s="5">
        <v>42353</v>
      </c>
      <c r="B775" s="47">
        <v>0.40956018518518517</v>
      </c>
      <c r="C775" s="2">
        <v>560</v>
      </c>
      <c r="D775" s="2">
        <v>0.36399999999999999</v>
      </c>
      <c r="E775" s="2">
        <v>10.66</v>
      </c>
      <c r="F775" s="2">
        <v>7.84</v>
      </c>
      <c r="G775" s="2">
        <v>8.1999999999999993</v>
      </c>
      <c r="K775" s="48">
        <v>189</v>
      </c>
      <c r="L775" s="31">
        <f>AVERAGE(K771:K775)</f>
        <v>295.60000000000002</v>
      </c>
      <c r="M775" s="80">
        <f>GEOMEAN(K771:K775)</f>
        <v>47.347549510808165</v>
      </c>
      <c r="N775" s="90" t="s">
        <v>237</v>
      </c>
    </row>
    <row r="776" spans="1:14" x14ac:dyDescent="0.3">
      <c r="A776" s="5">
        <v>42373</v>
      </c>
      <c r="B776" s="47">
        <v>0.52560185185185182</v>
      </c>
      <c r="C776" s="2">
        <v>420.5</v>
      </c>
      <c r="D776" s="2">
        <v>0.27300000000000002</v>
      </c>
      <c r="E776" s="2">
        <v>12.52</v>
      </c>
      <c r="F776" s="2">
        <v>7.92</v>
      </c>
      <c r="G776" s="2">
        <v>4.5</v>
      </c>
      <c r="K776" s="48">
        <v>359</v>
      </c>
    </row>
    <row r="777" spans="1:14" x14ac:dyDescent="0.3">
      <c r="A777" s="5">
        <v>42376</v>
      </c>
      <c r="B777" s="47">
        <v>0.51744212962962965</v>
      </c>
      <c r="C777" s="2">
        <v>402.9</v>
      </c>
      <c r="D777" s="2">
        <v>0.26190000000000002</v>
      </c>
      <c r="E777" s="2">
        <v>13.34</v>
      </c>
      <c r="F777" s="2">
        <v>7.7</v>
      </c>
      <c r="G777" s="2">
        <v>4.0999999999999996</v>
      </c>
      <c r="K777" s="48">
        <v>243</v>
      </c>
    </row>
    <row r="778" spans="1:14" x14ac:dyDescent="0.3">
      <c r="A778" s="5">
        <v>42381</v>
      </c>
      <c r="B778" s="49">
        <v>0.42890046296296297</v>
      </c>
      <c r="C778" s="2">
        <v>432.3</v>
      </c>
      <c r="D778" s="2">
        <v>0.28079999999999999</v>
      </c>
      <c r="E778" s="2">
        <v>13.9</v>
      </c>
      <c r="F778" s="2">
        <v>7.7</v>
      </c>
      <c r="G778" s="2">
        <v>2.1</v>
      </c>
      <c r="K778" s="48">
        <v>228</v>
      </c>
    </row>
    <row r="779" spans="1:14" x14ac:dyDescent="0.3">
      <c r="A779" s="5">
        <v>42388</v>
      </c>
      <c r="B779" s="47">
        <v>0.41234953703703708</v>
      </c>
      <c r="C779" s="2">
        <v>424</v>
      </c>
      <c r="D779" s="2">
        <v>0.27560000000000001</v>
      </c>
      <c r="E779" s="2">
        <v>14.74</v>
      </c>
      <c r="F779" s="2">
        <v>7.48</v>
      </c>
      <c r="G779" s="2">
        <v>-0.1</v>
      </c>
      <c r="K779" s="48">
        <v>30</v>
      </c>
    </row>
    <row r="780" spans="1:14" x14ac:dyDescent="0.3">
      <c r="A780" s="5">
        <v>42397</v>
      </c>
      <c r="B780" s="49">
        <v>0.43351851851851847</v>
      </c>
      <c r="C780" s="2">
        <v>647</v>
      </c>
      <c r="D780" s="2">
        <v>0.42059999999999997</v>
      </c>
      <c r="E780" s="2">
        <v>14.48</v>
      </c>
      <c r="F780" s="2">
        <v>7.74</v>
      </c>
      <c r="G780" s="2">
        <v>2.6</v>
      </c>
      <c r="K780" s="48">
        <v>41</v>
      </c>
      <c r="L780" s="31">
        <f>AVERAGE(K776:K780)</f>
        <v>180.2</v>
      </c>
      <c r="M780" s="80">
        <f>GEOMEAN(K776:K780)</f>
        <v>119.59365422983821</v>
      </c>
      <c r="N780" s="90" t="s">
        <v>238</v>
      </c>
    </row>
    <row r="781" spans="1:14" x14ac:dyDescent="0.3">
      <c r="A781" s="5">
        <v>42410</v>
      </c>
      <c r="B781" s="49">
        <v>0.42608796296296297</v>
      </c>
      <c r="C781" s="2">
        <v>556</v>
      </c>
      <c r="D781" s="2">
        <v>0.3614</v>
      </c>
      <c r="E781" s="2">
        <v>14.23</v>
      </c>
      <c r="F781" s="2">
        <v>7.83</v>
      </c>
      <c r="G781" s="2">
        <v>0.9</v>
      </c>
      <c r="K781" s="48">
        <v>10</v>
      </c>
    </row>
    <row r="782" spans="1:14" x14ac:dyDescent="0.3">
      <c r="A782" s="5">
        <v>42415</v>
      </c>
      <c r="B782" s="47">
        <v>0.41539351851851852</v>
      </c>
      <c r="C782" s="2">
        <v>887</v>
      </c>
      <c r="D782" s="2">
        <v>0.5766</v>
      </c>
      <c r="E782" s="2">
        <v>13.62</v>
      </c>
      <c r="F782" s="2">
        <v>7.68</v>
      </c>
      <c r="G782" s="2">
        <v>0.9</v>
      </c>
      <c r="K782" s="48">
        <v>573</v>
      </c>
    </row>
    <row r="783" spans="1:14" x14ac:dyDescent="0.3">
      <c r="A783" s="5">
        <v>42416</v>
      </c>
      <c r="B783" s="47">
        <v>0.4060185185185185</v>
      </c>
      <c r="C783" s="2">
        <v>689</v>
      </c>
      <c r="D783" s="2">
        <v>0.44790000000000002</v>
      </c>
      <c r="E783" s="2">
        <v>14.35</v>
      </c>
      <c r="F783" s="2">
        <v>7.88</v>
      </c>
      <c r="G783" s="2">
        <v>1.7</v>
      </c>
      <c r="K783" s="48">
        <v>10</v>
      </c>
    </row>
    <row r="784" spans="1:14" x14ac:dyDescent="0.3">
      <c r="A784" s="5">
        <v>42422</v>
      </c>
      <c r="B784" s="49">
        <v>0.47293981481481479</v>
      </c>
      <c r="C784" s="2">
        <v>652</v>
      </c>
      <c r="D784" s="2">
        <v>0.42380000000000001</v>
      </c>
      <c r="E784" s="2">
        <v>14.14</v>
      </c>
      <c r="F784" s="2">
        <v>7.97</v>
      </c>
      <c r="G784" s="2">
        <v>7.8</v>
      </c>
      <c r="K784" s="85">
        <v>10</v>
      </c>
    </row>
    <row r="785" spans="1:38" x14ac:dyDescent="0.3">
      <c r="A785" s="5">
        <v>42425</v>
      </c>
      <c r="B785" s="49">
        <v>0.43042824074074071</v>
      </c>
      <c r="C785" s="2">
        <v>563</v>
      </c>
      <c r="D785" s="2">
        <v>0.36599999999999999</v>
      </c>
      <c r="E785" s="2">
        <v>13.73</v>
      </c>
      <c r="F785" s="2">
        <v>7.94</v>
      </c>
      <c r="G785" s="2">
        <v>3.2</v>
      </c>
      <c r="K785" s="48">
        <v>86</v>
      </c>
      <c r="L785" s="31">
        <f>AVERAGE(K781:K785)</f>
        <v>137.80000000000001</v>
      </c>
      <c r="M785" s="80">
        <f>GEOMEAN(K781:K785)</f>
        <v>34.556568861871945</v>
      </c>
      <c r="N785" s="90" t="s">
        <v>239</v>
      </c>
    </row>
    <row r="786" spans="1:38" x14ac:dyDescent="0.3">
      <c r="A786" s="50">
        <v>42438</v>
      </c>
      <c r="B786" s="49">
        <v>0.40710648148148149</v>
      </c>
      <c r="C786" s="51">
        <v>399.2</v>
      </c>
      <c r="D786" s="51">
        <v>0.25929999999999997</v>
      </c>
      <c r="E786" s="51">
        <v>13.7</v>
      </c>
      <c r="F786" s="51">
        <v>7.99</v>
      </c>
      <c r="G786" s="51">
        <v>6.4</v>
      </c>
      <c r="K786" s="48">
        <v>10</v>
      </c>
    </row>
    <row r="787" spans="1:38" x14ac:dyDescent="0.3">
      <c r="A787" s="50">
        <v>42444</v>
      </c>
      <c r="B787" s="47">
        <v>0.41587962962962965</v>
      </c>
      <c r="C787" s="2">
        <v>575</v>
      </c>
      <c r="D787" s="2">
        <v>0.37369999999999998</v>
      </c>
      <c r="E787" s="2">
        <v>12.37</v>
      </c>
      <c r="F787" s="2">
        <v>8.3699999999999992</v>
      </c>
      <c r="G787" s="2">
        <v>9.8000000000000007</v>
      </c>
      <c r="K787" s="48">
        <v>20</v>
      </c>
      <c r="O787" s="4" t="s">
        <v>54</v>
      </c>
      <c r="P787" s="2">
        <v>50.7</v>
      </c>
      <c r="Q787" s="4" t="s">
        <v>54</v>
      </c>
      <c r="R787" s="4" t="s">
        <v>54</v>
      </c>
      <c r="S787" s="4" t="s">
        <v>54</v>
      </c>
      <c r="T787" s="4" t="s">
        <v>54</v>
      </c>
      <c r="U787" s="4" t="s">
        <v>54</v>
      </c>
      <c r="V787" s="4" t="s">
        <v>52</v>
      </c>
      <c r="W787" s="4" t="s">
        <v>54</v>
      </c>
      <c r="X787" s="2">
        <v>63.3</v>
      </c>
      <c r="Y787" s="2">
        <v>0.32</v>
      </c>
      <c r="Z787" s="2">
        <v>2.2000000000000002</v>
      </c>
      <c r="AA787" s="4" t="s">
        <v>54</v>
      </c>
      <c r="AB787" s="2">
        <v>32.799999999999997</v>
      </c>
      <c r="AC787" s="76" t="s">
        <v>54</v>
      </c>
      <c r="AD787" s="2">
        <v>216</v>
      </c>
      <c r="AE787" s="4" t="s">
        <v>54</v>
      </c>
      <c r="AF787" s="2">
        <v>26.6</v>
      </c>
      <c r="AG787" s="4" t="s">
        <v>54</v>
      </c>
      <c r="AH787" s="2">
        <v>57800</v>
      </c>
      <c r="AI787" s="2">
        <v>17400</v>
      </c>
      <c r="AJ787" s="2">
        <v>3.1</v>
      </c>
      <c r="AK787" s="22" t="s">
        <v>54</v>
      </c>
      <c r="AL787" s="22" t="s">
        <v>54</v>
      </c>
    </row>
    <row r="788" spans="1:38" x14ac:dyDescent="0.3">
      <c r="A788" s="50">
        <v>42446</v>
      </c>
      <c r="B788" s="47">
        <v>0.51254629629629633</v>
      </c>
      <c r="C788" s="2">
        <v>593</v>
      </c>
      <c r="D788" s="2">
        <v>0.38540000000000002</v>
      </c>
      <c r="E788" s="2">
        <v>13.15</v>
      </c>
      <c r="F788" s="2">
        <v>8.4600000000000009</v>
      </c>
      <c r="G788" s="2">
        <v>10.199999999999999</v>
      </c>
      <c r="K788" s="48">
        <v>10</v>
      </c>
    </row>
    <row r="789" spans="1:38" x14ac:dyDescent="0.3">
      <c r="A789" s="5">
        <v>42452</v>
      </c>
      <c r="B789" s="49">
        <v>0.44471064814814815</v>
      </c>
      <c r="C789" s="2">
        <v>627</v>
      </c>
      <c r="D789" s="2">
        <v>0.40749999999999997</v>
      </c>
      <c r="E789" s="2">
        <v>10.83</v>
      </c>
      <c r="F789" s="2">
        <v>7.79</v>
      </c>
      <c r="G789" s="2">
        <v>10.8</v>
      </c>
      <c r="K789" s="48">
        <v>30</v>
      </c>
    </row>
    <row r="790" spans="1:38" x14ac:dyDescent="0.3">
      <c r="A790" s="5">
        <v>42457</v>
      </c>
      <c r="B790" s="47">
        <v>0.49421296296296297</v>
      </c>
      <c r="C790" s="2">
        <v>599</v>
      </c>
      <c r="D790" s="2">
        <v>0.38929999999999998</v>
      </c>
      <c r="E790" s="2">
        <v>11.29</v>
      </c>
      <c r="F790" s="2">
        <v>8.17</v>
      </c>
      <c r="G790" s="2">
        <v>10.3</v>
      </c>
      <c r="K790" s="48">
        <v>52</v>
      </c>
      <c r="L790" s="31">
        <f>AVERAGE(K786:K790)</f>
        <v>24.4</v>
      </c>
      <c r="M790" s="80">
        <f>GEOMEAN(K786:K790)</f>
        <v>19.898984732410639</v>
      </c>
      <c r="N790" s="90" t="s">
        <v>240</v>
      </c>
    </row>
    <row r="791" spans="1:38" x14ac:dyDescent="0.3">
      <c r="A791" s="5">
        <v>42464</v>
      </c>
      <c r="B791" s="47">
        <v>0.45371527777777776</v>
      </c>
      <c r="C791" s="2">
        <v>591</v>
      </c>
      <c r="D791" s="2">
        <v>0.38419999999999999</v>
      </c>
      <c r="E791" s="2">
        <v>11.56</v>
      </c>
      <c r="F791" s="2">
        <v>8.33</v>
      </c>
      <c r="G791" s="2">
        <v>10.6</v>
      </c>
      <c r="K791" s="48">
        <v>41</v>
      </c>
    </row>
    <row r="792" spans="1:38" x14ac:dyDescent="0.3">
      <c r="A792" s="5">
        <v>42472</v>
      </c>
      <c r="B792" s="47">
        <v>0.42216435185185186</v>
      </c>
      <c r="C792" s="2">
        <v>575</v>
      </c>
      <c r="D792" s="2">
        <v>0.37369999999999998</v>
      </c>
      <c r="E792" s="2">
        <v>12.32</v>
      </c>
      <c r="F792" s="2">
        <v>8.5500000000000007</v>
      </c>
      <c r="G792" s="2">
        <v>9.1</v>
      </c>
      <c r="K792" s="48">
        <v>52</v>
      </c>
    </row>
    <row r="793" spans="1:38" x14ac:dyDescent="0.3">
      <c r="A793" s="5">
        <v>42479</v>
      </c>
      <c r="B793" s="3">
        <v>0.4481134259259259</v>
      </c>
      <c r="C793" s="2">
        <v>543</v>
      </c>
      <c r="D793" s="2">
        <v>0.35289999999999999</v>
      </c>
      <c r="E793" s="2">
        <v>10.63</v>
      </c>
      <c r="F793" s="2">
        <v>8.25</v>
      </c>
      <c r="G793" s="2">
        <v>15.1</v>
      </c>
      <c r="K793" s="48">
        <v>20</v>
      </c>
    </row>
    <row r="794" spans="1:38" x14ac:dyDescent="0.3">
      <c r="A794" s="5">
        <v>42481</v>
      </c>
      <c r="B794" s="49">
        <v>0.43365740740740738</v>
      </c>
      <c r="C794" s="2">
        <v>489.1</v>
      </c>
      <c r="D794" s="2">
        <v>0.31790000000000002</v>
      </c>
      <c r="E794" s="2">
        <v>9.07</v>
      </c>
      <c r="F794" s="2">
        <v>8.4</v>
      </c>
      <c r="G794" s="2">
        <v>16.3</v>
      </c>
      <c r="K794" s="48">
        <v>74</v>
      </c>
    </row>
    <row r="795" spans="1:38" x14ac:dyDescent="0.3">
      <c r="A795" s="5">
        <v>42487</v>
      </c>
      <c r="B795" s="3">
        <v>0.43291666666666667</v>
      </c>
      <c r="C795" s="2">
        <v>562</v>
      </c>
      <c r="D795" s="2">
        <v>0.36530000000000001</v>
      </c>
      <c r="E795" s="2">
        <v>8.7799999999999994</v>
      </c>
      <c r="F795" s="2">
        <v>8.2100000000000009</v>
      </c>
      <c r="G795" s="2">
        <v>16.3</v>
      </c>
      <c r="K795" s="48">
        <v>272</v>
      </c>
      <c r="L795" s="31">
        <f>AVERAGE(K791:K795)</f>
        <v>91.8</v>
      </c>
      <c r="M795" s="80">
        <f>GEOMEAN(K791:K795)</f>
        <v>61.196074399868365</v>
      </c>
      <c r="N795" s="90" t="s">
        <v>241</v>
      </c>
    </row>
    <row r="796" spans="1:38" x14ac:dyDescent="0.3">
      <c r="A796" s="5">
        <v>42495</v>
      </c>
      <c r="B796" s="49">
        <v>0.39335648148148145</v>
      </c>
      <c r="C796" s="2">
        <v>520</v>
      </c>
      <c r="D796" s="2">
        <v>0.33800000000000002</v>
      </c>
      <c r="E796" s="2">
        <v>10.039999999999999</v>
      </c>
      <c r="F796" s="2">
        <v>8.17</v>
      </c>
      <c r="G796" s="2">
        <v>14.7</v>
      </c>
      <c r="K796" s="48">
        <v>30</v>
      </c>
    </row>
    <row r="797" spans="1:38" x14ac:dyDescent="0.3">
      <c r="A797" s="5">
        <v>42499</v>
      </c>
      <c r="B797" s="3">
        <v>0.50334490740740734</v>
      </c>
      <c r="C797" s="2">
        <v>476.9</v>
      </c>
      <c r="D797" s="2">
        <v>0.31</v>
      </c>
      <c r="E797" s="2">
        <v>8.93</v>
      </c>
      <c r="F797" s="2">
        <v>7.87</v>
      </c>
      <c r="G797" s="2">
        <v>14.3</v>
      </c>
      <c r="K797" s="48">
        <v>2187</v>
      </c>
    </row>
    <row r="798" spans="1:38" x14ac:dyDescent="0.3">
      <c r="A798" s="5">
        <v>42502</v>
      </c>
      <c r="B798" s="3">
        <v>0.45729166666666665</v>
      </c>
      <c r="C798" s="2">
        <v>548</v>
      </c>
      <c r="D798" s="2">
        <v>0.35620000000000002</v>
      </c>
      <c r="E798" s="2">
        <v>9.98</v>
      </c>
      <c r="F798" s="2">
        <v>8.15</v>
      </c>
      <c r="G798" s="2">
        <v>16.2</v>
      </c>
      <c r="K798" s="48">
        <v>272</v>
      </c>
    </row>
    <row r="799" spans="1:38" x14ac:dyDescent="0.3">
      <c r="A799" s="5">
        <v>42513</v>
      </c>
      <c r="B799" s="3">
        <v>0.42927083333333332</v>
      </c>
      <c r="C799" s="2">
        <v>672</v>
      </c>
      <c r="D799" s="2">
        <v>0.4355</v>
      </c>
      <c r="E799" s="2">
        <v>9.15</v>
      </c>
      <c r="F799" s="2">
        <v>7.68</v>
      </c>
      <c r="G799" s="2">
        <v>16.899999999999999</v>
      </c>
      <c r="K799" s="48">
        <v>487</v>
      </c>
    </row>
    <row r="800" spans="1:38" x14ac:dyDescent="0.3">
      <c r="A800" s="5">
        <v>42516</v>
      </c>
      <c r="B800" s="47">
        <v>0.44211805555555556</v>
      </c>
      <c r="C800" s="2">
        <v>632</v>
      </c>
      <c r="D800" s="2">
        <v>0.40949999999999998</v>
      </c>
      <c r="E800" s="2">
        <v>6.42</v>
      </c>
      <c r="F800" s="2">
        <v>7.63</v>
      </c>
      <c r="G800" s="2">
        <v>20.6</v>
      </c>
      <c r="K800" s="48">
        <v>295</v>
      </c>
      <c r="L800" s="31">
        <f>AVERAGE(K796:K800)</f>
        <v>654.20000000000005</v>
      </c>
      <c r="M800" s="80">
        <f>GEOMEAN(K796:K800)</f>
        <v>303.23406214083707</v>
      </c>
      <c r="N800" s="90" t="s">
        <v>242</v>
      </c>
    </row>
    <row r="801" spans="1:38" x14ac:dyDescent="0.3">
      <c r="A801" s="5">
        <v>42529</v>
      </c>
      <c r="B801" s="49">
        <v>0.43806712962962963</v>
      </c>
      <c r="C801" s="2">
        <v>662</v>
      </c>
      <c r="D801" s="2">
        <v>0.42899999999999999</v>
      </c>
      <c r="E801" s="2">
        <v>5.8</v>
      </c>
      <c r="F801" s="2">
        <v>7.71</v>
      </c>
      <c r="G801" s="2">
        <v>20.100000000000001</v>
      </c>
      <c r="K801" s="48">
        <v>96</v>
      </c>
    </row>
    <row r="802" spans="1:38" x14ac:dyDescent="0.3">
      <c r="A802" s="5">
        <v>42537</v>
      </c>
      <c r="B802" s="3">
        <v>0.43430555555555556</v>
      </c>
      <c r="C802" s="2">
        <v>476.9</v>
      </c>
      <c r="D802" s="2">
        <v>0.31</v>
      </c>
      <c r="E802" s="2">
        <v>7.98</v>
      </c>
      <c r="F802" s="2">
        <v>7.85</v>
      </c>
      <c r="G802" s="2">
        <v>23.5</v>
      </c>
      <c r="K802" s="48">
        <v>576</v>
      </c>
    </row>
    <row r="803" spans="1:38" x14ac:dyDescent="0.3">
      <c r="A803" s="5">
        <v>42543</v>
      </c>
      <c r="B803" s="49">
        <v>0.5232175925925926</v>
      </c>
      <c r="C803" s="2">
        <v>447.4</v>
      </c>
      <c r="D803" s="2">
        <v>0.29060000000000002</v>
      </c>
      <c r="E803" s="2">
        <v>7.54</v>
      </c>
      <c r="F803" s="2">
        <v>8.08</v>
      </c>
      <c r="G803" s="2">
        <v>24.5</v>
      </c>
      <c r="K803" s="48">
        <v>109</v>
      </c>
    </row>
    <row r="804" spans="1:38" x14ac:dyDescent="0.3">
      <c r="A804" s="5">
        <v>42548</v>
      </c>
      <c r="B804" s="49">
        <v>0.50787037037037031</v>
      </c>
      <c r="C804" s="2">
        <v>411.7</v>
      </c>
      <c r="D804" s="2">
        <v>0.26779999999999998</v>
      </c>
      <c r="E804" s="2">
        <v>8.01</v>
      </c>
      <c r="F804" s="2">
        <v>7.9</v>
      </c>
      <c r="G804" s="2">
        <v>26</v>
      </c>
      <c r="K804" s="48">
        <v>110</v>
      </c>
    </row>
    <row r="805" spans="1:38" x14ac:dyDescent="0.3">
      <c r="A805" s="5">
        <v>42550</v>
      </c>
      <c r="B805" s="49">
        <v>0.40884259259259265</v>
      </c>
      <c r="C805" s="2">
        <v>639</v>
      </c>
      <c r="D805" s="2">
        <v>0.41599999999999998</v>
      </c>
      <c r="E805" s="2">
        <v>7.81</v>
      </c>
      <c r="F805" s="2">
        <v>7.63</v>
      </c>
      <c r="G805" s="2">
        <v>22.3</v>
      </c>
      <c r="K805" s="48">
        <v>158</v>
      </c>
      <c r="L805" s="31">
        <f>AVERAGE(K801:K805)</f>
        <v>209.8</v>
      </c>
      <c r="M805" s="80">
        <f>GEOMEAN(K801:K805)</f>
        <v>159.96832496113146</v>
      </c>
      <c r="N805" s="90" t="s">
        <v>243</v>
      </c>
    </row>
    <row r="806" spans="1:38" x14ac:dyDescent="0.3">
      <c r="A806" s="5">
        <v>42562</v>
      </c>
      <c r="B806" s="47">
        <v>0.41922453703703705</v>
      </c>
      <c r="C806" s="2">
        <v>394.6</v>
      </c>
      <c r="D806" s="2">
        <v>0.25669999999999998</v>
      </c>
      <c r="E806" s="2">
        <v>7.85</v>
      </c>
      <c r="F806" s="2">
        <v>8.02</v>
      </c>
      <c r="G806" s="2">
        <v>24.3</v>
      </c>
      <c r="K806" s="48">
        <v>145</v>
      </c>
    </row>
    <row r="807" spans="1:38" x14ac:dyDescent="0.3">
      <c r="A807" s="5">
        <v>42564</v>
      </c>
      <c r="B807" s="49">
        <v>0.41123842592592591</v>
      </c>
      <c r="C807" s="2">
        <v>609</v>
      </c>
      <c r="D807" s="2">
        <v>0.39650000000000002</v>
      </c>
      <c r="E807" s="2">
        <v>7.01</v>
      </c>
      <c r="F807" s="2">
        <v>7.77</v>
      </c>
      <c r="G807" s="2">
        <v>24.8</v>
      </c>
      <c r="K807" s="48">
        <v>181</v>
      </c>
    </row>
    <row r="808" spans="1:38" x14ac:dyDescent="0.3">
      <c r="A808" s="5">
        <v>42570</v>
      </c>
      <c r="B808" s="49">
        <v>0.42245370370370372</v>
      </c>
      <c r="C808" s="2">
        <v>385.3</v>
      </c>
      <c r="D808" s="2">
        <v>0.25019999999999998</v>
      </c>
      <c r="E808" s="2">
        <v>7.77</v>
      </c>
      <c r="F808" s="2">
        <v>7.95</v>
      </c>
      <c r="G808" s="2">
        <v>25.4</v>
      </c>
      <c r="K808" s="48">
        <v>520</v>
      </c>
      <c r="O808" s="4" t="s">
        <v>54</v>
      </c>
      <c r="P808" s="2">
        <v>52.1</v>
      </c>
      <c r="Q808" s="4" t="s">
        <v>54</v>
      </c>
      <c r="R808" s="4" t="s">
        <v>54</v>
      </c>
      <c r="S808" s="4" t="s">
        <v>54</v>
      </c>
      <c r="T808" s="4" t="s">
        <v>54</v>
      </c>
      <c r="U808" s="4" t="s">
        <v>54</v>
      </c>
      <c r="V808" s="4" t="s">
        <v>52</v>
      </c>
      <c r="W808" s="4" t="s">
        <v>54</v>
      </c>
      <c r="X808" s="2">
        <v>40.200000000000003</v>
      </c>
      <c r="Y808" s="2">
        <v>0.61</v>
      </c>
      <c r="Z808" s="2">
        <v>0.85</v>
      </c>
      <c r="AA808" s="4" t="s">
        <v>54</v>
      </c>
      <c r="AB808" s="2">
        <v>21.9</v>
      </c>
      <c r="AC808" s="2">
        <v>0.22</v>
      </c>
      <c r="AD808" s="2">
        <v>154</v>
      </c>
      <c r="AE808" s="4" t="s">
        <v>54</v>
      </c>
      <c r="AF808" s="2">
        <v>95.5</v>
      </c>
      <c r="AG808" s="2">
        <v>437</v>
      </c>
      <c r="AH808" s="2">
        <v>36500</v>
      </c>
      <c r="AI808" s="2">
        <v>15200</v>
      </c>
      <c r="AJ808" s="22" t="s">
        <v>54</v>
      </c>
      <c r="AK808" s="22" t="s">
        <v>54</v>
      </c>
      <c r="AL808" s="22" t="s">
        <v>54</v>
      </c>
    </row>
    <row r="809" spans="1:38" x14ac:dyDescent="0.3">
      <c r="A809" s="5">
        <v>42572</v>
      </c>
      <c r="B809" s="49">
        <v>0.44173611111111111</v>
      </c>
      <c r="C809" s="2">
        <v>552</v>
      </c>
      <c r="D809" s="2">
        <v>0.35749999999999998</v>
      </c>
      <c r="E809" s="2">
        <v>5.73</v>
      </c>
      <c r="F809" s="2">
        <v>7.69</v>
      </c>
      <c r="G809" s="2">
        <v>25.5</v>
      </c>
      <c r="K809" s="48">
        <v>228</v>
      </c>
    </row>
    <row r="810" spans="1:38" x14ac:dyDescent="0.3">
      <c r="A810" s="5">
        <v>42579</v>
      </c>
      <c r="B810" s="47">
        <v>0.4523726851851852</v>
      </c>
      <c r="C810" s="2">
        <v>478.9</v>
      </c>
      <c r="D810" s="2">
        <v>0.31140000000000001</v>
      </c>
      <c r="E810" s="2">
        <v>6.38</v>
      </c>
      <c r="F810" s="2">
        <v>7.79</v>
      </c>
      <c r="G810" s="2">
        <v>25.9</v>
      </c>
      <c r="K810" s="48">
        <v>335</v>
      </c>
      <c r="L810" s="31">
        <f>AVERAGE(K806:K810)</f>
        <v>281.8</v>
      </c>
      <c r="M810" s="80">
        <f>GEOMEAN(K806:K810)</f>
        <v>253.28292617988458</v>
      </c>
      <c r="N810" s="90" t="s">
        <v>244</v>
      </c>
    </row>
    <row r="811" spans="1:38" x14ac:dyDescent="0.3">
      <c r="A811" s="5">
        <v>42593</v>
      </c>
      <c r="B811" s="47">
        <v>0.42373842592592598</v>
      </c>
      <c r="C811" s="2">
        <v>579</v>
      </c>
      <c r="D811" s="2">
        <v>0.377</v>
      </c>
      <c r="E811" s="2">
        <v>7.53</v>
      </c>
      <c r="F811" s="2">
        <v>7.8</v>
      </c>
      <c r="G811" s="2">
        <v>25.9</v>
      </c>
      <c r="K811" s="48">
        <v>30</v>
      </c>
    </row>
    <row r="812" spans="1:38" x14ac:dyDescent="0.3">
      <c r="A812" s="5">
        <v>42597</v>
      </c>
      <c r="B812" s="49">
        <v>0.45378472222222221</v>
      </c>
      <c r="C812" s="2">
        <v>551</v>
      </c>
      <c r="D812" s="2">
        <v>0.35749999999999998</v>
      </c>
      <c r="E812" s="2">
        <v>6.62</v>
      </c>
      <c r="F812" s="2">
        <v>7.64</v>
      </c>
      <c r="G812" s="2">
        <v>22.1</v>
      </c>
      <c r="K812" s="48">
        <v>1565</v>
      </c>
    </row>
    <row r="813" spans="1:38" x14ac:dyDescent="0.3">
      <c r="A813" s="5">
        <v>42599</v>
      </c>
      <c r="B813" s="49">
        <v>0.41591435185185183</v>
      </c>
      <c r="C813" s="2">
        <v>539</v>
      </c>
      <c r="D813" s="2">
        <v>0.35099999999999998</v>
      </c>
      <c r="E813" s="2">
        <v>7.1</v>
      </c>
      <c r="F813" s="2">
        <v>7.81</v>
      </c>
      <c r="G813" s="2">
        <v>23.1</v>
      </c>
      <c r="K813" s="48">
        <v>199</v>
      </c>
    </row>
    <row r="814" spans="1:38" x14ac:dyDescent="0.3">
      <c r="A814" s="5">
        <v>42604</v>
      </c>
      <c r="B814" s="47">
        <v>0.43637731481481484</v>
      </c>
      <c r="C814" s="2">
        <v>429.7</v>
      </c>
      <c r="D814" s="2">
        <v>0.27950000000000003</v>
      </c>
      <c r="E814" s="2">
        <v>7.51</v>
      </c>
      <c r="F814" s="2">
        <v>7.86</v>
      </c>
      <c r="G814" s="2">
        <v>23.3</v>
      </c>
      <c r="K814" s="48">
        <v>158</v>
      </c>
    </row>
    <row r="815" spans="1:38" x14ac:dyDescent="0.3">
      <c r="A815" s="5">
        <v>42611</v>
      </c>
      <c r="B815" s="49">
        <v>0.42712962962962964</v>
      </c>
      <c r="C815" s="2">
        <v>468.4</v>
      </c>
      <c r="D815" s="2">
        <v>0.30420000000000003</v>
      </c>
      <c r="E815" s="2">
        <v>6.61</v>
      </c>
      <c r="F815" s="2">
        <v>7.91</v>
      </c>
      <c r="G815" s="2">
        <v>25.4</v>
      </c>
      <c r="K815" s="48">
        <v>148</v>
      </c>
      <c r="L815" s="31">
        <f>AVERAGE(K811:K815)</f>
        <v>420</v>
      </c>
      <c r="M815" s="80">
        <f>GEOMEAN(K811:K815)</f>
        <v>185.3025923538454</v>
      </c>
      <c r="N815" s="90" t="s">
        <v>245</v>
      </c>
    </row>
    <row r="816" spans="1:38" x14ac:dyDescent="0.3">
      <c r="A816" s="5">
        <v>42614</v>
      </c>
      <c r="B816" s="49">
        <v>0.41129629629629627</v>
      </c>
      <c r="C816" s="2">
        <v>552</v>
      </c>
      <c r="D816" s="2">
        <v>0.35749999999999998</v>
      </c>
      <c r="E816" s="2">
        <v>6.82</v>
      </c>
      <c r="F816" s="2">
        <v>7.84</v>
      </c>
      <c r="G816" s="2">
        <v>24.5</v>
      </c>
      <c r="K816" s="48">
        <v>377</v>
      </c>
    </row>
    <row r="817" spans="1:38" x14ac:dyDescent="0.3">
      <c r="A817" s="5">
        <v>42620</v>
      </c>
      <c r="B817" s="47">
        <v>0.51188657407407401</v>
      </c>
      <c r="C817" s="2">
        <v>606</v>
      </c>
      <c r="D817" s="2">
        <v>0.39650000000000002</v>
      </c>
      <c r="E817" s="2">
        <v>7.74</v>
      </c>
      <c r="F817" s="2">
        <v>7.86</v>
      </c>
      <c r="G817" s="2">
        <v>25.3</v>
      </c>
      <c r="K817" s="48">
        <v>40</v>
      </c>
    </row>
    <row r="818" spans="1:38" x14ac:dyDescent="0.3">
      <c r="A818" s="5">
        <v>42626</v>
      </c>
      <c r="B818" s="49">
        <v>0.43864583333333335</v>
      </c>
      <c r="C818" s="2">
        <v>575</v>
      </c>
      <c r="D818" s="2">
        <v>0.377</v>
      </c>
      <c r="E818" s="2">
        <v>7.71</v>
      </c>
      <c r="F818" s="2">
        <v>7.63</v>
      </c>
      <c r="G818" s="2">
        <v>22.4</v>
      </c>
      <c r="K818" s="48">
        <v>132</v>
      </c>
    </row>
    <row r="819" spans="1:38" x14ac:dyDescent="0.3">
      <c r="A819" s="5">
        <v>42628</v>
      </c>
      <c r="B819" s="49">
        <v>0.41612268518518519</v>
      </c>
      <c r="C819" s="2">
        <v>646</v>
      </c>
      <c r="D819" s="2">
        <v>0.42249999999999999</v>
      </c>
      <c r="E819" s="2">
        <v>7.08</v>
      </c>
      <c r="F819" s="2">
        <v>7.56</v>
      </c>
      <c r="G819" s="2">
        <v>22</v>
      </c>
      <c r="K819" s="48">
        <v>98</v>
      </c>
    </row>
    <row r="820" spans="1:38" x14ac:dyDescent="0.3">
      <c r="A820" s="5">
        <v>42632</v>
      </c>
      <c r="B820" s="47">
        <v>0.53700231481481475</v>
      </c>
      <c r="C820" s="2">
        <v>453.6</v>
      </c>
      <c r="D820" s="2">
        <v>0.29509999999999997</v>
      </c>
      <c r="E820" s="2">
        <v>7.77</v>
      </c>
      <c r="F820" s="2">
        <v>8.09</v>
      </c>
      <c r="G820" s="2">
        <v>24.3</v>
      </c>
      <c r="K820" s="48">
        <v>148</v>
      </c>
      <c r="L820" s="31">
        <f>AVERAGE(K816:K820)</f>
        <v>159</v>
      </c>
      <c r="M820" s="80">
        <f>GEOMEAN(K816:K820)</f>
        <v>123.62110258226326</v>
      </c>
      <c r="N820" s="90" t="s">
        <v>246</v>
      </c>
    </row>
    <row r="821" spans="1:38" x14ac:dyDescent="0.3">
      <c r="A821" s="5">
        <v>42646</v>
      </c>
      <c r="B821" s="47">
        <v>0.45454861111111106</v>
      </c>
      <c r="C821" s="2">
        <v>4</v>
      </c>
      <c r="D821" s="2">
        <v>2.5999999999999999E-3</v>
      </c>
      <c r="E821" s="2">
        <v>8.41</v>
      </c>
      <c r="F821" s="2">
        <v>7.61</v>
      </c>
      <c r="G821" s="2">
        <v>19.899999999999999</v>
      </c>
      <c r="K821" s="48">
        <v>20</v>
      </c>
    </row>
    <row r="822" spans="1:38" x14ac:dyDescent="0.3">
      <c r="A822" s="5">
        <v>42649</v>
      </c>
      <c r="B822" s="47">
        <v>0.43409722222222219</v>
      </c>
      <c r="C822" s="2">
        <v>451.1</v>
      </c>
      <c r="D822" s="2">
        <v>0.29310000000000003</v>
      </c>
      <c r="E822" s="2">
        <v>8.01</v>
      </c>
      <c r="F822" s="2">
        <v>7.9</v>
      </c>
      <c r="G822" s="2">
        <v>20.5</v>
      </c>
      <c r="K822" s="48">
        <v>31</v>
      </c>
    </row>
    <row r="823" spans="1:38" x14ac:dyDescent="0.3">
      <c r="A823" s="5">
        <v>42654</v>
      </c>
      <c r="B823" s="10">
        <v>0.39583333333333331</v>
      </c>
      <c r="C823" s="4" t="s">
        <v>184</v>
      </c>
      <c r="D823" s="4" t="s">
        <v>184</v>
      </c>
      <c r="E823" s="4" t="s">
        <v>184</v>
      </c>
      <c r="F823" s="4" t="s">
        <v>184</v>
      </c>
      <c r="G823" s="4" t="s">
        <v>184</v>
      </c>
      <c r="K823" s="48">
        <v>10</v>
      </c>
      <c r="O823" s="4" t="s">
        <v>54</v>
      </c>
      <c r="P823" s="2">
        <v>62.6</v>
      </c>
      <c r="Q823" s="4" t="s">
        <v>54</v>
      </c>
      <c r="R823" s="4" t="s">
        <v>54</v>
      </c>
      <c r="S823" s="4" t="s">
        <v>54</v>
      </c>
      <c r="T823" s="4" t="s">
        <v>54</v>
      </c>
      <c r="U823" s="4" t="s">
        <v>54</v>
      </c>
      <c r="V823" s="4" t="s">
        <v>52</v>
      </c>
      <c r="W823" s="4" t="s">
        <v>54</v>
      </c>
      <c r="X823" s="2">
        <v>54.1</v>
      </c>
      <c r="Y823" s="2">
        <v>0.44</v>
      </c>
      <c r="Z823" s="2">
        <v>0.61</v>
      </c>
      <c r="AA823" s="2">
        <v>0.33</v>
      </c>
      <c r="AB823" s="2">
        <v>23.4</v>
      </c>
      <c r="AC823" s="2">
        <v>0.18</v>
      </c>
      <c r="AD823" s="2">
        <v>175</v>
      </c>
      <c r="AE823" s="4" t="s">
        <v>54</v>
      </c>
      <c r="AF823" s="2">
        <v>71.8</v>
      </c>
      <c r="AG823" s="4" t="s">
        <v>54</v>
      </c>
      <c r="AH823" s="2">
        <v>44100</v>
      </c>
      <c r="AI823" s="4">
        <v>15600</v>
      </c>
      <c r="AJ823" s="2">
        <v>3.3</v>
      </c>
      <c r="AK823" s="22" t="s">
        <v>54</v>
      </c>
      <c r="AL823" s="22" t="s">
        <v>54</v>
      </c>
    </row>
    <row r="824" spans="1:38" x14ac:dyDescent="0.3">
      <c r="A824" s="5">
        <v>42660</v>
      </c>
      <c r="B824" s="47">
        <v>0.53600694444444441</v>
      </c>
      <c r="C824" s="2">
        <v>499.9</v>
      </c>
      <c r="D824" s="2">
        <v>0.32500000000000001</v>
      </c>
      <c r="E824" s="2">
        <v>8.41</v>
      </c>
      <c r="F824" s="2">
        <v>7.93</v>
      </c>
      <c r="G824" s="2">
        <v>19.3</v>
      </c>
      <c r="K824" s="48">
        <v>399</v>
      </c>
    </row>
    <row r="825" spans="1:38" x14ac:dyDescent="0.3">
      <c r="A825" s="5">
        <v>42670</v>
      </c>
      <c r="B825" s="49">
        <v>0.43759259259259259</v>
      </c>
      <c r="C825" s="2">
        <v>636</v>
      </c>
      <c r="D825" s="2">
        <v>0.41599999999999998</v>
      </c>
      <c r="E825" s="2">
        <v>7.86</v>
      </c>
      <c r="F825" s="2">
        <v>7.57</v>
      </c>
      <c r="G825" s="2">
        <v>14.7</v>
      </c>
      <c r="K825" s="48">
        <v>576</v>
      </c>
      <c r="L825" s="31">
        <f>AVERAGE(K821:K825)</f>
        <v>207.2</v>
      </c>
      <c r="M825" s="80">
        <f>GEOMEAN(K821:K825)</f>
        <v>67.726309932864936</v>
      </c>
      <c r="N825" s="90" t="s">
        <v>247</v>
      </c>
    </row>
    <row r="826" spans="1:38" x14ac:dyDescent="0.3">
      <c r="A826" s="5">
        <v>42681</v>
      </c>
      <c r="B826" s="49">
        <v>0.44907407407407413</v>
      </c>
      <c r="C826" s="2">
        <v>619</v>
      </c>
      <c r="D826" s="2">
        <v>0.40239999999999998</v>
      </c>
      <c r="E826" s="2">
        <v>10.4</v>
      </c>
      <c r="F826" s="2">
        <v>7.57</v>
      </c>
      <c r="G826" s="2">
        <v>12.9</v>
      </c>
      <c r="K826" s="48">
        <v>109</v>
      </c>
    </row>
    <row r="827" spans="1:38" x14ac:dyDescent="0.3">
      <c r="A827" s="5">
        <v>42684</v>
      </c>
      <c r="B827" s="49">
        <v>0.45214120370370375</v>
      </c>
      <c r="C827" s="2">
        <v>629</v>
      </c>
      <c r="D827" s="2">
        <v>0.4088</v>
      </c>
      <c r="E827" s="2">
        <v>10.51</v>
      </c>
      <c r="F827" s="2">
        <v>7.58</v>
      </c>
      <c r="G827" s="2">
        <v>11.5</v>
      </c>
      <c r="K827" s="48">
        <v>109</v>
      </c>
    </row>
    <row r="828" spans="1:38" x14ac:dyDescent="0.3">
      <c r="A828" s="5">
        <v>42689</v>
      </c>
      <c r="B828" s="47">
        <v>0.41752314814814812</v>
      </c>
      <c r="C828" s="2">
        <v>546</v>
      </c>
      <c r="D828" s="2">
        <v>0.35489999999999999</v>
      </c>
      <c r="E828" s="2">
        <v>9.83</v>
      </c>
      <c r="F828" s="2">
        <v>7.73</v>
      </c>
      <c r="G828" s="2">
        <v>11.2</v>
      </c>
      <c r="K828" s="48">
        <v>63</v>
      </c>
    </row>
    <row r="829" spans="1:38" x14ac:dyDescent="0.3">
      <c r="A829" s="50">
        <v>42691</v>
      </c>
      <c r="B829" s="47">
        <v>0.44288194444444445</v>
      </c>
      <c r="C829" s="2">
        <v>576</v>
      </c>
      <c r="D829" s="2">
        <v>0.37440000000000001</v>
      </c>
      <c r="E829" s="2">
        <v>9.27</v>
      </c>
      <c r="F829" s="2">
        <v>7.65</v>
      </c>
      <c r="G829" s="2">
        <v>11.8</v>
      </c>
      <c r="K829" s="48">
        <v>41</v>
      </c>
    </row>
    <row r="830" spans="1:38" x14ac:dyDescent="0.3">
      <c r="A830" s="5">
        <v>42695</v>
      </c>
      <c r="B830" s="49">
        <v>0.42042824074074076</v>
      </c>
      <c r="C830" s="2">
        <v>579</v>
      </c>
      <c r="D830" s="2">
        <v>0.37630000000000002</v>
      </c>
      <c r="E830" s="2">
        <v>10.91</v>
      </c>
      <c r="F830" s="2">
        <v>7.72</v>
      </c>
      <c r="G830" s="2">
        <v>7.9</v>
      </c>
      <c r="K830" s="48">
        <v>109</v>
      </c>
      <c r="L830" s="31">
        <f>AVERAGE(K826:K830)</f>
        <v>86.2</v>
      </c>
      <c r="M830" s="26">
        <f>GEOMEAN(K826:K830)</f>
        <v>80.330557313072319</v>
      </c>
      <c r="N830" s="25" t="s">
        <v>248</v>
      </c>
    </row>
    <row r="831" spans="1:38" x14ac:dyDescent="0.3">
      <c r="A831" s="5">
        <v>42705</v>
      </c>
      <c r="B831" s="47">
        <v>0.46033564814814815</v>
      </c>
      <c r="C831" s="2">
        <v>543</v>
      </c>
      <c r="D831" s="2">
        <v>0.35289999999999999</v>
      </c>
      <c r="E831" s="2">
        <v>11.91</v>
      </c>
      <c r="F831" s="2">
        <v>8.32</v>
      </c>
      <c r="G831" s="2">
        <v>8.3000000000000007</v>
      </c>
      <c r="K831" s="48">
        <v>31</v>
      </c>
    </row>
    <row r="832" spans="1:38" x14ac:dyDescent="0.3">
      <c r="A832" s="5">
        <v>42710</v>
      </c>
      <c r="B832" s="49">
        <v>0.45524305555555555</v>
      </c>
      <c r="C832" s="2">
        <v>565</v>
      </c>
      <c r="D832" s="2">
        <v>0.36730000000000002</v>
      </c>
      <c r="E832" s="2">
        <v>13.08</v>
      </c>
      <c r="F832" s="2">
        <v>8</v>
      </c>
      <c r="G832" s="2">
        <v>7.3</v>
      </c>
      <c r="K832" s="48">
        <v>20</v>
      </c>
    </row>
    <row r="833" spans="1:38" x14ac:dyDescent="0.3">
      <c r="A833" s="5">
        <v>42711</v>
      </c>
      <c r="B833" s="49">
        <v>0.53443287037037035</v>
      </c>
      <c r="C833" s="2">
        <v>632</v>
      </c>
      <c r="D833" s="2">
        <v>0.4108</v>
      </c>
      <c r="E833" s="2">
        <v>11.86</v>
      </c>
      <c r="F833" s="2">
        <v>7.84</v>
      </c>
      <c r="G833" s="2">
        <v>6.3</v>
      </c>
      <c r="K833" s="48">
        <v>20</v>
      </c>
    </row>
    <row r="834" spans="1:38" x14ac:dyDescent="0.3">
      <c r="A834" s="5">
        <v>42718</v>
      </c>
      <c r="B834" s="49">
        <v>0.49828703703703708</v>
      </c>
      <c r="C834" s="2">
        <v>618</v>
      </c>
      <c r="D834" s="2">
        <v>0.4017</v>
      </c>
      <c r="E834" s="2">
        <v>13.53</v>
      </c>
      <c r="F834" s="2">
        <v>7.97</v>
      </c>
      <c r="G834" s="2">
        <v>1.7</v>
      </c>
      <c r="K834" s="48">
        <v>63</v>
      </c>
      <c r="L834" s="31">
        <f>AVERAGE(K830:K834)</f>
        <v>48.6</v>
      </c>
      <c r="M834" s="26">
        <f>GEOMEAN(K830:K834)</f>
        <v>38.55118628014047</v>
      </c>
      <c r="N834" s="25" t="s">
        <v>249</v>
      </c>
    </row>
    <row r="835" spans="1:38" x14ac:dyDescent="0.3">
      <c r="A835" s="5">
        <v>42739</v>
      </c>
      <c r="B835" s="47">
        <v>0.51769675925925929</v>
      </c>
      <c r="C835" s="2">
        <v>614</v>
      </c>
      <c r="D835" s="2">
        <v>0.39910000000000001</v>
      </c>
      <c r="E835" s="2">
        <v>13.73</v>
      </c>
      <c r="F835" s="2">
        <v>8.0399999999999991</v>
      </c>
      <c r="G835" s="2">
        <v>2.5</v>
      </c>
      <c r="K835" s="48">
        <v>52</v>
      </c>
    </row>
    <row r="836" spans="1:38" x14ac:dyDescent="0.3">
      <c r="A836" s="5">
        <v>42740</v>
      </c>
      <c r="B836" s="3">
        <v>0.44209490740740742</v>
      </c>
      <c r="C836" s="2">
        <v>655</v>
      </c>
      <c r="D836" s="2">
        <v>0.42570000000000002</v>
      </c>
      <c r="E836" s="2">
        <v>15.03</v>
      </c>
      <c r="F836" s="2">
        <v>8.1199999999999992</v>
      </c>
      <c r="G836" s="2">
        <v>1.7</v>
      </c>
      <c r="K836" s="48">
        <v>30</v>
      </c>
    </row>
    <row r="837" spans="1:38" x14ac:dyDescent="0.3">
      <c r="A837" s="50">
        <v>42745</v>
      </c>
      <c r="B837" s="49">
        <v>0.44293981481481487</v>
      </c>
      <c r="C837" s="51">
        <v>637</v>
      </c>
      <c r="D837" s="51">
        <v>0.41410000000000002</v>
      </c>
      <c r="E837" s="51">
        <v>14.64</v>
      </c>
      <c r="F837" s="51">
        <v>8.24</v>
      </c>
      <c r="G837" s="51">
        <v>2.7</v>
      </c>
      <c r="K837" s="48">
        <v>41</v>
      </c>
    </row>
    <row r="838" spans="1:38" x14ac:dyDescent="0.3">
      <c r="A838" s="5">
        <v>42752</v>
      </c>
      <c r="B838" s="49">
        <v>0.44942129629629629</v>
      </c>
      <c r="C838" s="2">
        <v>593</v>
      </c>
      <c r="D838" s="2">
        <v>0.38540000000000002</v>
      </c>
      <c r="E838" s="2">
        <v>13.24</v>
      </c>
      <c r="F838" s="2">
        <v>7.96</v>
      </c>
      <c r="G838" s="2">
        <v>4.9000000000000004</v>
      </c>
      <c r="K838" s="48">
        <v>187</v>
      </c>
    </row>
    <row r="839" spans="1:38" x14ac:dyDescent="0.3">
      <c r="A839" s="5">
        <v>42761</v>
      </c>
      <c r="B839" s="49">
        <v>0.45785879629629633</v>
      </c>
      <c r="C839" s="2">
        <v>547</v>
      </c>
      <c r="D839" s="2">
        <v>0.35560000000000003</v>
      </c>
      <c r="E839" s="2">
        <v>12.45</v>
      </c>
      <c r="F839" s="2">
        <v>7.89</v>
      </c>
      <c r="G839" s="2">
        <v>5.3</v>
      </c>
      <c r="K839" s="48">
        <v>41</v>
      </c>
      <c r="L839" s="31">
        <f>AVERAGE(K835:K839)</f>
        <v>70.2</v>
      </c>
      <c r="M839" s="26">
        <f>GEOMEAN(K835:K839)</f>
        <v>54.71504788828242</v>
      </c>
      <c r="N839" s="25" t="s">
        <v>250</v>
      </c>
    </row>
    <row r="840" spans="1:38" x14ac:dyDescent="0.3">
      <c r="A840" s="5">
        <v>42767</v>
      </c>
      <c r="B840" s="3">
        <v>0.42009259259259263</v>
      </c>
      <c r="C840" s="2">
        <v>580</v>
      </c>
      <c r="D840" s="2">
        <v>0.377</v>
      </c>
      <c r="E840" s="2">
        <v>12.8</v>
      </c>
      <c r="F840" s="2">
        <v>7.81</v>
      </c>
      <c r="G840" s="2">
        <v>4.3</v>
      </c>
      <c r="K840" s="48">
        <v>74</v>
      </c>
    </row>
    <row r="841" spans="1:38" x14ac:dyDescent="0.3">
      <c r="A841" s="5">
        <v>42774</v>
      </c>
      <c r="B841" s="3">
        <v>0.41616898148148151</v>
      </c>
      <c r="C841" s="2">
        <v>753</v>
      </c>
      <c r="D841" s="2">
        <v>0.48949999999999999</v>
      </c>
      <c r="E841" s="2">
        <v>13.11</v>
      </c>
      <c r="F841" s="2">
        <v>7.8</v>
      </c>
      <c r="G841" s="2">
        <v>7.3</v>
      </c>
      <c r="K841" s="85">
        <v>10</v>
      </c>
    </row>
    <row r="842" spans="1:38" x14ac:dyDescent="0.3">
      <c r="A842" s="5">
        <v>42780</v>
      </c>
      <c r="B842" s="49">
        <v>0.43105324074074075</v>
      </c>
      <c r="C842" s="2">
        <v>605</v>
      </c>
      <c r="D842" s="2">
        <v>0.39329999999999998</v>
      </c>
      <c r="E842" s="2">
        <v>13.43</v>
      </c>
      <c r="F842" s="2">
        <v>7.88</v>
      </c>
      <c r="G842" s="2">
        <v>4.4000000000000004</v>
      </c>
      <c r="K842" s="48">
        <v>20</v>
      </c>
    </row>
    <row r="843" spans="1:38" x14ac:dyDescent="0.3">
      <c r="A843" s="5">
        <v>42786</v>
      </c>
      <c r="B843" s="49">
        <v>0.37473379629629627</v>
      </c>
      <c r="C843" s="2">
        <v>629</v>
      </c>
      <c r="D843" s="2">
        <v>0.4088</v>
      </c>
      <c r="E843" s="2">
        <v>12.72</v>
      </c>
      <c r="F843" s="2">
        <v>7.93</v>
      </c>
      <c r="G843" s="2">
        <v>5.4</v>
      </c>
      <c r="K843" s="48">
        <v>10</v>
      </c>
    </row>
    <row r="844" spans="1:38" x14ac:dyDescent="0.3">
      <c r="A844" s="5">
        <v>42789</v>
      </c>
      <c r="B844" s="47">
        <v>0.44659722222222226</v>
      </c>
      <c r="C844" s="2">
        <v>744</v>
      </c>
      <c r="D844" s="2">
        <v>0.48099999999999998</v>
      </c>
      <c r="E844" s="2">
        <v>12.97</v>
      </c>
      <c r="F844" s="2">
        <v>8.0399999999999991</v>
      </c>
      <c r="G844" s="2">
        <v>10.5</v>
      </c>
      <c r="K844" s="48">
        <v>20</v>
      </c>
      <c r="L844" s="31">
        <f>AVERAGE(K840:K844)</f>
        <v>26.8</v>
      </c>
      <c r="M844" s="26">
        <f>GEOMEAN(K840:K844)</f>
        <v>19.690572447992732</v>
      </c>
      <c r="N844" s="25" t="s">
        <v>251</v>
      </c>
    </row>
    <row r="845" spans="1:38" x14ac:dyDescent="0.3">
      <c r="A845" s="5">
        <v>42802</v>
      </c>
      <c r="B845" s="49">
        <v>0.40810185185185183</v>
      </c>
      <c r="C845" s="2">
        <v>626</v>
      </c>
      <c r="D845" s="2">
        <v>0.40689999999999998</v>
      </c>
      <c r="E845" s="2">
        <v>12.85</v>
      </c>
      <c r="F845" s="2">
        <v>8.34</v>
      </c>
      <c r="G845" s="2">
        <v>7.5</v>
      </c>
      <c r="K845" s="48">
        <v>20</v>
      </c>
    </row>
    <row r="846" spans="1:38" x14ac:dyDescent="0.3">
      <c r="A846" s="5">
        <v>42808</v>
      </c>
      <c r="B846" s="47">
        <v>0.50086805555555558</v>
      </c>
      <c r="C846" s="2">
        <v>669</v>
      </c>
      <c r="D846" s="2">
        <v>0.43490000000000001</v>
      </c>
      <c r="E846" s="2">
        <v>12.67</v>
      </c>
      <c r="F846" s="2">
        <v>8.1199999999999992</v>
      </c>
      <c r="G846" s="2">
        <v>5.4</v>
      </c>
      <c r="K846" s="85">
        <v>10</v>
      </c>
      <c r="O846" s="4" t="s">
        <v>54</v>
      </c>
      <c r="P846" s="2">
        <v>64.8</v>
      </c>
      <c r="Q846" s="4" t="s">
        <v>54</v>
      </c>
      <c r="R846" s="4" t="s">
        <v>54</v>
      </c>
      <c r="S846" s="4" t="s">
        <v>54</v>
      </c>
      <c r="T846" s="4" t="s">
        <v>54</v>
      </c>
      <c r="U846" s="4" t="s">
        <v>54</v>
      </c>
      <c r="V846" s="4" t="s">
        <v>52</v>
      </c>
      <c r="W846" s="4" t="s">
        <v>54</v>
      </c>
      <c r="X846" s="2">
        <v>65.2</v>
      </c>
      <c r="Y846" s="4" t="s">
        <v>54</v>
      </c>
      <c r="Z846" s="2">
        <v>1.7</v>
      </c>
      <c r="AA846" s="4" t="s">
        <v>54</v>
      </c>
      <c r="AB846" s="2">
        <v>32.9</v>
      </c>
      <c r="AC846" s="76" t="s">
        <v>54</v>
      </c>
      <c r="AD846" s="2">
        <v>236</v>
      </c>
      <c r="AE846" s="4" t="s">
        <v>54</v>
      </c>
      <c r="AF846" s="2">
        <v>34</v>
      </c>
      <c r="AG846" s="4" t="s">
        <v>54</v>
      </c>
      <c r="AH846" s="2">
        <v>62700</v>
      </c>
      <c r="AI846" s="2">
        <v>19300</v>
      </c>
      <c r="AJ846" s="22" t="s">
        <v>54</v>
      </c>
      <c r="AK846" s="22" t="s">
        <v>54</v>
      </c>
      <c r="AL846" s="22" t="s">
        <v>54</v>
      </c>
    </row>
    <row r="847" spans="1:38" x14ac:dyDescent="0.3">
      <c r="A847" s="5">
        <v>42810</v>
      </c>
      <c r="B847" s="47">
        <v>0.44914351851851847</v>
      </c>
      <c r="C847" s="2">
        <v>658</v>
      </c>
      <c r="D847" s="2">
        <v>0.42770000000000002</v>
      </c>
      <c r="E847" s="2">
        <v>12.75</v>
      </c>
      <c r="F847" s="2">
        <v>7.98</v>
      </c>
      <c r="G847" s="2">
        <v>4.3</v>
      </c>
      <c r="K847" s="48">
        <v>10</v>
      </c>
    </row>
    <row r="848" spans="1:38" x14ac:dyDescent="0.3">
      <c r="A848" s="5">
        <v>42816</v>
      </c>
      <c r="B848" s="47">
        <v>0.51219907407407406</v>
      </c>
      <c r="C848" s="2">
        <v>648</v>
      </c>
      <c r="D848" s="2">
        <v>0.42120000000000002</v>
      </c>
      <c r="E848" s="2">
        <v>12.93</v>
      </c>
      <c r="F848" s="2">
        <v>8.16</v>
      </c>
      <c r="G848" s="2">
        <v>6.5</v>
      </c>
      <c r="K848" s="85">
        <v>10</v>
      </c>
    </row>
    <row r="849" spans="1:14" x14ac:dyDescent="0.3">
      <c r="A849" s="5">
        <v>42823</v>
      </c>
      <c r="B849" s="47">
        <v>0.40784722222222225</v>
      </c>
      <c r="C849" s="2">
        <v>664</v>
      </c>
      <c r="D849" s="2">
        <v>0.43159999999999998</v>
      </c>
      <c r="E849" s="2">
        <v>11.8</v>
      </c>
      <c r="F849" s="2">
        <v>8.2200000000000006</v>
      </c>
      <c r="G849" s="2">
        <v>10</v>
      </c>
      <c r="K849" s="48">
        <v>10</v>
      </c>
      <c r="L849" s="31">
        <f>AVERAGE(K845:K849)</f>
        <v>12</v>
      </c>
      <c r="M849" s="26">
        <f>GEOMEAN(K845:K849)</f>
        <v>11.486983549970351</v>
      </c>
      <c r="N849" s="25" t="s">
        <v>252</v>
      </c>
    </row>
    <row r="850" spans="1:14" x14ac:dyDescent="0.3">
      <c r="A850" s="5">
        <v>42828</v>
      </c>
      <c r="B850" s="49">
        <v>0.45401620370370371</v>
      </c>
      <c r="C850" s="2">
        <v>702</v>
      </c>
      <c r="D850" s="2">
        <v>0.45500000000000002</v>
      </c>
      <c r="E850" s="2">
        <v>10.52</v>
      </c>
      <c r="F850" s="2">
        <v>8.19</v>
      </c>
      <c r="G850" s="2">
        <v>11.2</v>
      </c>
      <c r="K850" s="48">
        <v>31</v>
      </c>
    </row>
    <row r="851" spans="1:14" x14ac:dyDescent="0.3">
      <c r="A851" s="5">
        <v>42836</v>
      </c>
      <c r="B851" s="47">
        <v>0.41695601851851855</v>
      </c>
      <c r="C851" s="2">
        <v>632</v>
      </c>
      <c r="D851" s="2">
        <v>0.4108</v>
      </c>
      <c r="E851" s="2">
        <v>11.41</v>
      </c>
      <c r="F851" s="2">
        <v>8.27</v>
      </c>
      <c r="G851" s="2">
        <v>12.2</v>
      </c>
      <c r="K851" s="48">
        <v>30</v>
      </c>
    </row>
    <row r="852" spans="1:14" x14ac:dyDescent="0.3">
      <c r="A852" s="5">
        <v>42837</v>
      </c>
      <c r="B852" s="47">
        <v>0.45577546296296295</v>
      </c>
      <c r="C852" s="2">
        <v>639</v>
      </c>
      <c r="D852" s="2">
        <v>0.41539999999999999</v>
      </c>
      <c r="E852" s="2">
        <v>13.38</v>
      </c>
      <c r="F852" s="2">
        <v>8.17</v>
      </c>
      <c r="G852" s="2">
        <v>12.8</v>
      </c>
      <c r="K852" s="54">
        <v>20</v>
      </c>
    </row>
    <row r="853" spans="1:14" x14ac:dyDescent="0.3">
      <c r="A853" s="5">
        <v>42845</v>
      </c>
      <c r="B853" s="49">
        <v>0.44006944444444446</v>
      </c>
      <c r="C853" s="2">
        <v>731</v>
      </c>
      <c r="D853" s="2">
        <v>0.47449999999999998</v>
      </c>
      <c r="E853" s="2">
        <v>9.75</v>
      </c>
      <c r="F853" s="2">
        <v>7.96</v>
      </c>
      <c r="G853" s="2">
        <v>18.8</v>
      </c>
      <c r="K853" s="54">
        <v>20</v>
      </c>
    </row>
    <row r="854" spans="1:14" x14ac:dyDescent="0.3">
      <c r="A854" s="5">
        <v>42851</v>
      </c>
      <c r="B854" s="3">
        <v>0.41792824074074075</v>
      </c>
      <c r="C854" s="2">
        <v>715</v>
      </c>
      <c r="D854" s="2">
        <v>0.46150000000000002</v>
      </c>
      <c r="E854" s="2">
        <v>9.23</v>
      </c>
      <c r="F854" s="2">
        <v>7.88</v>
      </c>
      <c r="G854" s="2">
        <v>18.8</v>
      </c>
      <c r="K854" s="54">
        <v>63</v>
      </c>
      <c r="L854" s="31">
        <f>AVERAGE(K850:K854)</f>
        <v>32.799999999999997</v>
      </c>
      <c r="M854" s="26">
        <f>GEOMEAN(K850:K854)</f>
        <v>29.783566209889901</v>
      </c>
      <c r="N854" s="25" t="s">
        <v>253</v>
      </c>
    </row>
    <row r="855" spans="1:14" x14ac:dyDescent="0.3">
      <c r="A855" s="5">
        <v>42859</v>
      </c>
      <c r="B855" s="49">
        <v>0.4151157407407407</v>
      </c>
      <c r="C855" s="2">
        <v>412.8</v>
      </c>
      <c r="D855" s="2">
        <v>0.26850000000000002</v>
      </c>
      <c r="E855" s="2">
        <v>9.67</v>
      </c>
      <c r="F855" s="2">
        <v>7.78</v>
      </c>
      <c r="G855" s="2">
        <v>12.9</v>
      </c>
      <c r="K855" s="48">
        <v>2247</v>
      </c>
    </row>
    <row r="856" spans="1:14" x14ac:dyDescent="0.3">
      <c r="A856" s="5">
        <v>42863</v>
      </c>
      <c r="B856" s="47">
        <v>0.4581944444444444</v>
      </c>
      <c r="C856" s="2">
        <v>430.1</v>
      </c>
      <c r="D856" s="2">
        <v>0.27950000000000003</v>
      </c>
      <c r="E856" s="2">
        <v>10.73</v>
      </c>
      <c r="F856" s="2">
        <v>7.96</v>
      </c>
      <c r="G856" s="2">
        <v>12</v>
      </c>
      <c r="K856" s="48">
        <v>213</v>
      </c>
    </row>
    <row r="857" spans="1:14" x14ac:dyDescent="0.3">
      <c r="A857" s="5">
        <v>42866</v>
      </c>
      <c r="B857" s="47">
        <v>0.49986111111111109</v>
      </c>
      <c r="C857" s="2">
        <v>307.3</v>
      </c>
      <c r="D857" s="2">
        <v>0.1996</v>
      </c>
      <c r="E857" s="2">
        <v>10.1</v>
      </c>
      <c r="F857" s="2">
        <v>7.88</v>
      </c>
      <c r="G857" s="2">
        <v>14.4</v>
      </c>
      <c r="K857" s="48">
        <v>155</v>
      </c>
    </row>
    <row r="858" spans="1:14" x14ac:dyDescent="0.3">
      <c r="A858" s="5">
        <v>42877</v>
      </c>
      <c r="B858" s="49">
        <v>0.51146990740740739</v>
      </c>
      <c r="C858" s="2">
        <v>0.23400000000000001</v>
      </c>
      <c r="D858" s="2">
        <v>9.56</v>
      </c>
      <c r="E858" s="2">
        <v>8.39</v>
      </c>
      <c r="F858" s="2">
        <v>360.2</v>
      </c>
      <c r="G858" s="2">
        <v>18.899999999999999</v>
      </c>
      <c r="K858" s="48">
        <v>97</v>
      </c>
    </row>
    <row r="859" spans="1:14" x14ac:dyDescent="0.3">
      <c r="A859" s="5">
        <v>42880</v>
      </c>
      <c r="B859" s="47">
        <v>0.46565972222222224</v>
      </c>
      <c r="C859" s="2">
        <v>411.8</v>
      </c>
      <c r="D859" s="2">
        <v>0.26779999999999998</v>
      </c>
      <c r="E859" s="2">
        <v>7.99</v>
      </c>
      <c r="F859" s="2">
        <v>8.18</v>
      </c>
      <c r="G859" s="2">
        <v>17.899999999999999</v>
      </c>
      <c r="K859" s="48">
        <v>5172</v>
      </c>
      <c r="L859" s="31">
        <f>AVERAGE(K855:K859)</f>
        <v>1576.8</v>
      </c>
      <c r="M859" s="26">
        <f>GEOMEAN(K855:K859)</f>
        <v>517.78435611289171</v>
      </c>
      <c r="N859" s="25" t="s">
        <v>254</v>
      </c>
    </row>
    <row r="860" spans="1:14" x14ac:dyDescent="0.3">
      <c r="A860" s="5">
        <v>42886</v>
      </c>
      <c r="B860" s="47">
        <v>0.42300925925925931</v>
      </c>
      <c r="C860" s="2">
        <v>469.7</v>
      </c>
      <c r="D860" s="2">
        <v>0.30549999999999999</v>
      </c>
      <c r="E860" s="2">
        <v>7.2</v>
      </c>
      <c r="F860" s="2">
        <v>7.95</v>
      </c>
      <c r="G860" s="2">
        <v>19.5</v>
      </c>
      <c r="K860" s="48">
        <v>197</v>
      </c>
    </row>
    <row r="861" spans="1:14" x14ac:dyDescent="0.3">
      <c r="A861" s="5">
        <v>42893</v>
      </c>
      <c r="B861" s="49">
        <v>0.46380787037037036</v>
      </c>
      <c r="C861" s="2">
        <v>592</v>
      </c>
      <c r="D861" s="2">
        <v>0.38350000000000001</v>
      </c>
      <c r="E861" s="2">
        <v>8.18</v>
      </c>
      <c r="F861" s="2">
        <v>7.93</v>
      </c>
      <c r="G861" s="2">
        <v>21.4</v>
      </c>
      <c r="K861" s="48">
        <v>122</v>
      </c>
    </row>
    <row r="862" spans="1:14" x14ac:dyDescent="0.3">
      <c r="A862" s="5">
        <v>42901</v>
      </c>
      <c r="B862" s="3">
        <v>0.45868055555555554</v>
      </c>
      <c r="C862" s="2">
        <v>414.5</v>
      </c>
      <c r="D862" s="2">
        <v>0.26979999999999998</v>
      </c>
      <c r="E862" s="2">
        <v>7.92</v>
      </c>
      <c r="F862" s="2">
        <v>8.1300000000000008</v>
      </c>
      <c r="G862" s="2">
        <v>23.3</v>
      </c>
      <c r="K862" s="48">
        <v>703</v>
      </c>
    </row>
    <row r="863" spans="1:14" x14ac:dyDescent="0.3">
      <c r="A863" s="5">
        <v>42907</v>
      </c>
      <c r="B863" s="49">
        <v>0.43408564814814815</v>
      </c>
      <c r="C863" s="2">
        <v>486</v>
      </c>
      <c r="D863" s="2">
        <v>0.31590000000000001</v>
      </c>
      <c r="E863" s="2">
        <v>7.72</v>
      </c>
      <c r="F863" s="2">
        <v>8.06</v>
      </c>
      <c r="G863" s="2">
        <v>23.3</v>
      </c>
      <c r="K863" s="48">
        <v>221</v>
      </c>
    </row>
    <row r="864" spans="1:14" x14ac:dyDescent="0.3">
      <c r="A864" s="5">
        <v>42912</v>
      </c>
      <c r="B864" s="47">
        <v>0.42959490740740741</v>
      </c>
      <c r="C864" s="2">
        <v>575</v>
      </c>
      <c r="D864" s="2">
        <v>0.3705</v>
      </c>
      <c r="E864" s="2">
        <v>7.78</v>
      </c>
      <c r="F864" s="2">
        <v>7.81</v>
      </c>
      <c r="G864" s="2">
        <v>21.1</v>
      </c>
      <c r="K864" s="48">
        <v>148</v>
      </c>
    </row>
    <row r="865" spans="1:38" x14ac:dyDescent="0.3">
      <c r="A865" s="5">
        <v>42914</v>
      </c>
      <c r="B865" s="47">
        <v>0.44049768518518517</v>
      </c>
      <c r="C865" s="2">
        <v>464</v>
      </c>
      <c r="D865" s="2">
        <v>0.30159999999999998</v>
      </c>
      <c r="E865" s="2">
        <v>6.12</v>
      </c>
      <c r="F865" s="2">
        <v>7.96</v>
      </c>
      <c r="G865" s="2">
        <v>21.7</v>
      </c>
      <c r="K865" s="48">
        <v>187</v>
      </c>
      <c r="L865" s="31">
        <f>AVERAGE(K861:K865)</f>
        <v>276.2</v>
      </c>
      <c r="M865" s="26">
        <f>GEOMEAN(K861:K865)</f>
        <v>220.78123088413625</v>
      </c>
      <c r="N865" s="25" t="s">
        <v>255</v>
      </c>
    </row>
    <row r="866" spans="1:38" x14ac:dyDescent="0.3">
      <c r="A866" s="5">
        <v>42926</v>
      </c>
      <c r="B866" s="49">
        <v>0.43810185185185185</v>
      </c>
      <c r="C866" s="2">
        <v>426.8</v>
      </c>
      <c r="D866" s="2">
        <v>0.27750000000000002</v>
      </c>
      <c r="E866" s="2">
        <v>7.69</v>
      </c>
      <c r="F866" s="2">
        <v>7.87</v>
      </c>
      <c r="G866" s="2">
        <v>24.3</v>
      </c>
      <c r="K866" s="48">
        <v>52</v>
      </c>
    </row>
    <row r="867" spans="1:38" x14ac:dyDescent="0.3">
      <c r="A867" s="5">
        <v>42928</v>
      </c>
      <c r="B867" s="49">
        <v>0.42630787037037038</v>
      </c>
      <c r="C867" s="2">
        <v>380.6</v>
      </c>
      <c r="D867" s="2">
        <v>0.2477</v>
      </c>
      <c r="E867" s="2">
        <v>7.78</v>
      </c>
      <c r="F867" s="2">
        <v>7.83</v>
      </c>
      <c r="G867" s="2">
        <v>23.8</v>
      </c>
      <c r="K867" s="48">
        <v>1019</v>
      </c>
    </row>
    <row r="868" spans="1:38" x14ac:dyDescent="0.3">
      <c r="A868" s="5">
        <v>42934</v>
      </c>
      <c r="B868" s="47">
        <v>0.44210648148148146</v>
      </c>
      <c r="C868" s="2">
        <v>350.8</v>
      </c>
      <c r="D868" s="2">
        <v>0.22819999999999999</v>
      </c>
      <c r="E868" s="2">
        <v>7.1</v>
      </c>
      <c r="F868" s="2">
        <v>8.0299999999999994</v>
      </c>
      <c r="G868" s="2">
        <v>25.7</v>
      </c>
      <c r="K868" s="48">
        <v>63</v>
      </c>
      <c r="O868" s="4" t="s">
        <v>54</v>
      </c>
      <c r="P868" s="2">
        <v>38.799999999999997</v>
      </c>
      <c r="Q868" s="4" t="s">
        <v>54</v>
      </c>
      <c r="R868" s="4" t="s">
        <v>54</v>
      </c>
      <c r="S868" s="4" t="s">
        <v>54</v>
      </c>
      <c r="T868" s="4" t="s">
        <v>54</v>
      </c>
      <c r="U868" s="4" t="s">
        <v>54</v>
      </c>
      <c r="V868" s="4" t="s">
        <v>52</v>
      </c>
      <c r="W868" s="4" t="s">
        <v>54</v>
      </c>
      <c r="X868" s="2">
        <v>26.5</v>
      </c>
      <c r="Y868" s="2">
        <v>0.34</v>
      </c>
      <c r="Z868" s="2">
        <v>1.2</v>
      </c>
      <c r="AA868" s="4" t="s">
        <v>54</v>
      </c>
      <c r="AB868" s="2">
        <v>16.3</v>
      </c>
      <c r="AC868" s="76" t="s">
        <v>54</v>
      </c>
      <c r="AD868" s="2">
        <v>128</v>
      </c>
      <c r="AE868" s="4" t="s">
        <v>54</v>
      </c>
      <c r="AF868" s="2">
        <v>15.8</v>
      </c>
      <c r="AG868" s="4" t="s">
        <v>54</v>
      </c>
      <c r="AH868" s="2">
        <v>32300</v>
      </c>
      <c r="AI868" s="2">
        <v>11400</v>
      </c>
      <c r="AJ868" s="22" t="s">
        <v>54</v>
      </c>
      <c r="AK868" s="22" t="s">
        <v>54</v>
      </c>
      <c r="AL868" s="22" t="s">
        <v>54</v>
      </c>
    </row>
    <row r="869" spans="1:38" x14ac:dyDescent="0.3">
      <c r="A869" s="5">
        <v>42936</v>
      </c>
      <c r="B869" s="47">
        <v>0.42756944444444445</v>
      </c>
      <c r="C869" s="2">
        <v>539</v>
      </c>
      <c r="D869" s="2">
        <v>0.35099999999999998</v>
      </c>
      <c r="E869" s="2">
        <v>7.24</v>
      </c>
      <c r="F869" s="2">
        <v>7.68</v>
      </c>
      <c r="G869" s="2">
        <v>25.2</v>
      </c>
      <c r="K869" s="48">
        <v>120</v>
      </c>
    </row>
    <row r="870" spans="1:38" x14ac:dyDescent="0.3">
      <c r="A870" s="5">
        <v>42943</v>
      </c>
      <c r="B870" s="49">
        <v>0.42026620370370371</v>
      </c>
      <c r="C870" s="2">
        <v>527</v>
      </c>
      <c r="D870" s="2">
        <v>0.34449999999999997</v>
      </c>
      <c r="E870" s="2">
        <v>7.32</v>
      </c>
      <c r="F870" s="2">
        <v>7.86</v>
      </c>
      <c r="G870" s="2">
        <v>24.6</v>
      </c>
      <c r="K870" s="48">
        <v>108</v>
      </c>
      <c r="L870" s="31">
        <f>AVERAGE(K866:K870)</f>
        <v>272.39999999999998</v>
      </c>
      <c r="M870" s="26">
        <f>GEOMEAN(K866:K870)</f>
        <v>134.03697431589151</v>
      </c>
      <c r="N870" s="25" t="s">
        <v>256</v>
      </c>
    </row>
    <row r="871" spans="1:38" x14ac:dyDescent="0.3">
      <c r="A871" s="5">
        <v>42957</v>
      </c>
      <c r="B871" s="49">
        <v>0.42083333333333334</v>
      </c>
      <c r="C871" s="2">
        <v>506</v>
      </c>
      <c r="D871" s="2">
        <v>0.32890000000000003</v>
      </c>
      <c r="E871" s="2">
        <v>7.12</v>
      </c>
      <c r="F871" s="2">
        <v>7.75</v>
      </c>
      <c r="G871" s="2">
        <v>22.6</v>
      </c>
      <c r="K871" s="48">
        <v>74</v>
      </c>
    </row>
    <row r="872" spans="1:38" x14ac:dyDescent="0.3">
      <c r="A872" s="5">
        <v>42961</v>
      </c>
      <c r="B872" s="47">
        <v>0.43557870370370372</v>
      </c>
      <c r="C872" s="2">
        <v>486.9</v>
      </c>
      <c r="D872" s="2">
        <v>0.3165</v>
      </c>
      <c r="E872" s="2">
        <v>6.84</v>
      </c>
      <c r="F872" s="2">
        <v>8.01</v>
      </c>
      <c r="G872" s="2">
        <v>22.8</v>
      </c>
      <c r="K872" s="85">
        <v>10</v>
      </c>
    </row>
    <row r="873" spans="1:38" x14ac:dyDescent="0.3">
      <c r="A873" s="5">
        <v>42963</v>
      </c>
      <c r="B873" s="47">
        <v>0.37850694444444444</v>
      </c>
      <c r="C873" s="2">
        <v>505</v>
      </c>
      <c r="D873" s="2">
        <v>0.32829999999999998</v>
      </c>
      <c r="E873" s="2">
        <v>7.19</v>
      </c>
      <c r="F873" s="2">
        <v>7.72</v>
      </c>
      <c r="G873" s="2">
        <v>24</v>
      </c>
      <c r="K873" s="48">
        <v>41</v>
      </c>
    </row>
    <row r="874" spans="1:38" x14ac:dyDescent="0.3">
      <c r="A874" s="5">
        <v>42971</v>
      </c>
      <c r="B874" s="49">
        <v>1.7430555555555557E-2</v>
      </c>
      <c r="C874" s="2">
        <v>505</v>
      </c>
      <c r="D874" s="2">
        <v>0.32829999999999998</v>
      </c>
      <c r="E874" s="2">
        <v>7.83</v>
      </c>
      <c r="F874" s="2">
        <v>7.98</v>
      </c>
      <c r="G874" s="2">
        <v>21.5</v>
      </c>
      <c r="K874" s="48">
        <v>74</v>
      </c>
    </row>
    <row r="875" spans="1:38" x14ac:dyDescent="0.3">
      <c r="A875" s="5">
        <v>42975</v>
      </c>
      <c r="B875" s="47">
        <v>0.42019675925925926</v>
      </c>
      <c r="C875" s="2">
        <v>498.6</v>
      </c>
      <c r="D875" s="2">
        <v>0.32440000000000002</v>
      </c>
      <c r="E875" s="2">
        <v>7.18</v>
      </c>
      <c r="F875" s="2">
        <v>7.71</v>
      </c>
      <c r="G875" s="2">
        <v>21.9</v>
      </c>
      <c r="K875" s="48">
        <v>63</v>
      </c>
      <c r="L875" s="31">
        <f>AVERAGE(K871:K875)</f>
        <v>52.4</v>
      </c>
      <c r="M875" s="26">
        <f>GEOMEAN(K871:K875)</f>
        <v>42.669501502091663</v>
      </c>
      <c r="N875" s="25" t="s">
        <v>257</v>
      </c>
    </row>
    <row r="876" spans="1:38" x14ac:dyDescent="0.3">
      <c r="A876" s="5">
        <v>42978</v>
      </c>
      <c r="B876" s="3">
        <v>0.42127314814814815</v>
      </c>
      <c r="C876" s="2">
        <v>503</v>
      </c>
      <c r="D876" s="2">
        <v>0.32700000000000001</v>
      </c>
      <c r="E876" s="2">
        <v>7.55</v>
      </c>
      <c r="F876" s="2">
        <v>7.99</v>
      </c>
      <c r="G876" s="2">
        <v>22.1</v>
      </c>
      <c r="K876" s="48">
        <v>98</v>
      </c>
    </row>
    <row r="877" spans="1:38" x14ac:dyDescent="0.3">
      <c r="A877" s="5">
        <v>42990</v>
      </c>
      <c r="B877" s="47">
        <v>0.44179398148148147</v>
      </c>
      <c r="C877" s="2">
        <v>508</v>
      </c>
      <c r="D877" s="2">
        <v>0.33019999999999999</v>
      </c>
      <c r="E877" s="2">
        <v>8.58</v>
      </c>
      <c r="F877" s="2">
        <v>7.83</v>
      </c>
      <c r="G877" s="2">
        <v>18.5</v>
      </c>
      <c r="K877" s="48">
        <v>51</v>
      </c>
    </row>
    <row r="878" spans="1:38" x14ac:dyDescent="0.3">
      <c r="A878" s="5">
        <v>42992</v>
      </c>
      <c r="B878" s="47">
        <v>0.41677083333333331</v>
      </c>
      <c r="C878" s="2">
        <v>502</v>
      </c>
      <c r="D878" s="2">
        <v>0.32629999999999998</v>
      </c>
      <c r="E878" s="2">
        <v>7.3</v>
      </c>
      <c r="F878" s="2">
        <v>7.66</v>
      </c>
      <c r="G878" s="2">
        <v>19.100000000000001</v>
      </c>
      <c r="K878" s="48">
        <v>86</v>
      </c>
    </row>
    <row r="879" spans="1:38" x14ac:dyDescent="0.3">
      <c r="A879" s="5">
        <v>42996</v>
      </c>
      <c r="B879" s="49">
        <v>0.43563657407407402</v>
      </c>
      <c r="C879" s="2">
        <v>7.98</v>
      </c>
      <c r="D879" s="2">
        <v>7.71</v>
      </c>
      <c r="E879" s="2">
        <v>22.6</v>
      </c>
      <c r="F879" s="2">
        <v>0.32500000000000001</v>
      </c>
      <c r="G879" s="2">
        <v>500</v>
      </c>
      <c r="K879" s="48">
        <v>145</v>
      </c>
    </row>
    <row r="880" spans="1:38" x14ac:dyDescent="0.3">
      <c r="A880" s="5">
        <v>43004</v>
      </c>
      <c r="B880" s="47">
        <v>0.44444444444444442</v>
      </c>
      <c r="C880" s="2">
        <v>519</v>
      </c>
      <c r="D880" s="2">
        <v>0.33800000000000002</v>
      </c>
      <c r="E880" s="2">
        <v>7.95</v>
      </c>
      <c r="F880" s="2">
        <v>8.17</v>
      </c>
      <c r="G880" s="2">
        <v>23.1</v>
      </c>
      <c r="K880" s="48">
        <v>20</v>
      </c>
      <c r="L880" s="31">
        <f>AVERAGE(K876:K880)</f>
        <v>80</v>
      </c>
      <c r="M880" s="26">
        <f>GEOMEAN(K876:K880)</f>
        <v>65.938420563437873</v>
      </c>
      <c r="N880" s="25" t="s">
        <v>258</v>
      </c>
    </row>
    <row r="881" spans="1:38" x14ac:dyDescent="0.3">
      <c r="A881" s="5">
        <v>43010</v>
      </c>
      <c r="B881" s="49">
        <v>0.43262731481481481</v>
      </c>
      <c r="C881" s="2">
        <v>497.8</v>
      </c>
      <c r="D881" s="2">
        <v>0.32369999999999999</v>
      </c>
      <c r="E881" s="2">
        <v>8.6999999999999993</v>
      </c>
      <c r="F881" s="2">
        <v>7.71</v>
      </c>
      <c r="G881" s="2">
        <v>17.600000000000001</v>
      </c>
      <c r="K881" s="48">
        <v>63</v>
      </c>
    </row>
    <row r="882" spans="1:38" x14ac:dyDescent="0.3">
      <c r="A882" s="5">
        <v>43013</v>
      </c>
      <c r="B882" s="49">
        <v>0.42695601851851855</v>
      </c>
      <c r="C882" s="2">
        <v>422.7</v>
      </c>
      <c r="D882" s="2">
        <v>0.27500000000000002</v>
      </c>
      <c r="E882" s="2">
        <v>7.07</v>
      </c>
      <c r="F882" s="2">
        <v>8.0399999999999991</v>
      </c>
      <c r="G882" s="2">
        <v>20.5</v>
      </c>
      <c r="K882" s="48">
        <v>749</v>
      </c>
    </row>
    <row r="883" spans="1:38" x14ac:dyDescent="0.3">
      <c r="A883" s="5">
        <v>43018</v>
      </c>
      <c r="B883" s="47">
        <v>0.45248842592592592</v>
      </c>
      <c r="C883" s="2">
        <v>121.1</v>
      </c>
      <c r="D883" s="2">
        <v>7.8700000000000006E-2</v>
      </c>
      <c r="E883" s="2">
        <v>8.9700000000000006</v>
      </c>
      <c r="F883" s="2">
        <v>8.18</v>
      </c>
      <c r="G883" s="2">
        <v>19.3</v>
      </c>
      <c r="K883" s="48">
        <v>3873</v>
      </c>
      <c r="O883" s="4" t="s">
        <v>54</v>
      </c>
      <c r="P883" s="2">
        <v>17.399999999999999</v>
      </c>
      <c r="Q883" s="4" t="s">
        <v>54</v>
      </c>
      <c r="R883" s="4" t="s">
        <v>54</v>
      </c>
      <c r="S883" s="4" t="s">
        <v>54</v>
      </c>
      <c r="T883" s="4" t="s">
        <v>54</v>
      </c>
      <c r="U883" s="4" t="s">
        <v>54</v>
      </c>
      <c r="V883" s="4" t="s">
        <v>52</v>
      </c>
      <c r="W883" s="4" t="s">
        <v>54</v>
      </c>
      <c r="X883" s="2">
        <v>11.9</v>
      </c>
      <c r="Y883" s="2">
        <v>0.31</v>
      </c>
      <c r="Z883" s="2">
        <v>0.5</v>
      </c>
      <c r="AA883" s="4" t="s">
        <v>54</v>
      </c>
      <c r="AB883" s="2">
        <v>9.6</v>
      </c>
      <c r="AC883" s="76" t="s">
        <v>54</v>
      </c>
      <c r="AD883" s="2">
        <v>51.5</v>
      </c>
      <c r="AE883" s="4" t="s">
        <v>54</v>
      </c>
      <c r="AF883" s="2">
        <v>35.1</v>
      </c>
      <c r="AG883" s="2">
        <v>427</v>
      </c>
      <c r="AH883" s="2">
        <v>17200</v>
      </c>
      <c r="AI883" s="2">
        <v>2050</v>
      </c>
      <c r="AJ883" s="22" t="s">
        <v>54</v>
      </c>
      <c r="AK883" s="22" t="s">
        <v>54</v>
      </c>
      <c r="AL883" s="22" t="s">
        <v>54</v>
      </c>
    </row>
    <row r="884" spans="1:38" x14ac:dyDescent="0.3">
      <c r="A884" s="5">
        <v>43024</v>
      </c>
      <c r="B884" s="49">
        <v>0.43071759259259257</v>
      </c>
      <c r="C884" s="2">
        <v>481.1</v>
      </c>
      <c r="D884" s="2">
        <v>0.31269999999999998</v>
      </c>
      <c r="E884" s="2">
        <v>8.5399999999999991</v>
      </c>
      <c r="F884" s="2">
        <v>7.9</v>
      </c>
      <c r="G884" s="2">
        <v>16</v>
      </c>
      <c r="K884" s="48">
        <v>72</v>
      </c>
    </row>
    <row r="885" spans="1:38" x14ac:dyDescent="0.3">
      <c r="A885" s="5">
        <v>43034</v>
      </c>
      <c r="B885" s="47">
        <v>0.43075231481481485</v>
      </c>
      <c r="C885" s="2">
        <v>546</v>
      </c>
      <c r="D885" s="2">
        <v>0.35489999999999999</v>
      </c>
      <c r="E885" s="2">
        <v>10.58</v>
      </c>
      <c r="F885" s="2">
        <v>7.69</v>
      </c>
      <c r="G885" s="2">
        <v>11.3</v>
      </c>
      <c r="K885" s="48">
        <v>52</v>
      </c>
      <c r="L885" s="31">
        <f>AVERAGE(K881:K885)</f>
        <v>961.8</v>
      </c>
      <c r="M885" s="26">
        <f>GEOMEAN(K881:K885)</f>
        <v>232.83118088649613</v>
      </c>
      <c r="N885" s="25" t="s">
        <v>259</v>
      </c>
    </row>
    <row r="886" spans="1:38" x14ac:dyDescent="0.3">
      <c r="A886" s="5">
        <v>43039</v>
      </c>
      <c r="B886" s="49">
        <v>0.43777777777777777</v>
      </c>
      <c r="C886" s="2">
        <v>542</v>
      </c>
      <c r="D886" s="2">
        <v>0.3523</v>
      </c>
      <c r="E886" s="2">
        <v>9.9700000000000006</v>
      </c>
      <c r="F886" s="2">
        <v>7.73</v>
      </c>
      <c r="G886" s="2">
        <v>9</v>
      </c>
      <c r="K886" s="48">
        <v>41</v>
      </c>
    </row>
    <row r="887" spans="1:38" x14ac:dyDescent="0.3">
      <c r="A887" s="5">
        <v>43048</v>
      </c>
      <c r="B887" s="47">
        <v>0.49366898148148147</v>
      </c>
      <c r="C887" s="2">
        <v>490.5</v>
      </c>
      <c r="D887" s="2">
        <v>0.31919999999999998</v>
      </c>
      <c r="E887" s="2">
        <v>11.34</v>
      </c>
      <c r="F887" s="2">
        <v>8.23</v>
      </c>
      <c r="G887" s="2">
        <v>12.2</v>
      </c>
      <c r="K887" s="48">
        <v>10</v>
      </c>
    </row>
    <row r="888" spans="1:38" x14ac:dyDescent="0.3">
      <c r="A888" s="5">
        <v>43053</v>
      </c>
      <c r="B888" s="49">
        <v>0.43981481481481483</v>
      </c>
      <c r="C888" s="2">
        <v>587</v>
      </c>
      <c r="D888" s="2">
        <v>0.38150000000000001</v>
      </c>
      <c r="E888" s="2">
        <v>11.74</v>
      </c>
      <c r="F888" s="2">
        <v>7.84</v>
      </c>
      <c r="G888" s="2">
        <v>7.9</v>
      </c>
      <c r="K888" s="48">
        <v>10</v>
      </c>
    </row>
    <row r="889" spans="1:38" x14ac:dyDescent="0.3">
      <c r="A889" s="5">
        <v>43059</v>
      </c>
      <c r="B889" s="47">
        <v>0.44750000000000001</v>
      </c>
      <c r="C889" s="2">
        <v>475</v>
      </c>
      <c r="D889" s="2">
        <v>0.30869999999999997</v>
      </c>
      <c r="E889" s="2">
        <v>12.79</v>
      </c>
      <c r="F889" s="2">
        <v>8.06</v>
      </c>
      <c r="G889" s="2">
        <v>7.9</v>
      </c>
      <c r="K889" s="48">
        <v>30</v>
      </c>
    </row>
    <row r="890" spans="1:38" x14ac:dyDescent="0.3">
      <c r="A890" s="5">
        <v>43068</v>
      </c>
      <c r="B890" s="49">
        <v>0.4098148148148148</v>
      </c>
      <c r="C890" s="2">
        <v>506</v>
      </c>
      <c r="D890" s="2">
        <v>0.32890000000000003</v>
      </c>
      <c r="E890" s="2">
        <v>11.69</v>
      </c>
      <c r="F890" s="2">
        <v>8.14</v>
      </c>
      <c r="G890" s="2">
        <v>7.5</v>
      </c>
      <c r="K890" s="48">
        <v>86</v>
      </c>
      <c r="L890" s="31">
        <f>AVERAGE(K886:K890)</f>
        <v>35.4</v>
      </c>
      <c r="M890" s="26">
        <f>GEOMEAN(K886:K890)</f>
        <v>25.402748735987448</v>
      </c>
      <c r="N890" s="25" t="s">
        <v>260</v>
      </c>
    </row>
    <row r="891" spans="1:38" x14ac:dyDescent="0.3">
      <c r="A891" s="5">
        <v>43069</v>
      </c>
      <c r="B891" s="49">
        <v>0.44376157407407407</v>
      </c>
      <c r="C891" s="2">
        <v>570</v>
      </c>
      <c r="D891" s="2">
        <v>0.3705</v>
      </c>
      <c r="E891" s="2">
        <v>12.29</v>
      </c>
      <c r="F891" s="2">
        <v>8.18</v>
      </c>
      <c r="G891" s="2">
        <v>7.9</v>
      </c>
      <c r="K891" s="48">
        <v>20</v>
      </c>
    </row>
    <row r="892" spans="1:38" x14ac:dyDescent="0.3">
      <c r="A892" s="5">
        <v>43075</v>
      </c>
      <c r="B892" s="47">
        <v>0.45483796296296292</v>
      </c>
      <c r="C892" s="2">
        <v>563</v>
      </c>
      <c r="D892" s="2">
        <v>0.36599999999999999</v>
      </c>
      <c r="E892" s="2">
        <v>12.4</v>
      </c>
      <c r="F892" s="2">
        <v>8.14</v>
      </c>
      <c r="G892" s="2">
        <v>5.9</v>
      </c>
      <c r="K892" s="48">
        <v>50</v>
      </c>
    </row>
    <row r="893" spans="1:38" x14ac:dyDescent="0.3">
      <c r="A893" s="5">
        <v>43081</v>
      </c>
      <c r="B893" s="49">
        <v>0.45887731481481481</v>
      </c>
      <c r="C893" s="2">
        <v>549</v>
      </c>
      <c r="D893" s="2">
        <v>0.3569</v>
      </c>
      <c r="E893" s="2">
        <v>14.45</v>
      </c>
      <c r="F893" s="2">
        <v>7.83</v>
      </c>
      <c r="G893" s="2">
        <v>2.9</v>
      </c>
      <c r="K893" s="85">
        <v>10</v>
      </c>
    </row>
    <row r="894" spans="1:38" x14ac:dyDescent="0.3">
      <c r="A894" s="5">
        <v>43082</v>
      </c>
      <c r="B894" s="47">
        <v>0.41206018518518522</v>
      </c>
      <c r="C894" s="2">
        <v>565</v>
      </c>
      <c r="D894" s="2">
        <v>0.36730000000000002</v>
      </c>
      <c r="E894" s="2">
        <v>13.93</v>
      </c>
      <c r="F894" s="2">
        <v>8.25</v>
      </c>
      <c r="G894" s="2">
        <v>2.2000000000000002</v>
      </c>
      <c r="K894" s="48">
        <v>10</v>
      </c>
      <c r="L894" s="31">
        <f>AVERAGE(K890:K894)</f>
        <v>35.200000000000003</v>
      </c>
      <c r="M894" s="26">
        <f>GEOMEAN(K890:K894)</f>
        <v>24.37247817988224</v>
      </c>
      <c r="N894" s="25" t="s">
        <v>261</v>
      </c>
    </row>
    <row r="895" spans="1:38" x14ac:dyDescent="0.3">
      <c r="A895" s="5">
        <v>43103</v>
      </c>
      <c r="C895" s="57" t="s">
        <v>139</v>
      </c>
    </row>
    <row r="896" spans="1:38" x14ac:dyDescent="0.3">
      <c r="A896" s="5">
        <v>43109</v>
      </c>
      <c r="C896" s="2" t="s">
        <v>139</v>
      </c>
    </row>
    <row r="897" spans="1:38" x14ac:dyDescent="0.3">
      <c r="A897" s="5">
        <v>43116</v>
      </c>
      <c r="B897" s="49">
        <v>0.48358796296296297</v>
      </c>
      <c r="C897" s="2">
        <v>405.2</v>
      </c>
      <c r="D897" s="2">
        <v>0.26329999999999998</v>
      </c>
      <c r="E897" s="2">
        <v>8.42</v>
      </c>
      <c r="F897" s="2">
        <v>8.1300000000000008</v>
      </c>
      <c r="G897" s="2">
        <v>-0.2</v>
      </c>
      <c r="K897" s="2">
        <v>10</v>
      </c>
    </row>
    <row r="898" spans="1:38" x14ac:dyDescent="0.3">
      <c r="A898" s="5">
        <v>43122</v>
      </c>
      <c r="B898" s="49">
        <v>0.49204861111111109</v>
      </c>
      <c r="C898" s="2">
        <v>741</v>
      </c>
      <c r="D898" s="2">
        <v>0.48170000000000002</v>
      </c>
      <c r="E898" s="2">
        <v>14.68</v>
      </c>
      <c r="F898" s="2">
        <v>7.95</v>
      </c>
      <c r="G898" s="2">
        <v>3.6</v>
      </c>
      <c r="K898" s="48">
        <v>857</v>
      </c>
    </row>
    <row r="899" spans="1:38" x14ac:dyDescent="0.3">
      <c r="A899" s="5">
        <v>43123</v>
      </c>
      <c r="B899" s="49">
        <v>0.49809027777777781</v>
      </c>
      <c r="C899" s="2">
        <v>608</v>
      </c>
      <c r="D899" s="2">
        <v>0.3952</v>
      </c>
      <c r="E899" s="2">
        <v>14.76</v>
      </c>
      <c r="F899" s="2">
        <v>8.0500000000000007</v>
      </c>
      <c r="G899" s="2">
        <v>2.2999999999999998</v>
      </c>
      <c r="K899" s="48">
        <v>20</v>
      </c>
      <c r="L899" s="31">
        <f>AVERAGE(K895:K899)</f>
        <v>295.66666666666669</v>
      </c>
      <c r="M899" s="26">
        <f>GEOMEAN(K895:K899)</f>
        <v>55.548236072732465</v>
      </c>
      <c r="N899" s="25" t="s">
        <v>262</v>
      </c>
    </row>
    <row r="900" spans="1:38" x14ac:dyDescent="0.3">
      <c r="A900" s="5">
        <v>43130</v>
      </c>
      <c r="B900" s="47">
        <v>0.47445601851851849</v>
      </c>
      <c r="C900" s="2">
        <v>615</v>
      </c>
      <c r="D900" s="2">
        <v>0.39979999999999999</v>
      </c>
      <c r="E900" s="2">
        <v>14.59</v>
      </c>
      <c r="F900" s="2">
        <v>8.18</v>
      </c>
      <c r="G900" s="2">
        <v>2.4</v>
      </c>
      <c r="K900" s="2">
        <v>20</v>
      </c>
    </row>
    <row r="901" spans="1:38" x14ac:dyDescent="0.3">
      <c r="A901" s="5">
        <v>43138</v>
      </c>
      <c r="B901" s="49">
        <v>0.41863425925925929</v>
      </c>
      <c r="C901" s="2">
        <v>662</v>
      </c>
      <c r="D901" s="2">
        <v>0.43030000000000002</v>
      </c>
      <c r="E901" s="2">
        <v>14.5</v>
      </c>
      <c r="F901" s="2">
        <v>8.0399999999999991</v>
      </c>
      <c r="G901" s="2">
        <v>1.7</v>
      </c>
      <c r="K901" s="85">
        <v>10</v>
      </c>
    </row>
    <row r="902" spans="1:38" x14ac:dyDescent="0.3">
      <c r="A902" s="5">
        <v>43144</v>
      </c>
      <c r="B902" s="47">
        <v>0.43361111111111111</v>
      </c>
      <c r="C902" s="2">
        <v>677</v>
      </c>
      <c r="D902" s="2">
        <v>0.44009999999999999</v>
      </c>
      <c r="E902" s="2">
        <v>15.16</v>
      </c>
      <c r="F902" s="2">
        <v>7.89</v>
      </c>
      <c r="G902" s="2">
        <v>2.2000000000000002</v>
      </c>
      <c r="K902" s="85">
        <v>10</v>
      </c>
    </row>
    <row r="903" spans="1:38" x14ac:dyDescent="0.3">
      <c r="A903" s="5">
        <v>43150</v>
      </c>
      <c r="B903" s="49">
        <v>0.44140046296296293</v>
      </c>
      <c r="C903" s="2">
        <v>796</v>
      </c>
      <c r="D903" s="2">
        <v>0.52</v>
      </c>
      <c r="E903" s="2">
        <v>12.94</v>
      </c>
      <c r="F903" s="2">
        <v>7.9</v>
      </c>
      <c r="G903" s="2">
        <v>6</v>
      </c>
      <c r="K903" s="2">
        <v>63</v>
      </c>
    </row>
    <row r="904" spans="1:38" x14ac:dyDescent="0.3">
      <c r="A904" s="5">
        <v>43159</v>
      </c>
      <c r="B904" s="49">
        <v>0.48450231481481482</v>
      </c>
      <c r="C904" s="2">
        <v>538</v>
      </c>
      <c r="D904" s="2">
        <v>0.34970000000000001</v>
      </c>
      <c r="E904" s="2">
        <v>13.32</v>
      </c>
      <c r="F904" s="2">
        <v>7.79</v>
      </c>
      <c r="G904" s="2">
        <v>8</v>
      </c>
      <c r="K904" s="2">
        <v>228</v>
      </c>
      <c r="L904" s="31">
        <f>AVERAGE(K900:K904)</f>
        <v>66.2</v>
      </c>
      <c r="M904" s="26">
        <f>GEOMEAN(K900:K904)</f>
        <v>31.021377480793806</v>
      </c>
      <c r="N904" s="25" t="s">
        <v>263</v>
      </c>
    </row>
    <row r="905" spans="1:38" x14ac:dyDescent="0.3">
      <c r="A905" s="5">
        <v>43166</v>
      </c>
      <c r="B905" s="49">
        <v>0.40944444444444444</v>
      </c>
      <c r="C905" s="2">
        <v>529</v>
      </c>
      <c r="D905" s="2">
        <v>0.34379999999999999</v>
      </c>
      <c r="E905" s="2">
        <v>12.88</v>
      </c>
      <c r="F905" s="2">
        <v>8.1</v>
      </c>
      <c r="G905" s="2">
        <v>6.6</v>
      </c>
      <c r="K905" s="85">
        <v>10</v>
      </c>
    </row>
    <row r="906" spans="1:38" x14ac:dyDescent="0.3">
      <c r="A906" s="5">
        <v>43172</v>
      </c>
      <c r="B906" s="47">
        <v>0.45940972222222221</v>
      </c>
      <c r="C906" s="2">
        <v>545</v>
      </c>
      <c r="D906" s="2">
        <v>0.35420000000000001</v>
      </c>
      <c r="E906" s="2">
        <v>12.2</v>
      </c>
      <c r="F906" s="2">
        <v>8</v>
      </c>
      <c r="G906" s="2">
        <v>5.8</v>
      </c>
      <c r="K906" s="21"/>
      <c r="O906" s="4" t="s">
        <v>54</v>
      </c>
      <c r="P906" s="2">
        <v>52.4</v>
      </c>
      <c r="Q906" s="4" t="s">
        <v>54</v>
      </c>
      <c r="R906" s="4" t="s">
        <v>54</v>
      </c>
      <c r="S906" s="4" t="s">
        <v>54</v>
      </c>
      <c r="T906" s="4" t="s">
        <v>54</v>
      </c>
      <c r="U906" s="4" t="s">
        <v>54</v>
      </c>
      <c r="V906" s="4" t="s">
        <v>52</v>
      </c>
      <c r="W906" s="4" t="s">
        <v>54</v>
      </c>
      <c r="X906" s="2">
        <v>57.8</v>
      </c>
      <c r="Y906" s="4" t="s">
        <v>54</v>
      </c>
      <c r="Z906" s="2">
        <v>2</v>
      </c>
      <c r="AA906" s="4" t="s">
        <v>54</v>
      </c>
      <c r="AB906" s="2">
        <v>21.9</v>
      </c>
      <c r="AC906" s="2">
        <v>0.32</v>
      </c>
      <c r="AD906" s="2">
        <v>174</v>
      </c>
      <c r="AE906" s="4" t="s">
        <v>54</v>
      </c>
      <c r="AF906" s="2">
        <v>27.7</v>
      </c>
      <c r="AG906" s="2">
        <v>224</v>
      </c>
      <c r="AH906" s="2">
        <v>47000</v>
      </c>
      <c r="AI906" s="2">
        <v>13800</v>
      </c>
      <c r="AJ906" s="22" t="s">
        <v>54</v>
      </c>
      <c r="AK906" s="22" t="s">
        <v>54</v>
      </c>
      <c r="AL906" s="22" t="s">
        <v>54</v>
      </c>
    </row>
    <row r="907" spans="1:38" x14ac:dyDescent="0.3">
      <c r="A907" s="5">
        <v>43174</v>
      </c>
      <c r="B907" s="47">
        <v>0.42442129629629632</v>
      </c>
      <c r="C907" s="2">
        <v>672</v>
      </c>
      <c r="D907" s="2">
        <v>0.43680000000000002</v>
      </c>
      <c r="E907" s="2">
        <v>14.05</v>
      </c>
      <c r="F907" s="2">
        <v>7.85</v>
      </c>
      <c r="G907" s="2">
        <v>5.5</v>
      </c>
      <c r="K907" s="85">
        <v>10</v>
      </c>
    </row>
    <row r="908" spans="1:38" x14ac:dyDescent="0.3">
      <c r="A908" s="5">
        <v>43180</v>
      </c>
      <c r="B908" s="49">
        <v>0.42778935185185185</v>
      </c>
      <c r="C908" s="2">
        <v>563</v>
      </c>
      <c r="D908" s="2">
        <v>0.36599999999999999</v>
      </c>
      <c r="E908" s="2">
        <v>12.7</v>
      </c>
      <c r="F908" s="2">
        <v>8.1199999999999992</v>
      </c>
      <c r="G908" s="2">
        <v>5.0999999999999996</v>
      </c>
      <c r="K908" s="2">
        <v>10</v>
      </c>
    </row>
    <row r="909" spans="1:38" x14ac:dyDescent="0.3">
      <c r="A909" s="5">
        <v>43187</v>
      </c>
      <c r="B909" s="47">
        <v>0.43241898148148145</v>
      </c>
      <c r="C909" s="2">
        <v>536</v>
      </c>
      <c r="D909" s="2">
        <v>0.34839999999999999</v>
      </c>
      <c r="E909" s="2">
        <v>13.03</v>
      </c>
      <c r="F909" s="2">
        <v>8.14</v>
      </c>
      <c r="G909" s="2">
        <v>6.8</v>
      </c>
      <c r="K909" s="48">
        <v>73</v>
      </c>
      <c r="L909" s="31">
        <f>AVERAGE(K904:K909)</f>
        <v>66.2</v>
      </c>
      <c r="M909" s="26">
        <f>GEOMEAN(K904:K909)</f>
        <v>27.813237316103539</v>
      </c>
      <c r="N909" s="25" t="s">
        <v>264</v>
      </c>
    </row>
    <row r="910" spans="1:38" x14ac:dyDescent="0.3">
      <c r="A910" s="5">
        <v>43192</v>
      </c>
      <c r="B910" s="49">
        <v>0.44278935185185181</v>
      </c>
      <c r="C910" s="2">
        <v>560</v>
      </c>
      <c r="D910" s="2">
        <v>0.36399999999999999</v>
      </c>
      <c r="E910" s="2">
        <v>13.2</v>
      </c>
      <c r="F910" s="2">
        <v>8.02</v>
      </c>
      <c r="G910" s="2">
        <v>7</v>
      </c>
      <c r="K910" s="48">
        <v>10</v>
      </c>
    </row>
    <row r="911" spans="1:38" x14ac:dyDescent="0.3">
      <c r="A911" s="5">
        <v>43194</v>
      </c>
      <c r="B911" s="49">
        <v>0.39796296296296302</v>
      </c>
      <c r="C911" s="2">
        <v>465.9</v>
      </c>
      <c r="D911" s="2">
        <v>0.3029</v>
      </c>
      <c r="E911" s="2">
        <v>12.36</v>
      </c>
      <c r="F911" s="2">
        <v>7.81</v>
      </c>
      <c r="G911" s="2">
        <v>7.6</v>
      </c>
      <c r="K911" s="48">
        <v>377</v>
      </c>
    </row>
    <row r="912" spans="1:38" x14ac:dyDescent="0.3">
      <c r="A912" s="5">
        <v>43200</v>
      </c>
      <c r="B912" s="47">
        <v>0.4652546296296296</v>
      </c>
      <c r="C912" s="2">
        <v>779</v>
      </c>
      <c r="D912" s="2">
        <v>0.50700000000000001</v>
      </c>
      <c r="E912" s="2">
        <v>17.73</v>
      </c>
      <c r="F912" s="2">
        <v>7.96</v>
      </c>
      <c r="G912" s="2">
        <v>7.1</v>
      </c>
      <c r="K912" s="48">
        <v>10</v>
      </c>
    </row>
    <row r="913" spans="1:38" x14ac:dyDescent="0.3">
      <c r="A913" s="5">
        <v>43209</v>
      </c>
      <c r="B913" s="49">
        <v>0.42655092592592592</v>
      </c>
      <c r="C913" s="2">
        <v>636</v>
      </c>
      <c r="D913" s="2">
        <v>0.41339999999999999</v>
      </c>
      <c r="E913" s="2">
        <v>10.67</v>
      </c>
      <c r="F913" s="2">
        <v>7.57</v>
      </c>
      <c r="G913" s="2">
        <v>9.4</v>
      </c>
      <c r="K913" s="48">
        <v>31</v>
      </c>
    </row>
    <row r="914" spans="1:38" x14ac:dyDescent="0.3">
      <c r="A914" s="5">
        <v>43215</v>
      </c>
      <c r="B914" s="3">
        <v>0.45113425925925926</v>
      </c>
      <c r="C914" s="2">
        <v>615</v>
      </c>
      <c r="D914" s="2">
        <v>0.39979999999999999</v>
      </c>
      <c r="E914" s="2">
        <v>11.78</v>
      </c>
      <c r="F914" s="2">
        <v>7.97</v>
      </c>
      <c r="G914" s="2">
        <v>12.2</v>
      </c>
      <c r="K914" s="48">
        <v>52</v>
      </c>
      <c r="L914" s="31">
        <f>AVERAGE(K910:K914)</f>
        <v>96</v>
      </c>
      <c r="M914" s="26">
        <f>GEOMEAN(K910:K914)</f>
        <v>36.036389930056323</v>
      </c>
      <c r="N914" s="25" t="s">
        <v>265</v>
      </c>
    </row>
    <row r="915" spans="1:38" x14ac:dyDescent="0.3">
      <c r="A915" s="5">
        <v>43223</v>
      </c>
      <c r="B915" s="47">
        <v>0.41263888888888894</v>
      </c>
      <c r="C915" s="2">
        <v>475.7</v>
      </c>
      <c r="D915" s="2">
        <v>0.30940000000000001</v>
      </c>
      <c r="E915" s="2">
        <v>9.61</v>
      </c>
      <c r="F915" s="2">
        <v>7.96</v>
      </c>
      <c r="G915" s="2">
        <v>17.5</v>
      </c>
      <c r="K915" s="48">
        <v>110</v>
      </c>
    </row>
    <row r="916" spans="1:38" x14ac:dyDescent="0.3">
      <c r="A916" s="55">
        <v>43227</v>
      </c>
      <c r="B916" s="49">
        <v>0.46372685185185186</v>
      </c>
      <c r="C916" s="56">
        <v>441.7</v>
      </c>
      <c r="D916" s="56">
        <v>0.2873</v>
      </c>
      <c r="E916" s="56">
        <v>10.1</v>
      </c>
      <c r="F916" s="56">
        <v>8.42</v>
      </c>
      <c r="G916" s="56">
        <v>17.100000000000001</v>
      </c>
      <c r="K916" s="48">
        <v>20</v>
      </c>
    </row>
    <row r="917" spans="1:38" x14ac:dyDescent="0.3">
      <c r="A917" s="55">
        <v>43243</v>
      </c>
      <c r="B917" s="47">
        <v>0.39008101851851856</v>
      </c>
      <c r="C917" s="2">
        <v>481.2</v>
      </c>
      <c r="D917" s="2">
        <v>0.31269999999999998</v>
      </c>
      <c r="E917" s="2">
        <v>6.91</v>
      </c>
      <c r="F917" s="2">
        <v>8.1999999999999993</v>
      </c>
      <c r="G917" s="2">
        <v>22.5</v>
      </c>
      <c r="K917" s="48">
        <v>425</v>
      </c>
    </row>
    <row r="918" spans="1:38" x14ac:dyDescent="0.3">
      <c r="A918" s="5">
        <v>43250</v>
      </c>
      <c r="B918" s="47">
        <v>0.41673611111111114</v>
      </c>
      <c r="C918" s="2">
        <v>624</v>
      </c>
      <c r="D918" s="2">
        <v>0.40300000000000002</v>
      </c>
      <c r="E918" s="2">
        <v>6</v>
      </c>
      <c r="F918" s="2">
        <v>7.67</v>
      </c>
      <c r="G918" s="2">
        <v>25.3</v>
      </c>
      <c r="K918" s="48">
        <v>143</v>
      </c>
    </row>
    <row r="919" spans="1:38" x14ac:dyDescent="0.3">
      <c r="A919" s="5">
        <v>43257</v>
      </c>
      <c r="B919" s="47">
        <v>0.41976851851851849</v>
      </c>
      <c r="C919" s="2">
        <v>623</v>
      </c>
      <c r="D919" s="2">
        <v>0.40300000000000002</v>
      </c>
      <c r="E919" s="2">
        <v>7.8</v>
      </c>
      <c r="F919" s="2">
        <v>8</v>
      </c>
      <c r="G919" s="2">
        <v>22.1</v>
      </c>
      <c r="K919" s="48">
        <v>187</v>
      </c>
      <c r="L919" s="31">
        <f>AVERAGE(K915:K919)</f>
        <v>177</v>
      </c>
      <c r="M919" s="26">
        <f>GEOMEAN(K915:K919)</f>
        <v>120.11516742480035</v>
      </c>
      <c r="N919" s="25" t="s">
        <v>266</v>
      </c>
    </row>
    <row r="920" spans="1:38" x14ac:dyDescent="0.3">
      <c r="A920" s="5">
        <v>43262</v>
      </c>
      <c r="B920" s="47">
        <v>0.44299768518518517</v>
      </c>
      <c r="C920" s="2">
        <v>505</v>
      </c>
      <c r="D920" s="2">
        <v>0.32829999999999998</v>
      </c>
      <c r="E920" s="2">
        <v>6.94</v>
      </c>
      <c r="F920" s="2">
        <v>7.79</v>
      </c>
      <c r="G920" s="2">
        <v>21</v>
      </c>
      <c r="K920" s="48">
        <v>3130</v>
      </c>
    </row>
    <row r="921" spans="1:38" x14ac:dyDescent="0.3">
      <c r="A921" s="5">
        <v>43271</v>
      </c>
      <c r="B921" s="3">
        <v>0.42255787037037035</v>
      </c>
      <c r="C921" s="2">
        <v>469.9</v>
      </c>
      <c r="D921" s="2">
        <v>0.30549999999999999</v>
      </c>
      <c r="E921" s="2">
        <v>4.84</v>
      </c>
      <c r="F921" s="2">
        <v>7.53</v>
      </c>
      <c r="G921" s="2">
        <v>25.4</v>
      </c>
      <c r="K921" s="48">
        <v>5475</v>
      </c>
    </row>
    <row r="922" spans="1:38" x14ac:dyDescent="0.3">
      <c r="A922" s="5">
        <v>43276</v>
      </c>
      <c r="B922" s="3">
        <v>0.42276620370370371</v>
      </c>
      <c r="C922" s="2">
        <v>501</v>
      </c>
      <c r="D922" s="2">
        <v>0.32500000000000001</v>
      </c>
      <c r="E922" s="2">
        <v>6.74</v>
      </c>
      <c r="F922" s="2">
        <v>7.93</v>
      </c>
      <c r="G922" s="2">
        <v>25.3</v>
      </c>
      <c r="K922" s="48">
        <v>97</v>
      </c>
    </row>
    <row r="923" spans="1:38" x14ac:dyDescent="0.3">
      <c r="A923" s="5">
        <v>43278</v>
      </c>
      <c r="B923" s="47">
        <v>0.41468750000000004</v>
      </c>
      <c r="C923" s="2">
        <v>489.3</v>
      </c>
      <c r="D923" s="2">
        <v>0.31790000000000002</v>
      </c>
      <c r="E923" s="2">
        <v>6.78</v>
      </c>
      <c r="F923" s="2">
        <v>7.92</v>
      </c>
      <c r="G923" s="2">
        <v>22.2</v>
      </c>
      <c r="K923" s="48">
        <v>8164</v>
      </c>
      <c r="L923" s="31">
        <f>AVERAGE(K919:K923)</f>
        <v>3410.6</v>
      </c>
      <c r="M923" s="26">
        <f>GEOMEAN(K919:K923)</f>
        <v>1204.7278761511059</v>
      </c>
      <c r="N923" s="25" t="s">
        <v>267</v>
      </c>
    </row>
    <row r="924" spans="1:38" x14ac:dyDescent="0.3">
      <c r="A924" s="5">
        <v>43290</v>
      </c>
      <c r="B924" s="47">
        <v>0.43894675925925924</v>
      </c>
      <c r="C924" s="2">
        <v>631</v>
      </c>
      <c r="D924" s="2">
        <v>0.40949999999999998</v>
      </c>
      <c r="E924" s="2">
        <v>7.9</v>
      </c>
      <c r="F924" s="2">
        <v>8.1</v>
      </c>
      <c r="G924" s="2">
        <v>25.4</v>
      </c>
      <c r="K924" s="48">
        <v>52</v>
      </c>
    </row>
    <row r="925" spans="1:38" x14ac:dyDescent="0.3">
      <c r="A925" s="5">
        <v>43292</v>
      </c>
      <c r="B925" s="47">
        <v>0.39519675925925929</v>
      </c>
      <c r="C925" s="2">
        <v>629</v>
      </c>
      <c r="D925" s="2">
        <v>0.40949999999999998</v>
      </c>
      <c r="E925" s="2">
        <v>6.02</v>
      </c>
      <c r="F925" s="2">
        <v>8.07</v>
      </c>
      <c r="G925" s="2">
        <v>26.2</v>
      </c>
      <c r="K925" s="48">
        <v>108</v>
      </c>
    </row>
    <row r="926" spans="1:38" x14ac:dyDescent="0.3">
      <c r="A926" s="5">
        <v>43298</v>
      </c>
      <c r="B926" s="47">
        <v>0.45055555555555554</v>
      </c>
      <c r="C926" s="2">
        <v>620</v>
      </c>
      <c r="D926" s="2">
        <v>0.40300000000000002</v>
      </c>
      <c r="E926" s="2">
        <v>5.79</v>
      </c>
      <c r="F926" s="2">
        <v>7.68</v>
      </c>
      <c r="G926" s="2">
        <v>26.9</v>
      </c>
      <c r="K926" s="48">
        <v>41</v>
      </c>
      <c r="O926" s="4" t="s">
        <v>54</v>
      </c>
      <c r="P926" s="2">
        <v>73.5</v>
      </c>
      <c r="Q926" s="4" t="s">
        <v>54</v>
      </c>
      <c r="R926" s="4" t="s">
        <v>54</v>
      </c>
      <c r="S926" s="4" t="s">
        <v>54</v>
      </c>
      <c r="T926" s="4" t="s">
        <v>54</v>
      </c>
      <c r="U926" s="4" t="s">
        <v>54</v>
      </c>
      <c r="V926" s="4" t="s">
        <v>52</v>
      </c>
      <c r="W926" s="4" t="s">
        <v>54</v>
      </c>
      <c r="X926" s="2">
        <v>69.400000000000006</v>
      </c>
      <c r="Y926" s="4" t="s">
        <v>54</v>
      </c>
      <c r="Z926" s="4" t="s">
        <v>54</v>
      </c>
      <c r="AA926" s="4" t="s">
        <v>54</v>
      </c>
      <c r="AB926" s="2">
        <v>26</v>
      </c>
      <c r="AC926" s="76" t="s">
        <v>54</v>
      </c>
      <c r="AD926" s="2">
        <v>173</v>
      </c>
      <c r="AE926" s="4" t="s">
        <v>54</v>
      </c>
      <c r="AF926" s="2">
        <v>30.8</v>
      </c>
      <c r="AG926" s="4" t="s">
        <v>54</v>
      </c>
      <c r="AH926" s="2">
        <v>41500</v>
      </c>
      <c r="AI926" s="4">
        <v>17000</v>
      </c>
      <c r="AJ926" s="2">
        <v>4.5</v>
      </c>
      <c r="AK926" s="22" t="s">
        <v>54</v>
      </c>
      <c r="AL926" s="22" t="s">
        <v>54</v>
      </c>
    </row>
    <row r="927" spans="1:38" x14ac:dyDescent="0.3">
      <c r="A927" s="5">
        <v>43300</v>
      </c>
      <c r="B927" s="47">
        <v>0.42685185185185182</v>
      </c>
      <c r="C927" s="2">
        <v>621</v>
      </c>
      <c r="D927" s="2">
        <v>0.40300000000000002</v>
      </c>
      <c r="E927" s="2">
        <v>6.28</v>
      </c>
      <c r="F927" s="2">
        <v>7.95</v>
      </c>
      <c r="G927" s="2">
        <v>25.1</v>
      </c>
      <c r="K927" s="48">
        <v>31</v>
      </c>
    </row>
    <row r="928" spans="1:38" x14ac:dyDescent="0.3">
      <c r="A928" s="5">
        <v>43307</v>
      </c>
      <c r="B928" s="47">
        <v>0.42837962962962961</v>
      </c>
      <c r="C928" s="2">
        <v>1432</v>
      </c>
      <c r="D928" s="2">
        <v>0.92949999999999999</v>
      </c>
      <c r="E928" s="2">
        <v>6.92</v>
      </c>
      <c r="F928" s="2">
        <v>7.69</v>
      </c>
      <c r="G928" s="2">
        <v>24.7</v>
      </c>
      <c r="K928" s="48">
        <v>41</v>
      </c>
      <c r="L928" s="31">
        <f>AVERAGE(K924:K928)</f>
        <v>54.6</v>
      </c>
      <c r="M928" s="26">
        <f>GEOMEAN(K924:K928)</f>
        <v>49.348198305862674</v>
      </c>
      <c r="N928" s="25" t="s">
        <v>268</v>
      </c>
    </row>
    <row r="929" spans="1:38" x14ac:dyDescent="0.3">
      <c r="A929" s="5">
        <v>43321</v>
      </c>
      <c r="B929" s="49">
        <v>0.45081018518518517</v>
      </c>
      <c r="C929" s="2">
        <v>630</v>
      </c>
      <c r="D929" s="2">
        <v>0.40949999999999998</v>
      </c>
      <c r="E929" s="2">
        <v>5.94</v>
      </c>
      <c r="F929" s="2">
        <v>7.92</v>
      </c>
      <c r="G929" s="2">
        <v>24.9</v>
      </c>
      <c r="K929" s="48">
        <v>496</v>
      </c>
    </row>
    <row r="930" spans="1:38" x14ac:dyDescent="0.3">
      <c r="A930" s="5">
        <v>43326</v>
      </c>
      <c r="B930" s="49">
        <v>0.44342592592592589</v>
      </c>
      <c r="C930" s="2">
        <v>604</v>
      </c>
      <c r="D930" s="2">
        <v>0.39</v>
      </c>
      <c r="E930" s="2">
        <v>8.07</v>
      </c>
      <c r="F930" s="2">
        <v>7.84</v>
      </c>
      <c r="G930" s="2">
        <v>25</v>
      </c>
      <c r="K930" s="48">
        <v>41</v>
      </c>
    </row>
    <row r="931" spans="1:38" x14ac:dyDescent="0.3">
      <c r="A931" s="5">
        <v>43335</v>
      </c>
      <c r="B931" s="49">
        <v>0.42787037037037035</v>
      </c>
      <c r="C931" s="2">
        <v>559</v>
      </c>
      <c r="D931" s="2">
        <v>0.36399999999999999</v>
      </c>
      <c r="E931" s="2">
        <v>7.03</v>
      </c>
      <c r="F931" s="2">
        <v>7.98</v>
      </c>
      <c r="G931" s="2">
        <v>22.9</v>
      </c>
      <c r="K931" s="48">
        <v>63</v>
      </c>
    </row>
    <row r="932" spans="1:38" x14ac:dyDescent="0.3">
      <c r="A932" s="5">
        <v>43339</v>
      </c>
      <c r="B932" s="49">
        <v>0.4368055555555555</v>
      </c>
      <c r="C932" s="57">
        <v>559</v>
      </c>
      <c r="D932" s="57">
        <v>0.36399999999999999</v>
      </c>
      <c r="E932" s="57">
        <v>6.67</v>
      </c>
      <c r="F932" s="57">
        <v>7.9</v>
      </c>
      <c r="G932" s="57">
        <v>23.9</v>
      </c>
      <c r="K932" s="48">
        <v>41</v>
      </c>
    </row>
    <row r="933" spans="1:38" x14ac:dyDescent="0.3">
      <c r="A933" s="5">
        <v>43340</v>
      </c>
      <c r="B933" s="49">
        <v>0.43619212962962961</v>
      </c>
      <c r="C933" s="2">
        <v>555</v>
      </c>
      <c r="D933" s="2">
        <v>0.35749999999999998</v>
      </c>
      <c r="E933" s="2">
        <v>7.61</v>
      </c>
      <c r="F933" s="2">
        <v>7.86</v>
      </c>
      <c r="G933" s="2">
        <v>24.5</v>
      </c>
      <c r="K933" s="48">
        <v>63</v>
      </c>
      <c r="L933" s="31">
        <f>AVERAGE(K929:K933)</f>
        <v>140.80000000000001</v>
      </c>
      <c r="M933" s="26">
        <f>GEOMEAN(K929:K933)</f>
        <v>80.157856970827652</v>
      </c>
      <c r="N933" s="25" t="s">
        <v>269</v>
      </c>
    </row>
    <row r="934" spans="1:38" x14ac:dyDescent="0.3">
      <c r="A934" s="5">
        <v>43348</v>
      </c>
      <c r="B934" s="49">
        <v>0.42025462962962962</v>
      </c>
      <c r="C934" s="2">
        <v>574</v>
      </c>
      <c r="D934" s="2">
        <v>0.3705</v>
      </c>
      <c r="E934" s="2">
        <v>6.33</v>
      </c>
      <c r="F934" s="2">
        <v>8.09</v>
      </c>
      <c r="G934" s="2">
        <v>25.9</v>
      </c>
      <c r="K934" s="48">
        <v>201</v>
      </c>
    </row>
    <row r="935" spans="1:38" x14ac:dyDescent="0.3">
      <c r="A935" s="5">
        <v>43354</v>
      </c>
      <c r="B935" s="47">
        <v>0.45484953703703707</v>
      </c>
      <c r="C935" s="2">
        <v>504</v>
      </c>
      <c r="D935" s="2">
        <v>0.3276</v>
      </c>
      <c r="E935" s="2">
        <v>7.85</v>
      </c>
      <c r="F935" s="2">
        <v>7.64</v>
      </c>
      <c r="G935" s="2">
        <v>21.4</v>
      </c>
      <c r="K935" s="48">
        <v>52</v>
      </c>
    </row>
    <row r="936" spans="1:38" x14ac:dyDescent="0.3">
      <c r="A936" s="58">
        <v>43356</v>
      </c>
      <c r="B936" s="49">
        <v>0.45328703703703704</v>
      </c>
      <c r="C936" s="59">
        <v>527</v>
      </c>
      <c r="D936" s="59">
        <v>0.34250000000000003</v>
      </c>
      <c r="E936" s="59">
        <v>8.33</v>
      </c>
      <c r="F936" s="59">
        <v>7.71</v>
      </c>
      <c r="G936" s="59">
        <v>21.5</v>
      </c>
      <c r="K936" s="48">
        <v>74</v>
      </c>
    </row>
    <row r="937" spans="1:38" x14ac:dyDescent="0.3">
      <c r="A937" s="5">
        <v>43368</v>
      </c>
      <c r="B937" s="3">
        <v>0.4130671296296296</v>
      </c>
      <c r="C937" s="2">
        <v>462.6</v>
      </c>
      <c r="D937" s="2">
        <v>0.30099999999999999</v>
      </c>
      <c r="E937" s="2">
        <v>7.2</v>
      </c>
      <c r="F937" s="2">
        <v>7.92</v>
      </c>
      <c r="G937" s="2">
        <v>21.4</v>
      </c>
      <c r="K937" s="48">
        <v>12033</v>
      </c>
    </row>
    <row r="938" spans="1:38" x14ac:dyDescent="0.3">
      <c r="A938" s="5">
        <v>43374</v>
      </c>
      <c r="B938" s="49">
        <v>0.43506944444444445</v>
      </c>
      <c r="C938" s="2">
        <v>481.5</v>
      </c>
      <c r="D938" s="2">
        <v>0.31269999999999998</v>
      </c>
      <c r="E938" s="2">
        <v>8.64</v>
      </c>
      <c r="F938" s="2">
        <v>7.89</v>
      </c>
      <c r="G938" s="2">
        <v>19.399999999999999</v>
      </c>
      <c r="H938" s="2">
        <v>749.3</v>
      </c>
      <c r="J938" s="2" t="s">
        <v>367</v>
      </c>
      <c r="K938" s="48">
        <v>52</v>
      </c>
      <c r="L938" s="31">
        <f>AVERAGE(K934:K938)</f>
        <v>2482.4</v>
      </c>
      <c r="M938" s="26">
        <f>GEOMEAN(K934:K938)</f>
        <v>217.25094600140167</v>
      </c>
      <c r="N938" s="25" t="s">
        <v>270</v>
      </c>
    </row>
    <row r="939" spans="1:38" x14ac:dyDescent="0.3">
      <c r="A939" s="5">
        <v>43377</v>
      </c>
      <c r="B939" s="49">
        <v>0.46671296296296294</v>
      </c>
      <c r="C939" s="2">
        <v>482.9</v>
      </c>
      <c r="D939" s="2">
        <v>0.314</v>
      </c>
      <c r="E939" s="2">
        <v>6.72</v>
      </c>
      <c r="F939" s="2">
        <v>7.56</v>
      </c>
      <c r="G939" s="2">
        <v>21.7</v>
      </c>
      <c r="K939" s="48">
        <v>11199</v>
      </c>
    </row>
    <row r="940" spans="1:38" x14ac:dyDescent="0.3">
      <c r="A940" s="5">
        <v>43382</v>
      </c>
      <c r="B940" s="49">
        <v>0.46765046296296298</v>
      </c>
      <c r="C940" s="2">
        <v>559</v>
      </c>
      <c r="D940" s="2">
        <v>0.36399999999999999</v>
      </c>
      <c r="E940" s="2">
        <v>8.59</v>
      </c>
      <c r="F940" s="2">
        <v>8.06</v>
      </c>
      <c r="G940" s="2">
        <v>22.1</v>
      </c>
      <c r="K940" s="48">
        <v>98</v>
      </c>
      <c r="O940" s="4" t="s">
        <v>54</v>
      </c>
      <c r="P940" s="2">
        <v>65.400000000000006</v>
      </c>
      <c r="Q940" s="4" t="s">
        <v>54</v>
      </c>
      <c r="R940" s="4" t="s">
        <v>54</v>
      </c>
      <c r="S940" s="4" t="s">
        <v>54</v>
      </c>
      <c r="T940" s="4" t="s">
        <v>54</v>
      </c>
      <c r="U940" s="4" t="s">
        <v>54</v>
      </c>
      <c r="V940" s="4" t="s">
        <v>52</v>
      </c>
      <c r="W940" s="4" t="s">
        <v>54</v>
      </c>
      <c r="X940" s="2">
        <v>56.6</v>
      </c>
      <c r="Y940" s="4" t="s">
        <v>54</v>
      </c>
      <c r="Z940" s="4">
        <v>0.71</v>
      </c>
      <c r="AA940" s="4" t="s">
        <v>54</v>
      </c>
      <c r="AB940" s="2">
        <v>23.7</v>
      </c>
      <c r="AC940" s="76" t="s">
        <v>54</v>
      </c>
      <c r="AD940" s="2">
        <v>201</v>
      </c>
      <c r="AE940" s="4" t="s">
        <v>54</v>
      </c>
      <c r="AF940" s="2" t="s">
        <v>353</v>
      </c>
      <c r="AG940" s="4" t="s">
        <v>54</v>
      </c>
      <c r="AH940" s="2">
        <v>52500</v>
      </c>
      <c r="AI940" s="4">
        <v>17000</v>
      </c>
      <c r="AJ940" s="2">
        <v>3.8</v>
      </c>
      <c r="AK940" s="22" t="s">
        <v>54</v>
      </c>
      <c r="AL940" s="22" t="s">
        <v>54</v>
      </c>
    </row>
    <row r="941" spans="1:38" x14ac:dyDescent="0.3">
      <c r="A941" s="5">
        <v>43388</v>
      </c>
      <c r="B941" s="47">
        <v>0.44877314814814812</v>
      </c>
      <c r="C941" s="2">
        <v>574</v>
      </c>
      <c r="D941" s="2">
        <v>0.37309999999999999</v>
      </c>
      <c r="E941" s="2">
        <v>8.89</v>
      </c>
      <c r="F941" s="2">
        <v>8.0399999999999991</v>
      </c>
      <c r="G941" s="2">
        <v>15.8</v>
      </c>
      <c r="K941" s="48">
        <v>109</v>
      </c>
    </row>
    <row r="942" spans="1:38" x14ac:dyDescent="0.3">
      <c r="A942" s="60">
        <v>43398</v>
      </c>
      <c r="B942" s="47">
        <v>0.43675925925925929</v>
      </c>
      <c r="C942" s="2">
        <v>620</v>
      </c>
      <c r="D942" s="2">
        <v>0.40300000000000002</v>
      </c>
      <c r="E942" s="2">
        <v>9.89</v>
      </c>
      <c r="F942" s="2">
        <v>7.56</v>
      </c>
      <c r="G942" s="2">
        <v>11</v>
      </c>
      <c r="K942" s="48">
        <v>109</v>
      </c>
    </row>
    <row r="943" spans="1:38" x14ac:dyDescent="0.3">
      <c r="A943" s="60">
        <v>43403</v>
      </c>
      <c r="B943" s="49">
        <v>0.44633101851851853</v>
      </c>
      <c r="C943" s="2">
        <v>621</v>
      </c>
      <c r="D943" s="2">
        <v>0.40360000000000001</v>
      </c>
      <c r="E943" s="2">
        <v>11.1</v>
      </c>
      <c r="F943" s="2">
        <v>7.69</v>
      </c>
      <c r="G943" s="2">
        <v>11.3</v>
      </c>
      <c r="K943" s="48">
        <v>52</v>
      </c>
      <c r="L943" s="31">
        <f>AVERAGE(K939:K943)</f>
        <v>2313.4</v>
      </c>
      <c r="M943" s="26">
        <f>GEOMEAN(K939:K943)</f>
        <v>232.40867353455818</v>
      </c>
      <c r="N943" s="25" t="s">
        <v>271</v>
      </c>
    </row>
    <row r="944" spans="1:38" x14ac:dyDescent="0.3">
      <c r="A944" s="60">
        <v>43412</v>
      </c>
      <c r="B944" s="47">
        <v>0.42499999999999999</v>
      </c>
      <c r="C944" s="2">
        <v>570</v>
      </c>
      <c r="D944" s="2">
        <v>0.3705</v>
      </c>
      <c r="E944" s="2">
        <v>13.86</v>
      </c>
      <c r="F944" s="2">
        <v>7.92</v>
      </c>
      <c r="G944" s="2">
        <v>10.4</v>
      </c>
      <c r="K944" s="48">
        <v>41</v>
      </c>
    </row>
    <row r="945" spans="1:14" x14ac:dyDescent="0.3">
      <c r="A945" s="60">
        <v>43417</v>
      </c>
      <c r="B945" s="49">
        <v>0.45697916666666666</v>
      </c>
      <c r="C945" s="2">
        <v>610</v>
      </c>
      <c r="D945" s="2">
        <v>0.39650000000000002</v>
      </c>
      <c r="E945" s="2">
        <v>11.13</v>
      </c>
      <c r="F945" s="2">
        <v>8.18</v>
      </c>
      <c r="G945" s="2">
        <v>6.9</v>
      </c>
      <c r="K945" s="48">
        <v>30</v>
      </c>
    </row>
    <row r="946" spans="1:14" x14ac:dyDescent="0.3">
      <c r="A946" s="60">
        <v>43419</v>
      </c>
      <c r="B946" s="49">
        <v>0.4598842592592593</v>
      </c>
      <c r="C946" s="2">
        <v>906</v>
      </c>
      <c r="D946" s="2">
        <v>0.59150000000000003</v>
      </c>
      <c r="E946" s="2">
        <v>12.38</v>
      </c>
      <c r="F946" s="2">
        <v>7.69</v>
      </c>
      <c r="G946" s="2">
        <v>4.9000000000000004</v>
      </c>
      <c r="K946" s="48">
        <v>246</v>
      </c>
    </row>
    <row r="947" spans="1:14" x14ac:dyDescent="0.3">
      <c r="A947" s="60">
        <v>43423</v>
      </c>
      <c r="B947" s="47">
        <v>0.42922453703703706</v>
      </c>
      <c r="C947" s="2">
        <v>549</v>
      </c>
      <c r="D947" s="2">
        <v>0.3569</v>
      </c>
      <c r="E947" s="2">
        <v>17.53</v>
      </c>
      <c r="F947" s="2">
        <v>8.23</v>
      </c>
      <c r="G947" s="2">
        <v>6.2</v>
      </c>
      <c r="K947" s="48">
        <v>169</v>
      </c>
    </row>
    <row r="948" spans="1:14" x14ac:dyDescent="0.3">
      <c r="A948" s="60">
        <v>43433</v>
      </c>
      <c r="B948" s="47">
        <v>0.41980324074074077</v>
      </c>
      <c r="C948" s="2">
        <v>589</v>
      </c>
      <c r="D948" s="2">
        <v>0.38290000000000002</v>
      </c>
      <c r="E948" s="2">
        <v>12.91</v>
      </c>
      <c r="F948" s="2">
        <v>7.98</v>
      </c>
      <c r="G948" s="2">
        <v>4.5</v>
      </c>
      <c r="K948" s="48">
        <v>10</v>
      </c>
      <c r="L948" s="31">
        <f>AVERAGE(K944:K948)</f>
        <v>99.2</v>
      </c>
      <c r="M948" s="26">
        <f>GEOMEAN(K944:K948)</f>
        <v>55.175386573978187</v>
      </c>
      <c r="N948" s="25" t="s">
        <v>272</v>
      </c>
    </row>
    <row r="949" spans="1:14" x14ac:dyDescent="0.3">
      <c r="A949" s="60">
        <v>43439</v>
      </c>
      <c r="B949" s="49">
        <v>0.41756944444444444</v>
      </c>
      <c r="C949" s="2">
        <v>1272</v>
      </c>
      <c r="D949" s="2">
        <v>0.82550000000000001</v>
      </c>
      <c r="E949" s="2">
        <v>12.47</v>
      </c>
      <c r="F949" s="2">
        <v>7.81</v>
      </c>
      <c r="G949" s="2">
        <v>4.4000000000000004</v>
      </c>
      <c r="K949" s="48">
        <v>31</v>
      </c>
    </row>
    <row r="950" spans="1:14" x14ac:dyDescent="0.3">
      <c r="A950" s="60">
        <v>43445</v>
      </c>
      <c r="B950" s="49">
        <v>0.45333333333333337</v>
      </c>
      <c r="C950" s="2">
        <v>621</v>
      </c>
      <c r="D950" s="2">
        <v>0.40360000000000001</v>
      </c>
      <c r="E950" s="2">
        <v>13.94</v>
      </c>
      <c r="F950" s="2">
        <v>8.33</v>
      </c>
      <c r="G950" s="2">
        <v>2.6</v>
      </c>
      <c r="K950" s="48">
        <v>41</v>
      </c>
    </row>
    <row r="951" spans="1:14" x14ac:dyDescent="0.3">
      <c r="A951" s="60">
        <v>43447</v>
      </c>
      <c r="B951" s="47">
        <v>0.44349537037037035</v>
      </c>
      <c r="C951" s="2">
        <v>670</v>
      </c>
      <c r="D951" s="2">
        <v>0.4355</v>
      </c>
      <c r="E951" s="2">
        <v>12.94</v>
      </c>
      <c r="F951" s="2">
        <v>8.06</v>
      </c>
      <c r="G951" s="2">
        <v>3.1</v>
      </c>
      <c r="K951" s="48">
        <v>10</v>
      </c>
    </row>
    <row r="952" spans="1:14" x14ac:dyDescent="0.3">
      <c r="A952" s="60">
        <v>43453</v>
      </c>
      <c r="B952" s="47">
        <v>0.44515046296296296</v>
      </c>
      <c r="C952" s="2">
        <v>631</v>
      </c>
      <c r="D952" s="2">
        <v>0.41010000000000002</v>
      </c>
      <c r="E952" s="2">
        <v>14.36</v>
      </c>
      <c r="F952" s="2">
        <v>8.2799999999999994</v>
      </c>
      <c r="G952" s="2">
        <v>3.5</v>
      </c>
      <c r="K952" s="48">
        <v>10</v>
      </c>
      <c r="L952" s="31">
        <f>AVERAGE(K948:K952)</f>
        <v>20.399999999999999</v>
      </c>
      <c r="M952" s="26">
        <f>GEOMEAN(K948:K952)</f>
        <v>16.627582453613822</v>
      </c>
      <c r="N952" s="25" t="s">
        <v>273</v>
      </c>
    </row>
    <row r="953" spans="1:14" x14ac:dyDescent="0.3">
      <c r="A953" s="60">
        <v>43468</v>
      </c>
      <c r="B953" s="47">
        <v>0.41868055555555556</v>
      </c>
      <c r="C953" s="2">
        <v>623</v>
      </c>
      <c r="D953" s="2">
        <v>0.40500000000000003</v>
      </c>
      <c r="E953" s="2">
        <v>13.87</v>
      </c>
      <c r="F953" s="2">
        <v>8.2899999999999991</v>
      </c>
      <c r="G953" s="2">
        <v>3.8</v>
      </c>
      <c r="K953" s="48">
        <v>122</v>
      </c>
    </row>
    <row r="954" spans="1:14" x14ac:dyDescent="0.3">
      <c r="A954" s="60">
        <v>43474</v>
      </c>
      <c r="B954" s="3">
        <v>0.42644675925925929</v>
      </c>
      <c r="C954" s="2">
        <v>593</v>
      </c>
      <c r="D954" s="2">
        <v>0.38540000000000002</v>
      </c>
      <c r="E954" s="2">
        <v>14.48</v>
      </c>
      <c r="F954" s="2">
        <v>8.18</v>
      </c>
      <c r="G954" s="2">
        <v>4</v>
      </c>
      <c r="K954" s="48">
        <v>30</v>
      </c>
    </row>
    <row r="955" spans="1:14" x14ac:dyDescent="0.3">
      <c r="A955" s="60">
        <v>43480</v>
      </c>
      <c r="B955" s="49">
        <v>0.42681712962962964</v>
      </c>
      <c r="C955" s="2">
        <v>738</v>
      </c>
      <c r="D955" s="2">
        <v>0.47910000000000003</v>
      </c>
      <c r="E955" s="2">
        <v>13.96</v>
      </c>
      <c r="F955" s="2">
        <v>7.66</v>
      </c>
      <c r="G955" s="2">
        <v>1.7</v>
      </c>
      <c r="K955" s="85">
        <v>10</v>
      </c>
    </row>
    <row r="956" spans="1:14" x14ac:dyDescent="0.3">
      <c r="A956" s="60">
        <v>43488</v>
      </c>
      <c r="B956" s="3">
        <v>0.41577546296296292</v>
      </c>
      <c r="C956" s="2">
        <v>485.5</v>
      </c>
      <c r="D956" s="2">
        <v>0.31590000000000001</v>
      </c>
      <c r="E956" s="2">
        <v>18.54</v>
      </c>
      <c r="F956" s="2">
        <v>8.5299999999999994</v>
      </c>
      <c r="G956" s="2">
        <v>1.9</v>
      </c>
      <c r="K956" s="48">
        <v>1014</v>
      </c>
    </row>
    <row r="957" spans="1:14" x14ac:dyDescent="0.3">
      <c r="A957" s="60">
        <v>43493</v>
      </c>
      <c r="B957" s="49">
        <v>0.40697916666666667</v>
      </c>
      <c r="C957" s="2">
        <v>618</v>
      </c>
      <c r="D957" s="2">
        <v>0.4017</v>
      </c>
      <c r="E957" s="2">
        <v>21.29</v>
      </c>
      <c r="F957" s="2">
        <v>8.35</v>
      </c>
      <c r="G957" s="2">
        <v>0.8</v>
      </c>
      <c r="K957" s="48">
        <v>121</v>
      </c>
      <c r="L957" s="31">
        <f>AVERAGE(K953:K957)</f>
        <v>259.39999999999998</v>
      </c>
      <c r="M957" s="26">
        <f>GEOMEAN(K953:K957)</f>
        <v>85.204176264886101</v>
      </c>
      <c r="N957" s="25" t="s">
        <v>274</v>
      </c>
    </row>
    <row r="958" spans="1:14" x14ac:dyDescent="0.3">
      <c r="A958" s="60">
        <v>43501</v>
      </c>
      <c r="B958" s="49">
        <v>0.42439814814814819</v>
      </c>
      <c r="C958" s="2">
        <v>610</v>
      </c>
      <c r="D958" s="2">
        <v>0.39650000000000002</v>
      </c>
      <c r="E958" s="2">
        <v>16.079999999999998</v>
      </c>
      <c r="F958" s="2">
        <v>8.32</v>
      </c>
      <c r="G958" s="2">
        <v>1.5</v>
      </c>
      <c r="K958" s="2">
        <v>20</v>
      </c>
    </row>
    <row r="959" spans="1:14" x14ac:dyDescent="0.3">
      <c r="A959" s="60">
        <v>43508</v>
      </c>
      <c r="B959" s="49">
        <v>0.41587962962962965</v>
      </c>
      <c r="C959" s="2">
        <v>446.7</v>
      </c>
      <c r="D959" s="2">
        <v>0.29060000000000002</v>
      </c>
      <c r="E959" s="2">
        <v>13.9</v>
      </c>
      <c r="F959" s="2">
        <v>7.76</v>
      </c>
      <c r="G959" s="2">
        <v>2.7</v>
      </c>
      <c r="K959" s="2">
        <v>373</v>
      </c>
    </row>
    <row r="960" spans="1:14" x14ac:dyDescent="0.3">
      <c r="A960" s="60">
        <v>43516</v>
      </c>
      <c r="B960" s="47">
        <v>0.42524305555555553</v>
      </c>
      <c r="C960" s="2">
        <v>742</v>
      </c>
      <c r="D960" s="2">
        <v>0.48230000000000001</v>
      </c>
      <c r="E960" s="2">
        <v>15.37</v>
      </c>
      <c r="F960" s="2">
        <v>8.2100000000000009</v>
      </c>
      <c r="G960" s="2">
        <v>2.6</v>
      </c>
      <c r="K960" s="2">
        <v>74</v>
      </c>
    </row>
    <row r="961" spans="1:38" x14ac:dyDescent="0.3">
      <c r="A961" s="60">
        <v>43517</v>
      </c>
      <c r="B961" s="49">
        <v>0.43820601851851854</v>
      </c>
      <c r="C961" s="2">
        <v>514</v>
      </c>
      <c r="D961" s="2">
        <v>0.33410000000000001</v>
      </c>
      <c r="E961" s="2">
        <v>15.8</v>
      </c>
      <c r="F961" s="2">
        <v>8.59</v>
      </c>
      <c r="G961" s="2">
        <v>2.2999999999999998</v>
      </c>
      <c r="K961" s="48">
        <v>20</v>
      </c>
    </row>
    <row r="962" spans="1:38" x14ac:dyDescent="0.3">
      <c r="A962" s="60">
        <v>43524</v>
      </c>
      <c r="B962" s="49">
        <v>0.48192129629629626</v>
      </c>
      <c r="C962" s="2">
        <v>553</v>
      </c>
      <c r="D962" s="2">
        <v>0.3594</v>
      </c>
      <c r="E962" s="2">
        <v>16.75</v>
      </c>
      <c r="F962" s="2">
        <v>8.15</v>
      </c>
      <c r="G962" s="2">
        <v>2.7</v>
      </c>
      <c r="K962" s="85">
        <v>10</v>
      </c>
      <c r="L962" s="31">
        <f>AVERAGE(K958:K962)</f>
        <v>99.4</v>
      </c>
      <c r="M962" s="26">
        <f>GEOMEAN(K958:K962)</f>
        <v>40.606925488284652</v>
      </c>
      <c r="N962" s="25" t="s">
        <v>275</v>
      </c>
    </row>
    <row r="963" spans="1:38" x14ac:dyDescent="0.3">
      <c r="A963" s="60">
        <v>43530</v>
      </c>
      <c r="B963" s="49">
        <v>0.43527777777777782</v>
      </c>
      <c r="C963" s="2">
        <v>666</v>
      </c>
      <c r="D963" s="2">
        <v>0.43290000000000001</v>
      </c>
      <c r="E963" s="2">
        <v>18.77</v>
      </c>
      <c r="F963" s="2">
        <v>8.09</v>
      </c>
      <c r="G963" s="2">
        <v>0.5</v>
      </c>
      <c r="K963" s="48">
        <v>30</v>
      </c>
    </row>
    <row r="964" spans="1:38" x14ac:dyDescent="0.3">
      <c r="A964" s="60">
        <v>43535</v>
      </c>
      <c r="B964" s="49">
        <v>0.40505787037037039</v>
      </c>
      <c r="C964" s="2">
        <v>570</v>
      </c>
      <c r="D964" s="2">
        <v>0.3705</v>
      </c>
      <c r="E964" s="2">
        <v>18.18</v>
      </c>
      <c r="F964" s="2">
        <v>7.97</v>
      </c>
      <c r="G964" s="2">
        <v>2.5</v>
      </c>
      <c r="K964" s="48">
        <v>74</v>
      </c>
    </row>
    <row r="965" spans="1:38" x14ac:dyDescent="0.3">
      <c r="A965" s="60">
        <v>43538</v>
      </c>
      <c r="B965" s="47">
        <v>0.4287731481481481</v>
      </c>
      <c r="C965" s="2">
        <v>718</v>
      </c>
      <c r="D965" s="2">
        <v>0.46800000000000003</v>
      </c>
      <c r="E965" s="2">
        <v>11.3</v>
      </c>
      <c r="F965" s="2">
        <v>8</v>
      </c>
      <c r="G965" s="2">
        <v>9.6999999999999993</v>
      </c>
      <c r="K965" s="48">
        <v>563</v>
      </c>
    </row>
    <row r="966" spans="1:38" x14ac:dyDescent="0.3">
      <c r="A966" s="60">
        <v>43543</v>
      </c>
      <c r="B966" s="49">
        <v>0.41141203703703705</v>
      </c>
      <c r="C966" s="2">
        <v>670</v>
      </c>
      <c r="D966" s="2">
        <v>0.4355</v>
      </c>
      <c r="E966" s="2">
        <v>12.91</v>
      </c>
      <c r="F966" s="2">
        <v>7.55</v>
      </c>
      <c r="G966" s="2">
        <v>5.5</v>
      </c>
      <c r="K966" s="48">
        <v>20</v>
      </c>
      <c r="O966" s="4" t="s">
        <v>54</v>
      </c>
      <c r="P966" s="2">
        <v>72.2</v>
      </c>
      <c r="Q966" s="4" t="s">
        <v>54</v>
      </c>
      <c r="R966" s="4" t="s">
        <v>54</v>
      </c>
      <c r="S966" s="4" t="s">
        <v>54</v>
      </c>
      <c r="T966" s="4" t="s">
        <v>54</v>
      </c>
      <c r="U966" s="4" t="s">
        <v>54</v>
      </c>
      <c r="V966" s="4" t="s">
        <v>54</v>
      </c>
      <c r="W966" s="4" t="s">
        <v>54</v>
      </c>
      <c r="X966" s="2">
        <v>67</v>
      </c>
      <c r="Y966" s="4" t="s">
        <v>54</v>
      </c>
      <c r="Z966" s="2">
        <v>1.5</v>
      </c>
      <c r="AA966" s="4" t="s">
        <v>54</v>
      </c>
      <c r="AB966" s="2">
        <v>24.6</v>
      </c>
      <c r="AC966" s="76" t="s">
        <v>54</v>
      </c>
      <c r="AD966" s="2">
        <v>230</v>
      </c>
      <c r="AE966" s="4" t="s">
        <v>54</v>
      </c>
      <c r="AF966" s="2">
        <v>25.6</v>
      </c>
      <c r="AG966" s="2">
        <v>259</v>
      </c>
      <c r="AH966" s="2">
        <v>62800</v>
      </c>
      <c r="AI966" s="2">
        <v>17600</v>
      </c>
      <c r="AJ966" s="22" t="s">
        <v>54</v>
      </c>
      <c r="AK966" s="22" t="s">
        <v>54</v>
      </c>
      <c r="AL966" s="22" t="s">
        <v>54</v>
      </c>
    </row>
    <row r="967" spans="1:38" x14ac:dyDescent="0.3">
      <c r="A967" s="60">
        <v>43549</v>
      </c>
      <c r="B967" s="49">
        <v>0.42972222222222217</v>
      </c>
      <c r="C967" s="2">
        <v>638</v>
      </c>
      <c r="D967" s="2">
        <v>0.41470000000000001</v>
      </c>
      <c r="E967" s="2">
        <v>12.84</v>
      </c>
      <c r="F967" s="2">
        <v>8.19</v>
      </c>
      <c r="G967" s="2">
        <v>6.1</v>
      </c>
      <c r="K967" s="48">
        <v>10</v>
      </c>
      <c r="L967" s="31">
        <f>AVERAGE(K963:K967)</f>
        <v>139.4</v>
      </c>
      <c r="M967" s="26">
        <f>GEOMEAN(K963:K967)</f>
        <v>47.816553826712919</v>
      </c>
      <c r="N967" s="25" t="s">
        <v>276</v>
      </c>
    </row>
    <row r="968" spans="1:38" x14ac:dyDescent="0.3">
      <c r="A968" s="60">
        <v>43563</v>
      </c>
      <c r="B968" s="49">
        <v>0.41821759259259261</v>
      </c>
      <c r="C968" s="2">
        <v>591</v>
      </c>
      <c r="D968" s="2">
        <v>0.38419999999999999</v>
      </c>
      <c r="E968" s="2">
        <v>16.55</v>
      </c>
      <c r="F968" s="2">
        <v>7.79</v>
      </c>
      <c r="G968" s="2">
        <v>9.4</v>
      </c>
      <c r="K968" s="48">
        <v>20</v>
      </c>
    </row>
    <row r="969" spans="1:38" x14ac:dyDescent="0.3">
      <c r="A969" s="5">
        <v>43570</v>
      </c>
      <c r="B969" s="49">
        <v>0.47502314814814817</v>
      </c>
      <c r="C969" s="2">
        <v>584</v>
      </c>
      <c r="D969" s="2">
        <v>0.37959999999999999</v>
      </c>
      <c r="E969" s="2">
        <v>11.8</v>
      </c>
      <c r="F969" s="2">
        <v>8.17</v>
      </c>
      <c r="G969" s="2">
        <v>11.5</v>
      </c>
      <c r="K969" s="48">
        <v>20</v>
      </c>
    </row>
    <row r="970" spans="1:38" x14ac:dyDescent="0.3">
      <c r="A970" s="63">
        <v>43571</v>
      </c>
      <c r="B970" s="49">
        <v>0.4301388888888889</v>
      </c>
      <c r="C970" s="64">
        <v>584</v>
      </c>
      <c r="D970" s="64">
        <v>0.37959999999999999</v>
      </c>
      <c r="E970" s="64">
        <v>12.23</v>
      </c>
      <c r="F970" s="64">
        <v>8.33</v>
      </c>
      <c r="G970" s="64">
        <v>11</v>
      </c>
      <c r="K970" s="48">
        <v>96</v>
      </c>
    </row>
    <row r="971" spans="1:38" x14ac:dyDescent="0.3">
      <c r="A971" s="60">
        <v>43580</v>
      </c>
      <c r="B971" s="3">
        <v>0.41943287037037041</v>
      </c>
      <c r="C971" s="2">
        <v>525</v>
      </c>
      <c r="D971" s="2">
        <v>0.3412</v>
      </c>
      <c r="E971" s="2">
        <v>10.34</v>
      </c>
      <c r="F971" s="2">
        <v>8.1300000000000008</v>
      </c>
      <c r="G971" s="2">
        <v>12.1</v>
      </c>
      <c r="K971" s="48">
        <v>63</v>
      </c>
    </row>
    <row r="972" spans="1:38" x14ac:dyDescent="0.3">
      <c r="A972" s="60">
        <v>43586</v>
      </c>
      <c r="B972" s="49">
        <v>0.40405092592592595</v>
      </c>
      <c r="C972" s="2">
        <v>620</v>
      </c>
      <c r="D972" s="2">
        <v>0.40300000000000002</v>
      </c>
      <c r="E972" s="2">
        <v>9.4700000000000006</v>
      </c>
      <c r="F972" s="2">
        <v>7.76</v>
      </c>
      <c r="G972" s="2">
        <v>13.4</v>
      </c>
      <c r="K972" s="48">
        <v>31</v>
      </c>
      <c r="L972" s="7">
        <f>AVERAGE(K968:K972)</f>
        <v>46</v>
      </c>
      <c r="M972" s="8">
        <f>GEOMEAN(K968:K972)</f>
        <v>37.584319689884289</v>
      </c>
      <c r="N972" s="25" t="s">
        <v>278</v>
      </c>
    </row>
    <row r="973" spans="1:38" x14ac:dyDescent="0.3">
      <c r="A973" s="60">
        <v>43591</v>
      </c>
      <c r="B973" s="3">
        <v>0.43069444444444444</v>
      </c>
      <c r="C973" s="2">
        <v>490.3</v>
      </c>
      <c r="D973" s="2">
        <v>0.31850000000000001</v>
      </c>
      <c r="E973" s="2">
        <v>11.32</v>
      </c>
      <c r="F973" s="2">
        <v>8.26</v>
      </c>
      <c r="G973" s="2">
        <v>14.6</v>
      </c>
      <c r="K973" s="48">
        <v>41</v>
      </c>
    </row>
    <row r="974" spans="1:38" x14ac:dyDescent="0.3">
      <c r="A974" s="60">
        <v>43600</v>
      </c>
      <c r="B974" s="49">
        <v>0.44054398148148149</v>
      </c>
      <c r="C974" s="2">
        <v>491.8</v>
      </c>
      <c r="D974" s="2">
        <v>0.31979999999999997</v>
      </c>
      <c r="E974" s="2">
        <v>10.86</v>
      </c>
      <c r="F974" s="2">
        <v>8.19</v>
      </c>
      <c r="G974" s="2">
        <v>15.1</v>
      </c>
      <c r="K974" s="48">
        <v>20</v>
      </c>
    </row>
    <row r="975" spans="1:38" x14ac:dyDescent="0.3">
      <c r="A975" s="60">
        <v>43605</v>
      </c>
      <c r="B975" s="47">
        <v>0.44395833333333329</v>
      </c>
      <c r="C975" s="2">
        <v>494.3</v>
      </c>
      <c r="D975" s="2">
        <v>0.3211</v>
      </c>
      <c r="E975" s="2">
        <v>10.18</v>
      </c>
      <c r="F975" s="2">
        <v>8.33</v>
      </c>
      <c r="G975" s="2">
        <v>17.3</v>
      </c>
      <c r="K975" s="48">
        <v>160</v>
      </c>
    </row>
    <row r="976" spans="1:38" x14ac:dyDescent="0.3">
      <c r="A976" s="60">
        <v>43607</v>
      </c>
      <c r="B976" s="47">
        <v>0.41091435185185188</v>
      </c>
      <c r="C976" s="2">
        <v>508</v>
      </c>
      <c r="D976" s="2">
        <v>0.33019999999999999</v>
      </c>
      <c r="E976" s="2">
        <v>9.35</v>
      </c>
      <c r="F976" s="2">
        <v>8.24</v>
      </c>
      <c r="G976" s="2">
        <v>15.9</v>
      </c>
      <c r="K976" s="48">
        <v>10</v>
      </c>
      <c r="L976" s="7">
        <f>AVERAGE(K972:K976)</f>
        <v>52.4</v>
      </c>
      <c r="M976" s="8">
        <f>GEOMEAN(K972:K976)</f>
        <v>33.255164907227645</v>
      </c>
      <c r="N976" s="25" t="s">
        <v>279</v>
      </c>
    </row>
    <row r="977" spans="1:38" x14ac:dyDescent="0.3">
      <c r="A977" s="60">
        <v>43628</v>
      </c>
      <c r="B977" s="3">
        <v>0.38570601851851855</v>
      </c>
      <c r="C977" s="2">
        <v>504</v>
      </c>
      <c r="D977" s="2">
        <v>0.3276</v>
      </c>
      <c r="E977" s="2">
        <v>6.63</v>
      </c>
      <c r="F977" s="2">
        <v>8.0500000000000007</v>
      </c>
      <c r="G977" s="2">
        <v>20.2</v>
      </c>
      <c r="K977" s="48">
        <v>160</v>
      </c>
    </row>
    <row r="978" spans="1:38" x14ac:dyDescent="0.3">
      <c r="A978" s="60">
        <v>43636</v>
      </c>
      <c r="B978" s="49">
        <v>0.4128472222222222</v>
      </c>
      <c r="C978" s="2">
        <v>422.5</v>
      </c>
      <c r="D978" s="2">
        <v>0.27500000000000002</v>
      </c>
      <c r="E978" s="2">
        <v>8</v>
      </c>
      <c r="F978" s="2">
        <v>7.87</v>
      </c>
      <c r="G978" s="2">
        <v>20.9</v>
      </c>
      <c r="K978" s="48">
        <v>240</v>
      </c>
    </row>
    <row r="979" spans="1:38" x14ac:dyDescent="0.3">
      <c r="A979" s="60">
        <v>43640</v>
      </c>
      <c r="B979" s="47">
        <v>0.42334490740740738</v>
      </c>
      <c r="C979" s="2">
        <v>478.9</v>
      </c>
      <c r="D979" s="2">
        <v>0.31140000000000001</v>
      </c>
      <c r="E979" s="2">
        <v>7.57</v>
      </c>
      <c r="F979" s="2">
        <v>7.76</v>
      </c>
      <c r="G979" s="2">
        <v>20.5</v>
      </c>
      <c r="K979" s="48">
        <v>161</v>
      </c>
    </row>
    <row r="980" spans="1:38" x14ac:dyDescent="0.3">
      <c r="A980" s="60">
        <v>43642</v>
      </c>
      <c r="B980" s="3">
        <v>0.41239583333333335</v>
      </c>
      <c r="C980" s="2">
        <v>581</v>
      </c>
      <c r="D980" s="2">
        <v>0.377</v>
      </c>
      <c r="E980" s="2">
        <v>6.61</v>
      </c>
      <c r="F980" s="2">
        <v>7.66</v>
      </c>
      <c r="G980" s="2">
        <v>22.4</v>
      </c>
      <c r="K980" s="48">
        <v>327</v>
      </c>
    </row>
    <row r="981" spans="1:38" x14ac:dyDescent="0.3">
      <c r="A981" s="60">
        <v>43647</v>
      </c>
      <c r="B981" s="49">
        <v>0.43791666666666668</v>
      </c>
      <c r="C981" s="2">
        <v>416</v>
      </c>
      <c r="D981" s="2">
        <v>0.27039999999999997</v>
      </c>
      <c r="E981" s="2">
        <v>9.93</v>
      </c>
      <c r="F981" s="2">
        <v>8.11</v>
      </c>
      <c r="G981" s="2">
        <v>25.8</v>
      </c>
      <c r="K981" s="48">
        <v>52</v>
      </c>
      <c r="L981" s="7">
        <f>AVERAGE(K977:K981)</f>
        <v>188</v>
      </c>
      <c r="M981" s="8">
        <f>GEOMEAN(K977:K981)</f>
        <v>160.08168218267534</v>
      </c>
      <c r="N981" s="25" t="s">
        <v>280</v>
      </c>
    </row>
    <row r="982" spans="1:38" x14ac:dyDescent="0.3">
      <c r="A982" s="60">
        <v>43657</v>
      </c>
      <c r="B982" s="49">
        <v>0.41952546296296295</v>
      </c>
      <c r="C982" s="2">
        <v>616</v>
      </c>
      <c r="D982" s="2">
        <v>0.40300000000000002</v>
      </c>
      <c r="E982" s="2">
        <v>6.77</v>
      </c>
      <c r="F982" s="2">
        <v>7.92</v>
      </c>
      <c r="G982" s="2">
        <v>26.1</v>
      </c>
      <c r="K982" s="48">
        <v>63</v>
      </c>
    </row>
    <row r="983" spans="1:38" x14ac:dyDescent="0.3">
      <c r="A983" s="60">
        <v>43662</v>
      </c>
      <c r="B983" s="47">
        <v>0.45146990740740739</v>
      </c>
      <c r="C983" s="2">
        <v>580</v>
      </c>
      <c r="D983" s="2">
        <v>0.377</v>
      </c>
      <c r="E983" s="2">
        <v>7.03</v>
      </c>
      <c r="F983" s="2">
        <v>7.94</v>
      </c>
      <c r="G983" s="2">
        <v>26.1</v>
      </c>
      <c r="K983" s="48">
        <v>203</v>
      </c>
      <c r="O983" s="4" t="s">
        <v>54</v>
      </c>
      <c r="P983" s="2">
        <v>64.599999999999994</v>
      </c>
      <c r="Q983" s="4" t="s">
        <v>54</v>
      </c>
      <c r="R983" s="4" t="s">
        <v>54</v>
      </c>
      <c r="S983" s="4" t="s">
        <v>54</v>
      </c>
      <c r="T983" s="4" t="s">
        <v>54</v>
      </c>
      <c r="U983" s="4" t="s">
        <v>54</v>
      </c>
      <c r="V983" s="4" t="s">
        <v>54</v>
      </c>
      <c r="W983" s="4" t="s">
        <v>54</v>
      </c>
      <c r="X983" s="2">
        <v>49.3</v>
      </c>
      <c r="Y983" s="4" t="s">
        <v>54</v>
      </c>
      <c r="Z983" s="4" t="s">
        <v>54</v>
      </c>
      <c r="AA983" s="4" t="s">
        <v>54</v>
      </c>
      <c r="AB983" s="2">
        <v>21</v>
      </c>
      <c r="AC983" s="76" t="s">
        <v>54</v>
      </c>
      <c r="AD983" s="2">
        <v>160</v>
      </c>
      <c r="AE983" s="4" t="s">
        <v>54</v>
      </c>
      <c r="AF983" s="2">
        <v>25.8</v>
      </c>
      <c r="AG983" s="4" t="s">
        <v>54</v>
      </c>
      <c r="AH983" s="2">
        <v>40400</v>
      </c>
      <c r="AI983" s="2">
        <v>14400</v>
      </c>
      <c r="AJ983" s="22">
        <v>4.0999999999999996</v>
      </c>
      <c r="AK983" s="22" t="s">
        <v>54</v>
      </c>
      <c r="AL983" s="22" t="s">
        <v>54</v>
      </c>
    </row>
    <row r="984" spans="1:38" x14ac:dyDescent="0.3">
      <c r="A984" s="60">
        <v>43668</v>
      </c>
      <c r="B984" s="47">
        <v>0.41208333333333336</v>
      </c>
      <c r="C984" s="2">
        <v>499</v>
      </c>
      <c r="D984" s="2">
        <v>0.32500000000000001</v>
      </c>
      <c r="E984" s="2">
        <v>4.97</v>
      </c>
      <c r="F984" s="2">
        <v>7.74</v>
      </c>
      <c r="G984" s="2">
        <v>25.9</v>
      </c>
      <c r="K984" s="48">
        <v>733</v>
      </c>
    </row>
    <row r="985" spans="1:38" x14ac:dyDescent="0.3">
      <c r="A985" s="60">
        <v>43671</v>
      </c>
      <c r="B985" s="49">
        <v>0.42657407407407405</v>
      </c>
      <c r="C985" s="2">
        <v>534</v>
      </c>
      <c r="D985" s="2">
        <v>0.34449999999999997</v>
      </c>
      <c r="E985" s="2">
        <v>7.42</v>
      </c>
      <c r="F985" s="2">
        <v>7.75</v>
      </c>
      <c r="G985" s="2">
        <v>23.3</v>
      </c>
      <c r="K985" s="48">
        <v>63</v>
      </c>
      <c r="L985" s="7">
        <f>AVERAGE(K981:K985)</f>
        <v>222.8</v>
      </c>
      <c r="M985" s="8">
        <f>GEOMEAN(K981:K985)</f>
        <v>125.15750329040608</v>
      </c>
      <c r="N985" s="25" t="s">
        <v>281</v>
      </c>
    </row>
    <row r="986" spans="1:38" x14ac:dyDescent="0.3">
      <c r="A986" s="60">
        <v>43682</v>
      </c>
      <c r="B986" s="49">
        <v>0.42851851851851852</v>
      </c>
      <c r="C986" s="2">
        <v>535</v>
      </c>
      <c r="D986" s="2">
        <v>0.35099999999999998</v>
      </c>
      <c r="E986" s="2">
        <v>6.83</v>
      </c>
      <c r="F986" s="2">
        <v>7.76</v>
      </c>
      <c r="G986" s="2">
        <v>24.7</v>
      </c>
      <c r="K986" s="48">
        <v>121</v>
      </c>
    </row>
    <row r="987" spans="1:38" x14ac:dyDescent="0.3">
      <c r="A987" s="60">
        <v>43690</v>
      </c>
      <c r="B987" s="47">
        <v>0.40715277777777775</v>
      </c>
      <c r="C987" s="2">
        <v>546</v>
      </c>
      <c r="D987" s="2">
        <v>0.35749999999999998</v>
      </c>
      <c r="E987" s="2">
        <v>7.03</v>
      </c>
      <c r="F987" s="2">
        <v>7.71</v>
      </c>
      <c r="G987" s="2">
        <v>24.3</v>
      </c>
      <c r="K987" s="48">
        <v>121</v>
      </c>
    </row>
    <row r="988" spans="1:38" x14ac:dyDescent="0.3">
      <c r="A988" s="60">
        <v>43699</v>
      </c>
      <c r="B988" s="49">
        <v>0.44035879629629626</v>
      </c>
      <c r="C988" s="2">
        <v>482.5</v>
      </c>
      <c r="D988" s="2">
        <v>0.31330000000000002</v>
      </c>
      <c r="E988" s="2">
        <v>5.61</v>
      </c>
      <c r="F988" s="2">
        <v>7.55</v>
      </c>
      <c r="G988" s="2">
        <v>23.9</v>
      </c>
      <c r="K988" s="48">
        <v>2359</v>
      </c>
    </row>
    <row r="989" spans="1:38" x14ac:dyDescent="0.3">
      <c r="A989" s="60">
        <v>43704</v>
      </c>
      <c r="B989" s="47">
        <v>0.43133101851851857</v>
      </c>
      <c r="C989" s="2">
        <v>518</v>
      </c>
      <c r="D989" s="2">
        <v>0.3367</v>
      </c>
      <c r="E989" s="2">
        <v>6.79</v>
      </c>
      <c r="F989" s="2">
        <v>7.7</v>
      </c>
      <c r="G989" s="2">
        <v>22</v>
      </c>
      <c r="K989" s="48">
        <v>1178</v>
      </c>
    </row>
    <row r="990" spans="1:38" x14ac:dyDescent="0.3">
      <c r="A990" s="60">
        <v>43706</v>
      </c>
      <c r="B990" s="47">
        <v>0.40855324074074079</v>
      </c>
      <c r="C990" s="2">
        <v>487.3</v>
      </c>
      <c r="D990" s="2">
        <v>0.3165</v>
      </c>
      <c r="E990" s="2">
        <v>6.62</v>
      </c>
      <c r="F990" s="2">
        <v>7.8</v>
      </c>
      <c r="G990" s="2">
        <v>22.4</v>
      </c>
      <c r="K990" s="48">
        <v>86</v>
      </c>
      <c r="L990" s="7">
        <f>AVERAGE(K986:K990)</f>
        <v>773</v>
      </c>
      <c r="M990" s="8">
        <f>GEOMEAN(K986:K990)</f>
        <v>322.69221242499134</v>
      </c>
      <c r="N990" s="25" t="s">
        <v>282</v>
      </c>
    </row>
    <row r="991" spans="1:38" x14ac:dyDescent="0.3">
      <c r="A991" s="60">
        <v>43713</v>
      </c>
      <c r="B991" s="47">
        <v>0.42638888888888887</v>
      </c>
      <c r="C991" s="2">
        <v>589</v>
      </c>
      <c r="D991" s="2">
        <v>0.38350000000000001</v>
      </c>
      <c r="E991" s="2">
        <v>7.11</v>
      </c>
      <c r="F991" s="2">
        <v>7.7</v>
      </c>
      <c r="G991" s="2">
        <v>22.3</v>
      </c>
      <c r="K991" s="48">
        <v>52</v>
      </c>
    </row>
    <row r="992" spans="1:38" x14ac:dyDescent="0.3">
      <c r="A992" s="60">
        <v>43719</v>
      </c>
      <c r="B992" s="49">
        <v>0.43084490740740744</v>
      </c>
      <c r="C992" s="2">
        <v>593</v>
      </c>
      <c r="D992" s="2">
        <v>0.38350000000000001</v>
      </c>
      <c r="E992" s="2">
        <v>5.94</v>
      </c>
      <c r="F992" s="2">
        <v>7.64</v>
      </c>
      <c r="G992" s="2">
        <v>24.1</v>
      </c>
      <c r="K992" s="48">
        <v>10</v>
      </c>
    </row>
    <row r="993" spans="1:38" x14ac:dyDescent="0.3">
      <c r="A993" s="60">
        <v>43725</v>
      </c>
      <c r="B993" s="49">
        <v>0.41788194444444443</v>
      </c>
      <c r="C993" s="2">
        <v>560</v>
      </c>
      <c r="D993" s="2">
        <v>0.36399999999999999</v>
      </c>
      <c r="E993" s="2">
        <v>6.85</v>
      </c>
      <c r="F993" s="2">
        <v>7.64</v>
      </c>
      <c r="G993" s="2">
        <v>23</v>
      </c>
      <c r="K993" s="48">
        <v>85</v>
      </c>
    </row>
    <row r="994" spans="1:38" x14ac:dyDescent="0.3">
      <c r="A994" s="60">
        <v>43732</v>
      </c>
      <c r="B994" s="49">
        <v>0.43478009259259259</v>
      </c>
      <c r="C994" s="2">
        <v>556</v>
      </c>
      <c r="D994" s="2">
        <v>0.36399999999999999</v>
      </c>
      <c r="E994" s="2">
        <v>6.65</v>
      </c>
      <c r="F994" s="2">
        <v>7.59</v>
      </c>
      <c r="G994" s="2">
        <v>21.1</v>
      </c>
      <c r="K994" s="48">
        <v>134</v>
      </c>
      <c r="L994" s="7">
        <f>AVERAGE(K990:K994)</f>
        <v>73.400000000000006</v>
      </c>
      <c r="M994" s="8">
        <f>GEOMEAN(K990:K994)</f>
        <v>55.132172178709453</v>
      </c>
      <c r="N994" s="25" t="s">
        <v>283</v>
      </c>
    </row>
    <row r="995" spans="1:38" x14ac:dyDescent="0.3">
      <c r="A995" s="60">
        <v>43739</v>
      </c>
      <c r="B995" s="49">
        <v>0.43402777777777773</v>
      </c>
      <c r="C995" s="2">
        <v>601</v>
      </c>
      <c r="D995" s="2">
        <v>0.39</v>
      </c>
      <c r="E995" s="2">
        <v>7.02</v>
      </c>
      <c r="F995" s="2">
        <v>7.92</v>
      </c>
      <c r="G995" s="2">
        <v>22.7</v>
      </c>
      <c r="K995" s="48">
        <v>206</v>
      </c>
    </row>
    <row r="996" spans="1:38" x14ac:dyDescent="0.3">
      <c r="A996" s="60">
        <v>43746</v>
      </c>
      <c r="B996" s="49">
        <v>0.4261921296296296</v>
      </c>
      <c r="C996" s="2">
        <v>590</v>
      </c>
      <c r="D996" s="2">
        <v>0.38350000000000001</v>
      </c>
      <c r="E996" s="2">
        <v>7.09</v>
      </c>
      <c r="F996" s="2">
        <v>7.59</v>
      </c>
      <c r="G996" s="2">
        <v>17.5</v>
      </c>
      <c r="K996" s="48">
        <v>97</v>
      </c>
    </row>
    <row r="997" spans="1:38" x14ac:dyDescent="0.3">
      <c r="A997" s="60">
        <v>43748</v>
      </c>
      <c r="B997" s="49">
        <v>0.43743055555555554</v>
      </c>
      <c r="C997" s="2">
        <v>568</v>
      </c>
      <c r="D997" s="2">
        <v>0.36919999999999997</v>
      </c>
      <c r="E997" s="2">
        <v>8.9600000000000009</v>
      </c>
      <c r="F997" s="2">
        <v>7.62</v>
      </c>
      <c r="G997" s="2">
        <v>18</v>
      </c>
      <c r="K997" s="48">
        <v>148</v>
      </c>
    </row>
    <row r="998" spans="1:38" x14ac:dyDescent="0.3">
      <c r="A998" s="60">
        <v>43753</v>
      </c>
      <c r="B998" s="49">
        <v>0.43623842592592593</v>
      </c>
      <c r="C998" s="2">
        <v>573</v>
      </c>
      <c r="D998" s="2">
        <v>0.3725</v>
      </c>
      <c r="E998" s="2">
        <v>8.3800000000000008</v>
      </c>
      <c r="F998" s="2">
        <v>7.75</v>
      </c>
      <c r="G998" s="2">
        <v>14.2</v>
      </c>
      <c r="H998" s="2">
        <v>742.4</v>
      </c>
      <c r="J998" s="2" t="s">
        <v>367</v>
      </c>
      <c r="K998" s="48">
        <v>30</v>
      </c>
      <c r="O998" s="4" t="s">
        <v>54</v>
      </c>
      <c r="P998" s="2">
        <v>78.7</v>
      </c>
      <c r="Q998" s="4" t="s">
        <v>54</v>
      </c>
      <c r="R998" s="4" t="s">
        <v>54</v>
      </c>
      <c r="S998" s="4" t="s">
        <v>54</v>
      </c>
      <c r="T998" s="4" t="s">
        <v>54</v>
      </c>
      <c r="U998" s="4" t="s">
        <v>54</v>
      </c>
      <c r="V998" s="4" t="s">
        <v>54</v>
      </c>
      <c r="W998" s="4" t="s">
        <v>54</v>
      </c>
      <c r="X998" s="2">
        <v>64</v>
      </c>
      <c r="Y998" s="4" t="s">
        <v>54</v>
      </c>
      <c r="Z998" s="4">
        <v>0.54</v>
      </c>
      <c r="AA998" s="4">
        <v>1.4</v>
      </c>
      <c r="AB998" s="2">
        <v>20.6</v>
      </c>
      <c r="AC998" s="76">
        <v>0.48</v>
      </c>
      <c r="AD998" s="2">
        <v>187</v>
      </c>
      <c r="AE998" s="4" t="s">
        <v>54</v>
      </c>
      <c r="AF998" s="2">
        <v>41.9</v>
      </c>
      <c r="AG998" s="4" t="s">
        <v>54</v>
      </c>
      <c r="AH998" s="2">
        <v>46900</v>
      </c>
      <c r="AI998" s="2">
        <v>17000</v>
      </c>
      <c r="AJ998" s="22">
        <v>3.9</v>
      </c>
      <c r="AK998" s="22" t="s">
        <v>54</v>
      </c>
      <c r="AL998" s="22" t="s">
        <v>54</v>
      </c>
    </row>
    <row r="999" spans="1:38" x14ac:dyDescent="0.3">
      <c r="A999" s="60">
        <v>43759</v>
      </c>
      <c r="B999" s="49">
        <v>0.46416666666666667</v>
      </c>
      <c r="C999" s="2">
        <v>579</v>
      </c>
      <c r="D999" s="2">
        <v>0.37630000000000002</v>
      </c>
      <c r="E999" s="2">
        <v>8.2899999999999991</v>
      </c>
      <c r="F999" s="2">
        <v>7.72</v>
      </c>
      <c r="G999" s="2">
        <v>14.9</v>
      </c>
      <c r="K999" s="48">
        <v>158</v>
      </c>
      <c r="L999" s="7">
        <f>AVERAGE(K995:K997)</f>
        <v>150.33333333333334</v>
      </c>
      <c r="M999" s="8">
        <f>GEOMEAN(K995:K997)</f>
        <v>143.5379997864911</v>
      </c>
      <c r="N999" s="4" t="s">
        <v>286</v>
      </c>
    </row>
    <row r="1000" spans="1:38" x14ac:dyDescent="0.3">
      <c r="A1000" s="60">
        <v>43776</v>
      </c>
      <c r="B1000" s="49">
        <v>0.43231481481481482</v>
      </c>
      <c r="C1000" s="2">
        <v>627</v>
      </c>
      <c r="D1000" s="2">
        <v>0.40749999999999997</v>
      </c>
      <c r="E1000" s="2">
        <v>8.9600000000000009</v>
      </c>
      <c r="F1000" s="2">
        <v>7.71</v>
      </c>
      <c r="G1000" s="2">
        <v>9.6999999999999993</v>
      </c>
      <c r="K1000" s="48">
        <v>41</v>
      </c>
    </row>
    <row r="1001" spans="1:38" x14ac:dyDescent="0.3">
      <c r="A1001" s="60">
        <v>43782</v>
      </c>
      <c r="B1001" s="49">
        <v>0.43083333333333335</v>
      </c>
      <c r="C1001" s="2">
        <v>612</v>
      </c>
      <c r="D1001" s="2">
        <v>0.39779999999999999</v>
      </c>
      <c r="E1001" s="2">
        <v>13.23</v>
      </c>
      <c r="F1001" s="2">
        <v>8.2100000000000009</v>
      </c>
      <c r="G1001" s="2">
        <v>2.5</v>
      </c>
      <c r="K1001" s="2">
        <v>10</v>
      </c>
    </row>
    <row r="1002" spans="1:38" x14ac:dyDescent="0.3">
      <c r="A1002" s="60">
        <v>43788</v>
      </c>
      <c r="B1002" s="49">
        <v>0.40552083333333333</v>
      </c>
      <c r="C1002" s="2">
        <v>591</v>
      </c>
      <c r="D1002" s="2">
        <v>0.38419999999999999</v>
      </c>
      <c r="E1002" s="2">
        <v>12.47</v>
      </c>
      <c r="F1002" s="2">
        <v>7.94</v>
      </c>
      <c r="G1002" s="2">
        <v>6</v>
      </c>
      <c r="K1002" s="2">
        <v>41</v>
      </c>
    </row>
    <row r="1003" spans="1:38" x14ac:dyDescent="0.3">
      <c r="A1003" s="60">
        <v>43790</v>
      </c>
      <c r="B1003" s="49">
        <v>0.40521990740740743</v>
      </c>
      <c r="C1003" s="2">
        <v>625</v>
      </c>
      <c r="D1003" s="2">
        <v>0.40629999999999999</v>
      </c>
      <c r="E1003" s="2">
        <v>11.91</v>
      </c>
      <c r="F1003" s="2">
        <v>8.09</v>
      </c>
      <c r="G1003" s="2">
        <v>7</v>
      </c>
      <c r="K1003" s="2">
        <v>691</v>
      </c>
    </row>
    <row r="1004" spans="1:38" x14ac:dyDescent="0.3">
      <c r="A1004" s="60">
        <v>43794</v>
      </c>
      <c r="B1004" s="49">
        <v>0.43082175925925931</v>
      </c>
      <c r="C1004" s="2">
        <v>609</v>
      </c>
      <c r="D1004" s="2">
        <v>0.39589999999999997</v>
      </c>
      <c r="E1004" s="2">
        <v>12.29</v>
      </c>
      <c r="F1004" s="2">
        <v>7.87</v>
      </c>
      <c r="G1004" s="2">
        <v>5.7</v>
      </c>
      <c r="K1004" s="2">
        <v>74</v>
      </c>
      <c r="L1004" s="7">
        <f>AVERAGE(K1000:K1004)</f>
        <v>171.4</v>
      </c>
      <c r="M1004" s="8">
        <f>GEOMEAN(K1000:K1004)</f>
        <v>61.214667673789428</v>
      </c>
      <c r="N1004" s="25" t="s">
        <v>287</v>
      </c>
    </row>
    <row r="1005" spans="1:38" x14ac:dyDescent="0.3">
      <c r="A1005" s="60">
        <v>43802</v>
      </c>
      <c r="B1005" s="49">
        <v>0.41442129629629632</v>
      </c>
      <c r="C1005" s="2">
        <v>612</v>
      </c>
      <c r="D1005" s="2">
        <v>0.39779999999999999</v>
      </c>
      <c r="E1005" s="2">
        <v>12.15</v>
      </c>
      <c r="F1005" s="2">
        <v>8.15</v>
      </c>
      <c r="G1005" s="2">
        <v>4.8</v>
      </c>
      <c r="K1005" s="2">
        <v>20</v>
      </c>
    </row>
    <row r="1006" spans="1:38" x14ac:dyDescent="0.3">
      <c r="A1006" s="60">
        <v>43808</v>
      </c>
      <c r="B1006" s="49">
        <v>0.43329861111111106</v>
      </c>
      <c r="C1006" s="2">
        <v>595</v>
      </c>
      <c r="D1006" s="2">
        <v>0.38679999999999998</v>
      </c>
      <c r="E1006" s="2">
        <v>12.85</v>
      </c>
      <c r="F1006" s="2">
        <v>8.25</v>
      </c>
      <c r="G1006" s="2">
        <v>6</v>
      </c>
      <c r="K1006" s="2">
        <v>173</v>
      </c>
    </row>
    <row r="1007" spans="1:38" x14ac:dyDescent="0.3">
      <c r="A1007" s="60">
        <v>43810</v>
      </c>
      <c r="B1007" s="49">
        <v>0.40888888888888886</v>
      </c>
      <c r="C1007" s="2">
        <v>640</v>
      </c>
      <c r="D1007" s="2">
        <v>0.41599999999999998</v>
      </c>
      <c r="E1007" s="2">
        <v>12.57</v>
      </c>
      <c r="F1007" s="2">
        <v>8.16</v>
      </c>
      <c r="G1007" s="2">
        <v>2.6</v>
      </c>
      <c r="K1007" s="2">
        <v>10</v>
      </c>
    </row>
    <row r="1008" spans="1:38" x14ac:dyDescent="0.3">
      <c r="A1008" s="60">
        <v>43815</v>
      </c>
      <c r="B1008" s="49">
        <v>0.43692129629629628</v>
      </c>
      <c r="C1008" s="2">
        <v>663</v>
      </c>
      <c r="D1008" s="2">
        <v>0.43099999999999999</v>
      </c>
      <c r="E1008" s="2">
        <v>14.93</v>
      </c>
      <c r="F1008" s="2">
        <v>7.88</v>
      </c>
      <c r="G1008" s="2">
        <v>1.5</v>
      </c>
      <c r="K1008" s="77">
        <v>30</v>
      </c>
    </row>
    <row r="1009" spans="1:38" x14ac:dyDescent="0.3">
      <c r="A1009" s="60">
        <v>43818</v>
      </c>
      <c r="B1009" s="49">
        <v>0.41047453703703707</v>
      </c>
      <c r="C1009" s="2">
        <v>802</v>
      </c>
      <c r="D1009" s="2">
        <v>0.52129999999999999</v>
      </c>
      <c r="E1009" s="2">
        <v>14.4</v>
      </c>
      <c r="F1009" s="2">
        <v>7.98</v>
      </c>
      <c r="G1009" s="2">
        <v>1.1000000000000001</v>
      </c>
      <c r="K1009" s="77">
        <v>10</v>
      </c>
      <c r="L1009" s="7">
        <f>AVERAGE(K1005:K1009)</f>
        <v>48.6</v>
      </c>
      <c r="M1009" s="8">
        <f>GEOMEAN(K1005:K1009)</f>
        <v>25.306930401640702</v>
      </c>
      <c r="N1009" s="25" t="s">
        <v>288</v>
      </c>
    </row>
    <row r="1010" spans="1:38" x14ac:dyDescent="0.3">
      <c r="A1010" s="60">
        <v>43836</v>
      </c>
      <c r="B1010" s="49">
        <v>0.42568287037037034</v>
      </c>
      <c r="C1010" s="2">
        <v>653</v>
      </c>
      <c r="D1010" s="2">
        <v>0.42449999999999999</v>
      </c>
      <c r="E1010" s="2">
        <v>13.52</v>
      </c>
      <c r="F1010" s="2">
        <v>8.15</v>
      </c>
      <c r="G1010" s="2">
        <v>3.6</v>
      </c>
      <c r="K1010" s="2">
        <v>10</v>
      </c>
    </row>
    <row r="1011" spans="1:38" x14ac:dyDescent="0.3">
      <c r="A1011" s="60">
        <v>43838</v>
      </c>
      <c r="B1011" s="49">
        <v>0.41195601851851849</v>
      </c>
      <c r="C1011" s="2">
        <v>636</v>
      </c>
      <c r="D1011" s="2">
        <v>0.41339999999999999</v>
      </c>
      <c r="E1011" s="2">
        <v>13.06</v>
      </c>
      <c r="F1011" s="2">
        <v>7.98</v>
      </c>
      <c r="G1011" s="2">
        <v>3.8</v>
      </c>
      <c r="K1011" s="2">
        <v>30</v>
      </c>
    </row>
    <row r="1012" spans="1:38" x14ac:dyDescent="0.3">
      <c r="A1012" s="60">
        <v>43845</v>
      </c>
      <c r="B1012" s="49">
        <v>0.45469907407407412</v>
      </c>
      <c r="C1012" s="2">
        <v>426.4</v>
      </c>
      <c r="D1012" s="2">
        <v>0.27689999999999998</v>
      </c>
      <c r="E1012" s="2">
        <v>12.99</v>
      </c>
      <c r="F1012" s="2">
        <v>7.8</v>
      </c>
      <c r="G1012" s="2">
        <v>6.6</v>
      </c>
      <c r="K1012" s="2">
        <v>573</v>
      </c>
    </row>
    <row r="1013" spans="1:38" x14ac:dyDescent="0.3">
      <c r="A1013" s="60">
        <v>43853</v>
      </c>
      <c r="B1013" s="49">
        <v>0.41133101851851855</v>
      </c>
      <c r="C1013" s="2">
        <v>577</v>
      </c>
      <c r="D1013" s="2">
        <v>0.37509999999999999</v>
      </c>
      <c r="E1013" s="2">
        <v>12.78</v>
      </c>
      <c r="F1013" s="2">
        <v>7.7</v>
      </c>
      <c r="G1013" s="2">
        <v>3.4</v>
      </c>
      <c r="K1013" s="2">
        <v>30</v>
      </c>
    </row>
    <row r="1014" spans="1:38" x14ac:dyDescent="0.3">
      <c r="A1014" s="60">
        <v>43858</v>
      </c>
      <c r="B1014" s="49">
        <v>0.41902777777777778</v>
      </c>
      <c r="C1014" s="2">
        <v>431</v>
      </c>
      <c r="D1014" s="2">
        <v>0.2802</v>
      </c>
      <c r="E1014" s="2">
        <v>26.21</v>
      </c>
      <c r="F1014" s="2">
        <v>7.62</v>
      </c>
      <c r="G1014" s="2">
        <v>3.7</v>
      </c>
      <c r="K1014" s="2">
        <v>41</v>
      </c>
      <c r="L1014" s="7">
        <f>AVERAGE(K1010:K1014)</f>
        <v>136.80000000000001</v>
      </c>
      <c r="M1014" s="8">
        <f>GEOMEAN(K1010:K1014)</f>
        <v>46.241956159070483</v>
      </c>
      <c r="N1014" s="25" t="s">
        <v>289</v>
      </c>
    </row>
    <row r="1015" spans="1:38" x14ac:dyDescent="0.3">
      <c r="A1015" s="60">
        <v>43865</v>
      </c>
      <c r="B1015" s="49">
        <v>0.44219907407407405</v>
      </c>
      <c r="C1015" s="2">
        <v>526</v>
      </c>
      <c r="D1015" s="2">
        <v>0.34189999999999998</v>
      </c>
      <c r="E1015" s="2">
        <v>12.93</v>
      </c>
      <c r="F1015" s="2">
        <v>8.02</v>
      </c>
      <c r="G1015" s="2">
        <v>4.4000000000000004</v>
      </c>
      <c r="K1015" s="2">
        <v>108</v>
      </c>
    </row>
    <row r="1016" spans="1:38" x14ac:dyDescent="0.3">
      <c r="A1016" s="60">
        <v>43872</v>
      </c>
      <c r="B1016" s="49">
        <v>0.42965277777777783</v>
      </c>
      <c r="C1016" s="2">
        <v>506</v>
      </c>
      <c r="D1016" s="2">
        <v>0.32890000000000003</v>
      </c>
      <c r="E1016" s="2">
        <v>14.28</v>
      </c>
      <c r="F1016" s="2">
        <v>8.1199999999999992</v>
      </c>
      <c r="G1016" s="2">
        <v>2.9</v>
      </c>
      <c r="K1016" s="2">
        <v>63</v>
      </c>
    </row>
    <row r="1017" spans="1:38" x14ac:dyDescent="0.3">
      <c r="A1017" s="60">
        <v>43881</v>
      </c>
      <c r="B1017" s="49">
        <v>0.42490740740740746</v>
      </c>
      <c r="C1017" s="2">
        <v>491.7</v>
      </c>
      <c r="D1017" s="2">
        <v>0.31979999999999997</v>
      </c>
      <c r="E1017" s="2">
        <v>15.05</v>
      </c>
      <c r="F1017" s="2">
        <v>7.92</v>
      </c>
      <c r="G1017" s="2">
        <v>2.2999999999999998</v>
      </c>
      <c r="K1017" s="2">
        <v>20</v>
      </c>
    </row>
    <row r="1018" spans="1:38" x14ac:dyDescent="0.3">
      <c r="A1018" s="60">
        <v>43885</v>
      </c>
      <c r="B1018" s="49">
        <v>0.46315972222222218</v>
      </c>
      <c r="C1018" s="2">
        <v>507</v>
      </c>
      <c r="D1018" s="2">
        <v>0.3296</v>
      </c>
      <c r="E1018" s="2">
        <v>13.47</v>
      </c>
      <c r="F1018" s="2">
        <v>8.1</v>
      </c>
      <c r="G1018" s="2">
        <v>3.1</v>
      </c>
      <c r="K1018" s="2">
        <v>31</v>
      </c>
    </row>
    <row r="1019" spans="1:38" x14ac:dyDescent="0.3">
      <c r="A1019" s="60">
        <v>43894</v>
      </c>
      <c r="B1019" s="49">
        <v>0.42650462962962959</v>
      </c>
      <c r="C1019" s="2">
        <v>570</v>
      </c>
      <c r="D1019" s="2">
        <v>0.36980000000000002</v>
      </c>
      <c r="E1019" s="2">
        <v>13.84</v>
      </c>
      <c r="F1019" s="2">
        <v>8.18</v>
      </c>
      <c r="G1019" s="2">
        <v>4.2</v>
      </c>
      <c r="K1019" s="2">
        <v>20</v>
      </c>
      <c r="L1019" s="7">
        <f>AVERAGE(K1015:K1019)</f>
        <v>48.4</v>
      </c>
      <c r="M1019" s="8">
        <f>GEOMEAN(K1015:K1019)</f>
        <v>38.480189138294755</v>
      </c>
      <c r="N1019" s="25" t="s">
        <v>290</v>
      </c>
    </row>
    <row r="1020" spans="1:38" x14ac:dyDescent="0.3">
      <c r="A1020" s="60">
        <v>43899</v>
      </c>
      <c r="B1020" s="3">
        <v>0.40599537037037042</v>
      </c>
      <c r="C1020" s="2">
        <v>600</v>
      </c>
      <c r="D1020" s="2">
        <v>0.39</v>
      </c>
      <c r="E1020" s="2">
        <v>14.35</v>
      </c>
      <c r="F1020" s="2">
        <v>8.01</v>
      </c>
      <c r="G1020" s="2">
        <v>5.6</v>
      </c>
      <c r="K1020" s="48">
        <v>10</v>
      </c>
    </row>
    <row r="1021" spans="1:38" x14ac:dyDescent="0.3">
      <c r="A1021" s="67">
        <v>43902</v>
      </c>
      <c r="B1021" s="49">
        <v>0.44473379629629628</v>
      </c>
      <c r="C1021" s="2">
        <v>590</v>
      </c>
      <c r="D1021" s="2">
        <v>0.38350000000000001</v>
      </c>
      <c r="E1021" s="2">
        <v>17.61</v>
      </c>
      <c r="F1021" s="2">
        <v>7.85</v>
      </c>
      <c r="G1021" s="2">
        <v>6.7</v>
      </c>
      <c r="K1021" s="48">
        <v>10</v>
      </c>
    </row>
    <row r="1022" spans="1:38" x14ac:dyDescent="0.3">
      <c r="A1022" s="60">
        <v>43907</v>
      </c>
      <c r="B1022" s="49">
        <v>0.42770833333333336</v>
      </c>
      <c r="C1022" s="2">
        <v>613</v>
      </c>
      <c r="D1022" s="2">
        <v>0.39839999999999998</v>
      </c>
      <c r="E1022" s="2">
        <v>12.53</v>
      </c>
      <c r="F1022" s="2">
        <v>8.0399999999999991</v>
      </c>
      <c r="G1022" s="2">
        <v>6.5</v>
      </c>
      <c r="K1022" s="48">
        <v>10</v>
      </c>
      <c r="O1022" s="4" t="s">
        <v>54</v>
      </c>
      <c r="P1022" s="2">
        <v>56.5</v>
      </c>
      <c r="Q1022" s="4" t="s">
        <v>54</v>
      </c>
      <c r="R1022" s="4" t="s">
        <v>54</v>
      </c>
      <c r="S1022" s="4" t="s">
        <v>54</v>
      </c>
      <c r="T1022" s="4" t="s">
        <v>54</v>
      </c>
      <c r="U1022" s="4" t="s">
        <v>54</v>
      </c>
      <c r="V1022" s="4" t="s">
        <v>54</v>
      </c>
      <c r="W1022" s="4" t="s">
        <v>54</v>
      </c>
      <c r="X1022" s="2">
        <v>58.7</v>
      </c>
      <c r="Y1022" s="4" t="s">
        <v>54</v>
      </c>
      <c r="Z1022" s="2">
        <v>1.9</v>
      </c>
      <c r="AA1022" s="4" t="s">
        <v>54</v>
      </c>
      <c r="AB1022" s="2">
        <v>23.9</v>
      </c>
      <c r="AC1022" s="76" t="s">
        <v>54</v>
      </c>
      <c r="AD1022" s="2">
        <v>219</v>
      </c>
      <c r="AE1022" s="4" t="s">
        <v>54</v>
      </c>
      <c r="AF1022" s="2">
        <v>21.9</v>
      </c>
      <c r="AG1022" s="4" t="s">
        <v>54</v>
      </c>
      <c r="AH1022" s="2">
        <v>59700</v>
      </c>
      <c r="AI1022" s="4">
        <v>17000</v>
      </c>
      <c r="AJ1022" s="2">
        <v>3</v>
      </c>
      <c r="AK1022" s="22" t="s">
        <v>54</v>
      </c>
      <c r="AL1022" s="22" t="s">
        <v>54</v>
      </c>
    </row>
    <row r="1023" spans="1:38" x14ac:dyDescent="0.3">
      <c r="A1023" s="60">
        <v>43913</v>
      </c>
      <c r="B1023" s="49">
        <v>0.44233796296296296</v>
      </c>
      <c r="C1023" s="2">
        <v>602</v>
      </c>
      <c r="D1023" s="2">
        <v>0.39129999999999998</v>
      </c>
      <c r="E1023" s="2">
        <v>14.2</v>
      </c>
      <c r="F1023" s="2">
        <v>7.76</v>
      </c>
      <c r="G1023" s="2">
        <v>7.4</v>
      </c>
      <c r="K1023" s="66">
        <v>52</v>
      </c>
      <c r="L1023" s="7">
        <f>AVERAGE(K1018:K1024)</f>
        <v>52</v>
      </c>
      <c r="M1023" s="8">
        <f>GEOMEAN(K1018:K1024)</f>
        <v>25.720932883296612</v>
      </c>
      <c r="N1023" s="25" t="s">
        <v>291</v>
      </c>
    </row>
    <row r="1024" spans="1:38" x14ac:dyDescent="0.3">
      <c r="A1024" s="60">
        <v>43922</v>
      </c>
      <c r="B1024" s="49">
        <v>0.39521990740740742</v>
      </c>
      <c r="C1024" s="2">
        <v>535</v>
      </c>
      <c r="D1024" s="2">
        <v>0.3478</v>
      </c>
      <c r="E1024" s="2">
        <v>11.33</v>
      </c>
      <c r="F1024" s="2">
        <v>7.76</v>
      </c>
      <c r="G1024" s="2">
        <v>10.1</v>
      </c>
      <c r="K1024" s="48">
        <v>231</v>
      </c>
    </row>
    <row r="1025" spans="1:14" x14ac:dyDescent="0.3">
      <c r="A1025" s="60">
        <v>43927</v>
      </c>
      <c r="B1025" s="49">
        <v>0.44173611111111111</v>
      </c>
      <c r="C1025" s="2">
        <v>528</v>
      </c>
      <c r="D1025" s="2">
        <v>0.34320000000000001</v>
      </c>
      <c r="E1025" s="2">
        <v>11.36</v>
      </c>
      <c r="F1025" s="2">
        <v>7.98</v>
      </c>
      <c r="G1025" s="2">
        <v>11.8</v>
      </c>
      <c r="K1025" s="48">
        <v>10</v>
      </c>
    </row>
    <row r="1026" spans="1:14" x14ac:dyDescent="0.3">
      <c r="A1026" s="60">
        <v>43935</v>
      </c>
      <c r="B1026" s="49">
        <v>0.41788194444444443</v>
      </c>
      <c r="C1026" s="2">
        <v>551</v>
      </c>
      <c r="D1026" s="2">
        <v>0.35809999999999997</v>
      </c>
      <c r="E1026" s="2">
        <v>10.76</v>
      </c>
      <c r="F1026" s="2">
        <v>7.8</v>
      </c>
      <c r="G1026" s="2">
        <v>10.4</v>
      </c>
      <c r="K1026" s="2">
        <v>20</v>
      </c>
    </row>
    <row r="1027" spans="1:14" x14ac:dyDescent="0.3">
      <c r="A1027" s="60">
        <v>43944</v>
      </c>
      <c r="B1027" s="49">
        <v>0.44306712962962963</v>
      </c>
      <c r="C1027" s="2">
        <v>602</v>
      </c>
      <c r="D1027" s="2">
        <v>0.39129999999999998</v>
      </c>
      <c r="E1027" s="2">
        <v>14.31</v>
      </c>
      <c r="F1027" s="2">
        <v>7.88</v>
      </c>
      <c r="G1027" s="2">
        <v>13.5</v>
      </c>
      <c r="K1027" s="2">
        <v>63</v>
      </c>
    </row>
    <row r="1028" spans="1:14" x14ac:dyDescent="0.3">
      <c r="A1028" s="60">
        <v>43948</v>
      </c>
      <c r="B1028" s="49">
        <v>0.45787037037037037</v>
      </c>
      <c r="C1028" s="2">
        <v>529</v>
      </c>
      <c r="D1028" s="2">
        <v>0.34379999999999999</v>
      </c>
      <c r="E1028" s="2">
        <v>11.2</v>
      </c>
      <c r="F1028" s="2">
        <v>8.5399999999999991</v>
      </c>
      <c r="G1028" s="2">
        <v>11.7</v>
      </c>
      <c r="K1028" s="2">
        <v>41</v>
      </c>
      <c r="L1028" s="7">
        <f>AVERAGE(K1021:K1029)</f>
        <v>52</v>
      </c>
      <c r="M1028" s="8">
        <f>GEOMEAN(K1024:K1028)</f>
        <v>41.243287572864126</v>
      </c>
      <c r="N1028" s="25" t="s">
        <v>292</v>
      </c>
    </row>
    <row r="1029" spans="1:14" x14ac:dyDescent="0.3">
      <c r="A1029" s="5">
        <v>43958</v>
      </c>
      <c r="B1029" s="3">
        <v>0.48621527777777779</v>
      </c>
      <c r="C1029" s="2">
        <v>639</v>
      </c>
      <c r="D1029" s="2">
        <v>0.41599999999999998</v>
      </c>
      <c r="E1029" s="2">
        <v>10.61</v>
      </c>
      <c r="F1029" s="2">
        <v>8.0299999999999994</v>
      </c>
      <c r="G1029" s="2">
        <v>14.3</v>
      </c>
      <c r="K1029" s="2">
        <v>31</v>
      </c>
    </row>
    <row r="1030" spans="1:14" x14ac:dyDescent="0.3">
      <c r="A1030" s="5">
        <v>43964</v>
      </c>
      <c r="B1030" s="49">
        <v>0.45233796296296297</v>
      </c>
      <c r="C1030" s="2">
        <v>585</v>
      </c>
      <c r="D1030" s="2">
        <v>0.38019999999999998</v>
      </c>
      <c r="E1030" s="2">
        <v>9.36</v>
      </c>
      <c r="F1030" s="2">
        <v>7.78</v>
      </c>
      <c r="G1030" s="2">
        <v>13.5</v>
      </c>
      <c r="K1030" s="2">
        <v>52</v>
      </c>
    </row>
    <row r="1031" spans="1:14" x14ac:dyDescent="0.3">
      <c r="A1031" s="5">
        <v>43971</v>
      </c>
      <c r="B1031" s="49">
        <v>0.39371527777777776</v>
      </c>
      <c r="C1031" s="2">
        <v>571</v>
      </c>
      <c r="D1031" s="2">
        <v>0.37109999999999999</v>
      </c>
      <c r="E1031" s="2">
        <v>9.23</v>
      </c>
      <c r="F1031" s="2">
        <v>7.86</v>
      </c>
      <c r="G1031" s="2">
        <v>15.9</v>
      </c>
      <c r="K1031" s="2">
        <v>131</v>
      </c>
    </row>
    <row r="1032" spans="1:14" x14ac:dyDescent="0.3">
      <c r="A1032" s="5">
        <v>43972</v>
      </c>
      <c r="B1032" s="49">
        <v>0.44641203703703702</v>
      </c>
      <c r="C1032" s="2">
        <v>569</v>
      </c>
      <c r="D1032" s="2">
        <v>0.36980000000000002</v>
      </c>
      <c r="E1032" s="2">
        <v>9.27</v>
      </c>
      <c r="F1032" s="2">
        <v>7.92</v>
      </c>
      <c r="G1032" s="2">
        <v>16.100000000000001</v>
      </c>
      <c r="K1032" s="2">
        <v>158</v>
      </c>
    </row>
    <row r="1033" spans="1:14" x14ac:dyDescent="0.3">
      <c r="A1033" s="5">
        <v>43978</v>
      </c>
      <c r="B1033" s="3">
        <v>0.41707175925925927</v>
      </c>
      <c r="C1033" s="2">
        <v>692</v>
      </c>
      <c r="D1033" s="2">
        <v>0.44850000000000001</v>
      </c>
      <c r="E1033" s="2">
        <v>7.88</v>
      </c>
      <c r="F1033" s="2">
        <v>7.67</v>
      </c>
      <c r="G1033" s="2">
        <v>21.3</v>
      </c>
      <c r="K1033" s="2">
        <v>41</v>
      </c>
      <c r="L1033" s="7">
        <f>AVERAGE(K1026:K1034)</f>
        <v>69.111111111111114</v>
      </c>
      <c r="M1033" s="8">
        <f>GEOMEAN(K1029:K1033)</f>
        <v>67.176203430634132</v>
      </c>
      <c r="N1033" s="25" t="s">
        <v>293</v>
      </c>
    </row>
    <row r="1034" spans="1:14" x14ac:dyDescent="0.3">
      <c r="A1034" s="5">
        <v>43991</v>
      </c>
      <c r="B1034" s="49">
        <v>0.4967361111111111</v>
      </c>
      <c r="C1034" s="2">
        <v>692</v>
      </c>
      <c r="D1034" s="2">
        <v>0.44850000000000001</v>
      </c>
      <c r="E1034" s="2">
        <v>7.17</v>
      </c>
      <c r="F1034" s="2">
        <v>7.75</v>
      </c>
      <c r="G1034" s="2">
        <v>23.8</v>
      </c>
      <c r="K1034" s="2">
        <v>85</v>
      </c>
    </row>
    <row r="1035" spans="1:14" x14ac:dyDescent="0.3">
      <c r="A1035" s="5">
        <v>43992</v>
      </c>
      <c r="B1035" s="49">
        <v>0.42271990740740745</v>
      </c>
      <c r="C1035" s="2">
        <v>679</v>
      </c>
      <c r="D1035" s="2">
        <v>0.442</v>
      </c>
      <c r="E1035" s="2">
        <v>6.86</v>
      </c>
      <c r="F1035" s="2">
        <v>7.86</v>
      </c>
      <c r="G1035" s="2">
        <v>24.2</v>
      </c>
      <c r="K1035" s="2">
        <v>231</v>
      </c>
    </row>
    <row r="1036" spans="1:14" x14ac:dyDescent="0.3">
      <c r="A1036" s="5">
        <v>44000</v>
      </c>
      <c r="B1036" s="49">
        <v>0.41224537037037035</v>
      </c>
      <c r="C1036" s="2">
        <v>646</v>
      </c>
      <c r="D1036" s="2">
        <v>0.42249999999999999</v>
      </c>
      <c r="E1036" s="2">
        <v>7.03</v>
      </c>
      <c r="F1036" s="2">
        <v>7.63</v>
      </c>
      <c r="G1036" s="2">
        <v>23.2</v>
      </c>
      <c r="K1036" s="2">
        <v>175</v>
      </c>
    </row>
    <row r="1037" spans="1:14" x14ac:dyDescent="0.3">
      <c r="A1037" s="5">
        <v>44006</v>
      </c>
      <c r="B1037" s="3">
        <v>0.42188657407407404</v>
      </c>
      <c r="C1037" s="2">
        <v>608</v>
      </c>
      <c r="D1037" s="2">
        <v>0.39650000000000002</v>
      </c>
      <c r="E1037" s="2">
        <v>6.72</v>
      </c>
      <c r="F1037" s="2">
        <v>7.81</v>
      </c>
      <c r="G1037" s="2">
        <v>22.3</v>
      </c>
      <c r="K1037" s="2">
        <v>318</v>
      </c>
    </row>
    <row r="1038" spans="1:14" x14ac:dyDescent="0.3">
      <c r="A1038" s="5">
        <v>44011</v>
      </c>
      <c r="B1038" s="3">
        <v>0.38170138888888888</v>
      </c>
      <c r="C1038" s="2">
        <v>562</v>
      </c>
      <c r="D1038" s="2">
        <v>0.36399999999999999</v>
      </c>
      <c r="E1038" s="2">
        <v>9.77</v>
      </c>
      <c r="F1038" s="2">
        <v>8.09</v>
      </c>
      <c r="G1038" s="2">
        <v>24.3</v>
      </c>
      <c r="K1038" s="2">
        <v>185</v>
      </c>
      <c r="L1038" s="7">
        <f>AVERAGE(K1034:K1038)</f>
        <v>198.8</v>
      </c>
      <c r="M1038" s="8">
        <f>GEOMEAN(K1034:K1038)</f>
        <v>182.44566994297654</v>
      </c>
      <c r="N1038" s="25" t="s">
        <v>294</v>
      </c>
    </row>
    <row r="1039" spans="1:14" x14ac:dyDescent="0.3">
      <c r="A1039" s="5">
        <v>44019</v>
      </c>
      <c r="B1039" s="49">
        <v>0.41684027777777777</v>
      </c>
      <c r="C1039" s="2">
        <v>558</v>
      </c>
      <c r="D1039" s="2">
        <v>0.36399999999999999</v>
      </c>
      <c r="E1039" s="2">
        <v>6.28</v>
      </c>
      <c r="F1039" s="2">
        <v>7.99</v>
      </c>
      <c r="G1039" s="2">
        <v>27.1</v>
      </c>
      <c r="K1039" s="2">
        <v>933</v>
      </c>
    </row>
    <row r="1040" spans="1:14" x14ac:dyDescent="0.3">
      <c r="A1040" s="68">
        <v>44020</v>
      </c>
      <c r="B1040" s="69">
        <v>0.43171296296296297</v>
      </c>
      <c r="C1040" s="70">
        <v>561</v>
      </c>
      <c r="D1040" s="70">
        <v>0.36399999999999999</v>
      </c>
      <c r="E1040" s="70">
        <v>5.68</v>
      </c>
      <c r="F1040" s="70">
        <v>7.52</v>
      </c>
      <c r="G1040" s="70">
        <v>26.1</v>
      </c>
      <c r="K1040" s="2">
        <v>85</v>
      </c>
    </row>
    <row r="1041" spans="1:38" x14ac:dyDescent="0.3">
      <c r="A1041" s="5">
        <v>44028</v>
      </c>
      <c r="B1041" s="49">
        <v>0.45900462962962968</v>
      </c>
      <c r="C1041" s="2">
        <v>595</v>
      </c>
      <c r="D1041" s="2">
        <v>0.38350000000000001</v>
      </c>
      <c r="E1041" s="2">
        <v>5</v>
      </c>
      <c r="F1041" s="2">
        <v>7.94</v>
      </c>
      <c r="G1041" s="2">
        <v>26.1</v>
      </c>
      <c r="K1041" s="2">
        <v>74</v>
      </c>
    </row>
    <row r="1042" spans="1:38" x14ac:dyDescent="0.3">
      <c r="A1042" s="5">
        <v>44032</v>
      </c>
      <c r="B1042" s="49">
        <v>0.45679398148148148</v>
      </c>
      <c r="C1042" s="2">
        <v>592</v>
      </c>
      <c r="D1042" s="2">
        <v>0.38350000000000001</v>
      </c>
      <c r="E1042" s="2">
        <v>5.33</v>
      </c>
      <c r="F1042" s="2">
        <v>7.78</v>
      </c>
      <c r="G1042" s="2">
        <v>24.7</v>
      </c>
      <c r="K1042" s="2">
        <v>354</v>
      </c>
    </row>
    <row r="1043" spans="1:38" x14ac:dyDescent="0.3">
      <c r="A1043" s="5">
        <v>44042</v>
      </c>
      <c r="B1043" s="49">
        <v>0.47828703703703707</v>
      </c>
      <c r="C1043" s="2">
        <v>574</v>
      </c>
      <c r="D1043" s="2">
        <v>0.3705</v>
      </c>
      <c r="E1043" s="2">
        <v>6.05</v>
      </c>
      <c r="F1043" s="2">
        <v>7.87</v>
      </c>
      <c r="G1043" s="2">
        <v>26</v>
      </c>
      <c r="K1043" s="2">
        <v>1725</v>
      </c>
      <c r="L1043" s="7">
        <f>AVERAGE(K1039:K1043)</f>
        <v>634.20000000000005</v>
      </c>
      <c r="M1043" s="8">
        <f>GEOMEAN(K1039:K1043)</f>
        <v>324.23876020852805</v>
      </c>
      <c r="N1043" s="25" t="s">
        <v>295</v>
      </c>
      <c r="O1043" s="4" t="s">
        <v>54</v>
      </c>
      <c r="P1043" s="2">
        <v>67.7</v>
      </c>
      <c r="Q1043" s="4" t="s">
        <v>54</v>
      </c>
      <c r="R1043" s="4" t="s">
        <v>54</v>
      </c>
      <c r="S1043" s="4" t="s">
        <v>54</v>
      </c>
      <c r="T1043" s="4" t="s">
        <v>54</v>
      </c>
      <c r="U1043" s="4" t="s">
        <v>54</v>
      </c>
      <c r="V1043" s="4" t="s">
        <v>54</v>
      </c>
      <c r="W1043" s="4" t="s">
        <v>54</v>
      </c>
      <c r="X1043" s="2">
        <v>65.3</v>
      </c>
      <c r="Y1043" s="4" t="s">
        <v>54</v>
      </c>
      <c r="Z1043" s="4" t="s">
        <v>54</v>
      </c>
      <c r="AA1043" s="4" t="s">
        <v>54</v>
      </c>
      <c r="AB1043" s="2">
        <v>25.1</v>
      </c>
      <c r="AC1043" s="76" t="s">
        <v>54</v>
      </c>
      <c r="AD1043" s="2">
        <v>181</v>
      </c>
      <c r="AE1043" s="4" t="s">
        <v>54</v>
      </c>
      <c r="AF1043" s="2">
        <v>52.4</v>
      </c>
      <c r="AG1043" s="4" t="s">
        <v>54</v>
      </c>
      <c r="AH1043" s="2">
        <v>43600</v>
      </c>
      <c r="AI1043" s="2">
        <v>17400</v>
      </c>
      <c r="AJ1043" s="2">
        <v>4.3</v>
      </c>
      <c r="AK1043" s="22" t="s">
        <v>54</v>
      </c>
      <c r="AL1043" s="22" t="s">
        <v>54</v>
      </c>
    </row>
    <row r="1044" spans="1:38" x14ac:dyDescent="0.3">
      <c r="A1044" s="5">
        <v>44048</v>
      </c>
      <c r="B1044" s="49">
        <v>0.41430555555555554</v>
      </c>
      <c r="C1044" s="2">
        <v>517</v>
      </c>
      <c r="D1044" s="2">
        <v>0.33800000000000002</v>
      </c>
      <c r="E1044" s="2">
        <v>6.87</v>
      </c>
      <c r="F1044" s="2">
        <v>8.1999999999999993</v>
      </c>
      <c r="G1044" s="2">
        <v>23.4</v>
      </c>
      <c r="K1044" s="2">
        <v>31</v>
      </c>
    </row>
    <row r="1045" spans="1:38" x14ac:dyDescent="0.3">
      <c r="A1045" s="5">
        <v>44055</v>
      </c>
      <c r="B1045" s="49">
        <v>0.41707175925925927</v>
      </c>
      <c r="C1045" s="2">
        <v>531</v>
      </c>
      <c r="D1045" s="2">
        <v>0.34449999999999997</v>
      </c>
      <c r="E1045" s="2">
        <v>6.89</v>
      </c>
      <c r="F1045" s="2">
        <v>8.0299999999999994</v>
      </c>
      <c r="G1045" s="2">
        <v>24.4</v>
      </c>
      <c r="K1045" s="2">
        <v>243</v>
      </c>
    </row>
    <row r="1046" spans="1:38" x14ac:dyDescent="0.3">
      <c r="A1046" s="5">
        <v>44060</v>
      </c>
      <c r="B1046" s="49">
        <v>0.43372685185185184</v>
      </c>
      <c r="C1046" s="2">
        <v>602</v>
      </c>
      <c r="D1046" s="2">
        <v>0.39</v>
      </c>
      <c r="E1046" s="2">
        <v>6.56</v>
      </c>
      <c r="F1046" s="2">
        <v>7.74</v>
      </c>
      <c r="G1046" s="2">
        <v>24.7</v>
      </c>
      <c r="K1046" s="2">
        <v>171</v>
      </c>
    </row>
    <row r="1047" spans="1:38" x14ac:dyDescent="0.3">
      <c r="A1047" s="5">
        <v>44068</v>
      </c>
      <c r="B1047" s="49">
        <v>0.41836805555555556</v>
      </c>
      <c r="C1047" s="2">
        <v>610</v>
      </c>
      <c r="D1047" s="2">
        <v>0.39650000000000002</v>
      </c>
      <c r="E1047" s="2">
        <v>7.01</v>
      </c>
      <c r="F1047" s="2">
        <v>7.86</v>
      </c>
      <c r="G1047" s="2">
        <v>25.6</v>
      </c>
      <c r="K1047" s="2">
        <v>52</v>
      </c>
    </row>
    <row r="1048" spans="1:38" x14ac:dyDescent="0.3">
      <c r="A1048" s="5">
        <v>44074</v>
      </c>
      <c r="B1048" s="49">
        <v>0.43356481481481479</v>
      </c>
      <c r="C1048" s="2">
        <v>626</v>
      </c>
      <c r="D1048" s="2">
        <v>0.40949999999999998</v>
      </c>
      <c r="E1048" s="2">
        <v>6.1</v>
      </c>
      <c r="F1048" s="2">
        <v>7.72</v>
      </c>
      <c r="G1048" s="2">
        <v>22.3</v>
      </c>
      <c r="K1048" s="2">
        <v>52</v>
      </c>
      <c r="L1048" s="7">
        <f>AVERAGE(K1044:K1048)</f>
        <v>109.8</v>
      </c>
      <c r="M1048" s="8">
        <f>GEOMEAN(K1045:K1049)</f>
        <v>93.32326490642528</v>
      </c>
      <c r="N1048" s="25" t="s">
        <v>296</v>
      </c>
    </row>
    <row r="1049" spans="1:38" x14ac:dyDescent="0.3">
      <c r="A1049" s="5">
        <v>44075</v>
      </c>
      <c r="B1049" s="49">
        <v>0.42789351851851848</v>
      </c>
      <c r="C1049" s="2">
        <v>588</v>
      </c>
      <c r="D1049" s="2">
        <v>0.38350000000000001</v>
      </c>
      <c r="E1049" s="2">
        <v>6.81</v>
      </c>
      <c r="F1049" s="2">
        <v>7.55</v>
      </c>
      <c r="G1049" s="2">
        <v>23.3</v>
      </c>
      <c r="K1049" s="2">
        <v>63</v>
      </c>
    </row>
    <row r="1050" spans="1:38" x14ac:dyDescent="0.3">
      <c r="A1050" s="5">
        <v>44084</v>
      </c>
      <c r="B1050" s="49">
        <v>0.41204861111111107</v>
      </c>
      <c r="C1050" s="2">
        <v>685</v>
      </c>
      <c r="D1050" s="2">
        <v>0.442</v>
      </c>
      <c r="E1050" s="2">
        <v>7.45</v>
      </c>
      <c r="F1050" s="2">
        <v>7.82</v>
      </c>
      <c r="G1050" s="2">
        <v>23.9</v>
      </c>
      <c r="K1050" s="2">
        <v>41</v>
      </c>
    </row>
    <row r="1051" spans="1:38" x14ac:dyDescent="0.3">
      <c r="A1051" s="5">
        <v>44090</v>
      </c>
      <c r="B1051" s="49">
        <v>0.41630787037037037</v>
      </c>
      <c r="C1051" s="2">
        <v>674</v>
      </c>
      <c r="D1051" s="2">
        <v>0.4355</v>
      </c>
      <c r="E1051" s="2">
        <v>8.91</v>
      </c>
      <c r="F1051" s="2">
        <v>7.83</v>
      </c>
      <c r="G1051" s="2">
        <v>19.8</v>
      </c>
      <c r="K1051" s="2">
        <v>30</v>
      </c>
    </row>
    <row r="1052" spans="1:38" x14ac:dyDescent="0.3">
      <c r="A1052" s="5">
        <v>44095</v>
      </c>
      <c r="B1052" s="49">
        <v>0.41704861111111113</v>
      </c>
      <c r="C1052" s="2">
        <v>668</v>
      </c>
      <c r="D1052" s="2">
        <v>0.4355</v>
      </c>
      <c r="E1052" s="2">
        <v>9.9</v>
      </c>
      <c r="F1052" s="2">
        <v>7.84</v>
      </c>
      <c r="G1052" s="2">
        <v>16.5</v>
      </c>
      <c r="K1052" s="2">
        <v>20</v>
      </c>
    </row>
    <row r="1053" spans="1:38" x14ac:dyDescent="0.3">
      <c r="A1053" s="5">
        <v>44103</v>
      </c>
      <c r="B1053" s="49">
        <v>0.43349537037037034</v>
      </c>
      <c r="C1053" s="2">
        <v>658</v>
      </c>
      <c r="D1053" s="2">
        <v>0.42899999999999999</v>
      </c>
      <c r="E1053" s="2">
        <v>10.83</v>
      </c>
      <c r="F1053" s="2">
        <v>7.98</v>
      </c>
      <c r="G1053" s="2">
        <v>16.8</v>
      </c>
      <c r="K1053" s="2">
        <v>20</v>
      </c>
      <c r="L1053" s="7">
        <f>AVERAGE(K1049:K1053)</f>
        <v>34.799999999999997</v>
      </c>
      <c r="M1053" s="8">
        <f>GEOMEAN(K1050:K1054)</f>
        <v>33.4408113370229</v>
      </c>
      <c r="N1053" s="25" t="s">
        <v>297</v>
      </c>
    </row>
    <row r="1054" spans="1:38" x14ac:dyDescent="0.3">
      <c r="A1054" s="5">
        <v>44105</v>
      </c>
      <c r="B1054" s="3">
        <v>0.41914351851851855</v>
      </c>
      <c r="C1054" s="2">
        <v>673</v>
      </c>
      <c r="D1054" s="2">
        <v>0.4355</v>
      </c>
      <c r="E1054" s="2">
        <v>7.62</v>
      </c>
      <c r="F1054" s="2">
        <v>7.6</v>
      </c>
      <c r="G1054" s="2">
        <v>14.9</v>
      </c>
      <c r="K1054" s="2">
        <v>85</v>
      </c>
    </row>
    <row r="1055" spans="1:38" x14ac:dyDescent="0.3">
      <c r="A1055" s="5">
        <v>44111</v>
      </c>
      <c r="B1055" s="49">
        <v>0.44042824074074072</v>
      </c>
      <c r="C1055" s="2">
        <v>654</v>
      </c>
      <c r="D1055" s="2">
        <v>0.42249999999999999</v>
      </c>
      <c r="E1055" s="2">
        <v>9.41</v>
      </c>
      <c r="F1055" s="2">
        <v>7.97</v>
      </c>
      <c r="G1055" s="2">
        <v>14.8</v>
      </c>
      <c r="K1055" s="2">
        <v>20</v>
      </c>
    </row>
    <row r="1056" spans="1:38" x14ac:dyDescent="0.3">
      <c r="A1056" s="5">
        <v>44117</v>
      </c>
      <c r="B1056" s="49">
        <v>0.44828703703703704</v>
      </c>
      <c r="C1056" s="2">
        <v>644</v>
      </c>
      <c r="D1056" s="2">
        <v>0.41599999999999998</v>
      </c>
      <c r="E1056" s="2">
        <v>747.1</v>
      </c>
      <c r="F1056" s="2">
        <v>7.77</v>
      </c>
      <c r="G1056" s="2">
        <v>17</v>
      </c>
      <c r="K1056" s="2">
        <v>63</v>
      </c>
      <c r="O1056" s="4" t="s">
        <v>54</v>
      </c>
      <c r="P1056" s="2">
        <v>80.2</v>
      </c>
      <c r="Q1056" s="4" t="s">
        <v>54</v>
      </c>
      <c r="R1056" s="4" t="s">
        <v>54</v>
      </c>
      <c r="S1056" s="4" t="s">
        <v>54</v>
      </c>
      <c r="T1056" s="4" t="s">
        <v>54</v>
      </c>
      <c r="U1056" s="4" t="s">
        <v>54</v>
      </c>
      <c r="V1056" s="4" t="s">
        <v>54</v>
      </c>
      <c r="W1056" s="4" t="s">
        <v>54</v>
      </c>
      <c r="X1056" s="2">
        <v>76</v>
      </c>
      <c r="Y1056" s="4" t="s">
        <v>54</v>
      </c>
      <c r="Z1056" s="4" t="s">
        <v>54</v>
      </c>
      <c r="AA1056" s="4" t="s">
        <v>54</v>
      </c>
      <c r="AB1056" s="2">
        <v>27.5</v>
      </c>
      <c r="AC1056" s="76" t="s">
        <v>54</v>
      </c>
      <c r="AD1056" s="2">
        <v>204</v>
      </c>
      <c r="AE1056" s="4" t="s">
        <v>54</v>
      </c>
      <c r="AF1056" s="2">
        <v>32.799999999999997</v>
      </c>
      <c r="AG1056" s="4" t="s">
        <v>54</v>
      </c>
      <c r="AH1056" s="2">
        <v>50300</v>
      </c>
      <c r="AI1056" s="2">
        <v>19100</v>
      </c>
      <c r="AJ1056" s="2">
        <v>4.4000000000000004</v>
      </c>
      <c r="AK1056" s="22" t="s">
        <v>54</v>
      </c>
      <c r="AL1056" s="22" t="s">
        <v>54</v>
      </c>
    </row>
    <row r="1057" spans="1:14" x14ac:dyDescent="0.3">
      <c r="A1057" s="5">
        <v>44126</v>
      </c>
      <c r="B1057" s="49">
        <v>0.41737268518518517</v>
      </c>
      <c r="C1057" s="2">
        <v>533</v>
      </c>
      <c r="D1057" s="2">
        <v>0.34639999999999999</v>
      </c>
      <c r="E1057" s="2">
        <v>8.3000000000000007</v>
      </c>
      <c r="F1057" s="2">
        <v>7.7</v>
      </c>
      <c r="G1057" s="2">
        <v>15</v>
      </c>
      <c r="K1057" s="2">
        <v>1860</v>
      </c>
    </row>
    <row r="1058" spans="1:14" x14ac:dyDescent="0.3">
      <c r="A1058" s="5">
        <v>44130</v>
      </c>
      <c r="B1058" s="49">
        <v>0.4098148148148148</v>
      </c>
      <c r="C1058" s="2">
        <v>598</v>
      </c>
      <c r="D1058" s="2">
        <v>0.38869999999999999</v>
      </c>
      <c r="E1058" s="2">
        <v>9.9</v>
      </c>
      <c r="F1058" s="2">
        <v>7.96</v>
      </c>
      <c r="G1058" s="2">
        <v>12.7</v>
      </c>
      <c r="K1058" s="2">
        <v>122</v>
      </c>
      <c r="L1058" s="7">
        <f>AVERAGE(K1054:K1058)</f>
        <v>430</v>
      </c>
      <c r="M1058" s="8">
        <f>GEOMEAN(K1055:K1059)</f>
        <v>125.52607911824279</v>
      </c>
      <c r="N1058" s="25" t="s">
        <v>298</v>
      </c>
    </row>
    <row r="1059" spans="1:14" x14ac:dyDescent="0.3">
      <c r="A1059" s="5">
        <v>44140</v>
      </c>
      <c r="B1059" s="49">
        <v>0.45643518518518517</v>
      </c>
      <c r="C1059" s="2">
        <v>583</v>
      </c>
      <c r="D1059" s="2">
        <v>0.379</v>
      </c>
      <c r="E1059" s="2">
        <v>9.89</v>
      </c>
      <c r="F1059" s="2">
        <v>7.95</v>
      </c>
      <c r="G1059" s="2">
        <v>10.999999999999998</v>
      </c>
      <c r="K1059" s="2">
        <v>109</v>
      </c>
    </row>
    <row r="1060" spans="1:14" x14ac:dyDescent="0.3">
      <c r="A1060" s="5">
        <v>44147</v>
      </c>
      <c r="B1060" s="49">
        <v>0.40892361111111114</v>
      </c>
      <c r="C1060" s="2">
        <v>604</v>
      </c>
      <c r="D1060" s="2">
        <v>0.3926</v>
      </c>
      <c r="E1060" s="2">
        <v>9.69</v>
      </c>
      <c r="F1060" s="2">
        <v>7.85</v>
      </c>
      <c r="G1060" s="2">
        <v>9.6</v>
      </c>
      <c r="K1060" s="2">
        <v>110</v>
      </c>
    </row>
    <row r="1061" spans="1:14" x14ac:dyDescent="0.3">
      <c r="A1061" s="5">
        <v>44152</v>
      </c>
      <c r="B1061" s="49">
        <v>0.4117939814814815</v>
      </c>
      <c r="C1061" s="2">
        <v>591</v>
      </c>
      <c r="D1061" s="2">
        <v>0.38419999999999999</v>
      </c>
      <c r="E1061" s="2">
        <v>10.99</v>
      </c>
      <c r="F1061" s="2">
        <v>7.91</v>
      </c>
      <c r="G1061" s="2">
        <v>8.6999999999999975</v>
      </c>
      <c r="K1061" s="2">
        <v>30</v>
      </c>
    </row>
    <row r="1062" spans="1:14" x14ac:dyDescent="0.3">
      <c r="A1062" s="5">
        <v>44158</v>
      </c>
      <c r="B1062" s="49">
        <v>0.42776620370370372</v>
      </c>
      <c r="C1062" s="2">
        <v>578</v>
      </c>
      <c r="D1062" s="2">
        <v>0.37569999999999998</v>
      </c>
      <c r="E1062" s="2">
        <v>11.78</v>
      </c>
      <c r="F1062" s="2">
        <v>7.95</v>
      </c>
      <c r="G1062" s="2">
        <v>8.4999999999999982</v>
      </c>
      <c r="K1062" s="2">
        <v>31</v>
      </c>
    </row>
    <row r="1063" spans="1:14" x14ac:dyDescent="0.3">
      <c r="A1063" s="5">
        <v>44165</v>
      </c>
      <c r="B1063" s="49">
        <v>0.42403935185185188</v>
      </c>
      <c r="C1063" s="2">
        <v>594</v>
      </c>
      <c r="D1063" s="2">
        <v>0.3861</v>
      </c>
      <c r="E1063" s="2">
        <v>12.16</v>
      </c>
      <c r="F1063" s="2">
        <v>7.88</v>
      </c>
      <c r="G1063" s="2">
        <v>6.8000000000000007</v>
      </c>
      <c r="K1063" s="2">
        <v>63</v>
      </c>
      <c r="L1063" s="7">
        <f>AVERAGE(K1059:K1063)</f>
        <v>68.599999999999994</v>
      </c>
      <c r="M1063" s="8">
        <f>GEOMEAN(K1060:K1064)</f>
        <v>36.462230873877537</v>
      </c>
      <c r="N1063" s="25" t="s">
        <v>299</v>
      </c>
    </row>
    <row r="1064" spans="1:14" x14ac:dyDescent="0.3">
      <c r="A1064" s="5">
        <v>44167</v>
      </c>
      <c r="B1064" s="49">
        <v>0.42091435185185189</v>
      </c>
      <c r="C1064" s="2">
        <v>666</v>
      </c>
      <c r="D1064" s="2">
        <v>0.43290000000000001</v>
      </c>
      <c r="E1064" s="2">
        <v>13.44</v>
      </c>
      <c r="F1064" s="2">
        <v>7.77</v>
      </c>
      <c r="G1064" s="2">
        <v>4.4000000000000012</v>
      </c>
      <c r="K1064" s="2">
        <v>10</v>
      </c>
    </row>
    <row r="1065" spans="1:14" x14ac:dyDescent="0.3">
      <c r="A1065" s="5">
        <v>44172</v>
      </c>
      <c r="B1065" s="49">
        <v>0.41967592592592595</v>
      </c>
      <c r="C1065" s="2">
        <v>681</v>
      </c>
      <c r="D1065" s="2">
        <v>0.442</v>
      </c>
      <c r="E1065" s="2">
        <v>12.85</v>
      </c>
      <c r="F1065" s="2">
        <v>7.93</v>
      </c>
      <c r="G1065" s="2">
        <v>4.8</v>
      </c>
      <c r="K1065" s="2">
        <v>86</v>
      </c>
    </row>
    <row r="1066" spans="1:14" x14ac:dyDescent="0.3">
      <c r="A1066" s="5">
        <v>44179</v>
      </c>
      <c r="B1066" s="49">
        <v>0.45414351851851853</v>
      </c>
      <c r="C1066" s="2">
        <v>592</v>
      </c>
      <c r="D1066" s="2">
        <v>0.38479999999999998</v>
      </c>
      <c r="E1066" s="2">
        <v>13.15</v>
      </c>
      <c r="F1066" s="2">
        <v>8.4</v>
      </c>
      <c r="G1066" s="2">
        <v>5</v>
      </c>
      <c r="K1066" s="2">
        <v>10</v>
      </c>
    </row>
    <row r="1067" spans="1:14" x14ac:dyDescent="0.3">
      <c r="A1067" s="5">
        <v>44182</v>
      </c>
      <c r="B1067" s="49">
        <v>0.44634259259259257</v>
      </c>
      <c r="C1067" s="2">
        <v>627</v>
      </c>
      <c r="D1067" s="2">
        <v>0.40749999999999997</v>
      </c>
      <c r="E1067" s="2">
        <v>13.73</v>
      </c>
      <c r="F1067" s="2">
        <v>8.1300000000000008</v>
      </c>
      <c r="G1067" s="2">
        <v>4.2000000000000011</v>
      </c>
      <c r="K1067" s="2">
        <v>30</v>
      </c>
    </row>
    <row r="1068" spans="1:14" x14ac:dyDescent="0.3">
      <c r="A1068" s="5">
        <v>44193</v>
      </c>
      <c r="B1068" s="49">
        <v>0.43842592592592594</v>
      </c>
      <c r="C1068" s="2">
        <v>394.7</v>
      </c>
      <c r="D1068" s="2">
        <v>0.25669999999999998</v>
      </c>
      <c r="E1068" s="2">
        <v>14.01</v>
      </c>
      <c r="F1068" s="2">
        <v>8.41</v>
      </c>
      <c r="G1068" s="2">
        <v>2.6999999999999997</v>
      </c>
      <c r="K1068" s="2">
        <v>20</v>
      </c>
      <c r="L1068" s="7">
        <f>AVERAGE(K1064:K1068)</f>
        <v>31.2</v>
      </c>
      <c r="M1068" s="8">
        <f>GEOMEAN(K1065:K1069)</f>
        <v>33.839943602486372</v>
      </c>
      <c r="N1068" s="25" t="s">
        <v>300</v>
      </c>
    </row>
    <row r="1069" spans="1:14" x14ac:dyDescent="0.3">
      <c r="A1069" s="5">
        <v>44201</v>
      </c>
      <c r="B1069" s="49">
        <v>0.45211805555555556</v>
      </c>
      <c r="C1069" s="2">
        <v>671</v>
      </c>
      <c r="D1069" s="2">
        <v>0.43619999999999998</v>
      </c>
      <c r="E1069" s="2">
        <v>11.72</v>
      </c>
      <c r="F1069" s="2">
        <v>7.86</v>
      </c>
      <c r="G1069" s="2">
        <v>3.0999999999999988</v>
      </c>
      <c r="K1069" s="2">
        <v>86</v>
      </c>
    </row>
    <row r="1070" spans="1:14" x14ac:dyDescent="0.3">
      <c r="A1070" s="5">
        <v>44207</v>
      </c>
      <c r="B1070" s="49">
        <v>0.42765046296296294</v>
      </c>
      <c r="C1070" s="2">
        <v>639</v>
      </c>
      <c r="D1070" s="2">
        <v>0.41539999999999999</v>
      </c>
      <c r="E1070" s="2">
        <v>14.32</v>
      </c>
      <c r="F1070" s="2">
        <v>8.06</v>
      </c>
      <c r="G1070" s="2">
        <v>1.6000000000000014</v>
      </c>
      <c r="H1070" s="2">
        <v>751</v>
      </c>
      <c r="J1070" s="2" t="s">
        <v>367</v>
      </c>
      <c r="K1070" s="2">
        <v>31</v>
      </c>
    </row>
    <row r="1071" spans="1:14" x14ac:dyDescent="0.3">
      <c r="A1071" s="5">
        <v>44210</v>
      </c>
      <c r="B1071" s="49">
        <v>0.4375</v>
      </c>
      <c r="C1071" s="57">
        <v>710</v>
      </c>
      <c r="D1071" s="57">
        <v>0.46150000000000002</v>
      </c>
      <c r="E1071" s="57">
        <v>13.59</v>
      </c>
      <c r="F1071" s="57">
        <v>7.87</v>
      </c>
      <c r="G1071" s="57">
        <v>3.4999999999999982</v>
      </c>
      <c r="K1071" s="2">
        <v>62</v>
      </c>
    </row>
    <row r="1072" spans="1:14" x14ac:dyDescent="0.3">
      <c r="A1072" s="5">
        <v>44217</v>
      </c>
      <c r="B1072" s="3">
        <v>0.43766203703703704</v>
      </c>
      <c r="C1072" s="2">
        <v>662</v>
      </c>
      <c r="D1072" s="2">
        <v>0.43030000000000002</v>
      </c>
      <c r="E1072" s="2">
        <v>19.29</v>
      </c>
      <c r="F1072" s="2">
        <v>7.94</v>
      </c>
      <c r="G1072" s="2">
        <v>1.6000000000000014</v>
      </c>
      <c r="K1072" s="2">
        <v>359</v>
      </c>
    </row>
    <row r="1073" spans="1:38" x14ac:dyDescent="0.3">
      <c r="A1073" s="5">
        <v>44222</v>
      </c>
      <c r="B1073" s="49">
        <v>0.43810185185185185</v>
      </c>
      <c r="C1073" s="2">
        <v>974</v>
      </c>
      <c r="D1073" s="2">
        <v>0.63049999999999995</v>
      </c>
      <c r="E1073" s="2">
        <v>14.52</v>
      </c>
      <c r="F1073" s="2">
        <v>8.0500000000000007</v>
      </c>
      <c r="G1073" s="2">
        <v>2.4</v>
      </c>
      <c r="K1073" s="2">
        <v>733</v>
      </c>
      <c r="L1073" s="7">
        <f>AVERAGE(K1069:K1073)</f>
        <v>254.2</v>
      </c>
      <c r="M1073" s="8">
        <f>GEOMEAN(K1070:K1074)</f>
        <v>87.255007726344061</v>
      </c>
      <c r="N1073" s="25" t="s">
        <v>301</v>
      </c>
    </row>
    <row r="1074" spans="1:38" x14ac:dyDescent="0.3">
      <c r="A1074" s="5">
        <v>44236</v>
      </c>
      <c r="B1074" s="49">
        <v>0.44390046296296298</v>
      </c>
      <c r="C1074" s="2">
        <v>763</v>
      </c>
      <c r="D1074" s="2">
        <v>0.496</v>
      </c>
      <c r="E1074" s="2">
        <v>14.69</v>
      </c>
      <c r="F1074" s="2">
        <v>8.0399999999999991</v>
      </c>
      <c r="G1074" s="2">
        <v>0.79999999999999871</v>
      </c>
      <c r="K1074" s="2">
        <v>10</v>
      </c>
    </row>
    <row r="1075" spans="1:38" x14ac:dyDescent="0.3">
      <c r="A1075" s="5">
        <v>44242</v>
      </c>
      <c r="C1075" s="57" t="s">
        <v>368</v>
      </c>
    </row>
    <row r="1076" spans="1:38" x14ac:dyDescent="0.3">
      <c r="A1076" s="5">
        <v>44245</v>
      </c>
      <c r="B1076" s="3">
        <v>0.41170138888888891</v>
      </c>
      <c r="C1076" s="2">
        <v>759</v>
      </c>
      <c r="D1076" s="2">
        <v>0.49330000000000002</v>
      </c>
      <c r="E1076" s="2">
        <v>15.15</v>
      </c>
      <c r="F1076" s="2">
        <v>8.32</v>
      </c>
      <c r="G1076" s="2">
        <v>9.9999999999999839E-2</v>
      </c>
      <c r="K1076" s="2">
        <v>10</v>
      </c>
    </row>
    <row r="1077" spans="1:38" x14ac:dyDescent="0.3">
      <c r="A1077" s="71">
        <v>44251</v>
      </c>
      <c r="B1077" s="72">
        <v>0.39460648148148153</v>
      </c>
      <c r="C1077" s="73">
        <v>767</v>
      </c>
      <c r="D1077" s="73">
        <v>0.49859999999999999</v>
      </c>
      <c r="E1077" s="73">
        <v>16.010000000000002</v>
      </c>
      <c r="F1077" s="73">
        <v>8.31</v>
      </c>
      <c r="G1077" s="73">
        <v>2.5999999999999996</v>
      </c>
      <c r="K1077" s="2">
        <v>20</v>
      </c>
    </row>
    <row r="1078" spans="1:38" x14ac:dyDescent="0.3">
      <c r="A1078" s="71">
        <v>44252</v>
      </c>
      <c r="B1078" s="45">
        <v>0.42241898148148144</v>
      </c>
      <c r="C1078" s="45">
        <v>787</v>
      </c>
      <c r="D1078" s="45">
        <v>0.51160000000000005</v>
      </c>
      <c r="E1078" s="45">
        <v>15.16</v>
      </c>
      <c r="F1078" s="45">
        <v>8.0299999999999994</v>
      </c>
      <c r="G1078" s="45">
        <v>2.4</v>
      </c>
      <c r="K1078" s="2">
        <v>10</v>
      </c>
      <c r="L1078" s="7">
        <f>AVERAGE(K1074:K1078)</f>
        <v>12.5</v>
      </c>
      <c r="M1078" s="8">
        <f>GEOMEAN(K1075:K1079)</f>
        <v>14.142135623730951</v>
      </c>
      <c r="N1078" s="25" t="s">
        <v>303</v>
      </c>
    </row>
    <row r="1079" spans="1:38" x14ac:dyDescent="0.3">
      <c r="A1079" s="5">
        <v>44258</v>
      </c>
      <c r="B1079" s="49">
        <v>0.41930555555555554</v>
      </c>
      <c r="C1079" s="2">
        <v>661</v>
      </c>
      <c r="D1079" s="2">
        <v>0.42970000000000003</v>
      </c>
      <c r="E1079" s="2">
        <v>14.46</v>
      </c>
      <c r="F1079" s="2">
        <v>7.96</v>
      </c>
      <c r="G1079" s="2">
        <v>3.699999999999998</v>
      </c>
      <c r="K1079" s="2">
        <v>20</v>
      </c>
    </row>
    <row r="1080" spans="1:38" x14ac:dyDescent="0.3">
      <c r="A1080" s="5">
        <v>44266</v>
      </c>
      <c r="B1080" s="49">
        <v>0.43410879629629634</v>
      </c>
      <c r="C1080" s="2">
        <v>654</v>
      </c>
      <c r="D1080" s="2">
        <v>0.42509999999999998</v>
      </c>
      <c r="E1080" s="2">
        <v>12.6</v>
      </c>
      <c r="F1080" s="2">
        <v>7.59</v>
      </c>
      <c r="G1080" s="2">
        <v>8.1</v>
      </c>
      <c r="K1080" s="2">
        <v>10</v>
      </c>
    </row>
    <row r="1081" spans="1:38" x14ac:dyDescent="0.3">
      <c r="A1081" s="9">
        <v>44271</v>
      </c>
      <c r="B1081" s="3">
        <v>0.39500000000000002</v>
      </c>
      <c r="C1081" s="2">
        <v>675</v>
      </c>
      <c r="D1081" s="2">
        <v>0.43880000000000002</v>
      </c>
      <c r="E1081" s="2">
        <v>12.64</v>
      </c>
      <c r="F1081" s="2">
        <v>8</v>
      </c>
      <c r="G1081" s="2">
        <v>6.9</v>
      </c>
      <c r="K1081" s="2">
        <v>74</v>
      </c>
      <c r="O1081" s="4" t="s">
        <v>54</v>
      </c>
      <c r="P1081" s="2">
        <v>44.6</v>
      </c>
      <c r="Q1081" s="4" t="s">
        <v>54</v>
      </c>
      <c r="R1081" s="4" t="s">
        <v>54</v>
      </c>
      <c r="S1081" s="4" t="s">
        <v>54</v>
      </c>
      <c r="T1081" s="4" t="s">
        <v>54</v>
      </c>
      <c r="U1081" s="4" t="s">
        <v>54</v>
      </c>
      <c r="V1081" s="4" t="s">
        <v>54</v>
      </c>
      <c r="W1081" s="4" t="s">
        <v>54</v>
      </c>
      <c r="X1081" s="4" t="s">
        <v>84</v>
      </c>
      <c r="Y1081" s="4" t="s">
        <v>84</v>
      </c>
      <c r="Z1081" s="4" t="s">
        <v>84</v>
      </c>
      <c r="AA1081" s="4" t="s">
        <v>84</v>
      </c>
      <c r="AB1081" s="4" t="s">
        <v>84</v>
      </c>
      <c r="AC1081" s="4" t="s">
        <v>84</v>
      </c>
      <c r="AD1081" s="2">
        <v>203</v>
      </c>
      <c r="AE1081" s="4" t="s">
        <v>84</v>
      </c>
      <c r="AF1081" s="2">
        <v>33</v>
      </c>
      <c r="AG1081" s="2">
        <v>279</v>
      </c>
      <c r="AH1081" s="2">
        <v>55400</v>
      </c>
      <c r="AI1081" s="2">
        <v>15600</v>
      </c>
      <c r="AJ1081" s="22" t="s">
        <v>54</v>
      </c>
      <c r="AK1081" s="22" t="s">
        <v>54</v>
      </c>
      <c r="AL1081" s="22" t="s">
        <v>54</v>
      </c>
    </row>
    <row r="1082" spans="1:38" x14ac:dyDescent="0.3">
      <c r="A1082" s="5">
        <v>44277</v>
      </c>
      <c r="B1082" s="2" t="s">
        <v>304</v>
      </c>
      <c r="K1082" s="2">
        <v>121</v>
      </c>
    </row>
    <row r="1083" spans="1:38" x14ac:dyDescent="0.3">
      <c r="A1083" s="5">
        <v>44284</v>
      </c>
      <c r="B1083" s="49">
        <v>0.44291666666666668</v>
      </c>
      <c r="C1083" s="2">
        <v>540</v>
      </c>
      <c r="D1083" s="2">
        <v>0.35099999999999998</v>
      </c>
      <c r="E1083" s="2">
        <v>11.25</v>
      </c>
      <c r="F1083" s="2">
        <v>7.71</v>
      </c>
      <c r="G1083" s="2">
        <v>9.6</v>
      </c>
      <c r="K1083" s="2">
        <v>10</v>
      </c>
      <c r="L1083" s="7">
        <f>AVERAGE(K1079:K1083)</f>
        <v>47</v>
      </c>
      <c r="M1083" s="8">
        <f>GEOMEAN(K1079:K1083)</f>
        <v>28.223405604422261</v>
      </c>
      <c r="N1083" s="25" t="s">
        <v>305</v>
      </c>
    </row>
    <row r="1084" spans="1:38" x14ac:dyDescent="0.3">
      <c r="A1084" s="5">
        <v>44287</v>
      </c>
      <c r="B1084" s="49">
        <v>0.42214120370370373</v>
      </c>
      <c r="C1084" s="2">
        <v>565</v>
      </c>
      <c r="D1084" s="2">
        <v>0.36659999999999998</v>
      </c>
      <c r="E1084" s="2">
        <v>11.81</v>
      </c>
      <c r="F1084" s="2">
        <v>7.63</v>
      </c>
      <c r="G1084" s="2">
        <v>8.5999999999999979</v>
      </c>
      <c r="K1084" s="2">
        <v>41</v>
      </c>
    </row>
    <row r="1085" spans="1:38" x14ac:dyDescent="0.3">
      <c r="A1085" s="5">
        <v>44292</v>
      </c>
      <c r="B1085" s="49">
        <v>0.43843750000000004</v>
      </c>
      <c r="C1085" s="2">
        <v>714</v>
      </c>
      <c r="D1085" s="2">
        <v>0.46150000000000002</v>
      </c>
      <c r="E1085" s="2">
        <v>12.78</v>
      </c>
      <c r="F1085" s="2">
        <v>7.93</v>
      </c>
      <c r="G1085" s="2">
        <v>14.000000000000002</v>
      </c>
      <c r="K1085" s="2">
        <v>74</v>
      </c>
    </row>
    <row r="1086" spans="1:38" x14ac:dyDescent="0.3">
      <c r="A1086" s="5">
        <v>44300</v>
      </c>
      <c r="B1086" s="49">
        <v>0.43122685185185183</v>
      </c>
      <c r="C1086" s="2">
        <v>586</v>
      </c>
      <c r="D1086" s="2">
        <v>0.38090000000000002</v>
      </c>
      <c r="E1086" s="2">
        <v>11.05</v>
      </c>
      <c r="F1086" s="2">
        <v>8.2799999999999994</v>
      </c>
      <c r="G1086" s="2">
        <v>13.099999999999998</v>
      </c>
      <c r="K1086" s="2">
        <v>107</v>
      </c>
    </row>
    <row r="1087" spans="1:38" x14ac:dyDescent="0.3">
      <c r="A1087" s="5">
        <v>44308</v>
      </c>
      <c r="B1087" s="49">
        <v>0.43635416666666665</v>
      </c>
      <c r="C1087" s="2">
        <v>601</v>
      </c>
      <c r="D1087" s="2">
        <v>0.39069999999999999</v>
      </c>
      <c r="E1087" s="2">
        <v>10.67</v>
      </c>
      <c r="F1087" s="2">
        <v>7.6</v>
      </c>
      <c r="G1087" s="2">
        <v>10.799999999999999</v>
      </c>
      <c r="K1087" s="2">
        <v>10</v>
      </c>
    </row>
    <row r="1088" spans="1:38" x14ac:dyDescent="0.3">
      <c r="A1088" s="5">
        <v>44312</v>
      </c>
      <c r="B1088" s="49">
        <v>0.45440972222222226</v>
      </c>
      <c r="C1088" s="2">
        <v>714</v>
      </c>
      <c r="D1088" s="2">
        <v>0.46150000000000002</v>
      </c>
      <c r="E1088" s="2">
        <v>10.41</v>
      </c>
      <c r="F1088" s="2">
        <v>8.0299999999999994</v>
      </c>
      <c r="G1088" s="2">
        <v>13.699999999999998</v>
      </c>
      <c r="K1088" s="2">
        <v>31</v>
      </c>
      <c r="L1088" s="7">
        <f>AVERAGE(K1084:K1088)</f>
        <v>52.6</v>
      </c>
      <c r="M1088" s="8">
        <f>GEOMEAN(K1084:K1088)</f>
        <v>39.861368958816065</v>
      </c>
      <c r="N1088" s="25" t="s">
        <v>306</v>
      </c>
    </row>
    <row r="1089" spans="1:38" x14ac:dyDescent="0.3">
      <c r="A1089" s="5">
        <v>44319</v>
      </c>
      <c r="B1089" s="49">
        <v>0.45150462962962962</v>
      </c>
      <c r="C1089" s="2">
        <v>572</v>
      </c>
      <c r="D1089" s="2">
        <v>0.37180000000000002</v>
      </c>
      <c r="E1089" s="2">
        <v>9.93</v>
      </c>
      <c r="F1089" s="2">
        <v>8.4</v>
      </c>
      <c r="G1089" s="2">
        <v>15.599999999999998</v>
      </c>
      <c r="K1089" s="2">
        <v>52</v>
      </c>
    </row>
    <row r="1090" spans="1:38" x14ac:dyDescent="0.3">
      <c r="A1090" s="5">
        <v>44328</v>
      </c>
      <c r="B1090" s="49">
        <v>0.43541666666666662</v>
      </c>
      <c r="C1090" s="2">
        <v>643</v>
      </c>
      <c r="D1090" s="2">
        <v>0.41599999999999998</v>
      </c>
      <c r="E1090" s="2">
        <v>9.92</v>
      </c>
      <c r="F1090" s="2">
        <v>7.99</v>
      </c>
      <c r="G1090" s="2">
        <v>13.399999999999999</v>
      </c>
      <c r="K1090" s="2">
        <v>97</v>
      </c>
    </row>
    <row r="1091" spans="1:38" x14ac:dyDescent="0.3">
      <c r="A1091" s="5">
        <v>44333</v>
      </c>
      <c r="B1091" s="49">
        <v>0.4562268518518518</v>
      </c>
      <c r="C1091" s="2">
        <v>536</v>
      </c>
      <c r="D1091" s="2">
        <v>0.34839999999999999</v>
      </c>
      <c r="E1091" s="2">
        <v>10.34</v>
      </c>
      <c r="F1091" s="2">
        <v>8.07</v>
      </c>
      <c r="G1091" s="2">
        <v>15.399999999999999</v>
      </c>
      <c r="K1091" s="2">
        <v>717</v>
      </c>
    </row>
    <row r="1092" spans="1:38" x14ac:dyDescent="0.3">
      <c r="A1092" s="5">
        <v>44336</v>
      </c>
      <c r="B1092" s="49">
        <v>0.45465277777777779</v>
      </c>
      <c r="C1092" s="2">
        <v>601</v>
      </c>
      <c r="D1092" s="2">
        <v>0.39</v>
      </c>
      <c r="E1092" s="2">
        <v>8.73</v>
      </c>
      <c r="F1092" s="2">
        <v>8.15</v>
      </c>
      <c r="G1092" s="2">
        <v>17.3</v>
      </c>
      <c r="K1092" s="2">
        <v>20</v>
      </c>
    </row>
    <row r="1093" spans="1:38" x14ac:dyDescent="0.3">
      <c r="A1093" s="5">
        <v>44342</v>
      </c>
      <c r="B1093" s="49">
        <v>0.44946759259259261</v>
      </c>
      <c r="C1093" s="2">
        <v>666</v>
      </c>
      <c r="D1093" s="2">
        <v>0.4355</v>
      </c>
      <c r="E1093" s="2">
        <v>7.2</v>
      </c>
      <c r="F1093" s="2">
        <v>7.39</v>
      </c>
      <c r="G1093" s="2">
        <v>20.2</v>
      </c>
      <c r="K1093" s="2">
        <v>3873</v>
      </c>
      <c r="L1093" s="7">
        <f>AVERAGE(K1089:K1093)</f>
        <v>951.8</v>
      </c>
      <c r="M1093" s="8">
        <f>GEOMEAN(K1089:K1093)</f>
        <v>194.74860041463575</v>
      </c>
      <c r="N1093" s="25" t="s">
        <v>307</v>
      </c>
    </row>
    <row r="1094" spans="1:38" x14ac:dyDescent="0.3">
      <c r="A1094" s="5">
        <v>44356</v>
      </c>
      <c r="B1094" s="49">
        <v>0.4422106481481482</v>
      </c>
      <c r="C1094" s="2">
        <v>671</v>
      </c>
      <c r="D1094" s="2">
        <v>0.4355</v>
      </c>
      <c r="E1094" s="2">
        <v>6.97</v>
      </c>
      <c r="F1094" s="2">
        <v>7.6</v>
      </c>
      <c r="G1094" s="2">
        <v>22.5</v>
      </c>
      <c r="K1094" s="2">
        <v>697</v>
      </c>
    </row>
    <row r="1095" spans="1:38" x14ac:dyDescent="0.3">
      <c r="A1095" s="5">
        <v>44362</v>
      </c>
      <c r="B1095" s="49">
        <v>0.44430555555555556</v>
      </c>
      <c r="C1095" s="2">
        <v>724</v>
      </c>
      <c r="D1095" s="2">
        <v>0.46800000000000003</v>
      </c>
      <c r="E1095" s="2">
        <v>6.29</v>
      </c>
      <c r="F1095" s="2">
        <v>7.84</v>
      </c>
      <c r="G1095" s="2">
        <v>23.7</v>
      </c>
      <c r="K1095" s="2">
        <v>61</v>
      </c>
    </row>
    <row r="1096" spans="1:38" x14ac:dyDescent="0.3">
      <c r="A1096" s="5">
        <v>44364</v>
      </c>
      <c r="B1096" s="49">
        <v>0.41752314814814812</v>
      </c>
      <c r="C1096" s="2">
        <v>683</v>
      </c>
      <c r="D1096" s="2">
        <v>0.442</v>
      </c>
      <c r="E1096" s="2">
        <v>7.64</v>
      </c>
      <c r="F1096" s="2">
        <v>7.71</v>
      </c>
      <c r="G1096" s="2">
        <v>22.1</v>
      </c>
      <c r="K1096" s="2">
        <v>148</v>
      </c>
    </row>
    <row r="1097" spans="1:38" x14ac:dyDescent="0.3">
      <c r="A1097" s="5">
        <v>44370</v>
      </c>
      <c r="B1097" s="49">
        <v>0.41722222222222222</v>
      </c>
      <c r="C1097" s="2">
        <v>665</v>
      </c>
      <c r="D1097" s="2">
        <v>0.42899999999999999</v>
      </c>
      <c r="E1097" s="2">
        <v>7.38</v>
      </c>
      <c r="F1097" s="2">
        <v>7.8</v>
      </c>
      <c r="G1097" s="2">
        <v>21.2</v>
      </c>
      <c r="K1097" s="2">
        <v>161</v>
      </c>
    </row>
    <row r="1098" spans="1:38" x14ac:dyDescent="0.3">
      <c r="A1098" s="5">
        <v>44375</v>
      </c>
      <c r="B1098" s="49">
        <v>0.44708333333333333</v>
      </c>
      <c r="C1098" s="2">
        <v>590</v>
      </c>
      <c r="D1098" s="2">
        <v>0.38350000000000001</v>
      </c>
      <c r="E1098" s="2">
        <v>6.22</v>
      </c>
      <c r="F1098" s="2">
        <v>7.69</v>
      </c>
      <c r="G1098" s="2">
        <v>22.9</v>
      </c>
      <c r="K1098" s="2">
        <v>226</v>
      </c>
      <c r="L1098" s="7">
        <f>AVERAGE(K1094:K1098)</f>
        <v>258.60000000000002</v>
      </c>
      <c r="M1098" s="8">
        <f>GEOMEAN(K1094:K1098)</f>
        <v>187.04742280484317</v>
      </c>
      <c r="N1098" s="25" t="s">
        <v>308</v>
      </c>
    </row>
    <row r="1099" spans="1:38" x14ac:dyDescent="0.3">
      <c r="A1099" s="9">
        <v>44384</v>
      </c>
      <c r="B1099" s="49">
        <v>0.36928240740740742</v>
      </c>
      <c r="C1099" s="2">
        <v>641</v>
      </c>
      <c r="D1099" s="2">
        <v>0.41599999999999998</v>
      </c>
      <c r="E1099" s="2">
        <v>5.66</v>
      </c>
      <c r="F1099" s="2">
        <v>7.93</v>
      </c>
      <c r="G1099" s="2">
        <v>26.799999999999997</v>
      </c>
      <c r="K1099" s="2">
        <v>109</v>
      </c>
      <c r="O1099" s="4" t="s">
        <v>54</v>
      </c>
      <c r="P1099" s="2">
        <v>68.2</v>
      </c>
      <c r="Q1099" s="4" t="s">
        <v>54</v>
      </c>
      <c r="R1099" s="4" t="s">
        <v>54</v>
      </c>
      <c r="S1099" s="4" t="s">
        <v>54</v>
      </c>
      <c r="T1099" s="4" t="s">
        <v>54</v>
      </c>
      <c r="U1099" s="4" t="s">
        <v>54</v>
      </c>
      <c r="V1099" s="4" t="s">
        <v>54</v>
      </c>
      <c r="W1099" s="4" t="s">
        <v>54</v>
      </c>
      <c r="X1099" s="2">
        <v>81.400000000000006</v>
      </c>
      <c r="Y1099" s="4" t="s">
        <v>54</v>
      </c>
      <c r="Z1099" s="4" t="s">
        <v>54</v>
      </c>
      <c r="AA1099" s="4" t="s">
        <v>54</v>
      </c>
      <c r="AB1099" s="2">
        <v>27.5</v>
      </c>
      <c r="AC1099" s="76" t="s">
        <v>54</v>
      </c>
      <c r="AD1099" s="2">
        <v>199</v>
      </c>
      <c r="AE1099" s="4" t="s">
        <v>54</v>
      </c>
      <c r="AF1099" s="2">
        <v>63.3</v>
      </c>
      <c r="AG1099" s="4" t="s">
        <v>54</v>
      </c>
      <c r="AH1099" s="2">
        <v>50500</v>
      </c>
      <c r="AI1099" s="2">
        <v>17800</v>
      </c>
      <c r="AJ1099" s="2">
        <v>3.9</v>
      </c>
      <c r="AK1099" s="22" t="s">
        <v>54</v>
      </c>
      <c r="AL1099" s="22" t="s">
        <v>54</v>
      </c>
    </row>
    <row r="1100" spans="1:38" x14ac:dyDescent="0.3">
      <c r="A1100" s="9">
        <v>44389</v>
      </c>
      <c r="B1100" s="49">
        <v>0.45324074074074078</v>
      </c>
      <c r="C1100" s="2">
        <v>543</v>
      </c>
      <c r="D1100" s="2">
        <v>0.35099999999999998</v>
      </c>
      <c r="E1100" s="2">
        <v>6.93</v>
      </c>
      <c r="F1100" s="2">
        <v>8.1</v>
      </c>
      <c r="G1100" s="2">
        <v>25.2</v>
      </c>
      <c r="K1100" s="2">
        <v>122</v>
      </c>
    </row>
    <row r="1101" spans="1:38" x14ac:dyDescent="0.3">
      <c r="A1101" s="9">
        <v>44392</v>
      </c>
      <c r="B1101" s="49">
        <v>0.43583333333333335</v>
      </c>
      <c r="C1101" s="2">
        <v>564</v>
      </c>
      <c r="D1101" s="2">
        <v>0.36399999999999999</v>
      </c>
      <c r="E1101" s="2">
        <v>7.71</v>
      </c>
      <c r="F1101" s="2">
        <v>7.92</v>
      </c>
      <c r="G1101" s="2">
        <v>25.999999999999996</v>
      </c>
      <c r="K1101" s="2">
        <v>226</v>
      </c>
    </row>
    <row r="1102" spans="1:38" x14ac:dyDescent="0.3">
      <c r="A1102" s="9">
        <v>44396</v>
      </c>
      <c r="B1102" s="49">
        <v>0.36041666666666666</v>
      </c>
      <c r="C1102" s="2">
        <v>540</v>
      </c>
      <c r="D1102" s="2">
        <v>0.35099999999999998</v>
      </c>
      <c r="E1102" s="2">
        <v>7.19</v>
      </c>
      <c r="F1102" s="2">
        <v>7.9</v>
      </c>
      <c r="G1102" s="2">
        <v>25.300000000000004</v>
      </c>
      <c r="K1102" s="2">
        <v>63</v>
      </c>
    </row>
    <row r="1103" spans="1:38" x14ac:dyDescent="0.3">
      <c r="A1103" s="9">
        <v>44406</v>
      </c>
      <c r="B1103" s="49">
        <v>0.40024305555555556</v>
      </c>
      <c r="C1103" s="2">
        <v>553</v>
      </c>
      <c r="D1103" s="2">
        <v>0.35749999999999998</v>
      </c>
      <c r="E1103" s="2">
        <v>6.67</v>
      </c>
      <c r="F1103" s="2">
        <v>7.92</v>
      </c>
      <c r="G1103" s="2">
        <v>26.4</v>
      </c>
      <c r="K1103" s="2">
        <v>30</v>
      </c>
      <c r="L1103" s="7">
        <f>AVERAGE(K1099:K1103)</f>
        <v>110</v>
      </c>
      <c r="M1103" s="8">
        <f>GEOMEAN(K1099:K1103)</f>
        <v>89.30408279781723</v>
      </c>
      <c r="N1103" s="25" t="s">
        <v>309</v>
      </c>
    </row>
    <row r="1104" spans="1:38" x14ac:dyDescent="0.3">
      <c r="A1104" s="9">
        <v>44412</v>
      </c>
      <c r="B1104" s="49">
        <v>0.43127314814814816</v>
      </c>
      <c r="C1104" s="2">
        <v>628</v>
      </c>
      <c r="D1104" s="2">
        <v>0.40949999999999998</v>
      </c>
      <c r="E1104" s="2">
        <v>8.75</v>
      </c>
      <c r="F1104" s="2">
        <v>7.89</v>
      </c>
      <c r="G1104" s="2">
        <v>21.900000000000002</v>
      </c>
      <c r="K1104" s="2">
        <v>30</v>
      </c>
    </row>
    <row r="1105" spans="1:38" x14ac:dyDescent="0.3">
      <c r="A1105" s="9">
        <v>44419</v>
      </c>
      <c r="B1105" s="49">
        <v>0.42390046296296297</v>
      </c>
      <c r="C1105" s="2">
        <v>278.60000000000002</v>
      </c>
      <c r="D1105" s="2">
        <v>0.18140000000000001</v>
      </c>
      <c r="E1105" s="2">
        <v>7.59</v>
      </c>
      <c r="F1105" s="2">
        <v>7.89</v>
      </c>
      <c r="G1105" s="2">
        <v>25.799999999999997</v>
      </c>
      <c r="K1105" s="2">
        <v>52</v>
      </c>
    </row>
    <row r="1106" spans="1:38" x14ac:dyDescent="0.3">
      <c r="A1106" s="9">
        <v>44424</v>
      </c>
      <c r="B1106" s="49">
        <v>0.44282407407407409</v>
      </c>
      <c r="C1106" s="2">
        <v>630</v>
      </c>
      <c r="D1106" s="2">
        <v>0.40949999999999998</v>
      </c>
      <c r="E1106" s="2">
        <v>8.64</v>
      </c>
      <c r="F1106" s="2">
        <v>7.94</v>
      </c>
      <c r="G1106" s="2">
        <v>24.499999999999996</v>
      </c>
      <c r="K1106" s="2">
        <v>63</v>
      </c>
    </row>
    <row r="1107" spans="1:38" x14ac:dyDescent="0.3">
      <c r="A1107" s="9">
        <v>44427</v>
      </c>
      <c r="B1107" s="49">
        <v>0.44063657407407408</v>
      </c>
      <c r="C1107" s="2">
        <v>639</v>
      </c>
      <c r="D1107" s="2">
        <v>0.41599999999999998</v>
      </c>
      <c r="E1107" s="2">
        <v>7.75</v>
      </c>
      <c r="F1107" s="2">
        <v>7.73</v>
      </c>
      <c r="G1107" s="2">
        <v>24.4</v>
      </c>
      <c r="K1107" s="2">
        <v>41</v>
      </c>
    </row>
    <row r="1108" spans="1:38" x14ac:dyDescent="0.3">
      <c r="A1108" s="9">
        <v>44438</v>
      </c>
      <c r="B1108" s="49">
        <v>0.4382523148148148</v>
      </c>
      <c r="C1108" s="2">
        <v>643</v>
      </c>
      <c r="D1108" s="2">
        <v>0.41599999999999998</v>
      </c>
      <c r="E1108" s="2">
        <v>8.92</v>
      </c>
      <c r="F1108" s="2">
        <v>7.63</v>
      </c>
      <c r="G1108" s="2">
        <v>26.199999999999996</v>
      </c>
      <c r="K1108" s="2">
        <v>52</v>
      </c>
    </row>
    <row r="1109" spans="1:38" x14ac:dyDescent="0.3">
      <c r="A1109" s="9">
        <v>44440</v>
      </c>
      <c r="B1109" s="49">
        <v>0.42337962962962966</v>
      </c>
      <c r="C1109" s="2">
        <v>637</v>
      </c>
      <c r="D1109" s="2">
        <v>0.41599999999999998</v>
      </c>
      <c r="E1109" s="2">
        <v>6.93</v>
      </c>
      <c r="F1109" s="2">
        <v>7.81</v>
      </c>
      <c r="G1109" s="2">
        <v>24.899999999999995</v>
      </c>
      <c r="K1109" s="2">
        <v>41</v>
      </c>
      <c r="L1109" s="7">
        <f>AVERAGE(K1105:K1108)</f>
        <v>52</v>
      </c>
      <c r="M1109" s="8">
        <f>GEOMEAN(K1105:K1108)</f>
        <v>51.408244455448944</v>
      </c>
      <c r="N1109" s="25" t="s">
        <v>310</v>
      </c>
    </row>
    <row r="1110" spans="1:38" x14ac:dyDescent="0.3">
      <c r="A1110" s="9">
        <v>44453</v>
      </c>
      <c r="B1110" s="49">
        <v>0.4334722222222222</v>
      </c>
      <c r="C1110" s="2">
        <v>627</v>
      </c>
      <c r="D1110" s="2">
        <v>0.40949999999999998</v>
      </c>
      <c r="E1110" s="2">
        <v>8.11</v>
      </c>
      <c r="F1110" s="2">
        <v>7.96</v>
      </c>
      <c r="G1110" s="2">
        <v>23.499999999999996</v>
      </c>
      <c r="K1110" s="2">
        <v>110</v>
      </c>
    </row>
    <row r="1111" spans="1:38" x14ac:dyDescent="0.3">
      <c r="A1111" s="9">
        <v>44455</v>
      </c>
      <c r="B1111" s="49">
        <v>0.42379629629629628</v>
      </c>
      <c r="C1111" s="2">
        <v>544</v>
      </c>
      <c r="D1111" s="2">
        <v>0.35099999999999998</v>
      </c>
      <c r="E1111" s="2">
        <v>7.37</v>
      </c>
      <c r="F1111" s="2">
        <v>7.74</v>
      </c>
      <c r="G1111" s="2">
        <v>22.5</v>
      </c>
      <c r="K1111" s="2">
        <v>1169</v>
      </c>
    </row>
    <row r="1112" spans="1:38" x14ac:dyDescent="0.3">
      <c r="A1112" s="9">
        <v>44459</v>
      </c>
      <c r="B1112" s="49">
        <v>0.41430555555555554</v>
      </c>
      <c r="C1112" s="2">
        <v>511</v>
      </c>
      <c r="D1112" s="2">
        <v>0.33150000000000002</v>
      </c>
      <c r="E1112" s="2">
        <v>6.97</v>
      </c>
      <c r="F1112" s="2">
        <v>7.92</v>
      </c>
      <c r="G1112" s="2">
        <v>24.099999999999998</v>
      </c>
      <c r="K1112" s="2">
        <v>2382</v>
      </c>
    </row>
    <row r="1113" spans="1:38" x14ac:dyDescent="0.3">
      <c r="A1113" s="9">
        <v>44467</v>
      </c>
      <c r="B1113" s="49">
        <v>0.43357638888888889</v>
      </c>
      <c r="C1113" s="2">
        <v>564</v>
      </c>
      <c r="D1113" s="2">
        <v>0.36399999999999999</v>
      </c>
      <c r="E1113" s="2">
        <v>7.35</v>
      </c>
      <c r="F1113" s="2">
        <v>7.86</v>
      </c>
      <c r="G1113" s="2">
        <v>20.999999999999996</v>
      </c>
      <c r="K1113" s="2">
        <v>20</v>
      </c>
      <c r="L1113" s="7">
        <f>AVERAGE(K1109:K1113)</f>
        <v>744.4</v>
      </c>
      <c r="M1113" s="8">
        <f>GEOMEAN(K1109:K1113)</f>
        <v>190.54280804848895</v>
      </c>
      <c r="N1113" s="25" t="s">
        <v>311</v>
      </c>
    </row>
    <row r="1114" spans="1:38" x14ac:dyDescent="0.3">
      <c r="A1114" s="9">
        <v>44473</v>
      </c>
      <c r="B1114" s="49">
        <v>0.44907407407407413</v>
      </c>
      <c r="C1114" s="2">
        <v>565</v>
      </c>
      <c r="D1114" s="2">
        <v>0.36399999999999999</v>
      </c>
      <c r="E1114" s="2">
        <v>6.45</v>
      </c>
      <c r="F1114" s="2">
        <v>7.82</v>
      </c>
      <c r="G1114" s="2">
        <v>19.899999999999995</v>
      </c>
      <c r="K1114" s="2">
        <v>214</v>
      </c>
    </row>
    <row r="1115" spans="1:38" x14ac:dyDescent="0.3">
      <c r="A1115" s="9">
        <v>44476</v>
      </c>
      <c r="B1115" s="49">
        <v>0.42387731481481478</v>
      </c>
      <c r="C1115" s="2">
        <v>327.39999999999998</v>
      </c>
      <c r="D1115" s="2">
        <v>0.21249999999999999</v>
      </c>
      <c r="E1115" s="2">
        <v>7.87</v>
      </c>
      <c r="F1115" s="2">
        <v>7.71</v>
      </c>
      <c r="G1115" s="2">
        <v>19.8</v>
      </c>
      <c r="K1115" s="2">
        <v>9804</v>
      </c>
    </row>
    <row r="1116" spans="1:38" x14ac:dyDescent="0.3">
      <c r="A1116" s="9">
        <v>44481</v>
      </c>
      <c r="B1116" s="49">
        <v>0.4228703703703704</v>
      </c>
      <c r="C1116" s="2">
        <v>548</v>
      </c>
      <c r="D1116" s="2">
        <v>0.35560000000000003</v>
      </c>
      <c r="E1116" s="2">
        <v>7.34</v>
      </c>
      <c r="F1116" s="2">
        <v>7.68</v>
      </c>
      <c r="G1116" s="2">
        <v>19.299999999999997</v>
      </c>
      <c r="K1116" s="2">
        <v>488</v>
      </c>
      <c r="O1116" s="4">
        <v>2.2999999999999998</v>
      </c>
      <c r="P1116" s="2">
        <v>73.599999999999994</v>
      </c>
      <c r="Q1116" s="4" t="s">
        <v>54</v>
      </c>
      <c r="R1116" s="4" t="s">
        <v>54</v>
      </c>
      <c r="S1116" s="4" t="s">
        <v>54</v>
      </c>
      <c r="T1116" s="4" t="s">
        <v>54</v>
      </c>
      <c r="U1116" s="4" t="s">
        <v>54</v>
      </c>
      <c r="V1116" s="4" t="s">
        <v>54</v>
      </c>
      <c r="W1116" s="4" t="s">
        <v>54</v>
      </c>
      <c r="X1116" s="2">
        <v>72.400000000000006</v>
      </c>
      <c r="Y1116" s="4" t="s">
        <v>54</v>
      </c>
      <c r="Z1116" s="4">
        <v>0.56000000000000005</v>
      </c>
      <c r="AA1116" s="4" t="s">
        <v>54</v>
      </c>
      <c r="AB1116" s="2">
        <v>22.9</v>
      </c>
      <c r="AC1116" s="76" t="s">
        <v>54</v>
      </c>
      <c r="AD1116" s="2">
        <v>171</v>
      </c>
      <c r="AE1116" s="4" t="s">
        <v>54</v>
      </c>
      <c r="AF1116" s="2">
        <v>60.3</v>
      </c>
      <c r="AG1116" s="4" t="s">
        <v>54</v>
      </c>
      <c r="AH1116" s="2">
        <v>41000</v>
      </c>
      <c r="AI1116" s="2">
        <v>16600</v>
      </c>
      <c r="AJ1116" s="2">
        <v>3.5</v>
      </c>
      <c r="AK1116" s="22" t="s">
        <v>54</v>
      </c>
      <c r="AL1116" s="22" t="s">
        <v>54</v>
      </c>
    </row>
    <row r="1117" spans="1:38" x14ac:dyDescent="0.3">
      <c r="A1117" s="9">
        <v>44490</v>
      </c>
      <c r="B1117" s="49">
        <v>0.44035879629629626</v>
      </c>
      <c r="C1117" s="2">
        <v>569</v>
      </c>
      <c r="D1117" s="2">
        <v>0.36980000000000002</v>
      </c>
      <c r="E1117" s="2">
        <v>8.5500000000000007</v>
      </c>
      <c r="F1117" s="2">
        <v>7.56</v>
      </c>
      <c r="G1117" s="2">
        <v>18.200000000000003</v>
      </c>
      <c r="K1117" s="2">
        <v>63</v>
      </c>
    </row>
    <row r="1118" spans="1:38" x14ac:dyDescent="0.3">
      <c r="A1118" s="9">
        <v>44494</v>
      </c>
      <c r="B1118" s="49">
        <v>0.42341435185185183</v>
      </c>
      <c r="C1118" s="2">
        <v>512</v>
      </c>
      <c r="D1118" s="2">
        <v>0.33279999999999998</v>
      </c>
      <c r="E1118" s="2">
        <v>9.42</v>
      </c>
      <c r="F1118" s="2">
        <v>7.61</v>
      </c>
      <c r="G1118" s="2">
        <v>16.400000000000002</v>
      </c>
      <c r="K1118" s="2">
        <v>987</v>
      </c>
      <c r="L1118" s="7">
        <f>AVERAGE(K1114:K1118)</f>
        <v>2311.1999999999998</v>
      </c>
      <c r="M1118" s="8">
        <f>GEOMEAN(K1114:K1118)</f>
        <v>576.47293197759552</v>
      </c>
      <c r="N1118" s="25" t="s">
        <v>312</v>
      </c>
    </row>
    <row r="1119" spans="1:38" x14ac:dyDescent="0.3">
      <c r="A1119" s="9">
        <v>44501</v>
      </c>
      <c r="B1119" s="49">
        <v>0.42723379629629626</v>
      </c>
      <c r="C1119" s="2">
        <v>479.5</v>
      </c>
      <c r="D1119" s="2">
        <v>0.312</v>
      </c>
      <c r="E1119" s="2">
        <v>10.01</v>
      </c>
      <c r="F1119" s="2">
        <v>7.79</v>
      </c>
      <c r="G1119" s="2">
        <v>12.799999999999999</v>
      </c>
      <c r="K1119" s="2">
        <v>31</v>
      </c>
    </row>
    <row r="1120" spans="1:38" x14ac:dyDescent="0.3">
      <c r="A1120" s="9">
        <v>44511</v>
      </c>
      <c r="B1120" s="49">
        <v>0.4375</v>
      </c>
      <c r="C1120" s="2">
        <v>519</v>
      </c>
      <c r="D1120" s="2">
        <v>0.33729999999999999</v>
      </c>
      <c r="E1120" s="2">
        <v>10.82</v>
      </c>
      <c r="F1120" s="2">
        <v>7.76</v>
      </c>
      <c r="G1120" s="2">
        <v>11</v>
      </c>
      <c r="K1120" s="2">
        <v>20</v>
      </c>
    </row>
    <row r="1121" spans="1:14" x14ac:dyDescent="0.3">
      <c r="A1121" s="9">
        <v>44516</v>
      </c>
      <c r="B1121" s="49">
        <v>0.43756944444444446</v>
      </c>
      <c r="C1121" s="2">
        <v>528</v>
      </c>
      <c r="D1121" s="2">
        <v>0.34320000000000001</v>
      </c>
      <c r="E1121" s="2">
        <v>13.12</v>
      </c>
      <c r="F1121" s="2">
        <v>8</v>
      </c>
      <c r="G1121" s="2">
        <v>8.3000000000000007</v>
      </c>
      <c r="K1121" s="2">
        <v>10</v>
      </c>
    </row>
    <row r="1122" spans="1:14" x14ac:dyDescent="0.3">
      <c r="A1122" s="9">
        <v>44522</v>
      </c>
      <c r="B1122" s="3">
        <v>0.42103009259259255</v>
      </c>
      <c r="C1122" s="2">
        <v>515</v>
      </c>
      <c r="D1122" s="2">
        <v>0.33439999999999998</v>
      </c>
      <c r="E1122" s="2">
        <v>11.7</v>
      </c>
      <c r="F1122" s="2">
        <v>8.34</v>
      </c>
      <c r="G1122" s="2">
        <v>6.8</v>
      </c>
      <c r="K1122" s="2">
        <v>10</v>
      </c>
    </row>
    <row r="1123" spans="1:14" x14ac:dyDescent="0.3">
      <c r="A1123" s="9">
        <v>44530</v>
      </c>
      <c r="B1123" s="49">
        <v>0.41355324074074074</v>
      </c>
      <c r="C1123" s="2">
        <v>574</v>
      </c>
      <c r="D1123" s="2">
        <v>0.37309999999999999</v>
      </c>
      <c r="E1123" s="2">
        <v>13.25</v>
      </c>
      <c r="F1123" s="2">
        <v>7.81</v>
      </c>
      <c r="G1123" s="2">
        <v>5.4</v>
      </c>
      <c r="K1123" s="2">
        <v>10</v>
      </c>
      <c r="L1123" s="7">
        <f>AVERAGE(K1119:K1123)</f>
        <v>16.2</v>
      </c>
      <c r="M1123" s="8">
        <f>GEOMEAN(K1119:K1123)</f>
        <v>14.403841637786835</v>
      </c>
      <c r="N1123" s="25" t="s">
        <v>313</v>
      </c>
    </row>
    <row r="1124" spans="1:14" x14ac:dyDescent="0.3">
      <c r="A1124" s="9">
        <v>44536</v>
      </c>
      <c r="B1124" s="10">
        <v>0.4372800925925926</v>
      </c>
      <c r="C1124" s="2">
        <v>539</v>
      </c>
      <c r="D1124" s="2">
        <v>0.3503</v>
      </c>
      <c r="E1124" s="2">
        <v>12.7</v>
      </c>
      <c r="F1124" s="2">
        <v>8.6999999999999993</v>
      </c>
      <c r="G1124" s="2">
        <v>5.8</v>
      </c>
      <c r="K1124" s="2">
        <v>52</v>
      </c>
    </row>
    <row r="1125" spans="1:14" x14ac:dyDescent="0.3">
      <c r="A1125" s="9">
        <v>44539</v>
      </c>
      <c r="B1125" s="49">
        <v>0.44006944444444446</v>
      </c>
      <c r="C1125" s="2">
        <v>569</v>
      </c>
      <c r="D1125" s="2">
        <v>0.36980000000000002</v>
      </c>
      <c r="E1125" s="2">
        <v>13.7</v>
      </c>
      <c r="F1125" s="2">
        <v>8.19</v>
      </c>
      <c r="G1125" s="2">
        <v>4.5999999999999996</v>
      </c>
      <c r="K1125" s="2">
        <v>10</v>
      </c>
    </row>
    <row r="1126" spans="1:14" x14ac:dyDescent="0.3">
      <c r="A1126" s="9">
        <v>44543</v>
      </c>
      <c r="B1126" s="49">
        <v>0.4380208333333333</v>
      </c>
      <c r="C1126" s="2">
        <v>638</v>
      </c>
      <c r="D1126" s="2">
        <v>0.41470000000000001</v>
      </c>
      <c r="E1126" s="2">
        <v>13.26</v>
      </c>
      <c r="F1126" s="2">
        <v>8</v>
      </c>
      <c r="G1126" s="2">
        <v>4.8</v>
      </c>
      <c r="K1126" s="2">
        <v>20</v>
      </c>
    </row>
    <row r="1127" spans="1:14" x14ac:dyDescent="0.3">
      <c r="A1127" s="9">
        <v>44557</v>
      </c>
      <c r="B1127" s="47">
        <v>0.41989583333333336</v>
      </c>
      <c r="C1127" s="2">
        <v>588</v>
      </c>
      <c r="D1127" s="2">
        <v>0.38219999999999998</v>
      </c>
      <c r="E1127" s="2">
        <v>12.97</v>
      </c>
      <c r="F1127" s="2">
        <v>8.0399999999999991</v>
      </c>
      <c r="G1127" s="2">
        <v>5.9</v>
      </c>
      <c r="K1127" s="2">
        <v>97</v>
      </c>
    </row>
    <row r="1128" spans="1:14" x14ac:dyDescent="0.3">
      <c r="A1128" s="9">
        <v>44559</v>
      </c>
      <c r="B1128" s="10">
        <v>0.43843750000000004</v>
      </c>
      <c r="C1128" s="2">
        <v>558</v>
      </c>
      <c r="D1128" s="2">
        <v>0.36299999999999999</v>
      </c>
      <c r="E1128" s="2">
        <v>12.58</v>
      </c>
      <c r="F1128" s="2">
        <v>8.32</v>
      </c>
      <c r="G1128" s="2">
        <v>6.1</v>
      </c>
      <c r="K1128" s="2">
        <v>41</v>
      </c>
      <c r="L1128" s="7">
        <f>AVERAGE(K1124:K1128)</f>
        <v>44</v>
      </c>
      <c r="M1128" s="8">
        <f>GEOMEAN(K1124:K1128)</f>
        <v>33.367047996938332</v>
      </c>
      <c r="N1128" s="25" t="s">
        <v>314</v>
      </c>
    </row>
    <row r="1129" spans="1:14" x14ac:dyDescent="0.3">
      <c r="A1129" s="9">
        <v>44564</v>
      </c>
      <c r="B1129" s="49">
        <v>0.42781249999999998</v>
      </c>
      <c r="C1129" s="2">
        <v>586</v>
      </c>
      <c r="D1129" s="2">
        <v>0.38090000000000002</v>
      </c>
      <c r="E1129" s="2">
        <v>14.1</v>
      </c>
      <c r="F1129" s="2">
        <v>7.95</v>
      </c>
      <c r="G1129" s="2">
        <v>5.3</v>
      </c>
      <c r="K1129" s="2">
        <v>62</v>
      </c>
    </row>
    <row r="1130" spans="1:14" x14ac:dyDescent="0.3">
      <c r="A1130" s="9">
        <v>44573</v>
      </c>
      <c r="B1130" s="49">
        <v>0.41540509259259256</v>
      </c>
      <c r="C1130" s="2">
        <v>646</v>
      </c>
      <c r="D1130" s="2">
        <v>0.4199</v>
      </c>
      <c r="E1130" s="2">
        <v>14.07</v>
      </c>
      <c r="F1130" s="2">
        <v>7.61</v>
      </c>
      <c r="G1130" s="2">
        <v>2</v>
      </c>
      <c r="K1130" s="2">
        <v>20</v>
      </c>
    </row>
    <row r="1131" spans="1:14" x14ac:dyDescent="0.3">
      <c r="A1131" s="9">
        <v>44579</v>
      </c>
      <c r="B1131" s="49">
        <v>0.41682870370370373</v>
      </c>
      <c r="C1131" s="2">
        <v>569</v>
      </c>
      <c r="D1131" s="2">
        <v>0.36980000000000002</v>
      </c>
      <c r="E1131" s="2">
        <v>14.72</v>
      </c>
      <c r="F1131" s="2">
        <v>7.9</v>
      </c>
      <c r="G1131" s="2">
        <v>1</v>
      </c>
      <c r="K1131" s="2">
        <v>20</v>
      </c>
    </row>
    <row r="1132" spans="1:14" x14ac:dyDescent="0.3">
      <c r="A1132" s="9">
        <v>44585</v>
      </c>
      <c r="B1132" s="49">
        <v>0.42722222222222223</v>
      </c>
      <c r="C1132" s="2">
        <v>679</v>
      </c>
      <c r="D1132" s="2">
        <v>0.44140000000000001</v>
      </c>
      <c r="E1132" s="2">
        <v>14.5</v>
      </c>
      <c r="F1132" s="2">
        <v>7.63</v>
      </c>
      <c r="G1132" s="2">
        <v>1.5</v>
      </c>
      <c r="K1132" s="2">
        <v>10</v>
      </c>
    </row>
    <row r="1133" spans="1:14" x14ac:dyDescent="0.3">
      <c r="A1133" s="9">
        <v>44588</v>
      </c>
      <c r="B1133" s="49">
        <v>0.42738425925925921</v>
      </c>
      <c r="C1133" s="2">
        <v>714</v>
      </c>
      <c r="D1133" s="2">
        <v>0.46410000000000001</v>
      </c>
      <c r="E1133" s="2">
        <v>16.71</v>
      </c>
      <c r="F1133" s="2">
        <v>8.0299999999999994</v>
      </c>
      <c r="G1133" s="2">
        <v>0.5</v>
      </c>
      <c r="K1133" s="66">
        <v>10</v>
      </c>
      <c r="L1133" s="7">
        <f>AVERAGE(K1129:K1133)</f>
        <v>24.4</v>
      </c>
      <c r="M1133" s="8">
        <f>GEOMEAN(K1129:K1133)</f>
        <v>19.005982986579731</v>
      </c>
      <c r="N1133" s="25" t="s">
        <v>315</v>
      </c>
    </row>
    <row r="1134" spans="1:14" x14ac:dyDescent="0.3">
      <c r="A1134" s="9">
        <v>44599</v>
      </c>
      <c r="B1134" s="49">
        <v>0.42373842592592598</v>
      </c>
      <c r="C1134" s="2">
        <v>617</v>
      </c>
      <c r="D1134" s="2">
        <v>0.40100000000000002</v>
      </c>
      <c r="E1134" s="2">
        <v>14.93</v>
      </c>
      <c r="F1134" s="2">
        <v>7.97</v>
      </c>
      <c r="G1134" s="2">
        <v>1.5</v>
      </c>
      <c r="K1134" s="2">
        <v>10</v>
      </c>
    </row>
    <row r="1135" spans="1:14" x14ac:dyDescent="0.3">
      <c r="A1135" s="9">
        <v>44602</v>
      </c>
      <c r="B1135" s="49">
        <v>0.42804398148148143</v>
      </c>
      <c r="C1135" s="2">
        <v>642</v>
      </c>
      <c r="D1135" s="2">
        <v>0.4173</v>
      </c>
      <c r="E1135" s="2">
        <v>14.65</v>
      </c>
      <c r="F1135" s="2">
        <v>8.0500000000000007</v>
      </c>
      <c r="G1135" s="2">
        <v>2.2999999999999998</v>
      </c>
      <c r="K1135" s="2">
        <v>10</v>
      </c>
    </row>
    <row r="1136" spans="1:14" x14ac:dyDescent="0.3">
      <c r="A1136" s="9">
        <v>44608</v>
      </c>
      <c r="B1136" s="49">
        <v>0.42456018518518518</v>
      </c>
      <c r="C1136" s="2">
        <v>704</v>
      </c>
      <c r="D1136" s="2">
        <v>0.45760000000000001</v>
      </c>
      <c r="E1136" s="2">
        <v>14.97</v>
      </c>
      <c r="F1136" s="2">
        <v>7.88</v>
      </c>
      <c r="G1136" s="2">
        <v>4.0999999999999996</v>
      </c>
      <c r="K1136" s="2">
        <v>20</v>
      </c>
    </row>
    <row r="1137" spans="1:38" x14ac:dyDescent="0.3">
      <c r="A1137" s="9">
        <v>44613</v>
      </c>
      <c r="B1137" s="49">
        <v>0.42108796296296297</v>
      </c>
      <c r="C1137" s="2">
        <v>445.5</v>
      </c>
      <c r="D1137" s="2">
        <v>0.28989999999999999</v>
      </c>
      <c r="E1137" s="2">
        <v>16.28</v>
      </c>
      <c r="F1137" s="2">
        <v>8.02</v>
      </c>
      <c r="G1137" s="2">
        <v>2.6</v>
      </c>
      <c r="K1137" s="2">
        <v>213</v>
      </c>
    </row>
    <row r="1138" spans="1:38" x14ac:dyDescent="0.3">
      <c r="A1138" s="9">
        <v>44616</v>
      </c>
      <c r="B1138" s="49">
        <v>0.46371527777777777</v>
      </c>
      <c r="C1138" s="2">
        <v>427.6</v>
      </c>
      <c r="D1138" s="2">
        <v>0.2782</v>
      </c>
      <c r="E1138" s="2">
        <v>14.22</v>
      </c>
      <c r="F1138" s="2">
        <v>7.52</v>
      </c>
      <c r="G1138" s="2">
        <v>2.2000000000000002</v>
      </c>
      <c r="K1138" s="2">
        <v>86</v>
      </c>
      <c r="L1138" s="7">
        <f>AVERAGE(K1134:K1138)</f>
        <v>67.8</v>
      </c>
      <c r="M1138" s="8">
        <f>GEOMEAN(K1134:K1138)</f>
        <v>32.567289149289259</v>
      </c>
      <c r="N1138" s="25" t="s">
        <v>316</v>
      </c>
    </row>
    <row r="1139" spans="1:38" x14ac:dyDescent="0.3">
      <c r="A1139" s="9">
        <v>44621</v>
      </c>
      <c r="B1139" s="49">
        <v>0.43586805555555558</v>
      </c>
      <c r="C1139" s="2">
        <v>17</v>
      </c>
      <c r="D1139" s="2">
        <v>1.11E-2</v>
      </c>
      <c r="E1139" s="2">
        <v>15.41</v>
      </c>
      <c r="F1139" s="2">
        <v>7.51</v>
      </c>
      <c r="G1139" s="2">
        <v>3.6</v>
      </c>
      <c r="K1139" s="2">
        <v>10</v>
      </c>
    </row>
    <row r="1140" spans="1:38" x14ac:dyDescent="0.3">
      <c r="A1140" s="9">
        <v>44630</v>
      </c>
      <c r="B1140" s="10">
        <v>0.45241898148148146</v>
      </c>
      <c r="C1140" s="2">
        <v>504</v>
      </c>
      <c r="D1140" s="2">
        <v>0.32769999999999999</v>
      </c>
      <c r="E1140" s="2">
        <v>12.44</v>
      </c>
      <c r="F1140" s="2">
        <v>8.41</v>
      </c>
      <c r="G1140" s="2">
        <v>6.7</v>
      </c>
      <c r="K1140" s="2">
        <v>292</v>
      </c>
    </row>
    <row r="1141" spans="1:38" x14ac:dyDescent="0.3">
      <c r="A1141" s="9">
        <v>44636</v>
      </c>
      <c r="B1141" s="49">
        <v>0.35443287037037036</v>
      </c>
      <c r="C1141" s="2">
        <v>518</v>
      </c>
      <c r="D1141" s="2">
        <v>0.3367</v>
      </c>
      <c r="E1141" s="2">
        <v>14.05</v>
      </c>
      <c r="F1141" s="2">
        <v>8.09</v>
      </c>
      <c r="K1141" s="2">
        <v>52</v>
      </c>
      <c r="O1141" s="4" t="s">
        <v>54</v>
      </c>
      <c r="P1141" s="2">
        <v>51.7</v>
      </c>
      <c r="Q1141" s="4" t="s">
        <v>54</v>
      </c>
      <c r="R1141" s="4" t="s">
        <v>54</v>
      </c>
      <c r="S1141" s="4" t="s">
        <v>54</v>
      </c>
      <c r="T1141" s="4" t="s">
        <v>54</v>
      </c>
      <c r="U1141" s="4" t="s">
        <v>54</v>
      </c>
      <c r="V1141" s="4" t="s">
        <v>54</v>
      </c>
      <c r="W1141" s="4" t="s">
        <v>54</v>
      </c>
      <c r="X1141" s="2">
        <v>49.9</v>
      </c>
      <c r="Y1141" s="4" t="s">
        <v>54</v>
      </c>
      <c r="Z1141" s="2">
        <v>1.2</v>
      </c>
      <c r="AA1141" s="4" t="s">
        <v>54</v>
      </c>
      <c r="AB1141" s="4" t="s">
        <v>54</v>
      </c>
      <c r="AC1141" s="76" t="s">
        <v>54</v>
      </c>
      <c r="AD1141" s="2">
        <v>192</v>
      </c>
      <c r="AE1141" s="4" t="s">
        <v>54</v>
      </c>
      <c r="AF1141" s="2">
        <v>27.7</v>
      </c>
      <c r="AG1141" s="2">
        <v>351</v>
      </c>
      <c r="AH1141" s="2">
        <v>54500</v>
      </c>
      <c r="AI1141" s="2">
        <v>13500</v>
      </c>
      <c r="AJ1141" s="22" t="s">
        <v>54</v>
      </c>
      <c r="AK1141" s="22" t="s">
        <v>54</v>
      </c>
      <c r="AL1141" s="22" t="s">
        <v>54</v>
      </c>
    </row>
    <row r="1142" spans="1:38" x14ac:dyDescent="0.3">
      <c r="A1142" s="9">
        <v>44649</v>
      </c>
      <c r="B1142" s="3" t="s">
        <v>369</v>
      </c>
      <c r="C1142" s="2">
        <v>453.8</v>
      </c>
      <c r="D1142" s="2">
        <v>0.29499999999999998</v>
      </c>
      <c r="E1142" s="2">
        <v>12.2</v>
      </c>
      <c r="F1142" s="2">
        <v>7.82</v>
      </c>
      <c r="G1142" s="2">
        <v>7.8</v>
      </c>
      <c r="K1142" s="2">
        <v>313</v>
      </c>
    </row>
    <row r="1143" spans="1:38" x14ac:dyDescent="0.3">
      <c r="A1143" s="9">
        <v>44651</v>
      </c>
      <c r="B1143" s="49">
        <v>0.4455324074074074</v>
      </c>
      <c r="C1143" s="2">
        <v>466.6</v>
      </c>
      <c r="D1143" s="2">
        <v>0.30359999999999998</v>
      </c>
      <c r="E1143" s="2">
        <v>11.31</v>
      </c>
      <c r="F1143" s="2">
        <v>8.35</v>
      </c>
      <c r="G1143" s="2">
        <v>8.3000000000000007</v>
      </c>
      <c r="K1143" s="66">
        <v>10</v>
      </c>
      <c r="L1143" s="7">
        <f>AVERAGE(K1139:K1143)</f>
        <v>135.4</v>
      </c>
      <c r="M1143" s="8">
        <f>GEOMEAN(K1139:K1143)</f>
        <v>54.373351922355816</v>
      </c>
      <c r="N1143" s="25" t="s">
        <v>318</v>
      </c>
    </row>
    <row r="1144" spans="1:38" x14ac:dyDescent="0.3">
      <c r="A1144" s="9">
        <v>44655</v>
      </c>
      <c r="B1144" s="49">
        <v>0.41082175925925929</v>
      </c>
      <c r="C1144" s="2">
        <v>533</v>
      </c>
      <c r="D1144" s="2">
        <v>0.34639999999999999</v>
      </c>
      <c r="E1144" s="2">
        <v>11.35</v>
      </c>
      <c r="F1144" s="2">
        <v>7.96</v>
      </c>
      <c r="G1144" s="2">
        <v>8.8000000000000007</v>
      </c>
      <c r="K1144" s="2">
        <v>10</v>
      </c>
    </row>
    <row r="1145" spans="1:38" x14ac:dyDescent="0.3">
      <c r="A1145" s="9">
        <v>44663</v>
      </c>
      <c r="B1145" s="49">
        <v>0.44537037037037036</v>
      </c>
      <c r="C1145" s="2">
        <v>522</v>
      </c>
      <c r="D1145" s="2">
        <v>0.33929999999999999</v>
      </c>
      <c r="E1145" s="2">
        <v>11.93</v>
      </c>
      <c r="F1145" s="2">
        <v>7.78</v>
      </c>
      <c r="G1145" s="2">
        <v>9.8000000000000007</v>
      </c>
      <c r="K1145" s="2">
        <v>10</v>
      </c>
    </row>
    <row r="1146" spans="1:38" x14ac:dyDescent="0.3">
      <c r="A1146" s="9">
        <v>44669</v>
      </c>
      <c r="B1146" s="2" t="s">
        <v>370</v>
      </c>
      <c r="C1146" s="2">
        <v>268</v>
      </c>
      <c r="D1146" s="2">
        <v>0.17419999999999999</v>
      </c>
      <c r="E1146" s="2">
        <v>11.31</v>
      </c>
      <c r="F1146" s="2">
        <v>8.66</v>
      </c>
      <c r="G1146" s="2">
        <v>10.1</v>
      </c>
      <c r="K1146" s="2">
        <v>41</v>
      </c>
    </row>
    <row r="1147" spans="1:38" x14ac:dyDescent="0.3">
      <c r="A1147" s="9">
        <v>44672</v>
      </c>
      <c r="B1147" s="2" t="s">
        <v>371</v>
      </c>
      <c r="C1147" s="2">
        <v>483</v>
      </c>
      <c r="D1147" s="2">
        <v>0.31430000000000002</v>
      </c>
      <c r="E1147" s="2">
        <v>11.2</v>
      </c>
      <c r="F1147" s="2">
        <v>8.7200000000000006</v>
      </c>
      <c r="G1147" s="2">
        <v>11.3</v>
      </c>
      <c r="K1147" s="66">
        <v>10</v>
      </c>
    </row>
    <row r="1148" spans="1:38" x14ac:dyDescent="0.3">
      <c r="A1148" s="9">
        <v>44678</v>
      </c>
      <c r="B1148" s="49">
        <v>0.40238425925925925</v>
      </c>
      <c r="C1148" s="2">
        <v>634</v>
      </c>
      <c r="D1148" s="2">
        <v>0.41210000000000002</v>
      </c>
      <c r="E1148" s="2">
        <v>8.17</v>
      </c>
      <c r="F1148" s="2">
        <v>7.8</v>
      </c>
      <c r="G1148" s="2">
        <v>11.9</v>
      </c>
      <c r="K1148" s="2">
        <v>107</v>
      </c>
      <c r="L1148" s="7">
        <f>AVERAGE(K1144:K1148)</f>
        <v>35.6</v>
      </c>
      <c r="M1148" s="8">
        <f>GEOMEAN(K1144:K1148)</f>
        <v>21.30264484278722</v>
      </c>
      <c r="N1148" s="25" t="s">
        <v>321</v>
      </c>
    </row>
    <row r="1149" spans="1:38" x14ac:dyDescent="0.3">
      <c r="A1149" s="9">
        <v>44683</v>
      </c>
      <c r="B1149" s="49">
        <v>0.41976851851851849</v>
      </c>
      <c r="C1149" s="2">
        <v>485.5</v>
      </c>
      <c r="D1149" s="2">
        <v>0.31530000000000002</v>
      </c>
      <c r="E1149" s="2">
        <v>9.93</v>
      </c>
      <c r="F1149" s="2">
        <v>8.15</v>
      </c>
      <c r="G1149" s="2">
        <v>14.7</v>
      </c>
      <c r="K1149" s="2">
        <v>52</v>
      </c>
    </row>
    <row r="1150" spans="1:38" x14ac:dyDescent="0.3">
      <c r="A1150" s="9">
        <v>44690</v>
      </c>
      <c r="B1150" s="49">
        <v>0.4215740740740741</v>
      </c>
      <c r="C1150" s="2">
        <v>526</v>
      </c>
      <c r="D1150" s="2">
        <v>0.34189999999999998</v>
      </c>
      <c r="E1150" s="2">
        <v>9.15</v>
      </c>
      <c r="F1150" s="2">
        <v>7.69</v>
      </c>
      <c r="G1150" s="2">
        <v>14.9</v>
      </c>
      <c r="K1150" s="2">
        <v>74</v>
      </c>
    </row>
    <row r="1151" spans="1:38" x14ac:dyDescent="0.3">
      <c r="A1151" s="9">
        <v>44693</v>
      </c>
      <c r="B1151" s="49">
        <v>0.44662037037037039</v>
      </c>
      <c r="C1151" s="2">
        <v>501</v>
      </c>
      <c r="D1151" s="2">
        <v>0.3256</v>
      </c>
      <c r="E1151" s="2">
        <v>8.92</v>
      </c>
      <c r="F1151" s="2">
        <v>7.84</v>
      </c>
      <c r="G1151" s="2">
        <v>17.8</v>
      </c>
      <c r="K1151" s="2">
        <v>52</v>
      </c>
    </row>
    <row r="1152" spans="1:38" x14ac:dyDescent="0.3">
      <c r="A1152" s="9">
        <v>44699</v>
      </c>
      <c r="B1152" s="49">
        <v>0.42924768518518519</v>
      </c>
      <c r="C1152" s="2">
        <v>469.4</v>
      </c>
      <c r="D1152" s="2">
        <v>0.30480000000000002</v>
      </c>
      <c r="E1152" s="2">
        <v>6.81</v>
      </c>
      <c r="F1152" s="2">
        <v>7.89</v>
      </c>
      <c r="G1152" s="2">
        <v>20.5</v>
      </c>
      <c r="K1152" s="2">
        <v>41</v>
      </c>
    </row>
    <row r="1153" spans="1:38" x14ac:dyDescent="0.3">
      <c r="A1153" s="9">
        <v>44706</v>
      </c>
      <c r="B1153" s="49">
        <v>0.41166666666666668</v>
      </c>
      <c r="C1153" s="2">
        <v>567</v>
      </c>
      <c r="D1153" s="2">
        <v>0.3705</v>
      </c>
      <c r="E1153" s="2">
        <v>7.96</v>
      </c>
      <c r="F1153" s="2">
        <v>7.67</v>
      </c>
      <c r="G1153" s="2">
        <v>19.8</v>
      </c>
      <c r="K1153" s="2">
        <v>397</v>
      </c>
      <c r="L1153" s="7">
        <f>AVERAGE(K1149:K1153)</f>
        <v>123.2</v>
      </c>
      <c r="M1153" s="8">
        <f>GEOMEAN(K1149:K1153)</f>
        <v>79.902902242788542</v>
      </c>
      <c r="N1153" s="25" t="s">
        <v>322</v>
      </c>
    </row>
    <row r="1154" spans="1:38" x14ac:dyDescent="0.3">
      <c r="A1154" s="9">
        <v>44725</v>
      </c>
      <c r="B1154" s="10">
        <v>0.42575231481481479</v>
      </c>
      <c r="C1154" s="2">
        <v>491</v>
      </c>
      <c r="D1154" s="2">
        <v>0.31950000000000001</v>
      </c>
      <c r="E1154" s="2">
        <v>7.43</v>
      </c>
      <c r="F1154" s="2">
        <v>8.16</v>
      </c>
      <c r="G1154" s="2">
        <v>23</v>
      </c>
      <c r="K1154" s="2">
        <v>389</v>
      </c>
    </row>
    <row r="1155" spans="1:38" x14ac:dyDescent="0.3">
      <c r="A1155" s="9">
        <v>44735</v>
      </c>
      <c r="B1155" s="49">
        <v>0.45862268518518517</v>
      </c>
      <c r="C1155" s="2">
        <v>575</v>
      </c>
      <c r="D1155" s="2">
        <v>0.3705</v>
      </c>
      <c r="E1155" s="2">
        <v>6.49</v>
      </c>
      <c r="F1155" s="2">
        <v>7.7</v>
      </c>
      <c r="G1155" s="2">
        <v>25.4</v>
      </c>
      <c r="K1155" s="2">
        <v>52</v>
      </c>
    </row>
    <row r="1156" spans="1:38" x14ac:dyDescent="0.3">
      <c r="A1156" s="9">
        <v>44739</v>
      </c>
      <c r="B1156" s="49">
        <v>0.39459490740740738</v>
      </c>
      <c r="C1156" s="2">
        <v>629</v>
      </c>
      <c r="D1156" s="2">
        <v>0.40949999999999998</v>
      </c>
      <c r="E1156" s="2">
        <v>8.64</v>
      </c>
      <c r="F1156" s="2">
        <v>7.8</v>
      </c>
      <c r="G1156" s="2">
        <v>23.4</v>
      </c>
      <c r="K1156" s="2">
        <v>231</v>
      </c>
    </row>
    <row r="1157" spans="1:38" x14ac:dyDescent="0.3">
      <c r="A1157" s="9">
        <v>44742</v>
      </c>
      <c r="B1157" s="49">
        <v>0.42371527777777779</v>
      </c>
      <c r="C1157" s="2">
        <v>620</v>
      </c>
      <c r="D1157" s="2">
        <v>0.40300000000000002</v>
      </c>
      <c r="E1157" s="2">
        <v>8.3000000000000007</v>
      </c>
      <c r="F1157" s="2">
        <v>7.83</v>
      </c>
      <c r="G1157" s="2">
        <v>24.5</v>
      </c>
      <c r="K1157" s="2">
        <v>135</v>
      </c>
      <c r="L1157" s="7">
        <f>AVERAGE(K1153:K1157)</f>
        <v>240.8</v>
      </c>
      <c r="M1157" s="8">
        <f>GEOMEAN(K1153:K1157)</f>
        <v>190.43108419700695</v>
      </c>
      <c r="N1157" s="25" t="s">
        <v>323</v>
      </c>
    </row>
    <row r="1158" spans="1:38" x14ac:dyDescent="0.3">
      <c r="A1158" s="9">
        <v>44748</v>
      </c>
      <c r="B1158" s="49">
        <v>0.4050347222222222</v>
      </c>
      <c r="C1158" s="2">
        <v>633</v>
      </c>
      <c r="D1158" s="2">
        <v>0.40949999999999998</v>
      </c>
      <c r="E1158" s="2">
        <v>8</v>
      </c>
      <c r="F1158" s="2">
        <v>7.85</v>
      </c>
      <c r="G1158" s="2">
        <v>27.5</v>
      </c>
      <c r="K1158" s="2">
        <v>122</v>
      </c>
      <c r="O1158" s="4" t="s">
        <v>54</v>
      </c>
      <c r="P1158" s="2">
        <v>86.4</v>
      </c>
      <c r="Q1158" s="4" t="s">
        <v>54</v>
      </c>
      <c r="R1158" s="4" t="s">
        <v>54</v>
      </c>
      <c r="S1158" s="4" t="s">
        <v>54</v>
      </c>
      <c r="T1158" s="4" t="s">
        <v>54</v>
      </c>
      <c r="U1158" s="4" t="s">
        <v>54</v>
      </c>
      <c r="V1158" s="4" t="s">
        <v>54</v>
      </c>
      <c r="W1158" s="4" t="s">
        <v>54</v>
      </c>
      <c r="X1158" s="2">
        <v>61.7</v>
      </c>
      <c r="Y1158" s="4" t="s">
        <v>54</v>
      </c>
      <c r="Z1158" s="4" t="s">
        <v>54</v>
      </c>
      <c r="AA1158" s="4" t="s">
        <v>54</v>
      </c>
      <c r="AB1158" s="2">
        <v>25</v>
      </c>
      <c r="AC1158" s="76" t="s">
        <v>54</v>
      </c>
      <c r="AD1158" s="2">
        <v>226</v>
      </c>
      <c r="AE1158" s="4" t="s">
        <v>54</v>
      </c>
      <c r="AF1158" s="2">
        <v>38.1</v>
      </c>
      <c r="AG1158" s="4" t="s">
        <v>54</v>
      </c>
      <c r="AH1158" s="2">
        <v>56800</v>
      </c>
      <c r="AI1158" s="4">
        <v>20500</v>
      </c>
      <c r="AJ1158" s="2">
        <v>4.0999999999999996</v>
      </c>
      <c r="AK1158" s="22" t="s">
        <v>54</v>
      </c>
      <c r="AL1158" s="22" t="s">
        <v>54</v>
      </c>
    </row>
    <row r="1159" spans="1:38" x14ac:dyDescent="0.3">
      <c r="A1159" s="9">
        <v>44756</v>
      </c>
      <c r="B1159" s="49">
        <v>0.44386574074074076</v>
      </c>
      <c r="C1159" s="2">
        <v>450.3</v>
      </c>
      <c r="D1159" s="2">
        <v>0.29249999999999998</v>
      </c>
      <c r="E1159" s="2">
        <v>8.41</v>
      </c>
      <c r="F1159" s="2">
        <v>8.07</v>
      </c>
      <c r="G1159" s="2">
        <v>25</v>
      </c>
      <c r="K1159" s="2">
        <v>98</v>
      </c>
    </row>
    <row r="1160" spans="1:38" x14ac:dyDescent="0.3">
      <c r="A1160" s="9">
        <v>44760</v>
      </c>
      <c r="C1160" s="2" t="s">
        <v>324</v>
      </c>
      <c r="K1160" s="2">
        <v>776</v>
      </c>
    </row>
    <row r="1161" spans="1:38" x14ac:dyDescent="0.3">
      <c r="A1161" s="9">
        <v>44762</v>
      </c>
      <c r="B1161" s="49">
        <v>0.38846064814814812</v>
      </c>
      <c r="C1161" s="2">
        <v>600</v>
      </c>
      <c r="D1161" s="2">
        <v>0.39</v>
      </c>
      <c r="E1161" s="2">
        <v>5.24</v>
      </c>
      <c r="F1161" s="2">
        <v>7.59</v>
      </c>
      <c r="G1161" s="2">
        <v>26.8</v>
      </c>
      <c r="K1161" s="2">
        <v>85</v>
      </c>
    </row>
    <row r="1162" spans="1:38" x14ac:dyDescent="0.3">
      <c r="A1162" s="9">
        <v>44767</v>
      </c>
      <c r="B1162" s="49">
        <v>0.40978009259259257</v>
      </c>
      <c r="C1162" s="2">
        <v>637</v>
      </c>
      <c r="D1162" s="2">
        <v>0.41599999999999998</v>
      </c>
      <c r="E1162" s="2">
        <v>7.49</v>
      </c>
      <c r="F1162" s="2">
        <v>7.82</v>
      </c>
      <c r="G1162" s="2">
        <v>25.4</v>
      </c>
      <c r="K1162" s="2">
        <v>63</v>
      </c>
      <c r="L1162" s="7">
        <f>AVERAGE(K1158:K1162)</f>
        <v>228.8</v>
      </c>
      <c r="M1162" s="8">
        <f>GEOMEAN(K1158:K1162)</f>
        <v>137.79752605942741</v>
      </c>
      <c r="N1162" s="25" t="s">
        <v>325</v>
      </c>
    </row>
    <row r="1163" spans="1:38" x14ac:dyDescent="0.3">
      <c r="A1163" s="9">
        <v>44775</v>
      </c>
      <c r="B1163" s="49">
        <v>0.41289351851851852</v>
      </c>
      <c r="C1163" s="2">
        <v>565</v>
      </c>
      <c r="D1163" s="2">
        <v>0.3705</v>
      </c>
      <c r="E1163" s="2">
        <v>6.98</v>
      </c>
      <c r="F1163" s="2">
        <v>7.86</v>
      </c>
      <c r="G1163" s="2">
        <v>25.4</v>
      </c>
      <c r="K1163" s="2">
        <v>450</v>
      </c>
      <c r="L1163" s="21"/>
      <c r="M1163" s="24"/>
      <c r="N1163" s="17"/>
    </row>
    <row r="1164" spans="1:38" x14ac:dyDescent="0.3">
      <c r="A1164" s="9">
        <v>44784</v>
      </c>
      <c r="B1164" s="10">
        <v>0.4502430555555556</v>
      </c>
      <c r="C1164" s="2">
        <v>628</v>
      </c>
      <c r="D1164" s="2">
        <v>0.40799999999999997</v>
      </c>
      <c r="E1164" s="2">
        <v>6.85</v>
      </c>
      <c r="F1164" s="2">
        <v>7.97</v>
      </c>
      <c r="G1164" s="2">
        <v>25.3</v>
      </c>
      <c r="K1164" s="2">
        <v>211</v>
      </c>
      <c r="L1164" s="21"/>
      <c r="M1164" s="24"/>
      <c r="N1164" s="17"/>
    </row>
    <row r="1165" spans="1:38" x14ac:dyDescent="0.3">
      <c r="A1165" s="9">
        <v>44789</v>
      </c>
      <c r="B1165" s="10">
        <v>0.46858796296296296</v>
      </c>
      <c r="C1165" s="2">
        <v>745</v>
      </c>
      <c r="D1165" s="2">
        <v>0.48399999999999999</v>
      </c>
      <c r="E1165" s="2">
        <v>8.27</v>
      </c>
      <c r="F1165" s="2">
        <v>8.14</v>
      </c>
      <c r="G1165" s="2">
        <v>23.4</v>
      </c>
      <c r="K1165" s="2">
        <v>98</v>
      </c>
      <c r="L1165" s="21"/>
      <c r="M1165" s="24"/>
      <c r="N1165" s="17"/>
    </row>
    <row r="1166" spans="1:38" x14ac:dyDescent="0.3">
      <c r="A1166" s="9">
        <v>44795</v>
      </c>
      <c r="B1166" s="49">
        <v>0.40302083333333333</v>
      </c>
      <c r="C1166" s="2">
        <v>645</v>
      </c>
      <c r="D1166" s="2">
        <v>0.41599999999999998</v>
      </c>
      <c r="E1166" s="2">
        <v>7.31</v>
      </c>
      <c r="F1166" s="2">
        <v>7.48</v>
      </c>
      <c r="G1166" s="2">
        <v>24</v>
      </c>
      <c r="K1166" s="2">
        <v>426</v>
      </c>
      <c r="L1166" s="21"/>
      <c r="M1166" s="24"/>
      <c r="N1166" s="17"/>
    </row>
    <row r="1167" spans="1:38" x14ac:dyDescent="0.3">
      <c r="A1167" s="9">
        <v>44804</v>
      </c>
      <c r="B1167" s="49">
        <v>0.40825231481481478</v>
      </c>
      <c r="C1167" s="2">
        <v>555</v>
      </c>
      <c r="D1167" s="2">
        <v>0.36399999999999999</v>
      </c>
      <c r="E1167" s="2">
        <v>8.11</v>
      </c>
      <c r="F1167" s="2">
        <v>8.0500000000000007</v>
      </c>
      <c r="G1167" s="2">
        <v>23.8</v>
      </c>
      <c r="K1167" s="2">
        <v>345</v>
      </c>
      <c r="L1167" s="7">
        <f>AVERAGE(K1163:K1167)</f>
        <v>306</v>
      </c>
      <c r="M1167" s="8">
        <f>GEOMEAN(K1163:K1167)</f>
        <v>267.41757597058375</v>
      </c>
      <c r="N1167" s="25" t="s">
        <v>326</v>
      </c>
    </row>
    <row r="1168" spans="1:38" x14ac:dyDescent="0.3">
      <c r="A1168" s="9">
        <v>44812</v>
      </c>
      <c r="B1168" s="49">
        <v>0.4430324074074074</v>
      </c>
      <c r="C1168" s="2">
        <v>675</v>
      </c>
      <c r="D1168" s="2">
        <v>0.4355</v>
      </c>
      <c r="E1168" s="2">
        <v>7.34</v>
      </c>
      <c r="F1168" s="2">
        <v>7.85</v>
      </c>
      <c r="G1168" s="2">
        <v>23</v>
      </c>
      <c r="K1168" s="2">
        <v>144</v>
      </c>
    </row>
    <row r="1169" spans="1:38" x14ac:dyDescent="0.3">
      <c r="A1169" s="9">
        <v>44817</v>
      </c>
      <c r="B1169" s="49">
        <v>0.41775462962962967</v>
      </c>
      <c r="C1169" s="2">
        <v>570</v>
      </c>
      <c r="D1169" s="2">
        <v>0.3705</v>
      </c>
      <c r="E1169" s="2">
        <v>7.05</v>
      </c>
      <c r="F1169" s="2">
        <v>7.89</v>
      </c>
      <c r="G1169" s="2">
        <v>22</v>
      </c>
      <c r="K1169" s="2">
        <v>211</v>
      </c>
    </row>
    <row r="1170" spans="1:38" x14ac:dyDescent="0.3">
      <c r="A1170" s="9">
        <v>44823</v>
      </c>
      <c r="B1170" s="49">
        <v>0.44814814814814818</v>
      </c>
      <c r="C1170" s="2">
        <v>561</v>
      </c>
      <c r="D1170" s="2">
        <v>0.36399999999999999</v>
      </c>
      <c r="E1170" s="2">
        <v>6.63</v>
      </c>
      <c r="F1170" s="2">
        <v>7.83</v>
      </c>
      <c r="G1170" s="2">
        <v>24.5</v>
      </c>
      <c r="K1170" s="2">
        <v>5794</v>
      </c>
    </row>
    <row r="1171" spans="1:38" x14ac:dyDescent="0.3">
      <c r="A1171" s="9">
        <v>44826</v>
      </c>
      <c r="B1171" s="3">
        <v>0.44968750000000002</v>
      </c>
      <c r="C1171" s="2">
        <v>9</v>
      </c>
      <c r="D1171" s="2">
        <v>5.8999999999999999E-3</v>
      </c>
      <c r="E1171" s="2">
        <v>8.31</v>
      </c>
      <c r="F1171" s="2">
        <v>7.86</v>
      </c>
      <c r="G1171" s="2">
        <v>22.8</v>
      </c>
      <c r="K1171" s="2">
        <v>161</v>
      </c>
    </row>
    <row r="1172" spans="1:38" x14ac:dyDescent="0.3">
      <c r="A1172" s="9">
        <v>44831</v>
      </c>
      <c r="B1172" s="10">
        <v>0.43087962962962961</v>
      </c>
      <c r="C1172" s="2">
        <v>531</v>
      </c>
      <c r="D1172" s="2">
        <v>0.34499999999999997</v>
      </c>
      <c r="E1172" s="2">
        <v>7.34</v>
      </c>
      <c r="F1172" s="2">
        <v>8.1</v>
      </c>
      <c r="G1172" s="2">
        <v>16.3</v>
      </c>
      <c r="K1172" s="2">
        <v>63</v>
      </c>
      <c r="L1172" s="7">
        <f>AVERAGE(K1168:K1172)</f>
        <v>1274.5999999999999</v>
      </c>
      <c r="M1172" s="8">
        <f>GEOMEAN(K1168:K1172)</f>
        <v>282.0706976914783</v>
      </c>
      <c r="N1172" s="25" t="s">
        <v>327</v>
      </c>
    </row>
    <row r="1173" spans="1:38" x14ac:dyDescent="0.3">
      <c r="A1173" s="9">
        <v>44838</v>
      </c>
      <c r="B1173" s="10">
        <v>0.43723379629629627</v>
      </c>
      <c r="C1173" s="2">
        <v>6.7</v>
      </c>
      <c r="D1173" s="2">
        <v>4.4000000000000003E-3</v>
      </c>
      <c r="E1173" s="2">
        <v>10.91</v>
      </c>
      <c r="F1173" s="2">
        <v>7.78</v>
      </c>
      <c r="G1173" s="2">
        <v>15.4</v>
      </c>
      <c r="K1173" s="2">
        <v>110</v>
      </c>
    </row>
    <row r="1174" spans="1:38" x14ac:dyDescent="0.3">
      <c r="A1174" s="9">
        <v>44846</v>
      </c>
      <c r="B1174" s="49">
        <v>0.43685185185185182</v>
      </c>
      <c r="C1174" s="2">
        <v>671</v>
      </c>
      <c r="D1174" s="2">
        <v>0.4355</v>
      </c>
      <c r="E1174" s="2">
        <v>9.23</v>
      </c>
      <c r="F1174" s="2">
        <v>7.62</v>
      </c>
      <c r="G1174" s="2">
        <v>15.5</v>
      </c>
      <c r="K1174" s="2">
        <v>41</v>
      </c>
    </row>
    <row r="1175" spans="1:38" x14ac:dyDescent="0.3">
      <c r="A1175" s="9">
        <v>44851</v>
      </c>
      <c r="B1175" s="49">
        <v>0.42811342592592588</v>
      </c>
      <c r="C1175" s="2">
        <v>402.2</v>
      </c>
      <c r="D1175" s="2">
        <v>0.26129999999999998</v>
      </c>
      <c r="E1175" s="2">
        <v>10.74</v>
      </c>
      <c r="F1175" s="2">
        <v>7.67</v>
      </c>
      <c r="G1175" s="2">
        <v>11.8</v>
      </c>
      <c r="K1175" s="2">
        <v>20</v>
      </c>
    </row>
    <row r="1176" spans="1:38" x14ac:dyDescent="0.3">
      <c r="A1176" s="9">
        <v>44854</v>
      </c>
      <c r="B1176" s="49">
        <v>0.44208333333333333</v>
      </c>
      <c r="C1176" s="2">
        <v>648</v>
      </c>
      <c r="D1176" s="2">
        <v>0.42120000000000002</v>
      </c>
      <c r="E1176" s="2">
        <v>11.51</v>
      </c>
      <c r="F1176" s="2">
        <v>7.61</v>
      </c>
      <c r="G1176" s="2">
        <v>9.1999999999999993</v>
      </c>
      <c r="K1176" s="2">
        <v>31</v>
      </c>
    </row>
    <row r="1177" spans="1:38" x14ac:dyDescent="0.3">
      <c r="A1177" s="9">
        <v>44859</v>
      </c>
      <c r="B1177" s="49">
        <v>0.43959490740740742</v>
      </c>
      <c r="C1177" s="2">
        <v>697</v>
      </c>
      <c r="D1177" s="2">
        <v>0.45500000000000002</v>
      </c>
      <c r="E1177" s="2">
        <v>12.35</v>
      </c>
      <c r="F1177" s="2">
        <v>7.65</v>
      </c>
      <c r="G1177" s="2">
        <v>14.8</v>
      </c>
      <c r="K1177" s="2">
        <v>31</v>
      </c>
      <c r="L1177" s="7">
        <f>AVERAGE(K1173:K1177)</f>
        <v>46.6</v>
      </c>
      <c r="M1177" s="8">
        <f>GEOMEAN(K1173:K1177)</f>
        <v>38.688864631208148</v>
      </c>
      <c r="N1177" s="25" t="s">
        <v>328</v>
      </c>
    </row>
    <row r="1178" spans="1:38" x14ac:dyDescent="0.3">
      <c r="A1178" s="9">
        <v>44866</v>
      </c>
      <c r="B1178" s="49">
        <v>0.43087962962962961</v>
      </c>
      <c r="C1178" s="2">
        <v>625</v>
      </c>
      <c r="D1178" s="2">
        <v>0.40629999999999999</v>
      </c>
      <c r="E1178" s="2">
        <v>9.09</v>
      </c>
      <c r="F1178" s="2">
        <v>7.81</v>
      </c>
      <c r="G1178" s="2">
        <v>13.4</v>
      </c>
      <c r="K1178" s="2">
        <v>259</v>
      </c>
    </row>
    <row r="1179" spans="1:38" x14ac:dyDescent="0.3">
      <c r="A1179" s="9">
        <v>44874</v>
      </c>
      <c r="B1179" s="49" t="s">
        <v>329</v>
      </c>
      <c r="C1179" s="9"/>
      <c r="K1179" s="2">
        <v>31</v>
      </c>
      <c r="O1179" s="4" t="s">
        <v>54</v>
      </c>
      <c r="P1179" s="2">
        <v>90.8</v>
      </c>
      <c r="Q1179" s="4" t="s">
        <v>54</v>
      </c>
      <c r="R1179" s="4" t="s">
        <v>54</v>
      </c>
      <c r="S1179" s="4" t="s">
        <v>54</v>
      </c>
      <c r="T1179" s="4" t="s">
        <v>54</v>
      </c>
      <c r="U1179" s="4" t="s">
        <v>54</v>
      </c>
      <c r="V1179" s="4" t="s">
        <v>54</v>
      </c>
      <c r="W1179" s="4" t="s">
        <v>54</v>
      </c>
      <c r="X1179" s="2">
        <v>84.4</v>
      </c>
      <c r="Y1179" s="4" t="s">
        <v>54</v>
      </c>
      <c r="Z1179" s="4" t="s">
        <v>54</v>
      </c>
      <c r="AA1179" s="4" t="s">
        <v>54</v>
      </c>
      <c r="AB1179" s="2">
        <v>32.700000000000003</v>
      </c>
      <c r="AC1179" s="76">
        <v>0.59</v>
      </c>
      <c r="AD1179" s="2">
        <v>225</v>
      </c>
      <c r="AE1179" s="4" t="s">
        <v>54</v>
      </c>
      <c r="AF1179" s="2">
        <v>27.7</v>
      </c>
      <c r="AG1179" s="4" t="s">
        <v>54</v>
      </c>
      <c r="AH1179" s="2">
        <v>56000</v>
      </c>
      <c r="AI1179" s="4">
        <v>20700</v>
      </c>
      <c r="AJ1179" s="2">
        <v>4.3</v>
      </c>
      <c r="AK1179" s="22" t="s">
        <v>54</v>
      </c>
      <c r="AL1179" s="22" t="s">
        <v>54</v>
      </c>
    </row>
    <row r="1180" spans="1:38" x14ac:dyDescent="0.3">
      <c r="A1180" s="9">
        <v>44879</v>
      </c>
      <c r="B1180" s="49">
        <v>0.4258912037037037</v>
      </c>
      <c r="C1180" s="2">
        <v>677</v>
      </c>
      <c r="D1180" s="2">
        <v>0.44009999999999999</v>
      </c>
      <c r="E1180" s="2">
        <v>13.1</v>
      </c>
      <c r="F1180" s="2">
        <v>7.86</v>
      </c>
      <c r="G1180" s="2">
        <v>6.5</v>
      </c>
      <c r="K1180" s="2">
        <v>63</v>
      </c>
    </row>
    <row r="1181" spans="1:38" x14ac:dyDescent="0.3">
      <c r="A1181" s="9">
        <v>44886</v>
      </c>
      <c r="B1181" s="49">
        <v>0.4082986111111111</v>
      </c>
      <c r="C1181" s="2">
        <v>703</v>
      </c>
      <c r="D1181" s="2">
        <v>0.45700000000000002</v>
      </c>
      <c r="E1181" s="2">
        <v>12.93</v>
      </c>
      <c r="F1181" s="2">
        <v>7.96</v>
      </c>
      <c r="G1181" s="2">
        <v>3.4</v>
      </c>
      <c r="K1181" s="2">
        <v>41</v>
      </c>
    </row>
    <row r="1182" spans="1:38" x14ac:dyDescent="0.3">
      <c r="A1182" s="9">
        <v>44895</v>
      </c>
      <c r="B1182" s="49">
        <v>0.38822916666666668</v>
      </c>
      <c r="C1182" s="2">
        <v>667</v>
      </c>
      <c r="D1182" s="2">
        <v>0.4335</v>
      </c>
      <c r="E1182" s="2">
        <v>11.12</v>
      </c>
      <c r="F1182" s="2">
        <v>7.96</v>
      </c>
      <c r="G1182" s="2">
        <v>7.1</v>
      </c>
      <c r="K1182" s="2">
        <v>294</v>
      </c>
      <c r="L1182" s="7">
        <f>AVERAGE(K1178:K1182)</f>
        <v>137.6</v>
      </c>
      <c r="M1182" s="8">
        <f>GEOMEAN(K1178:K1182)</f>
        <v>90.578815873133095</v>
      </c>
      <c r="N1182" s="25" t="s">
        <v>330</v>
      </c>
    </row>
    <row r="1183" spans="1:38" x14ac:dyDescent="0.3">
      <c r="A1183" s="9">
        <v>44900</v>
      </c>
      <c r="B1183" s="49">
        <v>0.42917824074074074</v>
      </c>
      <c r="C1183" s="2">
        <v>718</v>
      </c>
      <c r="D1183" s="2">
        <v>0.4667</v>
      </c>
      <c r="E1183" s="2">
        <v>13.62</v>
      </c>
      <c r="F1183" s="2">
        <v>7.95</v>
      </c>
      <c r="G1183" s="2">
        <v>3.7</v>
      </c>
      <c r="K1183" s="2">
        <v>63</v>
      </c>
      <c r="L1183" s="21"/>
      <c r="M1183" s="24"/>
      <c r="N1183" s="17"/>
    </row>
    <row r="1184" spans="1:38" x14ac:dyDescent="0.3">
      <c r="A1184" s="9">
        <v>44907</v>
      </c>
      <c r="B1184" s="10">
        <v>0.52032407407407411</v>
      </c>
      <c r="C1184" s="2">
        <v>192.8</v>
      </c>
      <c r="D1184" s="2">
        <v>0.12529999999999999</v>
      </c>
      <c r="E1184" s="2">
        <v>14.09</v>
      </c>
      <c r="F1184" s="2">
        <v>8.59</v>
      </c>
      <c r="G1184" s="2">
        <v>7.4</v>
      </c>
      <c r="K1184" s="2">
        <v>10</v>
      </c>
      <c r="L1184" s="21"/>
      <c r="M1184" s="24"/>
      <c r="N1184" s="17"/>
    </row>
    <row r="1185" spans="1:14" x14ac:dyDescent="0.3">
      <c r="A1185" s="9">
        <v>44909</v>
      </c>
      <c r="B1185" s="49">
        <v>0.3908449074074074</v>
      </c>
      <c r="C1185" s="2">
        <v>689</v>
      </c>
      <c r="D1185" s="2">
        <v>0.44790000000000002</v>
      </c>
      <c r="E1185" s="2">
        <v>12.29</v>
      </c>
      <c r="F1185" s="2">
        <v>7.97</v>
      </c>
      <c r="G1185" s="2">
        <v>5.8</v>
      </c>
      <c r="K1185" s="2">
        <v>209</v>
      </c>
      <c r="L1185" s="21"/>
      <c r="M1185" s="24"/>
      <c r="N1185" s="17"/>
    </row>
    <row r="1186" spans="1:14" x14ac:dyDescent="0.3">
      <c r="A1186" s="9">
        <v>44914</v>
      </c>
      <c r="B1186" s="49">
        <v>0.40156249999999999</v>
      </c>
      <c r="C1186" s="2">
        <v>719</v>
      </c>
      <c r="D1186" s="2">
        <v>0.46739999999999998</v>
      </c>
      <c r="E1186" s="2">
        <v>11.81</v>
      </c>
      <c r="F1186" s="2">
        <v>8.15</v>
      </c>
      <c r="G1186" s="2">
        <v>2.8</v>
      </c>
      <c r="K1186" s="2">
        <v>31</v>
      </c>
      <c r="L1186" s="21"/>
      <c r="M1186" s="24"/>
      <c r="N1186" s="17"/>
    </row>
    <row r="1187" spans="1:14" x14ac:dyDescent="0.3">
      <c r="A1187" s="9">
        <v>44923</v>
      </c>
      <c r="B1187" s="49">
        <v>0.41646990740740741</v>
      </c>
      <c r="C1187" s="2">
        <v>340.9</v>
      </c>
      <c r="D1187" s="2">
        <v>0.22170000000000001</v>
      </c>
      <c r="E1187" s="2">
        <v>14.18</v>
      </c>
      <c r="F1187" s="2">
        <v>7.92</v>
      </c>
      <c r="G1187" s="2">
        <v>0.9</v>
      </c>
      <c r="K1187" s="2">
        <v>31</v>
      </c>
      <c r="L1187" s="7">
        <f>AVERAGE(K1183:K1187)</f>
        <v>68.8</v>
      </c>
      <c r="M1187" s="8">
        <f>GEOMEAN(K1183:K1187)</f>
        <v>41.729390807400648</v>
      </c>
      <c r="N1187" s="25" t="s">
        <v>331</v>
      </c>
    </row>
    <row r="1188" spans="1:14" x14ac:dyDescent="0.3">
      <c r="A1188" s="9">
        <v>44931</v>
      </c>
      <c r="B1188" s="49">
        <v>0.4645023148148148</v>
      </c>
      <c r="C1188" s="2">
        <v>746</v>
      </c>
      <c r="D1188" s="2">
        <v>0.4849</v>
      </c>
      <c r="E1188" s="2">
        <v>14.31</v>
      </c>
      <c r="F1188" s="2">
        <v>7.95</v>
      </c>
      <c r="G1188" s="2">
        <v>3.4</v>
      </c>
      <c r="K1188" s="2">
        <v>20</v>
      </c>
    </row>
    <row r="1189" spans="1:14" x14ac:dyDescent="0.3">
      <c r="A1189" s="9">
        <v>44936</v>
      </c>
      <c r="B1189" s="3">
        <v>0.49495370370370373</v>
      </c>
      <c r="C1189" s="2">
        <v>79.8</v>
      </c>
      <c r="D1189" s="2">
        <v>5.1900000000000002E-2</v>
      </c>
      <c r="E1189" s="2">
        <v>13.94</v>
      </c>
      <c r="F1189" s="2">
        <v>2.9</v>
      </c>
      <c r="G1189" s="2">
        <v>8.11</v>
      </c>
      <c r="K1189" s="2">
        <v>31</v>
      </c>
    </row>
    <row r="1190" spans="1:14" x14ac:dyDescent="0.3">
      <c r="A1190" s="9">
        <v>44945</v>
      </c>
      <c r="B1190" s="49">
        <v>0.43337962962962967</v>
      </c>
      <c r="C1190" s="2">
        <v>736</v>
      </c>
      <c r="D1190" s="2">
        <v>0.47839999999999999</v>
      </c>
      <c r="E1190" s="2">
        <v>12.01</v>
      </c>
      <c r="F1190" s="2">
        <v>8</v>
      </c>
      <c r="G1190" s="2">
        <v>4.5999999999999996</v>
      </c>
      <c r="K1190" s="2">
        <v>97</v>
      </c>
    </row>
    <row r="1191" spans="1:14" x14ac:dyDescent="0.3">
      <c r="A1191" s="9">
        <v>44950</v>
      </c>
      <c r="B1191" s="49">
        <v>0.39912037037037035</v>
      </c>
      <c r="C1191" s="2">
        <v>755</v>
      </c>
      <c r="D1191" s="2">
        <v>0.49080000000000001</v>
      </c>
      <c r="E1191" s="2">
        <v>11.64</v>
      </c>
      <c r="F1191" s="2">
        <v>7.7</v>
      </c>
      <c r="G1191" s="2">
        <v>3.1</v>
      </c>
      <c r="K1191" s="2">
        <v>228</v>
      </c>
    </row>
    <row r="1192" spans="1:14" x14ac:dyDescent="0.3">
      <c r="A1192" s="9">
        <v>44957</v>
      </c>
      <c r="B1192" s="49">
        <v>0.44005787037037036</v>
      </c>
      <c r="C1192" s="2">
        <v>719</v>
      </c>
      <c r="D1192" s="2">
        <v>0.46739999999999998</v>
      </c>
      <c r="E1192" s="2">
        <v>14.52</v>
      </c>
      <c r="F1192" s="2">
        <v>8.32</v>
      </c>
      <c r="G1192" s="2">
        <v>1.3</v>
      </c>
      <c r="K1192" s="2">
        <v>20</v>
      </c>
      <c r="L1192" s="7">
        <f>AVERAGE(K1188:K1192)</f>
        <v>79.2</v>
      </c>
      <c r="M1192" s="8">
        <f>GEOMEAN(K1188:K1192)</f>
        <v>48.710843858947094</v>
      </c>
      <c r="N1192" s="25" t="s">
        <v>332</v>
      </c>
    </row>
    <row r="1193" spans="1:14" x14ac:dyDescent="0.3">
      <c r="A1193" s="9">
        <v>44964</v>
      </c>
      <c r="B1193" s="10">
        <v>0.49313657407407407</v>
      </c>
      <c r="C1193" s="2">
        <v>295.10000000000002</v>
      </c>
      <c r="D1193" s="2">
        <v>0.1918</v>
      </c>
      <c r="E1193" s="2">
        <v>12.66</v>
      </c>
      <c r="F1193" s="2">
        <v>8.48</v>
      </c>
      <c r="G1193" s="2">
        <v>4.7</v>
      </c>
      <c r="K1193" s="2">
        <v>10</v>
      </c>
    </row>
    <row r="1194" spans="1:14" x14ac:dyDescent="0.3">
      <c r="A1194" s="9">
        <v>44972</v>
      </c>
      <c r="B1194" s="49">
        <v>0.4190740740740741</v>
      </c>
      <c r="C1194" s="2">
        <v>717</v>
      </c>
      <c r="D1194" s="2">
        <v>0.46610000000000001</v>
      </c>
      <c r="E1194" s="2">
        <v>13.24</v>
      </c>
      <c r="F1194" s="2">
        <v>8.4700000000000006</v>
      </c>
      <c r="G1194" s="2">
        <v>4.8</v>
      </c>
      <c r="K1194" s="2">
        <v>10</v>
      </c>
    </row>
    <row r="1195" spans="1:14" x14ac:dyDescent="0.3">
      <c r="A1195" s="9">
        <v>44977</v>
      </c>
      <c r="B1195" s="10">
        <v>0.49819444444444444</v>
      </c>
      <c r="C1195" s="2">
        <v>479</v>
      </c>
      <c r="D1195" s="2">
        <v>0.31159999999999999</v>
      </c>
      <c r="E1195" s="2">
        <v>12.01</v>
      </c>
      <c r="F1195" s="2">
        <v>8.0500000000000007</v>
      </c>
      <c r="G1195" s="2">
        <v>5.5</v>
      </c>
      <c r="K1195" s="2">
        <v>10</v>
      </c>
    </row>
    <row r="1196" spans="1:14" x14ac:dyDescent="0.3">
      <c r="A1196" s="9">
        <v>44980</v>
      </c>
      <c r="B1196" s="10">
        <v>4.7650462962962964E-2</v>
      </c>
      <c r="C1196" s="2">
        <v>13.7</v>
      </c>
      <c r="D1196" s="2">
        <v>8.8999999999999999E-3</v>
      </c>
      <c r="E1196" s="2">
        <v>13.52</v>
      </c>
      <c r="F1196" s="2">
        <v>8.36</v>
      </c>
      <c r="G1196" s="2">
        <v>7.2</v>
      </c>
      <c r="K1196" s="2">
        <v>20</v>
      </c>
    </row>
    <row r="1197" spans="1:14" x14ac:dyDescent="0.3">
      <c r="A1197" s="9">
        <v>44984</v>
      </c>
      <c r="B1197" s="10">
        <v>0.48018518518518521</v>
      </c>
      <c r="C1197" s="2">
        <v>326.8</v>
      </c>
      <c r="D1197" s="2">
        <v>0.21240000000000001</v>
      </c>
      <c r="E1197" s="2">
        <v>12.24</v>
      </c>
      <c r="F1197" s="2">
        <v>8.15</v>
      </c>
      <c r="G1197" s="2">
        <v>7.5</v>
      </c>
      <c r="K1197" s="2">
        <v>10</v>
      </c>
      <c r="L1197" s="7">
        <f>AVERAGE(K1193:K1197)</f>
        <v>12</v>
      </c>
      <c r="M1197" s="8">
        <f>GEOMEAN(K1193:K1197)</f>
        <v>11.486983549970351</v>
      </c>
      <c r="N1197" s="25" t="s">
        <v>333</v>
      </c>
    </row>
    <row r="1198" spans="1:14" x14ac:dyDescent="0.3">
      <c r="A1198" s="9">
        <v>44993</v>
      </c>
      <c r="B1198" s="49">
        <v>0.43335648148148148</v>
      </c>
      <c r="C1198" s="74">
        <v>612</v>
      </c>
      <c r="D1198" s="74">
        <v>0.39779999999999999</v>
      </c>
      <c r="E1198" s="74">
        <v>12.07</v>
      </c>
      <c r="F1198" s="74">
        <v>8.36</v>
      </c>
      <c r="G1198" s="74">
        <v>7</v>
      </c>
      <c r="K1198" s="2">
        <v>120</v>
      </c>
    </row>
    <row r="1199" spans="1:14" x14ac:dyDescent="0.3">
      <c r="A1199" s="9">
        <v>44998</v>
      </c>
      <c r="B1199" s="49">
        <v>0.39709490740740744</v>
      </c>
      <c r="C1199" s="2">
        <v>588</v>
      </c>
      <c r="D1199" s="2">
        <v>0.38219999999999998</v>
      </c>
      <c r="E1199" s="2">
        <v>10.44</v>
      </c>
      <c r="F1199" s="2">
        <v>7.9</v>
      </c>
      <c r="G1199" s="2">
        <v>6</v>
      </c>
      <c r="K1199" s="2">
        <v>10</v>
      </c>
    </row>
    <row r="1200" spans="1:14" x14ac:dyDescent="0.3">
      <c r="A1200" s="9">
        <v>45001</v>
      </c>
      <c r="B1200" s="49">
        <v>0.43585648148148143</v>
      </c>
      <c r="C1200" s="2">
        <v>590</v>
      </c>
      <c r="D1200" s="2">
        <v>0.38350000000000001</v>
      </c>
      <c r="E1200" s="2">
        <v>13.25</v>
      </c>
      <c r="F1200" s="2">
        <v>7.92</v>
      </c>
      <c r="G1200" s="2">
        <v>7</v>
      </c>
      <c r="K1200" s="2">
        <v>10</v>
      </c>
    </row>
    <row r="1201" spans="1:38" x14ac:dyDescent="0.3">
      <c r="A1201" s="9">
        <v>45007</v>
      </c>
      <c r="B1201" s="10">
        <v>0.46576388888888887</v>
      </c>
      <c r="C1201" s="2">
        <v>404.2</v>
      </c>
      <c r="D1201" s="2">
        <v>0.26269999999999999</v>
      </c>
      <c r="E1201" s="2">
        <v>13.07</v>
      </c>
      <c r="F1201" s="2">
        <v>7.97</v>
      </c>
      <c r="G1201" s="2">
        <v>7.7</v>
      </c>
      <c r="K1201" s="2">
        <v>20</v>
      </c>
    </row>
    <row r="1202" spans="1:38" x14ac:dyDescent="0.3">
      <c r="A1202" s="9">
        <v>45012</v>
      </c>
      <c r="B1202" s="10">
        <v>0.47137731481481482</v>
      </c>
      <c r="C1202" s="2">
        <v>447</v>
      </c>
      <c r="D1202" s="2">
        <v>0.29049999999999998</v>
      </c>
      <c r="E1202" s="2">
        <v>12.81</v>
      </c>
      <c r="F1202" s="2">
        <v>7.96</v>
      </c>
      <c r="G1202" s="2">
        <v>7.9</v>
      </c>
      <c r="K1202" s="2">
        <v>135</v>
      </c>
      <c r="L1202" s="7">
        <f>AVERAGE(K1198:K1202)</f>
        <v>59</v>
      </c>
      <c r="M1202" s="8">
        <f>GEOMEAN(K1198:K1202)</f>
        <v>31.776715231464369</v>
      </c>
      <c r="N1202" s="25" t="s">
        <v>334</v>
      </c>
      <c r="O1202" s="4" t="s">
        <v>54</v>
      </c>
      <c r="P1202" s="2">
        <v>53.8</v>
      </c>
      <c r="Q1202" s="4" t="s">
        <v>54</v>
      </c>
      <c r="R1202" s="4" t="s">
        <v>54</v>
      </c>
      <c r="S1202" s="4" t="s">
        <v>54</v>
      </c>
      <c r="T1202" s="4" t="s">
        <v>54</v>
      </c>
      <c r="U1202" s="4" t="s">
        <v>54</v>
      </c>
      <c r="V1202" s="4" t="s">
        <v>54</v>
      </c>
      <c r="W1202" s="4" t="s">
        <v>54</v>
      </c>
      <c r="X1202" s="2">
        <v>61.6</v>
      </c>
      <c r="Y1202" s="4" t="s">
        <v>54</v>
      </c>
      <c r="Z1202" s="4">
        <v>1.6</v>
      </c>
      <c r="AA1202" s="4" t="s">
        <v>54</v>
      </c>
      <c r="AB1202" s="2">
        <v>26.9</v>
      </c>
      <c r="AC1202" s="76" t="s">
        <v>54</v>
      </c>
      <c r="AD1202" s="2">
        <v>230</v>
      </c>
      <c r="AE1202" s="4" t="s">
        <v>54</v>
      </c>
      <c r="AF1202" s="2">
        <v>52</v>
      </c>
      <c r="AG1202" s="4" t="s">
        <v>54</v>
      </c>
      <c r="AH1202" s="2">
        <v>63100</v>
      </c>
      <c r="AI1202" s="4">
        <v>17600</v>
      </c>
      <c r="AJ1202" s="2" t="s">
        <v>54</v>
      </c>
      <c r="AK1202" s="22" t="s">
        <v>54</v>
      </c>
      <c r="AL1202" s="22" t="s">
        <v>54</v>
      </c>
    </row>
    <row r="1203" spans="1:38" x14ac:dyDescent="0.3">
      <c r="A1203" s="9">
        <v>45019</v>
      </c>
      <c r="B1203" s="49">
        <v>0.43482638888888886</v>
      </c>
      <c r="C1203" s="2">
        <v>565</v>
      </c>
      <c r="D1203" s="2">
        <v>0.36730000000000002</v>
      </c>
      <c r="E1203" s="2">
        <v>12.6</v>
      </c>
      <c r="F1203" s="2">
        <v>8.35</v>
      </c>
      <c r="G1203" s="2">
        <v>8.5</v>
      </c>
      <c r="K1203" s="2">
        <v>31</v>
      </c>
    </row>
    <row r="1204" spans="1:38" x14ac:dyDescent="0.3">
      <c r="A1204" s="9">
        <v>45028</v>
      </c>
      <c r="B1204" s="49">
        <v>0.41251157407407407</v>
      </c>
      <c r="C1204" s="2">
        <v>563</v>
      </c>
      <c r="D1204" s="2">
        <v>0.36599999999999999</v>
      </c>
      <c r="E1204" s="2">
        <v>10.54</v>
      </c>
      <c r="F1204" s="2">
        <v>8.0500000000000007</v>
      </c>
      <c r="G1204" s="2">
        <v>13.2</v>
      </c>
      <c r="K1204" s="2">
        <v>496</v>
      </c>
    </row>
    <row r="1205" spans="1:38" x14ac:dyDescent="0.3">
      <c r="A1205" s="9">
        <v>45033</v>
      </c>
      <c r="B1205" s="10">
        <v>0.45355324074074077</v>
      </c>
      <c r="C1205" s="2">
        <v>368.7</v>
      </c>
      <c r="D1205" s="2">
        <v>0.23960000000000001</v>
      </c>
      <c r="E1205" s="2">
        <v>10.85</v>
      </c>
      <c r="F1205" s="2">
        <v>7.99</v>
      </c>
      <c r="G1205" s="2">
        <v>12</v>
      </c>
      <c r="K1205" s="2">
        <v>609</v>
      </c>
    </row>
    <row r="1206" spans="1:38" x14ac:dyDescent="0.3">
      <c r="A1206" s="9">
        <v>45036</v>
      </c>
      <c r="B1206" s="10">
        <v>0.47754629629629625</v>
      </c>
      <c r="C1206" s="2">
        <v>879</v>
      </c>
      <c r="D1206" s="2">
        <v>0.57199999999999995</v>
      </c>
      <c r="E1206" s="2">
        <v>8.64</v>
      </c>
      <c r="F1206" s="2">
        <v>8.26</v>
      </c>
      <c r="G1206" s="2">
        <v>16.399999999999999</v>
      </c>
      <c r="K1206" s="2">
        <v>246</v>
      </c>
    </row>
    <row r="1207" spans="1:38" x14ac:dyDescent="0.3">
      <c r="A1207" s="9">
        <v>45041</v>
      </c>
      <c r="B1207" s="49">
        <v>0.40813657407407411</v>
      </c>
      <c r="C1207" s="2">
        <v>675</v>
      </c>
      <c r="D1207" s="2">
        <v>0.43809999999999999</v>
      </c>
      <c r="E1207" s="2">
        <v>10.06</v>
      </c>
      <c r="F1207" s="2">
        <v>7.95</v>
      </c>
      <c r="G1207" s="2">
        <v>10.9</v>
      </c>
      <c r="K1207" s="2">
        <v>933</v>
      </c>
      <c r="L1207" s="7">
        <f>AVERAGE(K1203:K1207)</f>
        <v>463</v>
      </c>
      <c r="M1207" s="8">
        <f>GEOMEAN(K1203:K1207)</f>
        <v>292.72208020128363</v>
      </c>
      <c r="N1207" s="25" t="s">
        <v>336</v>
      </c>
    </row>
    <row r="1208" spans="1:38" x14ac:dyDescent="0.3">
      <c r="A1208" s="9">
        <v>45050</v>
      </c>
      <c r="B1208" s="49">
        <v>0.44055555555555559</v>
      </c>
      <c r="C1208" s="2">
        <v>581</v>
      </c>
      <c r="D1208" s="2">
        <v>0.37759999999999999</v>
      </c>
      <c r="E1208" s="2">
        <v>13.22</v>
      </c>
      <c r="F1208" s="2">
        <v>8.23</v>
      </c>
      <c r="G1208" s="2">
        <v>11.9</v>
      </c>
      <c r="K1208" s="2">
        <v>20</v>
      </c>
      <c r="L1208" s="21"/>
      <c r="M1208" s="24"/>
      <c r="N1208" s="17"/>
    </row>
    <row r="1209" spans="1:38" x14ac:dyDescent="0.3">
      <c r="A1209" s="9">
        <v>45054</v>
      </c>
      <c r="B1209" s="49">
        <v>0.42320601851851852</v>
      </c>
      <c r="C1209" s="2">
        <v>553</v>
      </c>
      <c r="D1209" s="2">
        <v>0.3594</v>
      </c>
      <c r="E1209" s="2">
        <v>8.9</v>
      </c>
      <c r="F1209" s="2">
        <v>8.2799999999999994</v>
      </c>
      <c r="G1209" s="2">
        <v>15.9</v>
      </c>
      <c r="K1209" s="2">
        <v>145</v>
      </c>
      <c r="L1209" s="21"/>
      <c r="M1209" s="24"/>
      <c r="N1209" s="17"/>
    </row>
    <row r="1210" spans="1:38" x14ac:dyDescent="0.3">
      <c r="A1210" s="9">
        <v>45064</v>
      </c>
      <c r="B1210" s="10">
        <v>0.50491898148148151</v>
      </c>
      <c r="C1210" s="2">
        <v>575</v>
      </c>
      <c r="D1210" s="2">
        <v>0.374</v>
      </c>
      <c r="E1210" s="2">
        <v>9.6</v>
      </c>
      <c r="F1210" s="2">
        <v>8.3800000000000008</v>
      </c>
      <c r="G1210" s="2">
        <v>19.600000000000001</v>
      </c>
      <c r="K1210" s="2">
        <v>161</v>
      </c>
      <c r="L1210" s="21"/>
      <c r="M1210" s="24"/>
      <c r="N1210" s="17"/>
    </row>
    <row r="1211" spans="1:38" x14ac:dyDescent="0.3">
      <c r="A1211" s="9">
        <v>45070</v>
      </c>
      <c r="B1211" s="49">
        <v>0.43570601851851848</v>
      </c>
      <c r="C1211" s="2">
        <v>666</v>
      </c>
      <c r="D1211" s="2">
        <v>0.4355</v>
      </c>
      <c r="E1211" s="2">
        <v>9.7100000000000009</v>
      </c>
      <c r="F1211" s="2">
        <v>7.89</v>
      </c>
      <c r="G1211" s="2">
        <v>21.3</v>
      </c>
      <c r="K1211" s="2">
        <v>185</v>
      </c>
      <c r="L1211" s="21"/>
      <c r="M1211" s="24"/>
      <c r="N1211" s="17"/>
    </row>
    <row r="1212" spans="1:38" x14ac:dyDescent="0.3">
      <c r="A1212" s="9">
        <v>45077</v>
      </c>
      <c r="B1212" s="49">
        <v>0.41747685185185185</v>
      </c>
      <c r="C1212" s="2">
        <v>703</v>
      </c>
      <c r="D1212" s="2">
        <v>0.45500000000000002</v>
      </c>
      <c r="E1212" s="2">
        <v>4.51</v>
      </c>
      <c r="F1212" s="2">
        <v>8.34</v>
      </c>
      <c r="G1212" s="2">
        <v>23.9</v>
      </c>
      <c r="K1212" s="2">
        <v>31</v>
      </c>
      <c r="L1212" s="7">
        <f>AVERAGE(K1208:K1212)</f>
        <v>108.4</v>
      </c>
      <c r="M1212" s="8">
        <f>GEOMEAN(K1208:K1212)</f>
        <v>76.833648991123894</v>
      </c>
      <c r="N1212" s="25" t="s">
        <v>337</v>
      </c>
    </row>
    <row r="1213" spans="1:38" x14ac:dyDescent="0.3">
      <c r="A1213" s="9">
        <v>45089</v>
      </c>
      <c r="B1213" s="10">
        <v>0.47031249999999997</v>
      </c>
      <c r="C1213" s="2">
        <v>5.3</v>
      </c>
      <c r="D1213" s="2">
        <v>3.5000000000000001E-3</v>
      </c>
      <c r="E1213" s="2">
        <v>6.49</v>
      </c>
      <c r="F1213" s="2">
        <v>7.81</v>
      </c>
      <c r="G1213" s="2">
        <v>18.399999999999999</v>
      </c>
      <c r="K1213" s="2">
        <v>9208</v>
      </c>
    </row>
    <row r="1214" spans="1:38" x14ac:dyDescent="0.3">
      <c r="A1214" s="9">
        <v>45092</v>
      </c>
      <c r="B1214" s="10">
        <v>0.49917824074074074</v>
      </c>
      <c r="C1214" s="2">
        <v>14.4</v>
      </c>
      <c r="D1214" s="2">
        <v>9.4000000000000004E-3</v>
      </c>
      <c r="E1214" s="2">
        <v>8.4700000000000006</v>
      </c>
      <c r="F1214" s="2">
        <v>7.87</v>
      </c>
      <c r="G1214" s="2">
        <v>21</v>
      </c>
      <c r="K1214" s="2">
        <v>130</v>
      </c>
    </row>
    <row r="1215" spans="1:38" x14ac:dyDescent="0.3">
      <c r="A1215" s="9">
        <v>45098</v>
      </c>
      <c r="B1215" s="49">
        <v>0.41722222222222222</v>
      </c>
      <c r="C1215" s="2">
        <v>694</v>
      </c>
      <c r="D1215" s="2">
        <v>0.44850000000000001</v>
      </c>
      <c r="E1215" s="2">
        <v>6.31</v>
      </c>
      <c r="F1215" s="2">
        <v>7.91</v>
      </c>
      <c r="G1215" s="2">
        <v>24.2</v>
      </c>
      <c r="K1215" s="66">
        <v>24192</v>
      </c>
    </row>
    <row r="1216" spans="1:38" x14ac:dyDescent="0.3">
      <c r="A1216" s="9">
        <v>45099</v>
      </c>
      <c r="B1216" s="49">
        <v>0.4880902777777778</v>
      </c>
      <c r="C1216" s="2">
        <v>671</v>
      </c>
      <c r="D1216" s="2">
        <v>0.4355</v>
      </c>
      <c r="E1216" s="2">
        <v>7.07</v>
      </c>
      <c r="F1216" s="2">
        <v>7.88</v>
      </c>
      <c r="G1216" s="2">
        <v>25</v>
      </c>
      <c r="K1216" s="2">
        <v>10</v>
      </c>
    </row>
    <row r="1217" spans="1:38" x14ac:dyDescent="0.3">
      <c r="A1217" s="9">
        <v>45103</v>
      </c>
      <c r="B1217" s="49">
        <v>0.41810185185185184</v>
      </c>
      <c r="C1217" s="2">
        <v>4.5</v>
      </c>
      <c r="D1217" s="2">
        <v>2.5999999999999999E-3</v>
      </c>
      <c r="E1217" s="2">
        <v>3.23</v>
      </c>
      <c r="F1217" s="2">
        <v>7.47</v>
      </c>
      <c r="G1217" s="2">
        <v>23.9</v>
      </c>
      <c r="K1217" s="66">
        <v>24192</v>
      </c>
      <c r="L1217" s="7">
        <f>AVERAGE(K1213:K1217)</f>
        <v>11546.4</v>
      </c>
      <c r="M1217" s="8">
        <f>GEOMEAN(K1213:K1217)</f>
        <v>1476.0138821427777</v>
      </c>
      <c r="N1217" s="25" t="s">
        <v>338</v>
      </c>
    </row>
    <row r="1218" spans="1:38" x14ac:dyDescent="0.3">
      <c r="A1218" s="9">
        <v>45110</v>
      </c>
      <c r="B1218" s="10">
        <v>0.51969907407407401</v>
      </c>
      <c r="C1218" s="2">
        <v>2.8</v>
      </c>
      <c r="D1218" s="2">
        <v>1.8E-3</v>
      </c>
      <c r="E1218" s="2">
        <v>7.54</v>
      </c>
      <c r="F1218" s="2">
        <v>7.7</v>
      </c>
      <c r="G1218" s="2">
        <v>25</v>
      </c>
      <c r="K1218" s="66">
        <v>24192</v>
      </c>
    </row>
    <row r="1219" spans="1:38" x14ac:dyDescent="0.3">
      <c r="A1219" s="9">
        <v>45113</v>
      </c>
      <c r="B1219" s="49">
        <v>0.47521990740740744</v>
      </c>
      <c r="C1219" s="2">
        <v>716</v>
      </c>
      <c r="D1219" s="2">
        <v>0.46800000000000003</v>
      </c>
      <c r="E1219" s="2">
        <v>8.0500000000000007</v>
      </c>
      <c r="F1219" s="2">
        <v>7.74</v>
      </c>
      <c r="G1219" s="2">
        <v>26.4</v>
      </c>
      <c r="K1219" s="2">
        <v>75</v>
      </c>
    </row>
    <row r="1220" spans="1:38" x14ac:dyDescent="0.3">
      <c r="A1220" s="9">
        <v>45119</v>
      </c>
      <c r="B1220" s="49">
        <v>0.40141203703703704</v>
      </c>
      <c r="C1220" s="2">
        <v>654</v>
      </c>
      <c r="D1220" s="2">
        <v>0.42249999999999999</v>
      </c>
      <c r="E1220" s="2">
        <v>6.09</v>
      </c>
      <c r="F1220" s="2">
        <v>9.7200000000000006</v>
      </c>
      <c r="G1220" s="2">
        <v>26.1</v>
      </c>
      <c r="K1220" s="66">
        <v>24192</v>
      </c>
      <c r="O1220" s="4">
        <v>2</v>
      </c>
      <c r="P1220" s="2">
        <v>77</v>
      </c>
      <c r="Q1220" s="4" t="s">
        <v>54</v>
      </c>
      <c r="R1220" s="4" t="s">
        <v>54</v>
      </c>
      <c r="S1220" s="4" t="s">
        <v>54</v>
      </c>
      <c r="T1220" s="4" t="s">
        <v>54</v>
      </c>
      <c r="U1220" s="4" t="s">
        <v>54</v>
      </c>
      <c r="V1220" s="4" t="s">
        <v>54</v>
      </c>
      <c r="W1220" s="4" t="s">
        <v>54</v>
      </c>
      <c r="X1220" s="2">
        <v>76.099999999999994</v>
      </c>
      <c r="Y1220" s="4" t="s">
        <v>54</v>
      </c>
      <c r="Z1220" s="4" t="s">
        <v>54</v>
      </c>
      <c r="AA1220" s="4" t="s">
        <v>54</v>
      </c>
      <c r="AB1220" s="2">
        <v>31.1</v>
      </c>
      <c r="AC1220" s="76">
        <v>0.65</v>
      </c>
      <c r="AD1220" s="2">
        <v>212</v>
      </c>
      <c r="AE1220" s="4" t="s">
        <v>54</v>
      </c>
      <c r="AF1220" s="2">
        <v>48.8</v>
      </c>
      <c r="AG1220" s="4" t="s">
        <v>54</v>
      </c>
      <c r="AH1220" s="2">
        <v>51500</v>
      </c>
      <c r="AI1220" s="4">
        <v>20100</v>
      </c>
      <c r="AJ1220" s="2">
        <v>4.4000000000000004</v>
      </c>
      <c r="AK1220" s="22" t="s">
        <v>54</v>
      </c>
      <c r="AL1220" s="22" t="s">
        <v>54</v>
      </c>
    </row>
    <row r="1221" spans="1:38" x14ac:dyDescent="0.3">
      <c r="A1221" s="9">
        <v>45125</v>
      </c>
      <c r="B1221" s="4" t="s">
        <v>372</v>
      </c>
      <c r="C1221" s="2">
        <v>397.9</v>
      </c>
      <c r="D1221" s="2">
        <v>0.25869999999999999</v>
      </c>
      <c r="E1221" s="2">
        <v>6.84</v>
      </c>
      <c r="F1221" s="2">
        <v>7.49</v>
      </c>
      <c r="G1221" s="2">
        <v>21.4</v>
      </c>
      <c r="K1221" s="66">
        <v>24192</v>
      </c>
    </row>
    <row r="1222" spans="1:38" x14ac:dyDescent="0.3">
      <c r="A1222" s="9">
        <v>45134</v>
      </c>
      <c r="B1222" s="49">
        <v>0.43302083333333335</v>
      </c>
      <c r="C1222" s="2">
        <v>716</v>
      </c>
      <c r="D1222" s="2">
        <v>0.46800000000000003</v>
      </c>
      <c r="E1222" s="2">
        <v>8</v>
      </c>
      <c r="F1222" s="2">
        <v>7.99</v>
      </c>
      <c r="G1222" s="2">
        <v>26.6</v>
      </c>
      <c r="K1222" s="66">
        <v>24192</v>
      </c>
      <c r="L1222" s="7">
        <f>AVERAGE(K1218:K1222)</f>
        <v>19368.599999999999</v>
      </c>
      <c r="M1222" s="8">
        <f>GEOMEAN(K1218:K1222)</f>
        <v>7619.9070153073681</v>
      </c>
      <c r="N1222" s="25" t="s">
        <v>339</v>
      </c>
    </row>
    <row r="1223" spans="1:38" x14ac:dyDescent="0.3">
      <c r="A1223" s="9">
        <v>45140</v>
      </c>
      <c r="B1223" s="49">
        <v>0.42299768518518516</v>
      </c>
      <c r="C1223" s="2">
        <v>664</v>
      </c>
      <c r="D1223" s="2">
        <v>0.42899999999999999</v>
      </c>
      <c r="E1223" s="2">
        <v>6.18</v>
      </c>
      <c r="F1223" s="2">
        <v>7.8</v>
      </c>
      <c r="G1223" s="2">
        <v>23.7</v>
      </c>
      <c r="K1223" s="66">
        <v>24192</v>
      </c>
    </row>
    <row r="1224" spans="1:38" x14ac:dyDescent="0.3">
      <c r="A1224" s="9">
        <v>45152</v>
      </c>
      <c r="B1224" s="49">
        <v>0.39640046296296294</v>
      </c>
      <c r="C1224" s="2">
        <v>327</v>
      </c>
      <c r="D1224" s="2">
        <v>0.21249999999999999</v>
      </c>
      <c r="E1224" s="2">
        <v>6.36</v>
      </c>
      <c r="F1224" s="2">
        <v>7.74</v>
      </c>
      <c r="G1224" s="2">
        <v>24.8</v>
      </c>
      <c r="K1224" s="66">
        <v>24192</v>
      </c>
    </row>
    <row r="1225" spans="1:38" x14ac:dyDescent="0.3">
      <c r="A1225" s="9">
        <v>45155</v>
      </c>
      <c r="B1225" s="49">
        <v>0.44467592592592592</v>
      </c>
      <c r="C1225" s="2">
        <v>614</v>
      </c>
      <c r="D1225" s="2">
        <v>0.39650000000000002</v>
      </c>
      <c r="E1225" s="2">
        <v>6.55</v>
      </c>
      <c r="F1225" s="2">
        <v>7.89</v>
      </c>
      <c r="G1225" s="2">
        <v>22.6</v>
      </c>
      <c r="K1225" s="66">
        <v>110</v>
      </c>
    </row>
    <row r="1226" spans="1:38" x14ac:dyDescent="0.3">
      <c r="A1226" s="9">
        <v>45161</v>
      </c>
      <c r="B1226" s="49">
        <v>0.43789351851851849</v>
      </c>
      <c r="C1226" s="2">
        <v>677</v>
      </c>
      <c r="D1226" s="2">
        <v>0.442</v>
      </c>
      <c r="E1226" s="2">
        <v>6.08</v>
      </c>
      <c r="F1226" s="2">
        <v>7.78</v>
      </c>
      <c r="G1226" s="2">
        <v>27.1</v>
      </c>
      <c r="K1226" s="66">
        <v>20</v>
      </c>
    </row>
    <row r="1227" spans="1:38" x14ac:dyDescent="0.3">
      <c r="A1227" s="9">
        <v>45168</v>
      </c>
      <c r="B1227" s="10">
        <v>0.41984953703703703</v>
      </c>
      <c r="C1227" s="2">
        <v>664</v>
      </c>
      <c r="D1227" s="2">
        <v>0.42899999999999999</v>
      </c>
      <c r="E1227" s="2">
        <v>6.33</v>
      </c>
      <c r="F1227" s="2">
        <v>7.82</v>
      </c>
      <c r="G1227" s="2">
        <v>22.3</v>
      </c>
      <c r="K1227" s="66">
        <v>10</v>
      </c>
      <c r="L1227" s="7">
        <f>AVERAGE(K1223:K1227)</f>
        <v>9704.7999999999993</v>
      </c>
      <c r="M1227" s="8">
        <f>GEOMEAN(K1223:K1227)</f>
        <v>418.74848200071847</v>
      </c>
      <c r="N1227" s="25" t="s">
        <v>340</v>
      </c>
    </row>
    <row r="1228" spans="1:38" x14ac:dyDescent="0.3">
      <c r="A1228" s="5">
        <v>45175</v>
      </c>
      <c r="B1228" s="10">
        <v>0.4284722222222222</v>
      </c>
      <c r="C1228" s="2">
        <v>586</v>
      </c>
      <c r="D1228" s="2">
        <v>0.38350000000000001</v>
      </c>
      <c r="E1228" s="2">
        <v>5.45</v>
      </c>
      <c r="F1228" s="2">
        <v>7.74</v>
      </c>
      <c r="G1228" s="2">
        <v>25</v>
      </c>
      <c r="K1228" s="2">
        <v>8664</v>
      </c>
    </row>
    <row r="1229" spans="1:38" x14ac:dyDescent="0.3">
      <c r="A1229" s="5">
        <v>45182</v>
      </c>
      <c r="B1229" s="10">
        <v>0.41105324074074073</v>
      </c>
      <c r="C1229" s="2">
        <v>679</v>
      </c>
      <c r="D1229" s="2">
        <v>0.442</v>
      </c>
      <c r="E1229" s="2">
        <v>7.43</v>
      </c>
      <c r="F1229" s="2">
        <v>7.83</v>
      </c>
      <c r="G1229" s="2">
        <v>20</v>
      </c>
      <c r="K1229" s="66">
        <v>52</v>
      </c>
    </row>
    <row r="1230" spans="1:38" x14ac:dyDescent="0.3">
      <c r="A1230" s="5">
        <v>45188</v>
      </c>
      <c r="B1230" s="10">
        <v>0.50673611111111116</v>
      </c>
      <c r="C1230" s="2">
        <v>646</v>
      </c>
      <c r="D1230" s="2">
        <v>0.42249999999999999</v>
      </c>
      <c r="E1230" s="2">
        <v>6.47</v>
      </c>
      <c r="F1230" s="2">
        <v>7.77</v>
      </c>
      <c r="G1230" s="2">
        <v>20.3</v>
      </c>
      <c r="K1230" s="66">
        <v>246</v>
      </c>
    </row>
    <row r="1231" spans="1:38" x14ac:dyDescent="0.3">
      <c r="A1231" s="5">
        <v>45190</v>
      </c>
      <c r="B1231" s="10">
        <v>0.43466435185185182</v>
      </c>
      <c r="C1231" s="2">
        <v>663</v>
      </c>
      <c r="D1231" s="2">
        <v>0.42899999999999999</v>
      </c>
      <c r="E1231" s="2">
        <v>7.79</v>
      </c>
      <c r="F1231" s="2">
        <v>7.34</v>
      </c>
      <c r="G1231" s="2">
        <v>20.9</v>
      </c>
      <c r="K1231" s="66">
        <v>41</v>
      </c>
    </row>
    <row r="1232" spans="1:38" x14ac:dyDescent="0.3">
      <c r="A1232" s="5">
        <v>45197</v>
      </c>
      <c r="B1232" s="10">
        <v>0.44642361111111112</v>
      </c>
      <c r="C1232" s="2">
        <v>610</v>
      </c>
      <c r="D1232" s="2">
        <v>0.39650000000000002</v>
      </c>
      <c r="E1232" s="2">
        <v>7.89</v>
      </c>
      <c r="F1232" s="2">
        <v>7.52</v>
      </c>
      <c r="G1232" s="2">
        <v>20.8</v>
      </c>
      <c r="K1232" s="66">
        <v>2382</v>
      </c>
      <c r="L1232" s="7">
        <f>AVERAGE(K1228:K1232)</f>
        <v>2277</v>
      </c>
      <c r="M1232" s="8">
        <f>GEOMEAN(K1228:K1232)</f>
        <v>404.46086063898593</v>
      </c>
      <c r="N1232" s="25" t="s">
        <v>342</v>
      </c>
    </row>
    <row r="1233" spans="1:14" x14ac:dyDescent="0.3">
      <c r="A1233" s="9">
        <v>45204</v>
      </c>
      <c r="B1233" s="49">
        <v>0.43958333333333338</v>
      </c>
      <c r="C1233" s="2">
        <v>349</v>
      </c>
      <c r="D1233" s="2">
        <v>0.22689999999999999</v>
      </c>
      <c r="E1233" s="2">
        <v>7.95</v>
      </c>
      <c r="F1233" s="2">
        <v>7.6</v>
      </c>
      <c r="G1233" s="2">
        <v>21</v>
      </c>
      <c r="K1233" s="66">
        <v>85</v>
      </c>
    </row>
    <row r="1234" spans="1:14" x14ac:dyDescent="0.3">
      <c r="A1234" s="9">
        <v>45216</v>
      </c>
      <c r="B1234" s="47">
        <v>0.4201388888888889</v>
      </c>
      <c r="C1234" s="2">
        <v>685</v>
      </c>
      <c r="D1234" s="2">
        <v>0.442</v>
      </c>
      <c r="E1234" s="2">
        <v>9.5500000000000007</v>
      </c>
      <c r="F1234" s="2">
        <v>7.92</v>
      </c>
      <c r="G1234" s="2">
        <v>14.8</v>
      </c>
      <c r="K1234" s="66">
        <v>31</v>
      </c>
    </row>
    <row r="1235" spans="1:14" x14ac:dyDescent="0.3">
      <c r="A1235" s="9">
        <v>45224</v>
      </c>
      <c r="B1235" s="10">
        <v>0.52004629629629628</v>
      </c>
      <c r="C1235" s="2">
        <v>593</v>
      </c>
      <c r="D1235" s="2">
        <v>0.38540000000000002</v>
      </c>
      <c r="E1235" s="2">
        <v>8.34</v>
      </c>
      <c r="F1235" s="2">
        <v>7.85</v>
      </c>
      <c r="G1235" s="2">
        <v>15.6</v>
      </c>
      <c r="K1235" s="66">
        <v>31</v>
      </c>
    </row>
    <row r="1236" spans="1:14" x14ac:dyDescent="0.3">
      <c r="A1236" s="9">
        <v>45225</v>
      </c>
      <c r="B1236" s="10">
        <v>0.42769675925925926</v>
      </c>
      <c r="C1236" s="2">
        <v>744</v>
      </c>
      <c r="D1236" s="2">
        <v>0.48099999999999998</v>
      </c>
      <c r="E1236" s="2">
        <v>8.8000000000000007</v>
      </c>
      <c r="F1236" s="2">
        <v>7.87</v>
      </c>
      <c r="G1236" s="2">
        <v>16.399999999999999</v>
      </c>
      <c r="K1236" s="66">
        <v>20</v>
      </c>
    </row>
    <row r="1237" spans="1:14" x14ac:dyDescent="0.3">
      <c r="A1237" s="9">
        <v>45229</v>
      </c>
      <c r="B1237" s="3">
        <v>0.51260416666666664</v>
      </c>
      <c r="C1237" s="2">
        <v>659</v>
      </c>
      <c r="D1237" s="2">
        <v>0.42799999999999999</v>
      </c>
      <c r="E1237" s="2">
        <v>8.8000000000000007</v>
      </c>
      <c r="F1237" s="2">
        <v>7.45</v>
      </c>
      <c r="G1237" s="2">
        <v>12.7</v>
      </c>
      <c r="K1237" s="66">
        <v>880</v>
      </c>
      <c r="L1237" s="7">
        <f>AVERAGE(K1233:K1237)</f>
        <v>209.4</v>
      </c>
      <c r="M1237" s="8">
        <f>GEOMEAN(K1233:K1237)</f>
        <v>67.847054221617867</v>
      </c>
      <c r="N1237" s="25" t="s">
        <v>343</v>
      </c>
    </row>
    <row r="1238" spans="1:14" x14ac:dyDescent="0.3">
      <c r="A1238" s="9">
        <v>45231</v>
      </c>
      <c r="B1238" s="3">
        <v>0.50282407407407403</v>
      </c>
      <c r="C1238" s="2">
        <v>686</v>
      </c>
      <c r="D1238" s="2">
        <v>0.44590000000000002</v>
      </c>
      <c r="E1238" s="2">
        <v>10.06</v>
      </c>
      <c r="F1238" s="2">
        <v>7.64</v>
      </c>
      <c r="G1238" s="2">
        <v>10</v>
      </c>
      <c r="K1238" s="66">
        <v>97</v>
      </c>
    </row>
    <row r="1239" spans="1:14" x14ac:dyDescent="0.3">
      <c r="A1239" s="9">
        <v>45236</v>
      </c>
      <c r="B1239" s="3">
        <v>0.47311342592592592</v>
      </c>
      <c r="C1239" s="2">
        <v>747</v>
      </c>
      <c r="D1239" s="2">
        <v>0.48749999999999999</v>
      </c>
      <c r="E1239" s="2">
        <v>10.06</v>
      </c>
      <c r="F1239" s="2">
        <v>7.42</v>
      </c>
      <c r="G1239" s="2">
        <v>11.2</v>
      </c>
      <c r="K1239" s="66">
        <v>63</v>
      </c>
    </row>
    <row r="1240" spans="1:14" x14ac:dyDescent="0.3">
      <c r="A1240" s="9">
        <v>45245</v>
      </c>
      <c r="B1240" s="2" t="s">
        <v>373</v>
      </c>
    </row>
    <row r="1241" spans="1:14" x14ac:dyDescent="0.3">
      <c r="A1241" s="9">
        <v>45251</v>
      </c>
      <c r="B1241" s="10">
        <v>0.4137615740740741</v>
      </c>
      <c r="C1241" s="2">
        <v>743</v>
      </c>
      <c r="D1241" s="2">
        <v>0.48299999999999998</v>
      </c>
      <c r="E1241" s="2">
        <v>11.29</v>
      </c>
      <c r="F1241" s="2">
        <v>7.78</v>
      </c>
      <c r="G1241" s="2">
        <v>9.4</v>
      </c>
      <c r="K1241" s="66">
        <v>31</v>
      </c>
    </row>
    <row r="1242" spans="1:14" x14ac:dyDescent="0.3">
      <c r="A1242" s="75">
        <v>45259</v>
      </c>
      <c r="B1242" s="10">
        <v>0.42666666666666669</v>
      </c>
      <c r="C1242" s="2">
        <v>770</v>
      </c>
      <c r="D1242" s="2">
        <v>0.5</v>
      </c>
      <c r="E1242" s="2">
        <v>14.81</v>
      </c>
      <c r="F1242" s="2">
        <v>8.24</v>
      </c>
      <c r="G1242" s="2">
        <v>3.4</v>
      </c>
      <c r="K1242" s="66">
        <v>959</v>
      </c>
      <c r="L1242" s="7">
        <f>AVERAGE(K1238:K1242)</f>
        <v>287.5</v>
      </c>
      <c r="M1242" s="8">
        <f>GEOMEAN(K1238:K1242)</f>
        <v>116.09757439007036</v>
      </c>
      <c r="N1242" s="25" t="s">
        <v>344</v>
      </c>
    </row>
    <row r="1243" spans="1:14" x14ac:dyDescent="0.3">
      <c r="A1243" s="75">
        <v>45265</v>
      </c>
      <c r="B1243" s="2" t="s">
        <v>373</v>
      </c>
    </row>
    <row r="1244" spans="1:14" x14ac:dyDescent="0.3">
      <c r="A1244" s="75">
        <v>45271</v>
      </c>
      <c r="B1244" s="49">
        <v>0.44288194444444445</v>
      </c>
      <c r="C1244" s="2">
        <v>769</v>
      </c>
      <c r="D1244" s="2">
        <v>0.49980000000000002</v>
      </c>
      <c r="E1244" s="2">
        <v>11.71</v>
      </c>
      <c r="F1244" s="2">
        <v>7.69</v>
      </c>
      <c r="G1244" s="2">
        <v>6.1</v>
      </c>
      <c r="K1244" s="66">
        <v>121</v>
      </c>
    </row>
    <row r="1245" spans="1:14" x14ac:dyDescent="0.3">
      <c r="A1245" s="75">
        <v>45274</v>
      </c>
      <c r="B1245" s="2" t="s">
        <v>373</v>
      </c>
    </row>
    <row r="1246" spans="1:14" x14ac:dyDescent="0.3">
      <c r="A1246" s="75">
        <v>45279</v>
      </c>
      <c r="B1246" s="49">
        <v>0.45277777777777778</v>
      </c>
      <c r="C1246" s="2">
        <v>760</v>
      </c>
      <c r="D1246" s="2">
        <v>0.49399999999999999</v>
      </c>
      <c r="E1246" s="2">
        <v>12.55</v>
      </c>
      <c r="F1246" s="2">
        <v>7.96</v>
      </c>
      <c r="G1246" s="2">
        <v>3.4</v>
      </c>
      <c r="K1246" s="66">
        <v>41</v>
      </c>
    </row>
    <row r="1247" spans="1:14" x14ac:dyDescent="0.3">
      <c r="A1247" s="75">
        <v>45287</v>
      </c>
      <c r="B1247" s="10">
        <v>0.41666666666666669</v>
      </c>
      <c r="C1247" s="2">
        <v>796</v>
      </c>
      <c r="D1247" s="2">
        <v>0.52</v>
      </c>
      <c r="E1247" s="2">
        <v>10.029999999999999</v>
      </c>
      <c r="F1247" s="2">
        <v>7.56</v>
      </c>
      <c r="G1247" s="2">
        <v>6.9</v>
      </c>
      <c r="K1247" s="2">
        <v>75</v>
      </c>
      <c r="L1247" s="7">
        <f>AVERAGE(K1243:K1247)</f>
        <v>79</v>
      </c>
      <c r="M1247" s="8">
        <f>GEOMEAN(K1243:K1247)</f>
        <v>71.92449646741305</v>
      </c>
      <c r="N1247" s="25" t="s">
        <v>345</v>
      </c>
    </row>
    <row r="1248" spans="1:14" x14ac:dyDescent="0.3">
      <c r="A1248" s="75">
        <v>45295</v>
      </c>
      <c r="B1248" s="49">
        <v>0.43513888888888891</v>
      </c>
      <c r="C1248" s="2">
        <v>821</v>
      </c>
      <c r="D1248" s="2">
        <v>0.53369999999999995</v>
      </c>
      <c r="E1248" s="2">
        <v>12.52</v>
      </c>
      <c r="F1248" s="2">
        <v>8.08</v>
      </c>
      <c r="G1248" s="2">
        <v>3.5</v>
      </c>
      <c r="K1248" s="66">
        <v>10</v>
      </c>
    </row>
    <row r="1249" spans="1:38" x14ac:dyDescent="0.3">
      <c r="A1249" s="75">
        <v>45300</v>
      </c>
      <c r="B1249" s="10">
        <v>0.42502314814814812</v>
      </c>
      <c r="C1249" s="2">
        <v>722</v>
      </c>
      <c r="D1249" s="2">
        <v>0.46870000000000001</v>
      </c>
      <c r="E1249" s="2">
        <v>10.96</v>
      </c>
      <c r="F1249" s="2">
        <v>7.96</v>
      </c>
      <c r="G1249" s="2">
        <v>4.0999999999999996</v>
      </c>
      <c r="K1249" s="2">
        <v>1334</v>
      </c>
    </row>
    <row r="1250" spans="1:38" x14ac:dyDescent="0.3">
      <c r="A1250" s="75">
        <v>45313</v>
      </c>
      <c r="B1250" s="2" t="s">
        <v>483</v>
      </c>
    </row>
    <row r="1251" spans="1:38" x14ac:dyDescent="0.3">
      <c r="A1251" s="75">
        <v>45316</v>
      </c>
      <c r="B1251" s="10">
        <v>0.46813657407407411</v>
      </c>
      <c r="C1251" s="2">
        <v>840</v>
      </c>
      <c r="D1251" s="2">
        <v>0.54600000000000004</v>
      </c>
      <c r="E1251" s="2">
        <v>11.37</v>
      </c>
      <c r="F1251" s="2">
        <v>8.76</v>
      </c>
      <c r="G1251" s="2">
        <v>2.9</v>
      </c>
      <c r="K1251" s="2">
        <v>52</v>
      </c>
    </row>
    <row r="1252" spans="1:38" x14ac:dyDescent="0.3">
      <c r="A1252" s="75">
        <v>45321</v>
      </c>
      <c r="B1252" s="10">
        <v>0.46224537037037039</v>
      </c>
      <c r="C1252" s="2">
        <v>782</v>
      </c>
      <c r="D1252" s="2">
        <v>0.50800000000000001</v>
      </c>
      <c r="E1252" s="2">
        <v>11.48</v>
      </c>
      <c r="F1252" s="2">
        <v>8.57</v>
      </c>
      <c r="G1252" s="2">
        <v>1.9</v>
      </c>
      <c r="K1252" s="2">
        <v>213</v>
      </c>
      <c r="L1252" s="7">
        <f>AVERAGE(K1248:K1252)</f>
        <v>402.25</v>
      </c>
      <c r="M1252" s="8">
        <f>GEOMEAN(K1248:K1252)</f>
        <v>110.2515475474622</v>
      </c>
      <c r="N1252" s="25" t="s">
        <v>470</v>
      </c>
    </row>
    <row r="1253" spans="1:38" x14ac:dyDescent="0.3">
      <c r="A1253" s="75">
        <v>45327</v>
      </c>
      <c r="B1253" s="3">
        <v>45327.523738425924</v>
      </c>
      <c r="C1253" s="2">
        <v>735</v>
      </c>
      <c r="D1253" s="2">
        <v>0.4778</v>
      </c>
      <c r="E1253" s="2">
        <v>13.3</v>
      </c>
      <c r="F1253" s="2">
        <v>8.31</v>
      </c>
      <c r="G1253" s="2">
        <v>3.6</v>
      </c>
      <c r="K1253" s="2">
        <v>10</v>
      </c>
    </row>
    <row r="1254" spans="1:38" x14ac:dyDescent="0.3">
      <c r="A1254" s="75">
        <v>45330</v>
      </c>
      <c r="B1254" s="10">
        <v>0.44700231481481478</v>
      </c>
      <c r="C1254" s="2">
        <v>727</v>
      </c>
      <c r="D1254" s="2">
        <v>0.47299999999999998</v>
      </c>
      <c r="E1254" s="2">
        <v>12.69</v>
      </c>
      <c r="F1254" s="2">
        <v>8.3000000000000007</v>
      </c>
      <c r="G1254" s="2">
        <v>3.4</v>
      </c>
      <c r="K1254" s="2">
        <v>10</v>
      </c>
    </row>
    <row r="1255" spans="1:38" x14ac:dyDescent="0.3">
      <c r="A1255" s="75">
        <v>45336</v>
      </c>
      <c r="B1255" s="10">
        <v>0.44293981481481487</v>
      </c>
      <c r="C1255" s="2">
        <v>757</v>
      </c>
      <c r="D1255" s="2">
        <v>0.49199999999999999</v>
      </c>
      <c r="E1255" s="2">
        <v>10.29</v>
      </c>
      <c r="F1255" s="2">
        <v>8.08</v>
      </c>
      <c r="G1255" s="2">
        <v>5.6</v>
      </c>
      <c r="K1255" s="2">
        <v>10</v>
      </c>
    </row>
    <row r="1256" spans="1:38" x14ac:dyDescent="0.3">
      <c r="A1256" s="75">
        <v>45344</v>
      </c>
      <c r="B1256" s="49">
        <v>0.43430555555555556</v>
      </c>
      <c r="C1256" s="2">
        <v>756</v>
      </c>
      <c r="D1256" s="2">
        <v>0.4914</v>
      </c>
      <c r="E1256" s="2">
        <v>12.84</v>
      </c>
      <c r="F1256" s="2">
        <v>8.0299999999999994</v>
      </c>
      <c r="G1256" s="2">
        <v>5.8</v>
      </c>
      <c r="K1256" s="2">
        <v>20</v>
      </c>
    </row>
    <row r="1257" spans="1:38" x14ac:dyDescent="0.3">
      <c r="A1257" s="75">
        <v>45349</v>
      </c>
      <c r="B1257" s="9" t="s">
        <v>471</v>
      </c>
      <c r="C1257" s="10"/>
      <c r="D1257" s="9"/>
      <c r="K1257" s="2">
        <v>20</v>
      </c>
      <c r="L1257" s="7">
        <f>AVERAGE(K1253:K1257)</f>
        <v>14</v>
      </c>
      <c r="M1257" s="8">
        <f>GEOMEAN(K1253:K1257)</f>
        <v>13.195079107728942</v>
      </c>
      <c r="N1257" s="25" t="s">
        <v>472</v>
      </c>
    </row>
    <row r="1258" spans="1:38" x14ac:dyDescent="0.3">
      <c r="A1258" s="75">
        <v>45357</v>
      </c>
      <c r="B1258" s="10">
        <v>0.43152777777777779</v>
      </c>
      <c r="C1258" s="2">
        <v>749</v>
      </c>
      <c r="D1258" s="2">
        <v>0.48699999999999999</v>
      </c>
      <c r="E1258" s="2">
        <v>12.14</v>
      </c>
      <c r="F1258" s="2">
        <v>8.58</v>
      </c>
      <c r="G1258" s="2">
        <v>8</v>
      </c>
      <c r="K1258" s="2">
        <v>10</v>
      </c>
    </row>
    <row r="1259" spans="1:38" x14ac:dyDescent="0.3">
      <c r="A1259" s="75">
        <v>45364</v>
      </c>
      <c r="B1259" s="10">
        <v>0.42368055555555556</v>
      </c>
      <c r="C1259" s="2">
        <v>784</v>
      </c>
      <c r="D1259" s="2">
        <v>0.50900000000000001</v>
      </c>
      <c r="E1259" s="2">
        <v>10.69</v>
      </c>
      <c r="F1259" s="2">
        <v>8.1999999999999993</v>
      </c>
      <c r="G1259" s="2">
        <v>8.3000000000000007</v>
      </c>
      <c r="K1259" s="2">
        <v>10</v>
      </c>
      <c r="O1259" s="4" t="s">
        <v>54</v>
      </c>
      <c r="P1259" s="2">
        <v>63.5</v>
      </c>
      <c r="Q1259" s="4" t="s">
        <v>54</v>
      </c>
      <c r="R1259" s="4" t="s">
        <v>54</v>
      </c>
      <c r="S1259" s="4" t="s">
        <v>54</v>
      </c>
      <c r="T1259" s="4" t="s">
        <v>54</v>
      </c>
      <c r="U1259" s="4" t="s">
        <v>54</v>
      </c>
      <c r="V1259" s="4" t="s">
        <v>54</v>
      </c>
      <c r="W1259" s="4" t="s">
        <v>54</v>
      </c>
      <c r="X1259" s="2">
        <v>105</v>
      </c>
      <c r="Y1259" s="4" t="s">
        <v>54</v>
      </c>
      <c r="Z1259" s="4">
        <v>1.4</v>
      </c>
      <c r="AA1259" s="4" t="s">
        <v>54</v>
      </c>
      <c r="AB1259" s="2">
        <v>38.6</v>
      </c>
      <c r="AC1259" s="76">
        <v>0.17</v>
      </c>
      <c r="AD1259" s="2">
        <v>237</v>
      </c>
      <c r="AE1259" s="4" t="s">
        <v>54</v>
      </c>
      <c r="AF1259" s="2">
        <v>48.3</v>
      </c>
      <c r="AG1259" s="4" t="s">
        <v>54</v>
      </c>
      <c r="AH1259" s="2">
        <v>62900</v>
      </c>
      <c r="AI1259" s="4">
        <v>19400</v>
      </c>
      <c r="AJ1259" s="2">
        <v>3.5</v>
      </c>
      <c r="AK1259" s="22" t="s">
        <v>54</v>
      </c>
      <c r="AL1259" s="22" t="s">
        <v>54</v>
      </c>
    </row>
    <row r="1260" spans="1:38" x14ac:dyDescent="0.3">
      <c r="A1260" s="75">
        <v>45369</v>
      </c>
      <c r="B1260" s="10">
        <v>0.49170138888888887</v>
      </c>
      <c r="C1260" s="2">
        <v>729</v>
      </c>
      <c r="D1260" s="2">
        <v>0.47399999999999998</v>
      </c>
      <c r="E1260" s="2">
        <v>11.27</v>
      </c>
      <c r="F1260" s="2">
        <v>8.65</v>
      </c>
      <c r="G1260" s="2">
        <v>8.5</v>
      </c>
      <c r="K1260" s="2">
        <v>41</v>
      </c>
    </row>
    <row r="1261" spans="1:38" x14ac:dyDescent="0.3">
      <c r="A1261" s="75">
        <v>45372</v>
      </c>
      <c r="B1261" s="3">
        <v>45372.47693287037</v>
      </c>
      <c r="C1261" s="2">
        <v>851</v>
      </c>
      <c r="D1261" s="2">
        <v>0.55249999999999999</v>
      </c>
      <c r="E1261" s="2">
        <v>3.23</v>
      </c>
      <c r="F1261" s="2">
        <v>8.01</v>
      </c>
      <c r="G1261" s="2">
        <v>9.4</v>
      </c>
      <c r="K1261" s="2">
        <v>63</v>
      </c>
    </row>
    <row r="1262" spans="1:38" x14ac:dyDescent="0.3">
      <c r="A1262" s="75">
        <v>45378</v>
      </c>
      <c r="B1262" s="49">
        <v>0.41547453703703702</v>
      </c>
      <c r="C1262" s="2">
        <v>776</v>
      </c>
      <c r="D1262" s="2">
        <v>0.50700000000000001</v>
      </c>
      <c r="E1262" s="2">
        <v>9.14</v>
      </c>
      <c r="F1262" s="2">
        <v>7.85</v>
      </c>
      <c r="G1262" s="2">
        <v>11.7</v>
      </c>
      <c r="K1262" s="2">
        <v>504</v>
      </c>
      <c r="L1262" s="7">
        <f>AVERAGE(K1258:K1262)</f>
        <v>125.6</v>
      </c>
      <c r="M1262" s="8">
        <f>GEOMEAN(K1258:K1262)</f>
        <v>41.967296047536919</v>
      </c>
      <c r="N1262" s="25" t="s">
        <v>473</v>
      </c>
    </row>
    <row r="1263" spans="1:38" x14ac:dyDescent="0.3">
      <c r="A1263" s="75">
        <v>45383</v>
      </c>
      <c r="B1263" s="10">
        <v>0.43229166666666669</v>
      </c>
      <c r="C1263" s="2">
        <v>817</v>
      </c>
      <c r="D1263" s="2">
        <v>0.53100000000000003</v>
      </c>
      <c r="E1263" s="2">
        <v>8.26</v>
      </c>
      <c r="F1263" s="2">
        <v>7.71</v>
      </c>
      <c r="G1263" s="2">
        <v>14.7</v>
      </c>
      <c r="K1263" s="2">
        <v>63</v>
      </c>
    </row>
    <row r="1264" spans="1:38" x14ac:dyDescent="0.3">
      <c r="A1264" s="75">
        <v>45391</v>
      </c>
      <c r="B1264" s="3">
        <v>0.49247685185185186</v>
      </c>
      <c r="C1264" s="2">
        <v>672</v>
      </c>
      <c r="D1264" s="2">
        <v>0.437</v>
      </c>
      <c r="E1264" s="2">
        <v>11.1</v>
      </c>
      <c r="F1264" s="2">
        <v>8</v>
      </c>
      <c r="G1264" s="2">
        <v>11.4</v>
      </c>
      <c r="K1264" s="2">
        <v>31</v>
      </c>
    </row>
    <row r="1265" spans="1:38" x14ac:dyDescent="0.3">
      <c r="A1265" s="75">
        <v>45399</v>
      </c>
      <c r="B1265" s="10">
        <v>0.42509259259259258</v>
      </c>
      <c r="C1265" s="2">
        <v>560</v>
      </c>
      <c r="D1265" s="2">
        <v>0.36409999999999998</v>
      </c>
      <c r="E1265" s="2">
        <v>8.41</v>
      </c>
      <c r="F1265" s="2">
        <v>7.83</v>
      </c>
      <c r="G1265" s="2">
        <v>13.7</v>
      </c>
      <c r="K1265" s="2">
        <v>52</v>
      </c>
    </row>
    <row r="1266" spans="1:38" x14ac:dyDescent="0.3">
      <c r="A1266" s="9">
        <v>45407</v>
      </c>
      <c r="B1266" s="10">
        <v>0.45104166666666667</v>
      </c>
      <c r="C1266" s="2">
        <v>623</v>
      </c>
      <c r="D1266" s="2">
        <v>0.40500000000000003</v>
      </c>
      <c r="E1266" s="2">
        <v>10.41</v>
      </c>
      <c r="F1266" s="2">
        <v>7.91</v>
      </c>
      <c r="G1266" s="2">
        <v>13.4</v>
      </c>
      <c r="K1266" s="2">
        <v>20</v>
      </c>
    </row>
    <row r="1267" spans="1:38" x14ac:dyDescent="0.3">
      <c r="A1267" s="9">
        <v>45411</v>
      </c>
      <c r="B1267" s="10">
        <v>0.44468750000000001</v>
      </c>
      <c r="C1267" s="2">
        <v>593</v>
      </c>
      <c r="D1267" s="2">
        <v>0.38550000000000001</v>
      </c>
      <c r="E1267" s="2">
        <v>8.9499999999999993</v>
      </c>
      <c r="F1267" s="2">
        <v>8.17</v>
      </c>
      <c r="G1267" s="2">
        <v>17.2</v>
      </c>
      <c r="K1267" s="2">
        <v>132</v>
      </c>
      <c r="L1267" s="7">
        <f>AVERAGE(K1263:K1267)</f>
        <v>59.6</v>
      </c>
      <c r="M1267" s="8">
        <f>GEOMEAN(K1263:K1267)</f>
        <v>48.491085121479344</v>
      </c>
      <c r="N1267" s="25" t="s">
        <v>474</v>
      </c>
    </row>
    <row r="1268" spans="1:38" x14ac:dyDescent="0.3">
      <c r="A1268" s="9">
        <v>45414</v>
      </c>
      <c r="B1268" s="10">
        <v>0.41142361111111109</v>
      </c>
      <c r="C1268" s="2">
        <v>562</v>
      </c>
      <c r="D1268" s="2">
        <v>365.5</v>
      </c>
      <c r="E1268" s="2">
        <v>7.74</v>
      </c>
      <c r="F1268" s="2">
        <v>8.23</v>
      </c>
      <c r="G1268" s="2">
        <v>18</v>
      </c>
      <c r="K1268" s="2">
        <v>41</v>
      </c>
    </row>
    <row r="1269" spans="1:38" x14ac:dyDescent="0.3">
      <c r="A1269" s="9">
        <v>45418</v>
      </c>
      <c r="B1269" s="3">
        <v>0.42858796296296298</v>
      </c>
      <c r="C1269" s="2">
        <v>606</v>
      </c>
      <c r="D1269" s="2">
        <v>0.39369999999999999</v>
      </c>
      <c r="E1269" s="2">
        <v>7.1</v>
      </c>
      <c r="F1269" s="2">
        <v>7.92</v>
      </c>
      <c r="G1269" s="2">
        <v>19.600000000000001</v>
      </c>
      <c r="K1269" s="2">
        <v>63</v>
      </c>
    </row>
    <row r="1270" spans="1:38" x14ac:dyDescent="0.3">
      <c r="A1270" s="9">
        <v>45427</v>
      </c>
      <c r="B1270" s="3">
        <v>0.48332175925925924</v>
      </c>
      <c r="C1270" s="2">
        <v>535</v>
      </c>
      <c r="D1270" s="2">
        <v>347.5</v>
      </c>
      <c r="E1270" s="2">
        <v>6.41</v>
      </c>
      <c r="F1270" s="2">
        <v>8.1999999999999993</v>
      </c>
      <c r="G1270" s="2">
        <v>19</v>
      </c>
      <c r="K1270" s="2">
        <v>299</v>
      </c>
    </row>
    <row r="1271" spans="1:38" x14ac:dyDescent="0.3">
      <c r="A1271" s="9">
        <v>45435.433067129627</v>
      </c>
      <c r="B1271" s="10">
        <v>0.43306712962962962</v>
      </c>
      <c r="C1271" s="2">
        <v>557</v>
      </c>
      <c r="D1271" s="2">
        <v>0.36399999999999999</v>
      </c>
      <c r="E1271" s="2">
        <v>6.41</v>
      </c>
      <c r="F1271" s="2">
        <v>7.81</v>
      </c>
      <c r="G1271" s="2">
        <v>20.6</v>
      </c>
      <c r="K1271" s="2">
        <v>108</v>
      </c>
    </row>
    <row r="1272" spans="1:38" x14ac:dyDescent="0.3">
      <c r="A1272" s="9">
        <v>45442</v>
      </c>
      <c r="B1272" s="3">
        <v>0.44524305555555554</v>
      </c>
      <c r="C1272" s="2">
        <v>568</v>
      </c>
      <c r="D1272" s="2">
        <v>0.36899999999999999</v>
      </c>
      <c r="E1272" s="2">
        <v>7.35</v>
      </c>
      <c r="F1272" s="2">
        <v>7.88</v>
      </c>
      <c r="G1272" s="2">
        <v>19.399999999999999</v>
      </c>
      <c r="K1272" s="2">
        <v>74</v>
      </c>
      <c r="L1272" s="7">
        <f>AVERAGE(K1268:K1272)</f>
        <v>117</v>
      </c>
      <c r="M1272" s="8">
        <f>GEOMEAN(K1268:K1272)</f>
        <v>90.800912704007928</v>
      </c>
      <c r="N1272" s="25" t="s">
        <v>475</v>
      </c>
    </row>
    <row r="1273" spans="1:38" x14ac:dyDescent="0.3">
      <c r="A1273" s="9">
        <v>45448</v>
      </c>
      <c r="B1273" s="10">
        <v>0.40686342592592595</v>
      </c>
      <c r="C1273" s="2">
        <v>573</v>
      </c>
      <c r="D1273" s="2">
        <v>0.37240000000000001</v>
      </c>
      <c r="E1273" s="2">
        <v>7.74</v>
      </c>
      <c r="F1273" s="2">
        <v>8.09</v>
      </c>
      <c r="G1273" s="2">
        <v>22.5</v>
      </c>
      <c r="K1273" s="2">
        <v>2909</v>
      </c>
    </row>
    <row r="1274" spans="1:38" x14ac:dyDescent="0.3">
      <c r="A1274" s="9">
        <v>45453</v>
      </c>
      <c r="B1274" s="3">
        <v>0.47851851851851851</v>
      </c>
      <c r="C1274" s="2">
        <v>589</v>
      </c>
      <c r="D1274" s="2">
        <v>0.38269999999999998</v>
      </c>
      <c r="E1274" s="2">
        <v>7.92</v>
      </c>
      <c r="F1274" s="2">
        <v>8.17</v>
      </c>
      <c r="G1274" s="2">
        <v>20.399999999999999</v>
      </c>
      <c r="K1274" s="2">
        <v>11199</v>
      </c>
    </row>
    <row r="1275" spans="1:38" x14ac:dyDescent="0.3">
      <c r="A1275" s="9">
        <v>45463</v>
      </c>
      <c r="B1275" s="49">
        <v>0.44216435185185188</v>
      </c>
      <c r="C1275" s="2">
        <v>773</v>
      </c>
      <c r="D1275" s="2">
        <v>0.50049999999999994</v>
      </c>
      <c r="E1275" s="2">
        <v>7.63</v>
      </c>
      <c r="F1275" s="2">
        <v>8.0500000000000007</v>
      </c>
      <c r="G1275" s="2">
        <v>25.8</v>
      </c>
      <c r="K1275" s="2">
        <v>187</v>
      </c>
    </row>
    <row r="1276" spans="1:38" x14ac:dyDescent="0.3">
      <c r="A1276" s="9">
        <v>45467</v>
      </c>
      <c r="B1276" s="10">
        <v>0.43151620370370369</v>
      </c>
      <c r="C1276" s="2">
        <v>640</v>
      </c>
      <c r="D1276" s="2">
        <v>0.4158</v>
      </c>
      <c r="E1276" s="2">
        <v>4.8099999999999996</v>
      </c>
      <c r="F1276" s="2">
        <v>7.77</v>
      </c>
      <c r="G1276" s="2">
        <v>24.4</v>
      </c>
      <c r="K1276" s="2">
        <v>987</v>
      </c>
    </row>
    <row r="1277" spans="1:38" x14ac:dyDescent="0.3">
      <c r="A1277" s="9">
        <v>45470</v>
      </c>
      <c r="B1277" s="10">
        <v>0.51971064814814816</v>
      </c>
      <c r="C1277" s="2">
        <v>582</v>
      </c>
      <c r="D1277" s="2">
        <v>0.37840000000000001</v>
      </c>
      <c r="E1277" s="2">
        <v>7.81</v>
      </c>
      <c r="F1277" s="2">
        <v>7.93</v>
      </c>
      <c r="G1277" s="2">
        <v>23.1</v>
      </c>
      <c r="K1277" s="2">
        <v>794</v>
      </c>
      <c r="L1277" s="7">
        <f>AVERAGE(K1273:K1277)</f>
        <v>3215.2</v>
      </c>
      <c r="M1277" s="8">
        <f>GEOMEAN(K1273:K1277)</f>
        <v>1367.0375547380318</v>
      </c>
      <c r="N1277" s="25" t="s">
        <v>476</v>
      </c>
    </row>
    <row r="1278" spans="1:38" x14ac:dyDescent="0.3">
      <c r="A1278" s="9">
        <v>45476</v>
      </c>
      <c r="B1278" s="3">
        <v>0.48620370370370369</v>
      </c>
      <c r="C1278" s="2">
        <v>626</v>
      </c>
      <c r="D1278" s="2">
        <v>0.40689999999999998</v>
      </c>
      <c r="E1278" s="2">
        <v>8.76</v>
      </c>
      <c r="F1278" s="2">
        <v>7.9</v>
      </c>
      <c r="G1278" s="2">
        <v>23.7</v>
      </c>
      <c r="K1278" s="2">
        <v>121</v>
      </c>
    </row>
    <row r="1279" spans="1:38" x14ac:dyDescent="0.3">
      <c r="A1279" s="9">
        <v>45481</v>
      </c>
      <c r="B1279" s="3">
        <v>0.41833333333333333</v>
      </c>
      <c r="C1279" s="2">
        <v>562</v>
      </c>
      <c r="D1279" s="2">
        <v>0.36399999999999999</v>
      </c>
      <c r="E1279" s="2">
        <v>6.67</v>
      </c>
      <c r="F1279" s="2">
        <v>8.1</v>
      </c>
      <c r="G1279" s="2">
        <v>27.2</v>
      </c>
      <c r="K1279" s="2">
        <v>146</v>
      </c>
    </row>
    <row r="1280" spans="1:38" x14ac:dyDescent="0.3">
      <c r="A1280" s="75">
        <v>45489</v>
      </c>
      <c r="B1280" s="3">
        <v>45489.408993055556</v>
      </c>
      <c r="C1280" s="2">
        <v>503</v>
      </c>
      <c r="D1280" s="2">
        <v>0.32700000000000001</v>
      </c>
      <c r="E1280" s="2">
        <v>6.99</v>
      </c>
      <c r="F1280" s="2">
        <v>7.75</v>
      </c>
      <c r="G1280" s="2">
        <v>24.6</v>
      </c>
      <c r="K1280" s="2">
        <v>495</v>
      </c>
      <c r="O1280" s="4" t="s">
        <v>54</v>
      </c>
      <c r="P1280" s="2">
        <v>47.9</v>
      </c>
      <c r="Q1280" s="4" t="s">
        <v>54</v>
      </c>
      <c r="R1280" s="4" t="s">
        <v>54</v>
      </c>
      <c r="S1280" s="4" t="s">
        <v>54</v>
      </c>
      <c r="T1280" s="4" t="s">
        <v>54</v>
      </c>
      <c r="U1280" s="4" t="s">
        <v>54</v>
      </c>
      <c r="V1280" s="4" t="s">
        <v>54</v>
      </c>
      <c r="W1280" s="4" t="s">
        <v>54</v>
      </c>
      <c r="X1280" s="2">
        <v>59</v>
      </c>
      <c r="Y1280" s="4" t="s">
        <v>54</v>
      </c>
      <c r="Z1280" s="2">
        <v>0.62</v>
      </c>
      <c r="AA1280" s="4" t="s">
        <v>54</v>
      </c>
      <c r="AB1280" s="2">
        <v>24.9</v>
      </c>
      <c r="AC1280" s="76" t="s">
        <v>54</v>
      </c>
      <c r="AD1280" s="2">
        <v>152</v>
      </c>
      <c r="AE1280" s="4" t="s">
        <v>54</v>
      </c>
      <c r="AF1280" s="2">
        <v>34.700000000000003</v>
      </c>
      <c r="AG1280" s="4" t="s">
        <v>54</v>
      </c>
      <c r="AH1280" s="2">
        <v>34900</v>
      </c>
      <c r="AI1280" s="4">
        <v>15800</v>
      </c>
      <c r="AJ1280" s="2">
        <v>3.4</v>
      </c>
      <c r="AK1280" s="22" t="s">
        <v>54</v>
      </c>
      <c r="AL1280" s="22" t="s">
        <v>54</v>
      </c>
    </row>
    <row r="1281" spans="1:14" x14ac:dyDescent="0.3">
      <c r="A1281" s="9">
        <v>45495</v>
      </c>
      <c r="B1281" s="49">
        <v>0.43229166666666669</v>
      </c>
      <c r="C1281" s="2">
        <v>605</v>
      </c>
      <c r="D1281" s="2">
        <v>0.39650000000000002</v>
      </c>
      <c r="E1281" s="2">
        <v>6.78</v>
      </c>
      <c r="F1281" s="2">
        <v>8.07</v>
      </c>
      <c r="G1281" s="2">
        <v>25.8</v>
      </c>
      <c r="K1281" s="2">
        <v>108</v>
      </c>
    </row>
    <row r="1282" spans="1:14" x14ac:dyDescent="0.3">
      <c r="A1282" s="9">
        <v>45504</v>
      </c>
      <c r="B1282" s="49">
        <v>0.42894675925925924</v>
      </c>
      <c r="C1282" s="2">
        <v>603</v>
      </c>
      <c r="D1282" s="2">
        <v>0.39169999999999999</v>
      </c>
      <c r="E1282" s="2">
        <v>7.31</v>
      </c>
      <c r="F1282" s="2">
        <v>7.82</v>
      </c>
      <c r="G1282" s="2">
        <v>25.4</v>
      </c>
      <c r="K1282" s="2">
        <v>108</v>
      </c>
      <c r="L1282" s="7">
        <f>AVERAGE(K1278:K1282)</f>
        <v>195.6</v>
      </c>
      <c r="M1282" s="8">
        <f>GEOMEAN(K1278:K1282)</f>
        <v>159.11758812167</v>
      </c>
      <c r="N1282" s="25" t="s">
        <v>477</v>
      </c>
    </row>
    <row r="1283" spans="1:14" x14ac:dyDescent="0.3">
      <c r="A1283" s="9">
        <v>45511</v>
      </c>
      <c r="B1283" s="10">
        <v>0.44112268518518516</v>
      </c>
      <c r="C1283" s="2">
        <v>525</v>
      </c>
      <c r="D1283" s="2">
        <v>0.34160000000000001</v>
      </c>
      <c r="E1283" s="2">
        <v>6.94</v>
      </c>
      <c r="F1283" s="2">
        <v>7.88</v>
      </c>
      <c r="G1283" s="2">
        <v>25.3</v>
      </c>
      <c r="K1283" s="2">
        <v>243</v>
      </c>
    </row>
    <row r="1284" spans="1:14" x14ac:dyDescent="0.3">
      <c r="A1284" s="9">
        <v>45516</v>
      </c>
      <c r="B1284" s="10">
        <v>0.45583333333333331</v>
      </c>
      <c r="C1284" s="2">
        <v>633</v>
      </c>
      <c r="D1284" s="2">
        <v>0.41149999999999998</v>
      </c>
      <c r="E1284" s="2">
        <v>7.48</v>
      </c>
      <c r="F1284" s="2">
        <v>7.92</v>
      </c>
      <c r="G1284" s="2">
        <v>21.5</v>
      </c>
      <c r="K1284" s="2">
        <v>134</v>
      </c>
    </row>
    <row r="1285" spans="1:14" x14ac:dyDescent="0.3">
      <c r="A1285" s="9">
        <v>45519</v>
      </c>
      <c r="B1285" s="49">
        <v>0.42934027777777778</v>
      </c>
      <c r="C1285" s="2">
        <v>614</v>
      </c>
      <c r="D1285" s="2">
        <v>0.39650000000000002</v>
      </c>
      <c r="E1285" s="2">
        <v>6.76</v>
      </c>
      <c r="F1285" s="2">
        <v>7.89</v>
      </c>
      <c r="G1285" s="2">
        <v>24.5</v>
      </c>
      <c r="K1285" s="2">
        <v>41</v>
      </c>
    </row>
    <row r="1286" spans="1:14" x14ac:dyDescent="0.3">
      <c r="A1286" s="9">
        <v>45524</v>
      </c>
      <c r="B1286" s="49">
        <v>0.43894675925925924</v>
      </c>
      <c r="C1286" s="2">
        <v>603</v>
      </c>
      <c r="D1286" s="2">
        <v>0.39</v>
      </c>
      <c r="E1286" s="2">
        <v>85.4</v>
      </c>
      <c r="F1286" s="2">
        <v>7.83</v>
      </c>
      <c r="G1286" s="2">
        <v>27.2</v>
      </c>
      <c r="K1286" s="2">
        <v>313</v>
      </c>
    </row>
    <row r="1287" spans="1:14" x14ac:dyDescent="0.3">
      <c r="A1287" s="9">
        <v>45532</v>
      </c>
      <c r="B1287" s="10">
        <v>0.44012731481481482</v>
      </c>
      <c r="C1287" s="2">
        <v>648</v>
      </c>
      <c r="D1287" s="2">
        <v>0.4209</v>
      </c>
      <c r="E1287" s="2">
        <v>5.03</v>
      </c>
      <c r="F1287" s="2">
        <v>7.81</v>
      </c>
      <c r="G1287" s="2">
        <v>25.4</v>
      </c>
      <c r="K1287" s="2">
        <v>75</v>
      </c>
      <c r="L1287" s="7">
        <f>AVERAGE(K1283:K1287)</f>
        <v>161.19999999999999</v>
      </c>
      <c r="M1287" s="8">
        <f>GEOMEAN(K1283:K1287)</f>
        <v>125.66666968700788</v>
      </c>
      <c r="N1287" s="25" t="s">
        <v>478</v>
      </c>
    </row>
    <row r="1288" spans="1:14" x14ac:dyDescent="0.3">
      <c r="A1288" s="9">
        <v>45540</v>
      </c>
      <c r="B1288" s="10">
        <v>0.45140046296296299</v>
      </c>
      <c r="C1288" s="2">
        <v>631</v>
      </c>
      <c r="D1288" s="2">
        <v>0.40989999999999999</v>
      </c>
      <c r="E1288" s="2">
        <v>8.31</v>
      </c>
      <c r="F1288" s="2">
        <v>7.97</v>
      </c>
      <c r="G1288" s="2">
        <v>21.5</v>
      </c>
      <c r="K1288" s="2">
        <v>41</v>
      </c>
    </row>
    <row r="1289" spans="1:14" x14ac:dyDescent="0.3">
      <c r="A1289" s="9">
        <v>45544</v>
      </c>
      <c r="B1289" s="10">
        <v>0.44230324074074073</v>
      </c>
      <c r="C1289" s="2">
        <v>621</v>
      </c>
      <c r="D1289" s="2">
        <v>0.4037</v>
      </c>
      <c r="E1289" s="2">
        <v>8.7200000000000006</v>
      </c>
      <c r="F1289" s="2">
        <v>8.01</v>
      </c>
      <c r="G1289" s="2">
        <v>17.399999999999999</v>
      </c>
      <c r="K1289" s="2">
        <v>73</v>
      </c>
    </row>
    <row r="1290" spans="1:14" x14ac:dyDescent="0.3">
      <c r="A1290" s="9">
        <v>45553</v>
      </c>
      <c r="B1290" s="3">
        <v>45553.427754629629</v>
      </c>
      <c r="C1290" s="2">
        <v>648</v>
      </c>
      <c r="D1290" s="2">
        <v>0.42249999999999999</v>
      </c>
      <c r="E1290" s="2">
        <v>7.69</v>
      </c>
      <c r="F1290" s="2">
        <v>7.78</v>
      </c>
      <c r="G1290" s="2">
        <v>21.3</v>
      </c>
      <c r="K1290" s="2">
        <v>84</v>
      </c>
    </row>
    <row r="1291" spans="1:14" x14ac:dyDescent="0.3">
      <c r="A1291" s="9">
        <v>45558</v>
      </c>
      <c r="B1291" s="3">
        <v>45558.534224537034</v>
      </c>
      <c r="C1291" s="2">
        <v>24.3</v>
      </c>
      <c r="D1291" s="2">
        <v>1.5599999999999999E-2</v>
      </c>
      <c r="E1291" s="2">
        <v>7.91</v>
      </c>
      <c r="F1291" s="2">
        <v>8.44</v>
      </c>
      <c r="G1291" s="2">
        <v>21.3</v>
      </c>
      <c r="K1291" s="2">
        <v>389</v>
      </c>
    </row>
    <row r="1292" spans="1:14" x14ac:dyDescent="0.3">
      <c r="A1292" s="9">
        <v>45561</v>
      </c>
      <c r="B1292" s="3">
        <v>45561.446435185186</v>
      </c>
      <c r="C1292" s="2">
        <v>648</v>
      </c>
      <c r="D1292" s="2">
        <v>0.42249999999999999</v>
      </c>
      <c r="E1292" s="2">
        <v>7.14</v>
      </c>
      <c r="F1292" s="2">
        <v>7.79</v>
      </c>
      <c r="G1292" s="2">
        <v>21.5</v>
      </c>
      <c r="K1292" s="2">
        <v>122</v>
      </c>
      <c r="L1292" s="7">
        <f>AVERAGE(K1288:K1292)</f>
        <v>141.80000000000001</v>
      </c>
      <c r="M1292" s="8">
        <f>GEOMEAN(K1288:K1292)</f>
        <v>103.59506970879823</v>
      </c>
      <c r="N1292" s="25" t="s">
        <v>479</v>
      </c>
    </row>
    <row r="1293" spans="1:14" x14ac:dyDescent="0.3">
      <c r="A1293" s="9">
        <v>45566</v>
      </c>
      <c r="B1293" s="10">
        <v>0.4208101851851852</v>
      </c>
      <c r="C1293" s="2">
        <v>584</v>
      </c>
      <c r="D1293" s="2">
        <v>0.37930000000000003</v>
      </c>
      <c r="E1293" s="2">
        <v>8.25</v>
      </c>
      <c r="F1293" s="2">
        <v>8.0299999999999994</v>
      </c>
      <c r="G1293" s="2">
        <v>20.8</v>
      </c>
      <c r="K1293" s="2">
        <v>199</v>
      </c>
    </row>
    <row r="1294" spans="1:14" x14ac:dyDescent="0.3">
      <c r="A1294" s="9">
        <v>45574</v>
      </c>
      <c r="B1294" s="10">
        <v>0.45193287037037039</v>
      </c>
      <c r="C1294" s="2">
        <v>647</v>
      </c>
      <c r="D1294" s="2">
        <v>0.42080000000000001</v>
      </c>
      <c r="E1294" s="2">
        <v>8.4600000000000009</v>
      </c>
      <c r="F1294" s="2">
        <v>7.98</v>
      </c>
      <c r="G1294" s="2">
        <v>16.100000000000001</v>
      </c>
      <c r="K1294" s="2">
        <v>171</v>
      </c>
    </row>
    <row r="1295" spans="1:14" x14ac:dyDescent="0.3">
      <c r="A1295" s="9">
        <v>45580</v>
      </c>
      <c r="B1295" s="49">
        <v>0.52932870370370366</v>
      </c>
      <c r="C1295" s="2">
        <v>666</v>
      </c>
      <c r="D1295" s="2">
        <v>0.4355</v>
      </c>
      <c r="E1295" s="2">
        <v>9.1999999999999993</v>
      </c>
      <c r="F1295" s="2">
        <v>7.86</v>
      </c>
      <c r="G1295" s="2">
        <v>13.9</v>
      </c>
      <c r="K1295" s="2">
        <v>41</v>
      </c>
    </row>
    <row r="1296" spans="1:14" x14ac:dyDescent="0.3">
      <c r="A1296" s="9">
        <v>45586</v>
      </c>
      <c r="B1296" s="49">
        <v>0.43846064814814817</v>
      </c>
      <c r="C1296" s="2">
        <v>653</v>
      </c>
      <c r="D1296" s="2">
        <v>0.42249999999999999</v>
      </c>
      <c r="E1296" s="2">
        <v>9.01</v>
      </c>
      <c r="F1296" s="2">
        <v>7.68</v>
      </c>
      <c r="G1296" s="2">
        <v>13</v>
      </c>
      <c r="K1296" s="2">
        <v>63</v>
      </c>
    </row>
    <row r="1297" spans="1:38" x14ac:dyDescent="0.3">
      <c r="A1297" s="9">
        <v>45596</v>
      </c>
      <c r="B1297" s="10">
        <v>0.46547453703703706</v>
      </c>
      <c r="C1297" s="2">
        <v>639</v>
      </c>
      <c r="D1297" s="2">
        <v>0.41549999999999998</v>
      </c>
      <c r="E1297" s="2">
        <v>8.4499999999999993</v>
      </c>
      <c r="F1297" s="2">
        <v>7.94</v>
      </c>
      <c r="G1297" s="2">
        <v>16</v>
      </c>
      <c r="K1297" s="2">
        <v>399</v>
      </c>
      <c r="L1297" s="7">
        <f>AVERAGE(K1293:K1297)</f>
        <v>174.6</v>
      </c>
      <c r="M1297" s="8">
        <f>GEOMEAN(K1293:K1297)</f>
        <v>128.52549871665397</v>
      </c>
      <c r="N1297" s="25" t="s">
        <v>480</v>
      </c>
    </row>
    <row r="1298" spans="1:38" x14ac:dyDescent="0.3">
      <c r="A1298" s="9">
        <v>45600</v>
      </c>
      <c r="B1298" s="10">
        <v>0.49175925925925928</v>
      </c>
      <c r="C1298" s="2">
        <v>1550</v>
      </c>
      <c r="D1298" s="2">
        <v>1.0069999999999999</v>
      </c>
      <c r="E1298" s="2">
        <v>8.89</v>
      </c>
      <c r="F1298" s="2">
        <v>7.96</v>
      </c>
      <c r="G1298" s="2">
        <v>14</v>
      </c>
      <c r="K1298" s="2">
        <v>63</v>
      </c>
    </row>
    <row r="1299" spans="1:38" x14ac:dyDescent="0.3">
      <c r="A1299" s="9">
        <v>45602</v>
      </c>
      <c r="B1299" s="10">
        <v>0.4858912037037037</v>
      </c>
      <c r="C1299" s="2">
        <v>427</v>
      </c>
      <c r="D1299" s="2">
        <v>0.27750000000000002</v>
      </c>
      <c r="E1299" s="2">
        <v>8.9700000000000006</v>
      </c>
      <c r="F1299" s="2">
        <v>7.88</v>
      </c>
      <c r="G1299" s="2">
        <v>15.8</v>
      </c>
      <c r="K1299" s="2">
        <v>4884</v>
      </c>
      <c r="O1299" s="4" t="s">
        <v>54</v>
      </c>
      <c r="P1299" s="2">
        <v>47.9</v>
      </c>
      <c r="Q1299" s="4" t="s">
        <v>54</v>
      </c>
      <c r="R1299" s="4" t="s">
        <v>54</v>
      </c>
      <c r="S1299" s="4" t="s">
        <v>54</v>
      </c>
      <c r="T1299" s="4" t="s">
        <v>54</v>
      </c>
      <c r="U1299" s="4" t="s">
        <v>54</v>
      </c>
      <c r="V1299" s="4" t="s">
        <v>54</v>
      </c>
      <c r="W1299" s="4" t="s">
        <v>54</v>
      </c>
      <c r="X1299" s="2">
        <v>52.7</v>
      </c>
      <c r="Y1299" s="4" t="s">
        <v>54</v>
      </c>
      <c r="Z1299" s="2" t="s">
        <v>54</v>
      </c>
      <c r="AA1299" s="4" t="s">
        <v>54</v>
      </c>
      <c r="AB1299" s="2">
        <v>23</v>
      </c>
      <c r="AC1299" s="76" t="s">
        <v>54</v>
      </c>
      <c r="AD1299" s="2">
        <v>127</v>
      </c>
      <c r="AE1299" s="4" t="s">
        <v>54</v>
      </c>
      <c r="AF1299" s="2">
        <v>30.8</v>
      </c>
      <c r="AG1299" s="4">
        <v>219</v>
      </c>
      <c r="AH1299" s="2">
        <v>30400</v>
      </c>
      <c r="AI1299" s="4">
        <v>12400</v>
      </c>
      <c r="AJ1299" s="2" t="s">
        <v>54</v>
      </c>
      <c r="AK1299" s="22" t="s">
        <v>54</v>
      </c>
      <c r="AL1299" s="22" t="s">
        <v>54</v>
      </c>
    </row>
    <row r="1300" spans="1:38" x14ac:dyDescent="0.3">
      <c r="A1300" s="9">
        <v>45609</v>
      </c>
      <c r="B1300" s="10">
        <v>0.47856481481481483</v>
      </c>
      <c r="C1300" s="2">
        <v>638</v>
      </c>
      <c r="D1300" s="2">
        <v>0.41499999999999998</v>
      </c>
      <c r="E1300" s="2">
        <v>10.99</v>
      </c>
      <c r="F1300" s="2">
        <v>8.02</v>
      </c>
      <c r="G1300" s="2">
        <v>10.4</v>
      </c>
      <c r="K1300" s="2">
        <v>109</v>
      </c>
    </row>
    <row r="1301" spans="1:38" x14ac:dyDescent="0.3">
      <c r="A1301" s="9">
        <v>45614</v>
      </c>
      <c r="B1301" s="10">
        <v>0.50240740740740741</v>
      </c>
      <c r="C1301" s="2">
        <v>637</v>
      </c>
      <c r="D1301" s="2">
        <v>0.41410000000000002</v>
      </c>
      <c r="E1301" s="2">
        <v>9.1999999999999993</v>
      </c>
      <c r="F1301" s="2">
        <v>7.78</v>
      </c>
      <c r="G1301" s="2">
        <v>12.8</v>
      </c>
      <c r="K1301" s="2">
        <v>31</v>
      </c>
    </row>
    <row r="1302" spans="1:38" x14ac:dyDescent="0.3">
      <c r="A1302" s="9">
        <v>45616</v>
      </c>
      <c r="B1302" s="10">
        <v>0.43930555555555556</v>
      </c>
      <c r="C1302" s="2">
        <v>620</v>
      </c>
      <c r="D1302" s="2">
        <v>402.9</v>
      </c>
      <c r="E1302" s="2">
        <v>6.73</v>
      </c>
      <c r="F1302" s="2">
        <v>7.55</v>
      </c>
      <c r="G1302" s="2">
        <v>12.5</v>
      </c>
      <c r="K1302" s="2">
        <v>2064</v>
      </c>
      <c r="L1302" s="7">
        <f>AVERAGE(K1298:K1302)</f>
        <v>1430.2</v>
      </c>
      <c r="M1302" s="8">
        <f>GEOMEAN(K1298:K1302)</f>
        <v>292.63267541343259</v>
      </c>
      <c r="N1302" s="25" t="s">
        <v>481</v>
      </c>
    </row>
    <row r="1303" spans="1:38" x14ac:dyDescent="0.3">
      <c r="A1303" s="9">
        <v>45628</v>
      </c>
      <c r="B1303" s="10">
        <v>0.50910879629629635</v>
      </c>
      <c r="C1303" s="2">
        <v>705</v>
      </c>
      <c r="D1303" s="2">
        <v>0.45800000000000002</v>
      </c>
      <c r="E1303" s="2">
        <v>14.16</v>
      </c>
      <c r="F1303" s="2">
        <v>8.1199999999999992</v>
      </c>
      <c r="G1303" s="2">
        <v>3</v>
      </c>
      <c r="K1303" s="2">
        <v>41</v>
      </c>
    </row>
    <row r="1304" spans="1:38" x14ac:dyDescent="0.3">
      <c r="A1304" s="9">
        <v>45630</v>
      </c>
      <c r="B1304" s="10">
        <v>6.7824074074074078E-2</v>
      </c>
      <c r="C1304" s="2">
        <v>730</v>
      </c>
      <c r="D1304" s="2">
        <v>0.47399999999999998</v>
      </c>
      <c r="E1304" s="2">
        <v>14.45</v>
      </c>
      <c r="F1304" s="2">
        <v>8.1199999999999992</v>
      </c>
      <c r="G1304" s="2">
        <v>2.7</v>
      </c>
      <c r="K1304" s="2">
        <v>10</v>
      </c>
    </row>
    <row r="1305" spans="1:38" x14ac:dyDescent="0.3">
      <c r="A1305" s="9">
        <v>45636</v>
      </c>
      <c r="B1305" s="10">
        <v>0.42270833333333335</v>
      </c>
      <c r="C1305" s="2">
        <v>834</v>
      </c>
      <c r="D1305" s="2">
        <v>0.54200000000000004</v>
      </c>
      <c r="E1305" s="2">
        <v>12.3</v>
      </c>
      <c r="F1305" s="2">
        <v>7.84</v>
      </c>
      <c r="G1305" s="2">
        <v>6.3</v>
      </c>
      <c r="K1305" s="2">
        <v>878</v>
      </c>
    </row>
    <row r="1306" spans="1:38" x14ac:dyDescent="0.3">
      <c r="A1306" s="9">
        <v>45642.451284722221</v>
      </c>
      <c r="B1306" s="10">
        <v>0.45128472222222221</v>
      </c>
      <c r="C1306" s="2">
        <v>669</v>
      </c>
      <c r="D1306" s="2">
        <v>0.43490000000000001</v>
      </c>
      <c r="E1306" s="2">
        <v>14.64</v>
      </c>
      <c r="F1306" s="2">
        <v>8.1</v>
      </c>
      <c r="G1306" s="2">
        <v>4.8</v>
      </c>
      <c r="K1306" s="2">
        <v>383</v>
      </c>
    </row>
    <row r="1307" spans="1:38" x14ac:dyDescent="0.3">
      <c r="A1307" s="9">
        <v>45645</v>
      </c>
      <c r="B1307" s="10">
        <v>0.46635416666666668</v>
      </c>
      <c r="C1307" s="2">
        <v>704</v>
      </c>
      <c r="D1307" s="2">
        <v>0.45700000000000002</v>
      </c>
      <c r="E1307" s="2">
        <v>13.25</v>
      </c>
      <c r="F1307" s="2">
        <v>8.7799999999999994</v>
      </c>
      <c r="G1307" s="2">
        <v>3.2</v>
      </c>
      <c r="K1307" s="2">
        <v>30</v>
      </c>
      <c r="L1307" s="7">
        <f>AVERAGE(K1303:K1307)</f>
        <v>268.39999999999998</v>
      </c>
      <c r="M1307" s="8">
        <f>GEOMEAN(K1303:K1307)</f>
        <v>83.814600685506193</v>
      </c>
      <c r="N1307" s="25" t="s">
        <v>482</v>
      </c>
    </row>
  </sheetData>
  <conditionalFormatting sqref="K1:K519 K521:K633 K866:K892 G1132 K907:K937 K939:K954 K956:K961 K963:K997 K999:K1019 K1023:K1069 K1071:K1122 K1124:K1132 K1134:K1142 K1144:K1146 K1148:K1214">
    <cfRule type="cellIs" dxfId="106" priority="52" stopIfTrue="1" operator="greaterThanOrEqual">
      <formula>235</formula>
    </cfRule>
  </conditionalFormatting>
  <conditionalFormatting sqref="K1:K892 G1132">
    <cfRule type="cellIs" dxfId="105" priority="48" stopIfTrue="1" operator="greaterThanOrEqual">
      <formula>235</formula>
    </cfRule>
  </conditionalFormatting>
  <conditionalFormatting sqref="K1:K1214">
    <cfRule type="cellIs" dxfId="104" priority="45" stopIfTrue="1" operator="greaterThanOrEqual">
      <formula>235</formula>
    </cfRule>
  </conditionalFormatting>
  <conditionalFormatting sqref="K635:K712">
    <cfRule type="cellIs" dxfId="103" priority="50" stopIfTrue="1" operator="greaterThanOrEqual">
      <formula>235</formula>
    </cfRule>
  </conditionalFormatting>
  <conditionalFormatting sqref="K714:K861">
    <cfRule type="cellIs" dxfId="102" priority="49" stopIfTrue="1" operator="greaterThanOrEqual">
      <formula>235</formula>
    </cfRule>
  </conditionalFormatting>
  <conditionalFormatting sqref="K872">
    <cfRule type="cellIs" dxfId="101" priority="47" stopIfTrue="1" operator="greaterThanOrEqual">
      <formula>235</formula>
    </cfRule>
  </conditionalFormatting>
  <conditionalFormatting sqref="K893:K904">
    <cfRule type="cellIs" dxfId="100" priority="46" stopIfTrue="1" operator="greaterThanOrEqual">
      <formula>235</formula>
    </cfRule>
  </conditionalFormatting>
  <conditionalFormatting sqref="K901:K905">
    <cfRule type="cellIs" dxfId="99" priority="44" stopIfTrue="1" operator="greaterThanOrEqual">
      <formula>235</formula>
    </cfRule>
    <cfRule type="cellIs" dxfId="98" priority="43" stopIfTrue="1" operator="greaterThanOrEqual">
      <formula>235</formula>
    </cfRule>
  </conditionalFormatting>
  <conditionalFormatting sqref="K905:K906">
    <cfRule type="cellIs" dxfId="97" priority="41" stopIfTrue="1" operator="greaterThanOrEqual">
      <formula>235</formula>
    </cfRule>
    <cfRule type="cellIs" dxfId="96" priority="42" stopIfTrue="1" operator="greaterThanOrEqual">
      <formula>235</formula>
    </cfRule>
  </conditionalFormatting>
  <conditionalFormatting sqref="K906">
    <cfRule type="cellIs" dxfId="95" priority="40" stopIfTrue="1" operator="greaterThan">
      <formula>235</formula>
    </cfRule>
  </conditionalFormatting>
  <conditionalFormatting sqref="K906:K938">
    <cfRule type="cellIs" dxfId="94" priority="37" stopIfTrue="1" operator="greaterThanOrEqual">
      <formula>235</formula>
    </cfRule>
  </conditionalFormatting>
  <conditionalFormatting sqref="K907">
    <cfRule type="cellIs" dxfId="93" priority="39" stopIfTrue="1" operator="greaterThanOrEqual">
      <formula>235</formula>
    </cfRule>
  </conditionalFormatting>
  <conditionalFormatting sqref="K938">
    <cfRule type="cellIs" dxfId="92" priority="36" stopIfTrue="1" operator="greaterThan">
      <formula>235</formula>
    </cfRule>
    <cfRule type="cellIs" dxfId="91" priority="35" stopIfTrue="1" operator="greaterThanOrEqual">
      <formula>235</formula>
    </cfRule>
    <cfRule type="cellIs" dxfId="90" priority="38" stopIfTrue="1" operator="greaterThanOrEqual">
      <formula>235</formula>
    </cfRule>
  </conditionalFormatting>
  <conditionalFormatting sqref="K955">
    <cfRule type="cellIs" dxfId="89" priority="34" stopIfTrue="1" operator="greaterThanOrEqual">
      <formula>235</formula>
    </cfRule>
    <cfRule type="cellIs" dxfId="88" priority="32" stopIfTrue="1" operator="greaterThanOrEqual">
      <formula>235</formula>
    </cfRule>
    <cfRule type="cellIs" dxfId="87" priority="31" stopIfTrue="1" operator="greaterThanOrEqual">
      <formula>235</formula>
    </cfRule>
    <cfRule type="cellIs" dxfId="86" priority="33" stopIfTrue="1" operator="greaterThanOrEqual">
      <formula>235</formula>
    </cfRule>
  </conditionalFormatting>
  <conditionalFormatting sqref="K962">
    <cfRule type="cellIs" dxfId="85" priority="30" stopIfTrue="1" operator="greaterThanOrEqual">
      <formula>235</formula>
    </cfRule>
    <cfRule type="cellIs" dxfId="84" priority="27" stopIfTrue="1" operator="greaterThanOrEqual">
      <formula>235</formula>
    </cfRule>
    <cfRule type="cellIs" dxfId="83" priority="28" stopIfTrue="1" operator="greaterThanOrEqual">
      <formula>235</formula>
    </cfRule>
    <cfRule type="cellIs" dxfId="82" priority="29" stopIfTrue="1" operator="greaterThanOrEqual">
      <formula>235</formula>
    </cfRule>
  </conditionalFormatting>
  <conditionalFormatting sqref="K998">
    <cfRule type="cellIs" dxfId="81" priority="21" stopIfTrue="1" operator="greaterThanOrEqual">
      <formula>235</formula>
    </cfRule>
    <cfRule type="cellIs" dxfId="80" priority="24" stopIfTrue="1" operator="greaterThanOrEqual">
      <formula>235</formula>
    </cfRule>
    <cfRule type="cellIs" dxfId="79" priority="23" stopIfTrue="1" operator="greaterThanOrEqual">
      <formula>235</formula>
    </cfRule>
    <cfRule type="cellIs" dxfId="78" priority="22" stopIfTrue="1" operator="greaterThan">
      <formula>235</formula>
    </cfRule>
  </conditionalFormatting>
  <conditionalFormatting sqref="K1020:K1022">
    <cfRule type="cellIs" dxfId="77" priority="20" stopIfTrue="1" operator="greaterThanOrEqual">
      <formula>235</formula>
    </cfRule>
    <cfRule type="cellIs" dxfId="76" priority="19" stopIfTrue="1" operator="greaterThanOrEqual">
      <formula>235</formula>
    </cfRule>
  </conditionalFormatting>
  <conditionalFormatting sqref="K1070">
    <cfRule type="cellIs" dxfId="75" priority="18" stopIfTrue="1" operator="greaterThanOrEqual">
      <formula>235</formula>
    </cfRule>
    <cfRule type="cellIs" dxfId="74" priority="17" stopIfTrue="1" operator="greaterThanOrEqual">
      <formula>235</formula>
    </cfRule>
    <cfRule type="cellIs" dxfId="73" priority="16" stopIfTrue="1" operator="greaterThan">
      <formula>235</formula>
    </cfRule>
  </conditionalFormatting>
  <conditionalFormatting sqref="K1133">
    <cfRule type="cellIs" dxfId="72" priority="15" stopIfTrue="1" operator="greaterThanOrEqual">
      <formula>235</formula>
    </cfRule>
    <cfRule type="cellIs" dxfId="71" priority="14" stopIfTrue="1" operator="greaterThanOrEqual">
      <formula>235</formula>
    </cfRule>
  </conditionalFormatting>
  <conditionalFormatting sqref="K1143">
    <cfRule type="cellIs" dxfId="70" priority="13" stopIfTrue="1" operator="greaterThanOrEqual">
      <formula>235</formula>
    </cfRule>
    <cfRule type="cellIs" dxfId="69" priority="12" stopIfTrue="1" operator="greaterThanOrEqual">
      <formula>235</formula>
    </cfRule>
  </conditionalFormatting>
  <conditionalFormatting sqref="K1147">
    <cfRule type="cellIs" dxfId="68" priority="11" stopIfTrue="1" operator="greaterThanOrEqual">
      <formula>235</formula>
    </cfRule>
    <cfRule type="cellIs" dxfId="67" priority="10" stopIfTrue="1" operator="greaterThanOrEqual">
      <formula>235</formula>
    </cfRule>
  </conditionalFormatting>
  <conditionalFormatting sqref="K1215:K65541">
    <cfRule type="cellIs" dxfId="66" priority="2" stopIfTrue="1" operator="greaterThanOrEqual">
      <formula>235</formula>
    </cfRule>
    <cfRule type="cellIs" dxfId="65" priority="3" stopIfTrue="1" operator="greaterThanOrEqual">
      <formula>235</formula>
    </cfRule>
  </conditionalFormatting>
  <conditionalFormatting sqref="L1 A1132 N1188:N1191 N1193:N1196 N1198:N1201 N1203:N1206 N1213:N1216 N1218:N1219 N1223:N1226 N1228:N1231 N1233:N1236 N1238:N1241 N1243:N1246 N1308:N65541">
    <cfRule type="cellIs" dxfId="64" priority="53" stopIfTrue="1" operator="greaterThanOrEqual">
      <formula>235</formula>
    </cfRule>
  </conditionalFormatting>
  <conditionalFormatting sqref="M1:M1219">
    <cfRule type="cellIs" dxfId="63" priority="6" stopIfTrue="1" operator="greaterThanOrEqual">
      <formula>125</formula>
    </cfRule>
  </conditionalFormatting>
  <conditionalFormatting sqref="M1222:M65541">
    <cfRule type="cellIs" dxfId="62" priority="1" stopIfTrue="1" operator="greaterThanOrEqual">
      <formula>125</formula>
    </cfRule>
  </conditionalFormatting>
  <conditionalFormatting sqref="N2:N576">
    <cfRule type="cellIs" dxfId="61" priority="51" stopIfTrue="1" operator="greaterThanOrEqual">
      <formula>235</formula>
    </cfRule>
  </conditionalFormatting>
  <conditionalFormatting sqref="N583:N980">
    <cfRule type="cellIs" dxfId="60" priority="26" stopIfTrue="1" operator="greaterThanOrEqual">
      <formula>235</formula>
    </cfRule>
  </conditionalFormatting>
  <conditionalFormatting sqref="N983:N998">
    <cfRule type="cellIs" dxfId="59" priority="25" stopIfTrue="1" operator="greaterThanOrEqual">
      <formula>235</formula>
    </cfRule>
  </conditionalFormatting>
  <conditionalFormatting sqref="N1001:N1166">
    <cfRule type="cellIs" dxfId="58" priority="9" stopIfTrue="1" operator="greaterThanOrEqual">
      <formula>235</formula>
    </cfRule>
  </conditionalFormatting>
  <conditionalFormatting sqref="N1168:N1186">
    <cfRule type="cellIs" dxfId="57" priority="8" stopIfTrue="1" operator="greaterThanOrEqual">
      <formula>235</formula>
    </cfRule>
  </conditionalFormatting>
  <conditionalFormatting sqref="N1208:N1211">
    <cfRule type="cellIs" dxfId="56" priority="7" stopIfTrue="1" operator="greaterThanOrEqual">
      <formula>235</formula>
    </cfRule>
  </conditionalFormatting>
  <conditionalFormatting sqref="N1248:N1251 N1263:N1266 N1273:N1276 N1278:N1281 N1283:N1286 N1288:N1291 N1293:N1296">
    <cfRule type="cellIs" dxfId="55" priority="4" stopIfTrue="1" operator="greaterThanOrEqual">
      <formula>235</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2925-276E-4418-BE06-DDAE184AEE1D}">
  <dimension ref="A1:AL1252"/>
  <sheetViews>
    <sheetView zoomScale="75" zoomScaleNormal="75" workbookViewId="0">
      <pane ySplit="3" topLeftCell="A1236" activePane="bottomLeft" state="frozen"/>
      <selection pane="bottomLeft" activeCell="A1253" sqref="A1253"/>
    </sheetView>
  </sheetViews>
  <sheetFormatPr defaultRowHeight="14" x14ac:dyDescent="0.3"/>
  <cols>
    <col min="1" max="1" width="9.453125" style="4" customWidth="1"/>
    <col min="2" max="2" width="8.81640625" style="2" bestFit="1" customWidth="1"/>
    <col min="3" max="4" width="9.1796875" style="2" bestFit="1" customWidth="1"/>
    <col min="5" max="6" width="8.81640625" style="2" bestFit="1" customWidth="1"/>
    <col min="7" max="7" width="9" style="2" customWidth="1"/>
    <col min="8" max="10" width="0" style="2" hidden="1" customWidth="1"/>
    <col min="11" max="12" width="8.81640625" style="2" bestFit="1" customWidth="1"/>
    <col min="13" max="13" width="10.453125" style="2" customWidth="1"/>
    <col min="14" max="14" width="9.453125" style="76" customWidth="1"/>
    <col min="15" max="20" width="8.81640625" style="2" bestFit="1" customWidth="1"/>
    <col min="21" max="21" width="8.7265625" style="2"/>
    <col min="22" max="36" width="8.81640625" style="2" bestFit="1" customWidth="1"/>
    <col min="37" max="16384" width="8.7265625" style="2"/>
  </cols>
  <sheetData>
    <row r="1" spans="1:38" s="15" customFormat="1" x14ac:dyDescent="0.3">
      <c r="A1" s="14" t="s">
        <v>346</v>
      </c>
      <c r="E1" s="16" t="s">
        <v>347</v>
      </c>
      <c r="G1" s="16"/>
      <c r="K1" s="4">
        <v>39.887777999999997</v>
      </c>
      <c r="L1" s="76">
        <v>-86.306916999999999</v>
      </c>
      <c r="M1" s="18"/>
      <c r="N1" s="19"/>
      <c r="P1" s="16" t="s">
        <v>348</v>
      </c>
    </row>
    <row r="2" spans="1:38"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20"/>
      <c r="O2" s="2" t="s">
        <v>16</v>
      </c>
      <c r="P2" s="2" t="s">
        <v>17</v>
      </c>
      <c r="Q2" s="2" t="s">
        <v>18</v>
      </c>
      <c r="R2" s="2" t="s">
        <v>19</v>
      </c>
      <c r="S2" s="2" t="s">
        <v>20</v>
      </c>
      <c r="T2" s="2" t="s">
        <v>21</v>
      </c>
      <c r="U2" s="2" t="s">
        <v>22</v>
      </c>
      <c r="V2" s="2" t="s">
        <v>23</v>
      </c>
      <c r="W2" s="2" t="s">
        <v>24</v>
      </c>
      <c r="X2" s="2" t="s">
        <v>25</v>
      </c>
      <c r="Y2" s="2" t="s">
        <v>26</v>
      </c>
      <c r="Z2" s="2" t="s">
        <v>27</v>
      </c>
      <c r="AA2" s="2" t="s">
        <v>28</v>
      </c>
      <c r="AB2" s="2" t="s">
        <v>29</v>
      </c>
      <c r="AC2" s="2" t="s">
        <v>30</v>
      </c>
      <c r="AD2" s="2" t="s">
        <v>31</v>
      </c>
      <c r="AE2" s="2" t="s">
        <v>32</v>
      </c>
      <c r="AF2" s="15" t="s">
        <v>33</v>
      </c>
      <c r="AG2" s="15" t="s">
        <v>34</v>
      </c>
      <c r="AH2" s="15" t="s">
        <v>37</v>
      </c>
      <c r="AI2" s="15" t="s">
        <v>38</v>
      </c>
      <c r="AJ2" s="15" t="s">
        <v>39</v>
      </c>
      <c r="AK2" s="15" t="s">
        <v>40</v>
      </c>
      <c r="AL2" s="15" t="s">
        <v>41</v>
      </c>
    </row>
    <row r="3" spans="1:38" s="15" customFormat="1" x14ac:dyDescent="0.3">
      <c r="A3" s="19"/>
      <c r="B3" s="19" t="s">
        <v>42</v>
      </c>
      <c r="C3" s="19" t="s">
        <v>43</v>
      </c>
      <c r="D3" s="19" t="s">
        <v>44</v>
      </c>
      <c r="E3" s="19" t="s">
        <v>45</v>
      </c>
      <c r="F3" s="19" t="s">
        <v>46</v>
      </c>
      <c r="G3" s="19" t="s">
        <v>47</v>
      </c>
      <c r="H3" s="19" t="s">
        <v>48</v>
      </c>
      <c r="I3" s="19" t="s">
        <v>49</v>
      </c>
      <c r="J3" s="19" t="s">
        <v>50</v>
      </c>
      <c r="K3" s="15" t="s">
        <v>51</v>
      </c>
      <c r="M3" s="18"/>
      <c r="N3" s="20"/>
    </row>
    <row r="4" spans="1:38" x14ac:dyDescent="0.3">
      <c r="A4" s="27">
        <v>37993</v>
      </c>
      <c r="B4" s="2">
        <v>113804</v>
      </c>
      <c r="C4" s="2">
        <v>506</v>
      </c>
      <c r="D4" s="2">
        <v>0.3241</v>
      </c>
      <c r="E4" s="2">
        <v>12.58</v>
      </c>
      <c r="F4" s="2">
        <v>6.71</v>
      </c>
      <c r="G4" s="2">
        <v>0.38</v>
      </c>
      <c r="H4" s="4" t="s">
        <v>52</v>
      </c>
      <c r="I4" s="2">
        <v>0.87</v>
      </c>
      <c r="J4" s="2">
        <v>7.3</v>
      </c>
      <c r="K4" s="2">
        <v>677</v>
      </c>
    </row>
    <row r="5" spans="1:38" x14ac:dyDescent="0.3">
      <c r="A5" s="27">
        <v>38001</v>
      </c>
      <c r="B5" s="2">
        <v>114142</v>
      </c>
      <c r="C5" s="2">
        <v>740</v>
      </c>
      <c r="D5" s="2">
        <v>0.47389999999999999</v>
      </c>
      <c r="E5" s="2">
        <v>13.88</v>
      </c>
      <c r="F5" s="2">
        <v>7.82</v>
      </c>
      <c r="G5" s="2">
        <v>0.67</v>
      </c>
      <c r="H5" s="4" t="s">
        <v>52</v>
      </c>
      <c r="I5" s="2">
        <v>0.92</v>
      </c>
      <c r="J5" s="2">
        <v>0</v>
      </c>
      <c r="K5" s="2">
        <v>41</v>
      </c>
    </row>
    <row r="6" spans="1:38" x14ac:dyDescent="0.3">
      <c r="A6" s="27">
        <v>38007</v>
      </c>
      <c r="B6" s="2">
        <v>110544</v>
      </c>
      <c r="C6" s="2">
        <v>726</v>
      </c>
      <c r="D6" s="2">
        <v>0.46510000000000001</v>
      </c>
      <c r="E6" s="2">
        <v>13.48</v>
      </c>
      <c r="F6" s="2">
        <v>7.71</v>
      </c>
      <c r="G6" s="2">
        <v>0.05</v>
      </c>
      <c r="H6" s="4" t="s">
        <v>52</v>
      </c>
      <c r="I6" s="2">
        <v>1.08</v>
      </c>
      <c r="J6" s="2">
        <v>7.7</v>
      </c>
      <c r="K6" s="2">
        <v>95</v>
      </c>
    </row>
    <row r="7" spans="1:38" x14ac:dyDescent="0.3">
      <c r="A7" s="27">
        <v>38013</v>
      </c>
      <c r="F7" s="2" t="s">
        <v>90</v>
      </c>
    </row>
    <row r="8" spans="1:38" x14ac:dyDescent="0.3">
      <c r="A8" s="27">
        <v>38015</v>
      </c>
      <c r="F8" s="2" t="s">
        <v>90</v>
      </c>
      <c r="L8" s="15">
        <f>AVERAGE(K4:K6)</f>
        <v>271</v>
      </c>
      <c r="M8" s="8">
        <f>GEOMEAN(K4:K6)</f>
        <v>138.15460862773168</v>
      </c>
      <c r="N8" s="90" t="s">
        <v>66</v>
      </c>
    </row>
    <row r="9" spans="1:38" x14ac:dyDescent="0.3">
      <c r="A9" s="27">
        <v>38020</v>
      </c>
      <c r="F9" s="2" t="s">
        <v>90</v>
      </c>
    </row>
    <row r="10" spans="1:38" x14ac:dyDescent="0.3">
      <c r="A10" s="27">
        <v>38022</v>
      </c>
      <c r="F10" s="2" t="s">
        <v>90</v>
      </c>
    </row>
    <row r="11" spans="1:38" x14ac:dyDescent="0.3">
      <c r="A11" s="27">
        <v>38027</v>
      </c>
      <c r="B11" s="2">
        <v>103022</v>
      </c>
      <c r="C11" s="2">
        <v>876</v>
      </c>
      <c r="D11" s="2">
        <v>0.56069999999999998</v>
      </c>
      <c r="E11" s="2">
        <v>11.93</v>
      </c>
      <c r="F11" s="2">
        <v>7.69</v>
      </c>
      <c r="G11" s="2">
        <v>0.76</v>
      </c>
      <c r="H11" s="4" t="s">
        <v>52</v>
      </c>
      <c r="I11" s="2">
        <v>1.69</v>
      </c>
      <c r="J11" s="2">
        <v>0</v>
      </c>
      <c r="K11" s="2">
        <v>63</v>
      </c>
    </row>
    <row r="12" spans="1:38" x14ac:dyDescent="0.3">
      <c r="A12" s="27">
        <v>38035</v>
      </c>
      <c r="B12" s="2">
        <v>105331</v>
      </c>
      <c r="C12" s="2">
        <v>834</v>
      </c>
      <c r="D12" s="2">
        <v>0.53400000000000003</v>
      </c>
      <c r="E12" s="2">
        <v>13.15</v>
      </c>
      <c r="F12" s="2">
        <v>7.21</v>
      </c>
      <c r="G12" s="2">
        <v>0.84</v>
      </c>
      <c r="H12" s="4" t="s">
        <v>52</v>
      </c>
      <c r="I12" s="2">
        <v>0.49</v>
      </c>
      <c r="J12" s="2">
        <v>0</v>
      </c>
      <c r="K12" s="2">
        <v>74</v>
      </c>
    </row>
    <row r="13" spans="1:38" x14ac:dyDescent="0.3">
      <c r="A13" s="27">
        <v>38041</v>
      </c>
      <c r="B13" s="2">
        <v>112129</v>
      </c>
      <c r="C13" s="2">
        <v>570</v>
      </c>
      <c r="D13" s="2">
        <v>0.36499999999999999</v>
      </c>
      <c r="E13" s="2">
        <v>11.63</v>
      </c>
      <c r="F13" s="2">
        <v>7.27</v>
      </c>
      <c r="G13" s="2">
        <v>4.3600000000000003</v>
      </c>
      <c r="H13" s="4" t="s">
        <v>52</v>
      </c>
      <c r="I13" s="2">
        <v>6.8</v>
      </c>
      <c r="J13" s="2">
        <v>7.6</v>
      </c>
      <c r="K13" s="2">
        <v>173</v>
      </c>
      <c r="L13" s="15">
        <f>AVERAGE(K11:K13)</f>
        <v>103.33333333333333</v>
      </c>
      <c r="M13" s="8">
        <f>GEOMEAN(K11:K14)</f>
        <v>119.04315538209826</v>
      </c>
      <c r="N13" s="90" t="s">
        <v>67</v>
      </c>
    </row>
    <row r="14" spans="1:38" x14ac:dyDescent="0.3">
      <c r="A14" s="27">
        <v>38048</v>
      </c>
      <c r="B14" s="2">
        <v>111125</v>
      </c>
      <c r="C14" s="2">
        <v>529</v>
      </c>
      <c r="D14" s="2">
        <v>0.33899999999999997</v>
      </c>
      <c r="E14" s="2">
        <v>11.55</v>
      </c>
      <c r="F14" s="2">
        <v>7.3</v>
      </c>
      <c r="G14" s="2">
        <v>6.88</v>
      </c>
      <c r="H14" s="4" t="s">
        <v>52</v>
      </c>
      <c r="I14" s="2">
        <v>0.78</v>
      </c>
      <c r="J14" s="2">
        <v>0</v>
      </c>
      <c r="K14" s="2">
        <v>249</v>
      </c>
    </row>
    <row r="15" spans="1:38" x14ac:dyDescent="0.3">
      <c r="A15" s="27">
        <v>38061</v>
      </c>
      <c r="B15" s="2">
        <v>111935</v>
      </c>
      <c r="C15" s="2">
        <v>722</v>
      </c>
      <c r="D15" s="2">
        <v>0.46199999999999997</v>
      </c>
      <c r="E15" s="2">
        <v>10.07</v>
      </c>
      <c r="F15" s="2">
        <v>7.47</v>
      </c>
      <c r="G15" s="2">
        <v>6.56</v>
      </c>
      <c r="H15" s="4" t="s">
        <v>52</v>
      </c>
      <c r="I15" s="2">
        <v>3.2</v>
      </c>
      <c r="J15" s="2">
        <v>7.4</v>
      </c>
      <c r="K15" s="2">
        <v>30</v>
      </c>
    </row>
    <row r="16" spans="1:38" s="4" customFormat="1" x14ac:dyDescent="0.3">
      <c r="A16" s="27">
        <v>38063</v>
      </c>
      <c r="B16" s="4">
        <v>105031</v>
      </c>
      <c r="C16" s="4">
        <v>770</v>
      </c>
      <c r="D16" s="4">
        <v>0.49329999999999996</v>
      </c>
      <c r="E16" s="4">
        <v>11.29</v>
      </c>
      <c r="F16" s="4">
        <v>7.29</v>
      </c>
      <c r="G16" s="4">
        <v>4.21</v>
      </c>
      <c r="H16" s="4" t="s">
        <v>52</v>
      </c>
      <c r="I16" s="4">
        <v>0.84</v>
      </c>
      <c r="J16" s="4">
        <v>0</v>
      </c>
      <c r="K16" s="4">
        <v>41</v>
      </c>
      <c r="N16" s="76"/>
      <c r="O16" s="4" t="s">
        <v>54</v>
      </c>
      <c r="P16" s="4">
        <v>66.5</v>
      </c>
      <c r="Q16" s="4" t="s">
        <v>54</v>
      </c>
      <c r="R16" s="4" t="s">
        <v>54</v>
      </c>
      <c r="S16" s="4" t="s">
        <v>54</v>
      </c>
      <c r="T16" s="4" t="s">
        <v>54</v>
      </c>
      <c r="U16" s="4" t="s">
        <v>54</v>
      </c>
      <c r="V16" s="4">
        <v>1</v>
      </c>
      <c r="W16" s="4" t="s">
        <v>54</v>
      </c>
      <c r="X16" s="4">
        <v>69</v>
      </c>
      <c r="Y16" s="4" t="s">
        <v>54</v>
      </c>
      <c r="Z16" s="4">
        <v>1.5</v>
      </c>
      <c r="AA16" s="4" t="s">
        <v>54</v>
      </c>
      <c r="AB16" s="4">
        <v>36</v>
      </c>
      <c r="AC16" s="4" t="s">
        <v>54</v>
      </c>
      <c r="AD16" s="4">
        <v>405</v>
      </c>
      <c r="AE16" s="4" t="s">
        <v>54</v>
      </c>
    </row>
    <row r="17" spans="1:14" x14ac:dyDescent="0.3">
      <c r="A17" s="27">
        <v>38071</v>
      </c>
      <c r="B17" s="2">
        <v>105101</v>
      </c>
      <c r="C17" s="2">
        <v>713</v>
      </c>
      <c r="D17" s="2">
        <v>0.45600000000000002</v>
      </c>
      <c r="E17" s="2">
        <v>8.3000000000000007</v>
      </c>
      <c r="F17" s="2">
        <v>7.37</v>
      </c>
      <c r="G17" s="2">
        <v>10.050000000000001</v>
      </c>
      <c r="H17" s="4" t="s">
        <v>52</v>
      </c>
      <c r="I17" s="2">
        <v>3.5</v>
      </c>
      <c r="J17" s="2">
        <v>7.6</v>
      </c>
      <c r="K17" s="2">
        <v>63</v>
      </c>
    </row>
    <row r="18" spans="1:14" x14ac:dyDescent="0.3">
      <c r="A18" s="27">
        <v>38076</v>
      </c>
      <c r="B18" s="2">
        <v>105112</v>
      </c>
      <c r="C18" s="2">
        <v>641</v>
      </c>
      <c r="D18" s="2">
        <v>0.4108</v>
      </c>
      <c r="E18" s="2">
        <v>10.130000000000001</v>
      </c>
      <c r="F18" s="2">
        <v>7.47</v>
      </c>
      <c r="G18" s="2">
        <v>11.79</v>
      </c>
      <c r="H18" s="4" t="s">
        <v>52</v>
      </c>
      <c r="I18" s="2">
        <v>0.3</v>
      </c>
      <c r="J18" s="2">
        <v>0</v>
      </c>
      <c r="K18" s="2">
        <v>146</v>
      </c>
      <c r="L18" s="15">
        <f>AVERAGE(K14:K18)</f>
        <v>105.8</v>
      </c>
      <c r="M18" s="8">
        <f>GEOMEAN(K14:K18)</f>
        <v>77.617486134248608</v>
      </c>
      <c r="N18" s="90" t="s">
        <v>68</v>
      </c>
    </row>
    <row r="19" spans="1:14" x14ac:dyDescent="0.3">
      <c r="A19" s="27">
        <v>38089</v>
      </c>
      <c r="B19" s="2">
        <v>110522</v>
      </c>
      <c r="C19" s="4" t="e">
        <v>#VALUE!</v>
      </c>
      <c r="D19" s="4" t="e">
        <v>#VALUE!</v>
      </c>
      <c r="E19" s="4" t="s">
        <v>57</v>
      </c>
      <c r="F19" s="4" t="s">
        <v>57</v>
      </c>
      <c r="G19" s="4" t="s">
        <v>57</v>
      </c>
      <c r="H19" s="4" t="s">
        <v>52</v>
      </c>
      <c r="I19" s="4" t="s">
        <v>57</v>
      </c>
      <c r="J19" s="4" t="s">
        <v>57</v>
      </c>
      <c r="K19" s="2">
        <v>86</v>
      </c>
    </row>
    <row r="20" spans="1:14" x14ac:dyDescent="0.3">
      <c r="A20" s="27">
        <v>38096</v>
      </c>
      <c r="B20" s="2">
        <v>104702</v>
      </c>
      <c r="C20" s="2">
        <v>728</v>
      </c>
      <c r="D20" s="2">
        <v>0.46600000000000003</v>
      </c>
      <c r="E20" s="2">
        <v>9.6199999999999992</v>
      </c>
      <c r="F20" s="2">
        <v>8.2100000000000009</v>
      </c>
      <c r="G20" s="2">
        <v>18.97</v>
      </c>
      <c r="H20" s="4" t="s">
        <v>52</v>
      </c>
      <c r="I20" s="2">
        <v>0.6</v>
      </c>
      <c r="J20" s="2">
        <v>7.5</v>
      </c>
      <c r="K20" s="2">
        <v>31</v>
      </c>
    </row>
    <row r="21" spans="1:14" x14ac:dyDescent="0.3">
      <c r="A21" s="27">
        <v>38099</v>
      </c>
      <c r="B21" s="2">
        <v>102241</v>
      </c>
      <c r="C21" s="4" t="e">
        <v>#VALUE!</v>
      </c>
      <c r="D21" s="4" t="e">
        <v>#VALUE!</v>
      </c>
      <c r="E21" s="4" t="s">
        <v>57</v>
      </c>
      <c r="F21" s="2">
        <v>8.02</v>
      </c>
      <c r="G21" s="2">
        <v>15.71</v>
      </c>
      <c r="H21" s="4" t="s">
        <v>52</v>
      </c>
      <c r="I21" s="4" t="s">
        <v>57</v>
      </c>
      <c r="J21" s="2">
        <v>7.8</v>
      </c>
      <c r="K21" s="2">
        <v>122</v>
      </c>
    </row>
    <row r="22" spans="1:14" x14ac:dyDescent="0.3">
      <c r="A22" s="27">
        <v>38103</v>
      </c>
      <c r="B22" s="2">
        <v>103816</v>
      </c>
      <c r="C22" s="2">
        <v>722</v>
      </c>
      <c r="D22" s="2">
        <v>0.46240000000000003</v>
      </c>
      <c r="E22" s="2">
        <v>8.56</v>
      </c>
      <c r="F22" s="2">
        <v>7.97</v>
      </c>
      <c r="G22" s="2">
        <v>15.67</v>
      </c>
      <c r="H22" s="4" t="s">
        <v>52</v>
      </c>
      <c r="I22" s="2">
        <v>0.98</v>
      </c>
      <c r="J22" s="2">
        <v>0</v>
      </c>
      <c r="K22" s="2">
        <v>295</v>
      </c>
    </row>
    <row r="23" spans="1:14" x14ac:dyDescent="0.3">
      <c r="A23" s="27">
        <v>38106</v>
      </c>
      <c r="B23" s="2">
        <v>111316</v>
      </c>
      <c r="C23" s="2">
        <v>747</v>
      </c>
      <c r="D23" s="2">
        <v>0.47800000000000004</v>
      </c>
      <c r="E23" s="2">
        <v>10.52</v>
      </c>
      <c r="F23" s="2">
        <v>8.0500000000000007</v>
      </c>
      <c r="G23" s="2">
        <v>15.38</v>
      </c>
      <c r="H23" s="4" t="s">
        <v>52</v>
      </c>
      <c r="I23" s="2">
        <v>1.6</v>
      </c>
      <c r="J23" s="2">
        <v>7.9</v>
      </c>
      <c r="K23" s="2">
        <v>62</v>
      </c>
      <c r="L23" s="15">
        <f>AVERAGE(K19:K23)</f>
        <v>119.2</v>
      </c>
      <c r="M23" s="8">
        <f>GEOMEAN(K19:K23)</f>
        <v>90.133603902348725</v>
      </c>
      <c r="N23" s="90" t="s">
        <v>69</v>
      </c>
    </row>
    <row r="24" spans="1:14" x14ac:dyDescent="0.3">
      <c r="A24" s="27">
        <v>38111</v>
      </c>
      <c r="B24" s="2">
        <v>110156</v>
      </c>
      <c r="C24" s="2">
        <v>756</v>
      </c>
      <c r="D24" s="2">
        <v>0.48399999999999999</v>
      </c>
      <c r="E24" s="2">
        <v>9.89</v>
      </c>
      <c r="F24" s="2">
        <v>7.46</v>
      </c>
      <c r="G24" s="2">
        <v>13.8</v>
      </c>
      <c r="H24" s="4" t="s">
        <v>52</v>
      </c>
      <c r="I24" s="2">
        <v>1</v>
      </c>
      <c r="J24" s="2">
        <v>7.3</v>
      </c>
      <c r="K24" s="2">
        <v>148</v>
      </c>
    </row>
    <row r="25" spans="1:14" x14ac:dyDescent="0.3">
      <c r="A25" s="27">
        <v>38120</v>
      </c>
      <c r="B25" s="2">
        <v>102245</v>
      </c>
      <c r="C25" s="2">
        <v>820</v>
      </c>
      <c r="D25" s="2">
        <v>0.52479999999999993</v>
      </c>
      <c r="E25" s="2">
        <v>8.35</v>
      </c>
      <c r="F25" s="2">
        <v>7.87</v>
      </c>
      <c r="G25" s="2">
        <v>22.97</v>
      </c>
      <c r="H25" s="4" t="s">
        <v>52</v>
      </c>
      <c r="I25" s="2">
        <v>2.0499999999999998</v>
      </c>
      <c r="J25" s="2">
        <v>0</v>
      </c>
      <c r="K25" s="2">
        <v>201</v>
      </c>
    </row>
    <row r="26" spans="1:14" x14ac:dyDescent="0.3">
      <c r="A26" s="27">
        <v>38124</v>
      </c>
      <c r="B26" s="2">
        <v>115255</v>
      </c>
      <c r="C26" s="2">
        <v>786</v>
      </c>
      <c r="D26" s="2">
        <v>0.50309999999999999</v>
      </c>
      <c r="E26" s="2">
        <v>7.3</v>
      </c>
      <c r="F26" s="2">
        <v>7.87</v>
      </c>
      <c r="G26" s="2">
        <v>19.170000000000002</v>
      </c>
      <c r="H26" s="4" t="s">
        <v>52</v>
      </c>
      <c r="I26" s="2">
        <v>1.1200000000000001</v>
      </c>
      <c r="J26" s="2">
        <v>0</v>
      </c>
      <c r="K26" s="2">
        <v>259</v>
      </c>
    </row>
    <row r="27" spans="1:14" x14ac:dyDescent="0.3">
      <c r="A27" s="27">
        <v>38125</v>
      </c>
      <c r="B27" s="2">
        <v>110546</v>
      </c>
      <c r="C27" s="2">
        <v>801</v>
      </c>
      <c r="D27" s="2">
        <v>0.51300000000000001</v>
      </c>
      <c r="E27" s="2">
        <v>5.68</v>
      </c>
      <c r="F27" s="2">
        <v>7.41</v>
      </c>
      <c r="G27" s="2">
        <v>21.32</v>
      </c>
      <c r="H27" s="4" t="s">
        <v>52</v>
      </c>
      <c r="I27" s="2">
        <v>0.28999999999999998</v>
      </c>
      <c r="J27" s="2">
        <v>0</v>
      </c>
      <c r="K27" s="2">
        <v>565</v>
      </c>
    </row>
    <row r="28" spans="1:14" x14ac:dyDescent="0.3">
      <c r="A28" s="27">
        <v>38131</v>
      </c>
      <c r="B28" s="2">
        <v>111257</v>
      </c>
      <c r="C28" s="2">
        <v>627</v>
      </c>
      <c r="D28" s="2">
        <v>0.40099999999999997</v>
      </c>
      <c r="E28" s="2">
        <v>5.92</v>
      </c>
      <c r="F28" s="2">
        <v>7.43</v>
      </c>
      <c r="G28" s="2">
        <v>21.11</v>
      </c>
      <c r="H28" s="4" t="s">
        <v>52</v>
      </c>
      <c r="I28" s="2">
        <v>0.7</v>
      </c>
      <c r="J28" s="2">
        <v>7.8</v>
      </c>
      <c r="K28" s="2">
        <v>6867</v>
      </c>
      <c r="L28" s="15">
        <f>AVERAGE(K24:K28)</f>
        <v>1608</v>
      </c>
      <c r="M28" s="8">
        <f>GEOMEAN(K24:K28)</f>
        <v>495.58095292313925</v>
      </c>
      <c r="N28" s="90" t="s">
        <v>70</v>
      </c>
    </row>
    <row r="29" spans="1:14" x14ac:dyDescent="0.3">
      <c r="A29" s="27">
        <v>38141</v>
      </c>
      <c r="B29" s="2">
        <v>103802</v>
      </c>
      <c r="C29" s="2">
        <v>683</v>
      </c>
      <c r="D29" s="2">
        <v>0.43759999999999999</v>
      </c>
      <c r="E29" s="2">
        <v>7.34</v>
      </c>
      <c r="F29" s="2">
        <v>7.44</v>
      </c>
      <c r="G29" s="2">
        <v>18.25</v>
      </c>
      <c r="H29" s="4" t="s">
        <v>52</v>
      </c>
      <c r="I29" s="2">
        <v>1.06</v>
      </c>
      <c r="J29" s="2">
        <v>7.8</v>
      </c>
      <c r="K29" s="2">
        <v>689</v>
      </c>
    </row>
    <row r="30" spans="1:14" x14ac:dyDescent="0.3">
      <c r="A30" s="27">
        <v>38146</v>
      </c>
      <c r="B30" s="2">
        <v>100104</v>
      </c>
      <c r="C30" s="2">
        <v>771</v>
      </c>
      <c r="D30" s="2">
        <v>0.49329999999999996</v>
      </c>
      <c r="E30" s="2">
        <v>8.36</v>
      </c>
      <c r="F30" s="2">
        <v>7.95</v>
      </c>
      <c r="G30" s="2">
        <v>22.49</v>
      </c>
      <c r="H30" s="4" t="s">
        <v>52</v>
      </c>
      <c r="I30" s="2">
        <v>2.71</v>
      </c>
      <c r="J30" s="2">
        <v>7.8</v>
      </c>
      <c r="K30" s="2">
        <v>158</v>
      </c>
    </row>
    <row r="31" spans="1:14" x14ac:dyDescent="0.3">
      <c r="A31" s="27">
        <v>38152</v>
      </c>
      <c r="B31" s="2">
        <v>103934</v>
      </c>
      <c r="C31" s="2">
        <v>550</v>
      </c>
      <c r="D31" s="2">
        <v>0.35200000000000004</v>
      </c>
      <c r="E31" s="2">
        <v>7.4</v>
      </c>
      <c r="F31" s="2">
        <v>7.87</v>
      </c>
      <c r="G31" s="2">
        <v>21.65</v>
      </c>
      <c r="H31" s="4" t="s">
        <v>52</v>
      </c>
      <c r="I31" s="2">
        <v>1.8</v>
      </c>
      <c r="J31" s="2">
        <v>7.6</v>
      </c>
      <c r="K31" s="2">
        <v>794</v>
      </c>
    </row>
    <row r="32" spans="1:14" x14ac:dyDescent="0.3">
      <c r="A32" s="27">
        <v>38159</v>
      </c>
      <c r="B32" s="2">
        <v>111753</v>
      </c>
      <c r="C32" s="2">
        <v>717</v>
      </c>
      <c r="D32" s="2">
        <v>0.45900000000000002</v>
      </c>
      <c r="E32" s="2">
        <v>7.51</v>
      </c>
      <c r="F32" s="2">
        <v>7.47</v>
      </c>
      <c r="G32" s="2">
        <v>20.58</v>
      </c>
      <c r="H32" s="4" t="s">
        <v>52</v>
      </c>
      <c r="I32" s="2">
        <v>1.06</v>
      </c>
      <c r="J32" s="2">
        <v>0</v>
      </c>
      <c r="K32" s="2">
        <v>576</v>
      </c>
    </row>
    <row r="33" spans="1:31" x14ac:dyDescent="0.3">
      <c r="A33" s="27">
        <v>38162</v>
      </c>
      <c r="B33" s="2">
        <v>102950</v>
      </c>
      <c r="C33" s="2">
        <v>757</v>
      </c>
      <c r="D33" s="2">
        <v>0.48480000000000001</v>
      </c>
      <c r="E33" s="2">
        <v>6.04</v>
      </c>
      <c r="F33" s="2">
        <v>7.46</v>
      </c>
      <c r="G33" s="2">
        <v>21.19</v>
      </c>
      <c r="H33" s="4" t="s">
        <v>52</v>
      </c>
      <c r="I33" s="2">
        <v>1.23</v>
      </c>
      <c r="J33" s="2">
        <v>7.5</v>
      </c>
      <c r="K33" s="2">
        <v>185</v>
      </c>
      <c r="L33" s="15">
        <f>AVERAGE(K29:K33)</f>
        <v>480.4</v>
      </c>
      <c r="M33" s="8">
        <f>GEOMEAN(K29:K33)</f>
        <v>391.61399586024675</v>
      </c>
      <c r="N33" s="90" t="s">
        <v>71</v>
      </c>
    </row>
    <row r="34" spans="1:31" x14ac:dyDescent="0.3">
      <c r="A34" s="27">
        <v>38169</v>
      </c>
      <c r="B34" s="2">
        <v>111841</v>
      </c>
      <c r="C34" s="2">
        <v>774</v>
      </c>
      <c r="D34" s="2">
        <v>0.49549999999999994</v>
      </c>
      <c r="E34" s="2">
        <v>9.92</v>
      </c>
      <c r="F34" s="2">
        <v>8.0399999999999991</v>
      </c>
      <c r="G34" s="2">
        <v>23.52</v>
      </c>
      <c r="H34" s="4" t="s">
        <v>52</v>
      </c>
      <c r="I34" s="2">
        <v>0.85</v>
      </c>
      <c r="J34" s="2">
        <v>0</v>
      </c>
      <c r="K34" s="2">
        <v>134</v>
      </c>
    </row>
    <row r="35" spans="1:31" x14ac:dyDescent="0.3">
      <c r="A35" s="27">
        <v>38175</v>
      </c>
      <c r="B35" s="2">
        <v>102533</v>
      </c>
      <c r="C35" s="2">
        <v>769</v>
      </c>
      <c r="D35" s="2">
        <v>0.49249999999999999</v>
      </c>
      <c r="E35" s="2">
        <v>5.53</v>
      </c>
      <c r="F35" s="2">
        <v>8.1</v>
      </c>
      <c r="G35" s="2">
        <v>25.93</v>
      </c>
      <c r="H35" s="4" t="s">
        <v>52</v>
      </c>
      <c r="I35" s="2">
        <v>0.79</v>
      </c>
      <c r="J35" s="2">
        <v>7.6</v>
      </c>
      <c r="K35" s="2">
        <v>84</v>
      </c>
    </row>
    <row r="36" spans="1:31" x14ac:dyDescent="0.3">
      <c r="A36" s="27">
        <v>38183</v>
      </c>
      <c r="B36" s="2">
        <v>101052</v>
      </c>
      <c r="C36" s="2">
        <v>766</v>
      </c>
      <c r="D36" s="2">
        <v>0.4904</v>
      </c>
      <c r="E36" s="2">
        <v>6.86</v>
      </c>
      <c r="F36" s="2">
        <v>7.9</v>
      </c>
      <c r="G36" s="2">
        <v>25.05</v>
      </c>
      <c r="H36" s="4" t="s">
        <v>52</v>
      </c>
      <c r="I36" s="2">
        <v>1.43</v>
      </c>
      <c r="J36" s="2">
        <v>0</v>
      </c>
    </row>
    <row r="37" spans="1:31" x14ac:dyDescent="0.3">
      <c r="A37" s="27">
        <v>38187</v>
      </c>
      <c r="B37" s="2">
        <v>111824</v>
      </c>
      <c r="C37" s="2">
        <v>857</v>
      </c>
      <c r="D37" s="2">
        <v>0.54800000000000004</v>
      </c>
      <c r="E37" s="2">
        <v>8.81</v>
      </c>
      <c r="F37" s="2">
        <v>8.17</v>
      </c>
      <c r="G37" s="2">
        <v>25.06</v>
      </c>
      <c r="H37" s="4" t="s">
        <v>52</v>
      </c>
      <c r="I37" s="2">
        <v>0.7</v>
      </c>
      <c r="J37" s="2">
        <v>7.6</v>
      </c>
      <c r="K37" s="2">
        <v>31</v>
      </c>
    </row>
    <row r="38" spans="1:31" s="4" customFormat="1" x14ac:dyDescent="0.3">
      <c r="A38" s="27">
        <v>38190</v>
      </c>
      <c r="B38" s="4">
        <v>110110</v>
      </c>
      <c r="C38" s="4">
        <v>830</v>
      </c>
      <c r="D38" s="4">
        <v>0.53159999999999996</v>
      </c>
      <c r="E38" s="4">
        <v>8.89</v>
      </c>
      <c r="F38" s="4">
        <v>8.0299999999999994</v>
      </c>
      <c r="G38" s="4">
        <v>26.54</v>
      </c>
      <c r="H38" s="4" t="s">
        <v>52</v>
      </c>
      <c r="I38" s="4">
        <v>0.79</v>
      </c>
      <c r="J38" s="4">
        <v>0</v>
      </c>
      <c r="K38" s="4">
        <v>341</v>
      </c>
      <c r="L38" s="19">
        <f>AVERAGE(K34:K38)</f>
        <v>147.5</v>
      </c>
      <c r="M38" s="80">
        <f>GEOMEAN(K34:K38)</f>
        <v>104.44196623830332</v>
      </c>
      <c r="N38" s="90" t="s">
        <v>72</v>
      </c>
      <c r="O38" s="4">
        <v>2.4</v>
      </c>
      <c r="P38" s="4">
        <v>72.8</v>
      </c>
      <c r="Q38" s="4" t="s">
        <v>54</v>
      </c>
      <c r="R38" s="4" t="s">
        <v>54</v>
      </c>
      <c r="S38" s="4" t="s">
        <v>54</v>
      </c>
      <c r="T38" s="4" t="s">
        <v>54</v>
      </c>
      <c r="U38" s="4" t="s">
        <v>54</v>
      </c>
      <c r="V38" s="4">
        <v>1.9</v>
      </c>
      <c r="W38" s="4" t="s">
        <v>54</v>
      </c>
      <c r="X38" s="4">
        <v>95</v>
      </c>
      <c r="Y38" s="4" t="s">
        <v>54</v>
      </c>
      <c r="Z38" s="4">
        <v>0.5</v>
      </c>
      <c r="AA38" s="4" t="s">
        <v>54</v>
      </c>
      <c r="AB38" s="4">
        <v>41</v>
      </c>
      <c r="AC38" s="4" t="s">
        <v>54</v>
      </c>
      <c r="AD38" s="4">
        <v>264</v>
      </c>
      <c r="AE38" s="4" t="s">
        <v>54</v>
      </c>
    </row>
    <row r="39" spans="1:31" x14ac:dyDescent="0.3">
      <c r="A39" s="27">
        <v>38201</v>
      </c>
      <c r="B39" s="2">
        <v>110408</v>
      </c>
      <c r="C39" s="2">
        <v>902</v>
      </c>
      <c r="D39" s="2">
        <v>0.57740000000000002</v>
      </c>
      <c r="E39" s="2">
        <v>8.0500000000000007</v>
      </c>
      <c r="F39" s="2">
        <v>7.86</v>
      </c>
      <c r="G39" s="2">
        <v>25.69</v>
      </c>
      <c r="H39" s="4" t="s">
        <v>52</v>
      </c>
      <c r="I39" s="2">
        <v>0.96</v>
      </c>
      <c r="J39" s="2">
        <v>0</v>
      </c>
      <c r="K39" s="2">
        <v>98</v>
      </c>
    </row>
    <row r="40" spans="1:31" x14ac:dyDescent="0.3">
      <c r="A40" s="27">
        <v>38204</v>
      </c>
      <c r="B40" s="2">
        <v>104910</v>
      </c>
      <c r="C40" s="2">
        <v>906</v>
      </c>
      <c r="D40" s="2">
        <v>0.58009999999999995</v>
      </c>
      <c r="E40" s="2">
        <v>5.49</v>
      </c>
      <c r="F40" s="2">
        <v>7.66</v>
      </c>
      <c r="G40" s="2">
        <v>23.3</v>
      </c>
      <c r="H40" s="4" t="s">
        <v>52</v>
      </c>
      <c r="I40" s="2">
        <v>2.86</v>
      </c>
      <c r="J40" s="2">
        <v>0</v>
      </c>
      <c r="K40" s="2">
        <v>359</v>
      </c>
    </row>
    <row r="41" spans="1:31" x14ac:dyDescent="0.3">
      <c r="A41" s="27">
        <v>38209</v>
      </c>
      <c r="B41" s="2">
        <v>104218</v>
      </c>
      <c r="C41" s="2">
        <v>851</v>
      </c>
      <c r="D41" s="2">
        <v>0.54500000000000004</v>
      </c>
      <c r="E41" s="2">
        <v>13.52</v>
      </c>
      <c r="F41" s="2">
        <v>8.16</v>
      </c>
      <c r="G41" s="2">
        <v>24.83</v>
      </c>
      <c r="H41" s="4" t="s">
        <v>52</v>
      </c>
      <c r="I41" s="2">
        <v>1.03</v>
      </c>
      <c r="J41" s="2">
        <v>0</v>
      </c>
      <c r="K41" s="2">
        <v>121</v>
      </c>
    </row>
    <row r="42" spans="1:31" x14ac:dyDescent="0.3">
      <c r="A42" s="27">
        <v>38217</v>
      </c>
      <c r="B42" s="2">
        <v>103451</v>
      </c>
      <c r="C42" s="2">
        <v>1085</v>
      </c>
      <c r="D42" s="2">
        <v>0.69400000000000006</v>
      </c>
      <c r="E42" s="2">
        <v>8.0399999999999991</v>
      </c>
      <c r="F42" s="2">
        <v>8.08</v>
      </c>
      <c r="G42" s="2">
        <v>23.51</v>
      </c>
      <c r="H42" s="4" t="s">
        <v>52</v>
      </c>
      <c r="I42" s="2">
        <v>0.8</v>
      </c>
      <c r="J42" s="2">
        <v>7.8</v>
      </c>
      <c r="K42" s="2">
        <v>96</v>
      </c>
    </row>
    <row r="43" spans="1:31" x14ac:dyDescent="0.3">
      <c r="A43" s="27">
        <v>38229</v>
      </c>
      <c r="B43" s="2">
        <v>101313</v>
      </c>
      <c r="C43" s="2">
        <v>858</v>
      </c>
      <c r="D43" s="2">
        <v>0.54919999999999991</v>
      </c>
      <c r="E43" s="2">
        <v>4.54</v>
      </c>
      <c r="F43" s="2">
        <v>7.58</v>
      </c>
      <c r="G43" s="2">
        <v>22.46</v>
      </c>
      <c r="H43" s="4" t="s">
        <v>52</v>
      </c>
      <c r="I43" s="2">
        <v>2.52</v>
      </c>
      <c r="J43" s="2">
        <v>8</v>
      </c>
      <c r="K43" s="2">
        <v>63</v>
      </c>
      <c r="L43" s="15">
        <f>AVERAGE(K39:K43)</f>
        <v>147.4</v>
      </c>
      <c r="M43" s="8">
        <f>GEOMEAN(K39:K43)</f>
        <v>120.82130865833311</v>
      </c>
      <c r="N43" s="90" t="s">
        <v>73</v>
      </c>
    </row>
    <row r="44" spans="1:31" x14ac:dyDescent="0.3">
      <c r="A44" s="27">
        <v>38239</v>
      </c>
      <c r="B44" s="2">
        <v>104852</v>
      </c>
      <c r="C44" s="2">
        <v>1017</v>
      </c>
      <c r="D44" s="2">
        <v>0.65089999999999992</v>
      </c>
      <c r="E44" s="2">
        <v>7.06</v>
      </c>
      <c r="F44" s="2">
        <v>7.92</v>
      </c>
      <c r="G44" s="2">
        <v>21.35</v>
      </c>
      <c r="H44" s="4" t="s">
        <v>52</v>
      </c>
      <c r="I44" s="2">
        <v>0.09</v>
      </c>
      <c r="J44" s="2">
        <v>0</v>
      </c>
      <c r="K44" s="2">
        <v>74</v>
      </c>
    </row>
    <row r="45" spans="1:31" x14ac:dyDescent="0.3">
      <c r="A45" s="27">
        <v>38245</v>
      </c>
      <c r="B45" s="2">
        <v>102946</v>
      </c>
      <c r="C45" s="2">
        <v>1082</v>
      </c>
      <c r="D45" s="2">
        <v>0.6923999999999999</v>
      </c>
      <c r="E45" s="2">
        <v>6.73</v>
      </c>
      <c r="F45" s="2">
        <v>7.89</v>
      </c>
      <c r="G45" s="2">
        <v>23.78</v>
      </c>
      <c r="H45" s="4" t="s">
        <v>52</v>
      </c>
      <c r="I45" s="2">
        <v>0.08</v>
      </c>
      <c r="J45" s="2">
        <v>7.9</v>
      </c>
      <c r="K45" s="2">
        <v>52</v>
      </c>
    </row>
    <row r="46" spans="1:31" x14ac:dyDescent="0.3">
      <c r="A46" s="27">
        <v>38250</v>
      </c>
      <c r="B46" s="2">
        <v>102949</v>
      </c>
      <c r="C46" s="2">
        <v>1145</v>
      </c>
      <c r="D46" s="2">
        <v>0.73289999999999988</v>
      </c>
      <c r="E46" s="2">
        <v>8.82</v>
      </c>
      <c r="F46" s="2">
        <v>7.85</v>
      </c>
      <c r="G46" s="2">
        <v>19.3</v>
      </c>
      <c r="H46" s="4" t="s">
        <v>52</v>
      </c>
      <c r="I46" s="2">
        <v>1.35</v>
      </c>
      <c r="J46" s="2">
        <v>8</v>
      </c>
      <c r="K46" s="2">
        <v>10</v>
      </c>
    </row>
    <row r="47" spans="1:31" x14ac:dyDescent="0.3">
      <c r="A47" s="27">
        <v>38253</v>
      </c>
      <c r="B47" s="2">
        <v>100739</v>
      </c>
      <c r="C47" s="2">
        <v>1168</v>
      </c>
      <c r="D47" s="2">
        <v>0.74770000000000003</v>
      </c>
      <c r="E47" s="2">
        <v>8.2100000000000009</v>
      </c>
      <c r="F47" s="2">
        <v>7.84</v>
      </c>
      <c r="G47" s="2">
        <v>20.92</v>
      </c>
      <c r="H47" s="4" t="s">
        <v>52</v>
      </c>
      <c r="I47" s="2">
        <v>0.67</v>
      </c>
      <c r="J47" s="2">
        <v>0</v>
      </c>
      <c r="K47" s="2">
        <v>107</v>
      </c>
    </row>
    <row r="48" spans="1:31" x14ac:dyDescent="0.3">
      <c r="A48" s="27">
        <v>38258</v>
      </c>
      <c r="B48" s="2">
        <v>110615</v>
      </c>
      <c r="C48" s="2">
        <v>1173</v>
      </c>
      <c r="D48" s="2">
        <v>0.75039999999999996</v>
      </c>
      <c r="E48" s="2">
        <v>7.5</v>
      </c>
      <c r="F48" s="2">
        <v>7.76</v>
      </c>
      <c r="G48" s="2">
        <v>18.77</v>
      </c>
      <c r="H48" s="4" t="s">
        <v>52</v>
      </c>
      <c r="I48" s="2">
        <v>0.8</v>
      </c>
      <c r="J48" s="2">
        <v>7.6</v>
      </c>
      <c r="K48" s="2">
        <v>135</v>
      </c>
      <c r="L48" s="15">
        <f>AVERAGE(K44:K48)</f>
        <v>75.599999999999994</v>
      </c>
      <c r="M48" s="8">
        <f>GEOMEAN(K44:K48)</f>
        <v>56.103573179300547</v>
      </c>
      <c r="N48" s="90" t="s">
        <v>74</v>
      </c>
    </row>
    <row r="49" spans="1:31" x14ac:dyDescent="0.3">
      <c r="A49" s="27">
        <v>38265</v>
      </c>
      <c r="B49" s="2">
        <v>101319</v>
      </c>
      <c r="C49" s="2">
        <v>1245</v>
      </c>
      <c r="D49" s="2">
        <v>0.79699999999999993</v>
      </c>
      <c r="E49" s="2">
        <v>9.66</v>
      </c>
      <c r="F49" s="2">
        <v>7.74</v>
      </c>
      <c r="G49" s="2">
        <v>13.65</v>
      </c>
      <c r="H49" s="4" t="s">
        <v>52</v>
      </c>
      <c r="I49" s="2">
        <v>0.5</v>
      </c>
      <c r="J49" s="2">
        <v>7.7</v>
      </c>
      <c r="K49" s="2">
        <v>52</v>
      </c>
    </row>
    <row r="50" spans="1:31" x14ac:dyDescent="0.3">
      <c r="A50" s="27">
        <v>38274</v>
      </c>
      <c r="B50" s="2">
        <v>110203</v>
      </c>
      <c r="C50" s="2">
        <v>1303</v>
      </c>
      <c r="D50" s="2">
        <v>0.83400000000000007</v>
      </c>
      <c r="E50" s="2">
        <v>5.92</v>
      </c>
      <c r="F50" s="2">
        <v>7.43</v>
      </c>
      <c r="G50" s="2">
        <v>13.48</v>
      </c>
      <c r="H50" s="4" t="s">
        <v>52</v>
      </c>
      <c r="I50" s="2">
        <v>0</v>
      </c>
      <c r="J50" s="2">
        <v>7.9</v>
      </c>
      <c r="K50" s="2">
        <v>384</v>
      </c>
    </row>
    <row r="51" spans="1:31" x14ac:dyDescent="0.3">
      <c r="A51" s="27">
        <v>38279</v>
      </c>
      <c r="B51" s="2">
        <v>104500</v>
      </c>
      <c r="C51" s="4" t="e">
        <v>#VALUE!</v>
      </c>
      <c r="D51" s="4" t="e">
        <v>#VALUE!</v>
      </c>
      <c r="E51" s="4" t="s">
        <v>57</v>
      </c>
      <c r="F51" s="4" t="s">
        <v>57</v>
      </c>
      <c r="G51" s="4" t="s">
        <v>57</v>
      </c>
      <c r="H51" s="4" t="s">
        <v>52</v>
      </c>
      <c r="I51" s="4" t="s">
        <v>57</v>
      </c>
      <c r="J51" s="4" t="s">
        <v>57</v>
      </c>
      <c r="K51" s="2">
        <v>7270</v>
      </c>
      <c r="O51" s="2">
        <v>1.5</v>
      </c>
      <c r="P51" s="2">
        <v>55.6</v>
      </c>
      <c r="Q51" s="4" t="s">
        <v>54</v>
      </c>
      <c r="R51" s="4" t="s">
        <v>54</v>
      </c>
      <c r="S51" s="4" t="s">
        <v>54</v>
      </c>
      <c r="T51" s="4" t="s">
        <v>54</v>
      </c>
      <c r="U51" s="4" t="s">
        <v>54</v>
      </c>
      <c r="V51" s="2">
        <v>1.7</v>
      </c>
      <c r="W51" s="4" t="s">
        <v>54</v>
      </c>
      <c r="X51" s="2">
        <v>98</v>
      </c>
      <c r="Y51" s="4" t="s">
        <v>54</v>
      </c>
      <c r="Z51" s="2">
        <v>1.4</v>
      </c>
      <c r="AA51" s="4">
        <v>0.37</v>
      </c>
      <c r="AB51" s="2">
        <v>46</v>
      </c>
      <c r="AC51" s="4" t="s">
        <v>54</v>
      </c>
      <c r="AD51" s="2">
        <v>238</v>
      </c>
      <c r="AE51" s="4" t="s">
        <v>54</v>
      </c>
    </row>
    <row r="52" spans="1:31" x14ac:dyDescent="0.3">
      <c r="A52" s="27">
        <v>38281</v>
      </c>
      <c r="B52" s="2">
        <v>111453</v>
      </c>
      <c r="C52" s="2">
        <v>868</v>
      </c>
      <c r="D52" s="2">
        <v>0.55610000000000004</v>
      </c>
      <c r="E52" s="2">
        <v>7.43</v>
      </c>
      <c r="F52" s="2">
        <v>7.46</v>
      </c>
      <c r="G52" s="2">
        <v>12.41</v>
      </c>
      <c r="H52" s="4" t="s">
        <v>52</v>
      </c>
      <c r="I52" s="2">
        <v>0.79</v>
      </c>
      <c r="J52" s="2">
        <v>0</v>
      </c>
      <c r="K52" s="2">
        <v>265</v>
      </c>
    </row>
    <row r="53" spans="1:31" x14ac:dyDescent="0.3">
      <c r="A53" s="27">
        <v>38286</v>
      </c>
      <c r="B53" s="2">
        <v>105336</v>
      </c>
      <c r="C53" s="2">
        <v>956</v>
      </c>
      <c r="D53" s="2">
        <v>0.61199999999999999</v>
      </c>
      <c r="E53" s="2">
        <v>6.34</v>
      </c>
      <c r="F53" s="2">
        <v>7.51</v>
      </c>
      <c r="G53" s="2">
        <v>12.96</v>
      </c>
      <c r="H53" s="4" t="s">
        <v>52</v>
      </c>
      <c r="I53" s="2">
        <v>1</v>
      </c>
      <c r="J53" s="2">
        <v>7.6</v>
      </c>
      <c r="K53" s="2">
        <v>179</v>
      </c>
      <c r="L53" s="15">
        <f>AVERAGE(K49:K53)</f>
        <v>1630</v>
      </c>
      <c r="M53" s="8">
        <f>GEOMEAN(K49:K53)</f>
        <v>369.48224754640825</v>
      </c>
      <c r="N53" s="90" t="s">
        <v>75</v>
      </c>
    </row>
    <row r="54" spans="1:31" x14ac:dyDescent="0.3">
      <c r="A54" s="27">
        <v>38293</v>
      </c>
      <c r="C54" s="4" t="e">
        <v>#VALUE!</v>
      </c>
      <c r="D54" s="4" t="e">
        <v>#VALUE!</v>
      </c>
      <c r="E54" s="4" t="s">
        <v>57</v>
      </c>
      <c r="F54" s="4" t="s">
        <v>57</v>
      </c>
      <c r="G54" s="4" t="s">
        <v>57</v>
      </c>
      <c r="H54" s="4" t="s">
        <v>52</v>
      </c>
      <c r="I54" s="4" t="s">
        <v>57</v>
      </c>
      <c r="J54" s="4" t="s">
        <v>57</v>
      </c>
      <c r="K54" s="2">
        <v>1145</v>
      </c>
    </row>
    <row r="55" spans="1:31" x14ac:dyDescent="0.3">
      <c r="A55" s="27">
        <v>38295</v>
      </c>
      <c r="C55" s="4" t="e">
        <v>#VALUE!</v>
      </c>
      <c r="D55" s="4" t="e">
        <v>#VALUE!</v>
      </c>
      <c r="E55" s="4" t="s">
        <v>57</v>
      </c>
      <c r="F55" s="4" t="s">
        <v>57</v>
      </c>
      <c r="G55" s="4" t="s">
        <v>57</v>
      </c>
      <c r="H55" s="4" t="s">
        <v>52</v>
      </c>
      <c r="I55" s="4" t="s">
        <v>57</v>
      </c>
      <c r="J55" s="4" t="s">
        <v>57</v>
      </c>
      <c r="K55" s="2">
        <v>504</v>
      </c>
    </row>
    <row r="56" spans="1:31" x14ac:dyDescent="0.3">
      <c r="A56" s="27">
        <v>38299</v>
      </c>
      <c r="B56" s="2">
        <v>104105</v>
      </c>
      <c r="C56" s="2">
        <v>1037</v>
      </c>
      <c r="D56" s="2">
        <v>0.66400000000000003</v>
      </c>
      <c r="E56" s="2">
        <v>8.8800000000000008</v>
      </c>
      <c r="F56" s="2">
        <v>7.43</v>
      </c>
      <c r="G56" s="2">
        <v>8.81</v>
      </c>
      <c r="H56" s="4" t="s">
        <v>52</v>
      </c>
      <c r="I56" s="2">
        <v>0.17</v>
      </c>
      <c r="J56" s="2">
        <v>0</v>
      </c>
      <c r="K56" s="2">
        <v>135</v>
      </c>
    </row>
    <row r="57" spans="1:31" x14ac:dyDescent="0.3">
      <c r="A57" s="27">
        <v>38307</v>
      </c>
      <c r="B57" s="2">
        <v>104507</v>
      </c>
      <c r="C57" s="2">
        <v>957</v>
      </c>
      <c r="D57" s="2">
        <v>0.61199999999999999</v>
      </c>
      <c r="E57" s="2">
        <v>10.89</v>
      </c>
      <c r="F57" s="2">
        <v>7.75</v>
      </c>
      <c r="G57" s="2">
        <v>8.32</v>
      </c>
      <c r="H57" s="4" t="s">
        <v>52</v>
      </c>
      <c r="I57" s="2">
        <v>0.2</v>
      </c>
      <c r="J57" s="2">
        <v>7.4</v>
      </c>
      <c r="K57" s="2">
        <v>74</v>
      </c>
    </row>
    <row r="58" spans="1:31" x14ac:dyDescent="0.3">
      <c r="A58" s="27">
        <v>38313</v>
      </c>
      <c r="B58" s="2">
        <v>111254</v>
      </c>
      <c r="C58" s="2">
        <v>1004</v>
      </c>
      <c r="D58" s="2">
        <v>0.64249999999999996</v>
      </c>
      <c r="E58" s="2">
        <v>10.210000000000001</v>
      </c>
      <c r="F58" s="2">
        <v>7.67</v>
      </c>
      <c r="G58" s="2">
        <v>10.7</v>
      </c>
      <c r="H58" s="4" t="s">
        <v>52</v>
      </c>
      <c r="I58" s="2">
        <v>0.08</v>
      </c>
      <c r="J58" s="2">
        <v>0</v>
      </c>
      <c r="K58" s="2">
        <v>31</v>
      </c>
      <c r="L58" s="15">
        <f>AVERAGE(K54:K58)</f>
        <v>377.8</v>
      </c>
      <c r="M58" s="8">
        <f>GEOMEAN(K54:K58)</f>
        <v>178.00518018605806</v>
      </c>
      <c r="N58" s="90" t="s">
        <v>76</v>
      </c>
    </row>
    <row r="59" spans="1:31" x14ac:dyDescent="0.3">
      <c r="A59" s="27">
        <v>38321</v>
      </c>
      <c r="B59" s="2">
        <v>110117</v>
      </c>
      <c r="C59" s="2">
        <v>694</v>
      </c>
      <c r="D59" s="2">
        <v>0.44400000000000001</v>
      </c>
      <c r="E59" s="2">
        <v>10.56</v>
      </c>
      <c r="F59" s="2">
        <v>7.83</v>
      </c>
      <c r="G59" s="2">
        <v>6.37</v>
      </c>
      <c r="H59" s="4" t="s">
        <v>52</v>
      </c>
      <c r="I59" s="2">
        <v>0.6</v>
      </c>
      <c r="J59" s="2">
        <v>7.6</v>
      </c>
      <c r="K59" s="2">
        <v>419</v>
      </c>
    </row>
    <row r="60" spans="1:31" x14ac:dyDescent="0.3">
      <c r="A60" s="27">
        <v>38323</v>
      </c>
      <c r="B60" s="2">
        <v>104110</v>
      </c>
      <c r="C60" s="2">
        <v>574</v>
      </c>
      <c r="D60" s="2">
        <v>0.36700000000000005</v>
      </c>
      <c r="E60" s="2">
        <v>10.18</v>
      </c>
      <c r="F60" s="2">
        <v>7.9</v>
      </c>
      <c r="G60" s="2">
        <v>5.51</v>
      </c>
      <c r="H60" s="4" t="s">
        <v>52</v>
      </c>
      <c r="I60" s="2">
        <v>0.4</v>
      </c>
      <c r="J60" s="2">
        <v>7.7</v>
      </c>
      <c r="K60" s="2">
        <v>1223</v>
      </c>
    </row>
    <row r="61" spans="1:31" x14ac:dyDescent="0.3">
      <c r="A61" s="27">
        <v>38329</v>
      </c>
      <c r="B61" s="2">
        <v>100215</v>
      </c>
      <c r="C61" s="2">
        <v>444</v>
      </c>
      <c r="D61" s="2">
        <v>0.28470000000000001</v>
      </c>
      <c r="E61" s="2">
        <v>9.4499999999999993</v>
      </c>
      <c r="F61" s="2">
        <v>7.7</v>
      </c>
      <c r="G61" s="2">
        <v>8.58</v>
      </c>
      <c r="H61" s="4" t="s">
        <v>52</v>
      </c>
      <c r="I61" s="2">
        <v>1.54</v>
      </c>
      <c r="J61" s="2">
        <v>0</v>
      </c>
      <c r="K61" s="2">
        <v>2909</v>
      </c>
    </row>
    <row r="62" spans="1:31" x14ac:dyDescent="0.3">
      <c r="A62" s="27">
        <v>38336</v>
      </c>
      <c r="B62" s="2">
        <v>101904</v>
      </c>
      <c r="C62" s="2">
        <v>751</v>
      </c>
      <c r="D62" s="2">
        <v>0.48070000000000002</v>
      </c>
      <c r="E62" s="2">
        <v>14.95</v>
      </c>
      <c r="F62" s="2">
        <v>7.74</v>
      </c>
      <c r="G62" s="2">
        <v>0.48</v>
      </c>
      <c r="H62" s="4" t="s">
        <v>52</v>
      </c>
      <c r="I62" s="2">
        <v>0.64</v>
      </c>
      <c r="J62" s="2">
        <v>7.7</v>
      </c>
      <c r="K62" s="2">
        <v>211</v>
      </c>
    </row>
    <row r="63" spans="1:31" x14ac:dyDescent="0.3">
      <c r="A63" s="27">
        <v>38341</v>
      </c>
      <c r="B63" s="2">
        <v>102542</v>
      </c>
      <c r="C63" s="2">
        <v>1600</v>
      </c>
      <c r="D63" s="2">
        <v>0.01</v>
      </c>
      <c r="E63" s="2">
        <v>14.82</v>
      </c>
      <c r="F63" s="2">
        <v>7.5</v>
      </c>
      <c r="G63" s="2">
        <v>-0.33</v>
      </c>
      <c r="H63" s="4" t="s">
        <v>52</v>
      </c>
      <c r="I63" s="2">
        <v>0</v>
      </c>
      <c r="J63" s="2">
        <v>8</v>
      </c>
      <c r="K63" s="2">
        <v>199</v>
      </c>
      <c r="L63" s="15">
        <f>AVERAGE(K59:K63)</f>
        <v>992.2</v>
      </c>
      <c r="M63" s="8">
        <f>GEOMEAN(K59:K63)</f>
        <v>574.51840565026203</v>
      </c>
      <c r="N63" s="90" t="s">
        <v>77</v>
      </c>
    </row>
    <row r="64" spans="1:31" x14ac:dyDescent="0.3">
      <c r="A64" s="27">
        <v>38357</v>
      </c>
      <c r="B64" s="2">
        <v>103524</v>
      </c>
      <c r="C64" s="2">
        <v>273</v>
      </c>
      <c r="D64" s="2">
        <v>0.17499999999999999</v>
      </c>
      <c r="E64" s="2">
        <v>10.93</v>
      </c>
      <c r="F64" s="2">
        <v>7.71</v>
      </c>
      <c r="G64" s="2">
        <v>5.2</v>
      </c>
      <c r="H64" s="4" t="s">
        <v>52</v>
      </c>
      <c r="I64" s="2">
        <v>0.5</v>
      </c>
      <c r="J64" s="2">
        <v>7.7</v>
      </c>
      <c r="K64" s="2">
        <v>1782</v>
      </c>
    </row>
    <row r="65" spans="1:31" x14ac:dyDescent="0.3">
      <c r="A65" s="27">
        <v>38363</v>
      </c>
      <c r="B65" s="2">
        <v>104003</v>
      </c>
      <c r="C65" s="2">
        <v>548</v>
      </c>
      <c r="D65" s="2">
        <v>0.35099999999999998</v>
      </c>
      <c r="E65" s="2">
        <v>11.2</v>
      </c>
      <c r="F65" s="57">
        <v>7.76</v>
      </c>
      <c r="G65" s="2">
        <v>5.28</v>
      </c>
      <c r="H65" s="4" t="s">
        <v>52</v>
      </c>
      <c r="I65" s="2">
        <v>0.1</v>
      </c>
      <c r="J65" s="2">
        <v>7.7</v>
      </c>
      <c r="K65" s="2">
        <v>676</v>
      </c>
    </row>
    <row r="66" spans="1:31" x14ac:dyDescent="0.3">
      <c r="A66" s="27">
        <v>38371</v>
      </c>
      <c r="B66" s="2">
        <v>111015</v>
      </c>
      <c r="C66" s="2">
        <v>598</v>
      </c>
      <c r="D66" s="2">
        <v>0.38300000000000001</v>
      </c>
      <c r="E66" s="2">
        <v>12.24</v>
      </c>
      <c r="F66" s="57">
        <v>7.72</v>
      </c>
      <c r="G66" s="2">
        <v>0.21</v>
      </c>
      <c r="H66" s="4" t="s">
        <v>52</v>
      </c>
      <c r="I66" s="2">
        <v>1.1000000000000001</v>
      </c>
      <c r="J66" s="2">
        <v>7.7</v>
      </c>
      <c r="K66" s="2">
        <v>135</v>
      </c>
    </row>
    <row r="67" spans="1:31" x14ac:dyDescent="0.3">
      <c r="A67" s="27">
        <v>38377</v>
      </c>
      <c r="B67" s="2">
        <v>103854</v>
      </c>
      <c r="C67" s="2">
        <v>768</v>
      </c>
      <c r="D67" s="2">
        <v>0.49099999999999999</v>
      </c>
      <c r="E67" s="2">
        <v>12.55</v>
      </c>
      <c r="F67" s="57">
        <v>7.77</v>
      </c>
      <c r="G67" s="2">
        <v>0.46</v>
      </c>
      <c r="H67" s="4" t="s">
        <v>52</v>
      </c>
      <c r="I67" s="2">
        <v>0.2</v>
      </c>
      <c r="J67" s="2">
        <v>7.6</v>
      </c>
      <c r="K67" s="2">
        <v>74</v>
      </c>
    </row>
    <row r="68" spans="1:31" x14ac:dyDescent="0.3">
      <c r="A68" s="27">
        <v>38383</v>
      </c>
      <c r="B68" s="2">
        <v>113053</v>
      </c>
      <c r="C68" s="2">
        <v>816</v>
      </c>
      <c r="D68" s="2">
        <v>0.5222</v>
      </c>
      <c r="E68" s="2">
        <v>14.21</v>
      </c>
      <c r="F68" s="57">
        <v>7.76</v>
      </c>
      <c r="G68" s="2">
        <v>1.59</v>
      </c>
      <c r="H68" s="4" t="s">
        <v>52</v>
      </c>
      <c r="I68" s="2">
        <v>0.56999999999999995</v>
      </c>
      <c r="J68" s="2">
        <v>7.6</v>
      </c>
      <c r="K68" s="2">
        <v>63</v>
      </c>
      <c r="L68" s="15">
        <f>AVERAGE(K64:K68)</f>
        <v>546</v>
      </c>
      <c r="M68" s="8">
        <f>GEOMEAN(K64:K68)</f>
        <v>237.65780772962714</v>
      </c>
      <c r="N68" s="90" t="s">
        <v>78</v>
      </c>
    </row>
    <row r="69" spans="1:31" x14ac:dyDescent="0.3">
      <c r="A69" s="27">
        <v>38384</v>
      </c>
      <c r="B69" s="2">
        <v>105955</v>
      </c>
      <c r="C69" s="2">
        <v>770</v>
      </c>
      <c r="D69" s="2">
        <v>0.49279999999999996</v>
      </c>
      <c r="E69" s="2">
        <v>14.07</v>
      </c>
      <c r="F69" s="57">
        <v>7.83</v>
      </c>
      <c r="G69" s="2">
        <v>0.78</v>
      </c>
      <c r="H69" s="4" t="s">
        <v>52</v>
      </c>
      <c r="I69" s="2">
        <v>0.03</v>
      </c>
      <c r="J69" s="2">
        <v>7.6</v>
      </c>
      <c r="K69" s="2">
        <v>41</v>
      </c>
    </row>
    <row r="70" spans="1:31" x14ac:dyDescent="0.3">
      <c r="A70" s="27">
        <v>38390</v>
      </c>
      <c r="B70" s="2">
        <v>102259</v>
      </c>
      <c r="C70" s="2">
        <v>663</v>
      </c>
      <c r="D70" s="2">
        <v>0.42479999999999996</v>
      </c>
      <c r="E70" s="2">
        <v>12.07</v>
      </c>
      <c r="F70" s="57">
        <v>7.78</v>
      </c>
      <c r="G70" s="2">
        <v>4.9000000000000004</v>
      </c>
      <c r="H70" s="4" t="s">
        <v>52</v>
      </c>
      <c r="I70" s="2">
        <v>0.91</v>
      </c>
      <c r="J70" s="2">
        <v>7.8</v>
      </c>
      <c r="K70" s="2">
        <v>504</v>
      </c>
    </row>
    <row r="71" spans="1:31" x14ac:dyDescent="0.3">
      <c r="A71" s="27">
        <v>38393</v>
      </c>
      <c r="B71" s="2">
        <v>104932</v>
      </c>
      <c r="C71" s="2">
        <v>510</v>
      </c>
      <c r="D71" s="2">
        <v>0.3266</v>
      </c>
      <c r="E71" s="2">
        <v>13.61</v>
      </c>
      <c r="F71" s="57">
        <v>7.94</v>
      </c>
      <c r="G71" s="2">
        <v>2.6</v>
      </c>
      <c r="H71" s="4" t="s">
        <v>52</v>
      </c>
      <c r="I71" s="2">
        <v>0.01</v>
      </c>
      <c r="J71" s="2">
        <v>7.6</v>
      </c>
      <c r="K71" s="2">
        <v>457</v>
      </c>
    </row>
    <row r="72" spans="1:31" x14ac:dyDescent="0.3">
      <c r="A72" s="27">
        <v>38399</v>
      </c>
      <c r="B72" s="2">
        <v>100947</v>
      </c>
      <c r="C72" s="2">
        <v>459</v>
      </c>
      <c r="D72" s="2">
        <v>0.29389999999999999</v>
      </c>
      <c r="E72" s="2">
        <v>11.97</v>
      </c>
      <c r="F72" s="57">
        <v>7.85</v>
      </c>
      <c r="G72" s="2">
        <v>5.13</v>
      </c>
      <c r="H72" s="4" t="s">
        <v>52</v>
      </c>
      <c r="I72" s="2">
        <v>0.28999999999999998</v>
      </c>
      <c r="J72" s="2">
        <v>7.6</v>
      </c>
      <c r="K72" s="2">
        <v>816</v>
      </c>
    </row>
    <row r="73" spans="1:31" x14ac:dyDescent="0.3">
      <c r="A73" s="27">
        <v>38404</v>
      </c>
      <c r="B73" s="2">
        <v>110108</v>
      </c>
      <c r="C73" s="2">
        <v>655</v>
      </c>
      <c r="D73" s="2">
        <v>0.41920000000000002</v>
      </c>
      <c r="E73" s="2">
        <v>12.39</v>
      </c>
      <c r="F73" s="57">
        <v>7.85</v>
      </c>
      <c r="G73" s="2">
        <v>5.29</v>
      </c>
      <c r="H73" s="4" t="s">
        <v>52</v>
      </c>
      <c r="I73" s="2">
        <v>0.1</v>
      </c>
      <c r="J73" s="2">
        <v>7.9</v>
      </c>
      <c r="K73" s="2">
        <v>379</v>
      </c>
      <c r="L73" s="15">
        <f>AVERAGE(K69:K73)</f>
        <v>439.4</v>
      </c>
      <c r="M73" s="8">
        <f>GEOMEAN(K69:K73)</f>
        <v>311.23755316353891</v>
      </c>
      <c r="N73" s="90" t="s">
        <v>79</v>
      </c>
    </row>
    <row r="74" spans="1:31" x14ac:dyDescent="0.3">
      <c r="A74" s="27">
        <v>38414</v>
      </c>
      <c r="B74" s="2">
        <v>112554</v>
      </c>
      <c r="C74" s="2">
        <v>714</v>
      </c>
      <c r="D74" s="2">
        <v>0.45719999999999994</v>
      </c>
      <c r="E74" s="2">
        <v>14.39</v>
      </c>
      <c r="F74" s="57">
        <v>7.79</v>
      </c>
      <c r="G74" s="2">
        <v>1.64</v>
      </c>
      <c r="H74" s="4" t="s">
        <v>52</v>
      </c>
      <c r="I74" s="2">
        <v>1.27</v>
      </c>
      <c r="J74" s="2">
        <v>7.5</v>
      </c>
      <c r="K74" s="2">
        <v>30</v>
      </c>
    </row>
    <row r="75" spans="1:31" x14ac:dyDescent="0.3">
      <c r="A75" s="27">
        <v>38418</v>
      </c>
      <c r="B75" s="2">
        <v>120437</v>
      </c>
      <c r="C75" s="2">
        <v>710</v>
      </c>
      <c r="D75" s="2">
        <v>0.45440000000000003</v>
      </c>
      <c r="E75" s="2">
        <v>14.05</v>
      </c>
      <c r="F75" s="57">
        <v>7.93</v>
      </c>
      <c r="G75" s="2">
        <v>8.19</v>
      </c>
      <c r="H75" s="4" t="s">
        <v>52</v>
      </c>
      <c r="I75" s="2">
        <v>0.69</v>
      </c>
      <c r="J75" s="2">
        <v>7.6</v>
      </c>
      <c r="K75" s="2">
        <v>63</v>
      </c>
    </row>
    <row r="76" spans="1:31" s="4" customFormat="1" x14ac:dyDescent="0.3">
      <c r="A76" s="27">
        <v>38427</v>
      </c>
      <c r="B76" s="4">
        <v>102717</v>
      </c>
      <c r="C76" s="4">
        <v>767</v>
      </c>
      <c r="D76" s="4">
        <v>0.49109999999999998</v>
      </c>
      <c r="E76" s="4">
        <v>12.4</v>
      </c>
      <c r="F76" s="76">
        <v>7.88</v>
      </c>
      <c r="G76" s="4">
        <v>4.37</v>
      </c>
      <c r="H76" s="4" t="s">
        <v>52</v>
      </c>
      <c r="I76" s="4">
        <v>0.12</v>
      </c>
      <c r="J76" s="4">
        <v>7.9</v>
      </c>
      <c r="K76" s="4">
        <v>31</v>
      </c>
      <c r="N76" s="76"/>
      <c r="O76" s="4" t="s">
        <v>54</v>
      </c>
      <c r="P76" s="4">
        <v>67.8</v>
      </c>
      <c r="Q76" s="4" t="s">
        <v>54</v>
      </c>
      <c r="R76" s="4" t="s">
        <v>54</v>
      </c>
      <c r="S76" s="4" t="s">
        <v>54</v>
      </c>
      <c r="T76" s="4" t="s">
        <v>54</v>
      </c>
      <c r="U76" s="4" t="s">
        <v>54</v>
      </c>
      <c r="V76" s="4">
        <v>1.6</v>
      </c>
      <c r="W76" s="4" t="s">
        <v>54</v>
      </c>
      <c r="X76" s="4">
        <v>59</v>
      </c>
      <c r="Y76" s="4">
        <v>2</v>
      </c>
      <c r="Z76" s="4" t="s">
        <v>54</v>
      </c>
      <c r="AA76" s="4" t="s">
        <v>54</v>
      </c>
      <c r="AB76" s="4">
        <v>21</v>
      </c>
      <c r="AC76" s="4" t="s">
        <v>54</v>
      </c>
      <c r="AD76" s="4">
        <v>225</v>
      </c>
      <c r="AE76" s="4" t="s">
        <v>54</v>
      </c>
    </row>
    <row r="77" spans="1:31" x14ac:dyDescent="0.3">
      <c r="A77" s="27">
        <v>38435</v>
      </c>
      <c r="B77" s="2">
        <v>100112</v>
      </c>
      <c r="C77" s="2">
        <v>745</v>
      </c>
      <c r="D77" s="2">
        <v>0.47719999999999996</v>
      </c>
      <c r="E77" s="2">
        <v>11.13</v>
      </c>
      <c r="F77" s="57">
        <v>7.92</v>
      </c>
      <c r="G77" s="2">
        <v>4.49</v>
      </c>
      <c r="H77" s="4" t="s">
        <v>52</v>
      </c>
      <c r="I77" s="2">
        <v>0.5</v>
      </c>
      <c r="J77" s="2">
        <v>7.7</v>
      </c>
      <c r="K77" s="2">
        <v>63</v>
      </c>
    </row>
    <row r="78" spans="1:31" x14ac:dyDescent="0.3">
      <c r="A78" s="27">
        <v>38441</v>
      </c>
      <c r="B78" s="2">
        <v>110533</v>
      </c>
      <c r="C78" s="2">
        <v>693</v>
      </c>
      <c r="D78" s="2">
        <v>0.44400000000000001</v>
      </c>
      <c r="E78" s="2">
        <v>9.39</v>
      </c>
      <c r="F78" s="57">
        <v>8.09</v>
      </c>
      <c r="G78" s="2">
        <v>11.38</v>
      </c>
      <c r="H78" s="4" t="s">
        <v>52</v>
      </c>
      <c r="I78" s="2">
        <v>7.0000000000000007E-2</v>
      </c>
      <c r="J78" s="2">
        <v>7.6</v>
      </c>
      <c r="K78" s="2">
        <v>20</v>
      </c>
      <c r="L78" s="15">
        <f>AVERAGE(K74:K78)</f>
        <v>41.4</v>
      </c>
      <c r="M78" s="8">
        <f>GEOMEAN(K74:K78)</f>
        <v>37.466127664039099</v>
      </c>
      <c r="N78" s="90" t="s">
        <v>80</v>
      </c>
    </row>
    <row r="79" spans="1:31" x14ac:dyDescent="0.3">
      <c r="A79" s="27">
        <v>38446</v>
      </c>
      <c r="B79" s="2">
        <v>112616</v>
      </c>
      <c r="C79" s="2">
        <v>692</v>
      </c>
      <c r="D79" s="2">
        <v>0.44330000000000003</v>
      </c>
      <c r="E79" s="2">
        <v>8.24</v>
      </c>
      <c r="F79" s="57">
        <v>7.97</v>
      </c>
      <c r="G79" s="2">
        <v>11.24</v>
      </c>
      <c r="H79" s="4" t="s">
        <v>52</v>
      </c>
      <c r="I79" s="2">
        <v>1.52</v>
      </c>
      <c r="J79" s="2">
        <v>8</v>
      </c>
      <c r="K79" s="2">
        <v>20</v>
      </c>
    </row>
    <row r="80" spans="1:31" x14ac:dyDescent="0.3">
      <c r="A80" s="27">
        <v>38456</v>
      </c>
      <c r="B80" s="2">
        <v>101701</v>
      </c>
      <c r="C80" s="2">
        <v>690</v>
      </c>
      <c r="D80" s="2">
        <v>0.44179999999999997</v>
      </c>
      <c r="E80" s="2">
        <v>9.0399999999999991</v>
      </c>
      <c r="F80" s="57">
        <v>8.0399999999999991</v>
      </c>
      <c r="G80" s="2">
        <v>12.27</v>
      </c>
      <c r="H80" s="4" t="s">
        <v>52</v>
      </c>
      <c r="I80" s="2">
        <v>0.21</v>
      </c>
      <c r="J80" s="2">
        <v>7.8</v>
      </c>
      <c r="K80" s="2">
        <v>171</v>
      </c>
    </row>
    <row r="81" spans="1:31" x14ac:dyDescent="0.3">
      <c r="A81" s="27">
        <v>38462</v>
      </c>
      <c r="B81" s="2">
        <v>104053</v>
      </c>
      <c r="C81" s="2">
        <v>734</v>
      </c>
      <c r="D81" s="2">
        <v>0.47</v>
      </c>
      <c r="E81" s="2">
        <v>8.8699999999999992</v>
      </c>
      <c r="F81" s="57">
        <v>8.14</v>
      </c>
      <c r="G81" s="2">
        <v>19.13</v>
      </c>
      <c r="H81" s="4" t="s">
        <v>52</v>
      </c>
      <c r="I81" s="2">
        <v>1.9</v>
      </c>
      <c r="J81" s="2">
        <v>7.7</v>
      </c>
      <c r="K81" s="2">
        <v>20</v>
      </c>
    </row>
    <row r="82" spans="1:31" x14ac:dyDescent="0.3">
      <c r="A82" s="27">
        <v>38467</v>
      </c>
      <c r="B82" s="2">
        <v>101638</v>
      </c>
      <c r="C82" s="2">
        <v>575</v>
      </c>
      <c r="D82" s="2">
        <v>0.36799999999999999</v>
      </c>
      <c r="E82" s="2">
        <v>9.2200000000000006</v>
      </c>
      <c r="F82" s="57">
        <v>7.95</v>
      </c>
      <c r="G82" s="2">
        <v>9.1300000000000008</v>
      </c>
      <c r="H82" s="4" t="s">
        <v>52</v>
      </c>
      <c r="I82" s="2">
        <v>0.6</v>
      </c>
      <c r="J82" s="2">
        <v>8.1</v>
      </c>
      <c r="K82" s="2">
        <v>959</v>
      </c>
    </row>
    <row r="83" spans="1:31" x14ac:dyDescent="0.3">
      <c r="A83" s="27">
        <v>38470</v>
      </c>
      <c r="B83" s="2">
        <v>101709</v>
      </c>
      <c r="C83" s="2">
        <v>595</v>
      </c>
      <c r="D83" s="2">
        <v>0.38119999999999998</v>
      </c>
      <c r="E83" s="2">
        <v>10.11</v>
      </c>
      <c r="F83" s="57">
        <v>7.89</v>
      </c>
      <c r="G83" s="2">
        <v>10.77</v>
      </c>
      <c r="H83" s="4" t="s">
        <v>52</v>
      </c>
      <c r="I83" s="2">
        <v>0.57999999999999996</v>
      </c>
      <c r="J83" s="2">
        <v>8.1</v>
      </c>
      <c r="K83" s="2">
        <v>41</v>
      </c>
      <c r="L83" s="15">
        <f>AVERAGE(K79:K83)</f>
        <v>242.2</v>
      </c>
      <c r="M83" s="8">
        <f>GEOMEAN(K79:K83)</f>
        <v>76.900951453295221</v>
      </c>
      <c r="N83" s="90" t="s">
        <v>81</v>
      </c>
    </row>
    <row r="84" spans="1:31" x14ac:dyDescent="0.3">
      <c r="A84" s="27">
        <v>38476</v>
      </c>
      <c r="B84" s="2">
        <v>105628</v>
      </c>
      <c r="C84" s="2">
        <v>705</v>
      </c>
      <c r="D84" s="2">
        <v>0.45100000000000001</v>
      </c>
      <c r="E84" s="2">
        <v>10.36</v>
      </c>
      <c r="F84" s="57">
        <v>8.11</v>
      </c>
      <c r="G84" s="2">
        <v>12.02</v>
      </c>
      <c r="H84" s="4" t="s">
        <v>52</v>
      </c>
      <c r="I84" s="2">
        <v>0.3</v>
      </c>
      <c r="J84" s="2">
        <v>7.7</v>
      </c>
      <c r="K84" s="2">
        <v>119</v>
      </c>
    </row>
    <row r="85" spans="1:31" x14ac:dyDescent="0.3">
      <c r="A85" s="27">
        <v>38481</v>
      </c>
      <c r="B85" s="2">
        <v>105153</v>
      </c>
      <c r="C85" s="2">
        <v>717.1</v>
      </c>
      <c r="D85" s="2">
        <v>0.45900000000000002</v>
      </c>
      <c r="E85" s="2">
        <v>7.26</v>
      </c>
      <c r="F85" s="57">
        <v>7.97</v>
      </c>
      <c r="G85" s="2">
        <v>19.34</v>
      </c>
      <c r="H85" s="4" t="s">
        <v>52</v>
      </c>
      <c r="I85" s="2">
        <v>1.57</v>
      </c>
      <c r="J85" s="2">
        <v>0</v>
      </c>
      <c r="K85" s="2">
        <v>31</v>
      </c>
    </row>
    <row r="86" spans="1:31" x14ac:dyDescent="0.3">
      <c r="A86" s="27">
        <v>38484</v>
      </c>
      <c r="B86" s="2">
        <v>102824</v>
      </c>
      <c r="C86" s="2">
        <v>748</v>
      </c>
      <c r="D86" s="2">
        <v>0.47899999999999998</v>
      </c>
      <c r="E86" s="2">
        <v>6.35</v>
      </c>
      <c r="F86" s="57">
        <v>7.92</v>
      </c>
      <c r="G86" s="2">
        <v>18.350000000000001</v>
      </c>
      <c r="H86" s="4" t="s">
        <v>52</v>
      </c>
      <c r="I86" s="2">
        <v>0.7</v>
      </c>
      <c r="J86" s="2">
        <v>7.6</v>
      </c>
      <c r="K86" s="2">
        <v>148</v>
      </c>
    </row>
    <row r="87" spans="1:31" x14ac:dyDescent="0.3">
      <c r="A87" s="27">
        <v>38490</v>
      </c>
      <c r="B87" s="2">
        <v>94112</v>
      </c>
      <c r="C87" s="2">
        <v>685.6</v>
      </c>
      <c r="D87" s="2">
        <v>0.43880000000000002</v>
      </c>
      <c r="E87" s="2">
        <v>7.06</v>
      </c>
      <c r="F87" s="57">
        <v>8</v>
      </c>
      <c r="G87" s="2">
        <v>16.760000000000002</v>
      </c>
      <c r="H87" s="4" t="s">
        <v>52</v>
      </c>
      <c r="I87" s="2">
        <v>0.45</v>
      </c>
      <c r="J87" s="2">
        <v>7.6</v>
      </c>
      <c r="K87" s="2">
        <v>175</v>
      </c>
    </row>
    <row r="88" spans="1:31" x14ac:dyDescent="0.3">
      <c r="A88" s="27">
        <v>38495</v>
      </c>
      <c r="B88" s="2">
        <v>110732</v>
      </c>
      <c r="C88" s="2">
        <v>639.20000000000005</v>
      </c>
      <c r="D88" s="2">
        <v>0.40910000000000002</v>
      </c>
      <c r="E88" s="2">
        <v>6.57</v>
      </c>
      <c r="F88" s="57">
        <v>7.91</v>
      </c>
      <c r="G88" s="2">
        <v>18.8</v>
      </c>
      <c r="H88" s="4" t="s">
        <v>52</v>
      </c>
      <c r="I88" s="2">
        <v>0.38</v>
      </c>
      <c r="J88" s="2">
        <v>7.5</v>
      </c>
      <c r="K88" s="2">
        <v>292</v>
      </c>
      <c r="L88" s="15">
        <f>AVERAGE(K84:K88)</f>
        <v>153</v>
      </c>
      <c r="M88" s="8">
        <f>GEOMEAN(K84:K88)</f>
        <v>122.77734963950718</v>
      </c>
      <c r="N88" s="90" t="s">
        <v>82</v>
      </c>
    </row>
    <row r="89" spans="1:31" x14ac:dyDescent="0.3">
      <c r="A89" s="27">
        <v>38512</v>
      </c>
      <c r="B89" s="2">
        <v>100532</v>
      </c>
      <c r="C89" s="2">
        <v>854</v>
      </c>
      <c r="D89" s="2">
        <v>0.54700000000000004</v>
      </c>
      <c r="E89" s="2">
        <v>4.96</v>
      </c>
      <c r="F89" s="57">
        <v>7.85</v>
      </c>
      <c r="G89" s="2">
        <v>25.72</v>
      </c>
      <c r="H89" s="4" t="s">
        <v>52</v>
      </c>
      <c r="I89" s="2">
        <v>1.3</v>
      </c>
      <c r="J89" s="2">
        <v>7.6</v>
      </c>
      <c r="K89" s="2">
        <v>74</v>
      </c>
    </row>
    <row r="90" spans="1:31" x14ac:dyDescent="0.3">
      <c r="A90" s="27">
        <v>38518</v>
      </c>
      <c r="B90" s="2">
        <v>101238</v>
      </c>
      <c r="C90" s="2">
        <v>610.20000000000005</v>
      </c>
      <c r="D90" s="2">
        <v>0.3906</v>
      </c>
      <c r="E90" s="2">
        <v>6.36</v>
      </c>
      <c r="F90" s="57">
        <v>7.99</v>
      </c>
      <c r="G90" s="2">
        <v>21.54</v>
      </c>
      <c r="H90" s="4" t="s">
        <v>52</v>
      </c>
      <c r="I90" s="2">
        <v>0.02</v>
      </c>
      <c r="J90" s="2">
        <v>8.1</v>
      </c>
      <c r="K90" s="2">
        <v>2613</v>
      </c>
    </row>
    <row r="91" spans="1:31" x14ac:dyDescent="0.3">
      <c r="A91" s="27">
        <v>38523</v>
      </c>
      <c r="B91" s="2">
        <v>103013</v>
      </c>
      <c r="C91" s="2">
        <v>829.9</v>
      </c>
      <c r="D91" s="2">
        <v>0.53110000000000002</v>
      </c>
      <c r="E91" s="2">
        <v>8.35</v>
      </c>
      <c r="F91" s="57">
        <v>8.01</v>
      </c>
      <c r="G91" s="2">
        <v>21.53</v>
      </c>
      <c r="H91" s="4" t="s">
        <v>52</v>
      </c>
      <c r="I91" s="2">
        <v>0.33</v>
      </c>
      <c r="J91" s="2">
        <v>7.9</v>
      </c>
      <c r="K91" s="2">
        <v>243</v>
      </c>
    </row>
    <row r="92" spans="1:31" x14ac:dyDescent="0.3">
      <c r="A92" s="27">
        <v>38530</v>
      </c>
      <c r="B92" s="2">
        <v>113725</v>
      </c>
      <c r="C92" s="2">
        <v>1024</v>
      </c>
      <c r="D92" s="2">
        <v>0.65549999999999997</v>
      </c>
      <c r="E92" s="2">
        <v>7.6</v>
      </c>
      <c r="F92" s="57">
        <v>8.15</v>
      </c>
      <c r="G92" s="2">
        <v>26.82</v>
      </c>
      <c r="H92" s="4" t="s">
        <v>52</v>
      </c>
      <c r="I92" s="2">
        <v>1.87</v>
      </c>
      <c r="J92" s="2">
        <v>7.4</v>
      </c>
      <c r="K92" s="2">
        <v>85</v>
      </c>
    </row>
    <row r="93" spans="1:31" x14ac:dyDescent="0.3">
      <c r="A93" s="27">
        <v>38532</v>
      </c>
      <c r="B93" s="2">
        <v>100914</v>
      </c>
      <c r="C93" s="2">
        <v>723.4</v>
      </c>
      <c r="D93" s="2">
        <v>0.46300000000000002</v>
      </c>
      <c r="E93" s="2">
        <v>4.0999999999999996</v>
      </c>
      <c r="F93" s="57">
        <v>7.62</v>
      </c>
      <c r="G93" s="2">
        <v>24.67</v>
      </c>
      <c r="H93" s="4" t="s">
        <v>52</v>
      </c>
      <c r="I93" s="2">
        <v>1.1200000000000001</v>
      </c>
      <c r="J93" s="2">
        <v>7.6</v>
      </c>
      <c r="K93" s="2">
        <v>24192</v>
      </c>
      <c r="L93" s="15">
        <f>AVERAGE(K89:K93)</f>
        <v>5441.4</v>
      </c>
      <c r="M93" s="8">
        <f>GEOMEAN(K89:K93)</f>
        <v>626.63351709682831</v>
      </c>
      <c r="N93" s="90" t="s">
        <v>83</v>
      </c>
    </row>
    <row r="94" spans="1:31" x14ac:dyDescent="0.3">
      <c r="A94" s="27">
        <v>38540</v>
      </c>
      <c r="B94" s="2">
        <v>105402</v>
      </c>
      <c r="C94" s="2">
        <v>693</v>
      </c>
      <c r="D94" s="2">
        <v>0.44400000000000001</v>
      </c>
      <c r="E94" s="2">
        <v>7.54</v>
      </c>
      <c r="F94" s="57">
        <v>8.3000000000000007</v>
      </c>
      <c r="G94" s="2">
        <v>26.51</v>
      </c>
      <c r="H94" s="4" t="s">
        <v>52</v>
      </c>
      <c r="I94" s="2">
        <v>0.6</v>
      </c>
      <c r="J94" s="2">
        <v>7.7</v>
      </c>
      <c r="K94" s="2">
        <v>74</v>
      </c>
      <c r="O94" s="2">
        <v>1.6</v>
      </c>
      <c r="P94" s="2">
        <v>77.8</v>
      </c>
      <c r="Q94" s="4" t="s">
        <v>54</v>
      </c>
      <c r="R94" s="4" t="s">
        <v>54</v>
      </c>
      <c r="S94" s="4" t="s">
        <v>54</v>
      </c>
      <c r="T94" s="2">
        <v>11.1</v>
      </c>
      <c r="U94" s="4" t="s">
        <v>54</v>
      </c>
      <c r="V94" s="2">
        <v>2.4</v>
      </c>
      <c r="W94" s="4" t="s">
        <v>54</v>
      </c>
      <c r="X94" s="2">
        <v>71</v>
      </c>
      <c r="Y94" s="81" t="s">
        <v>54</v>
      </c>
      <c r="Z94" s="4">
        <v>2.1</v>
      </c>
      <c r="AA94" s="4" t="s">
        <v>54</v>
      </c>
      <c r="AB94" s="2">
        <v>18</v>
      </c>
      <c r="AC94" s="4" t="s">
        <v>54</v>
      </c>
      <c r="AD94" s="2">
        <v>321</v>
      </c>
      <c r="AE94" s="4" t="s">
        <v>54</v>
      </c>
    </row>
    <row r="95" spans="1:31" x14ac:dyDescent="0.3">
      <c r="A95" s="27">
        <v>38544</v>
      </c>
      <c r="B95" s="2">
        <v>112101</v>
      </c>
      <c r="C95" s="2">
        <v>721.2</v>
      </c>
      <c r="D95" s="2">
        <v>0.46160000000000001</v>
      </c>
      <c r="E95" s="2">
        <v>10.99</v>
      </c>
      <c r="F95" s="57">
        <v>8.23</v>
      </c>
      <c r="G95" s="2">
        <v>25.49</v>
      </c>
      <c r="H95" s="4" t="s">
        <v>52</v>
      </c>
      <c r="I95" s="2">
        <v>1.39</v>
      </c>
      <c r="J95" s="2">
        <v>7.4</v>
      </c>
      <c r="K95" s="2">
        <v>586</v>
      </c>
    </row>
    <row r="96" spans="1:31" x14ac:dyDescent="0.3">
      <c r="A96" s="27">
        <v>38547</v>
      </c>
      <c r="B96" s="2">
        <v>95240</v>
      </c>
      <c r="C96" s="2">
        <v>804.4</v>
      </c>
      <c r="D96" s="2">
        <v>0.51480000000000004</v>
      </c>
      <c r="E96" s="2">
        <v>6.84</v>
      </c>
      <c r="F96" s="57">
        <v>7.93</v>
      </c>
      <c r="G96" s="2">
        <v>23.87</v>
      </c>
      <c r="H96" s="4" t="s">
        <v>52</v>
      </c>
      <c r="I96" s="2">
        <v>0.27</v>
      </c>
      <c r="J96" s="2">
        <v>7.5</v>
      </c>
      <c r="K96" s="2">
        <v>122</v>
      </c>
    </row>
    <row r="97" spans="1:31" x14ac:dyDescent="0.3">
      <c r="A97" s="27">
        <v>38552</v>
      </c>
      <c r="B97" s="2">
        <v>102852</v>
      </c>
      <c r="C97" s="2">
        <v>434.6</v>
      </c>
      <c r="D97" s="2">
        <v>0.27810000000000001</v>
      </c>
      <c r="E97" s="2">
        <v>7.05</v>
      </c>
      <c r="F97" s="57">
        <v>8.09</v>
      </c>
      <c r="G97" s="2">
        <v>26.37</v>
      </c>
      <c r="H97" s="4" t="s">
        <v>52</v>
      </c>
      <c r="I97" s="2">
        <v>0.48</v>
      </c>
      <c r="J97" s="2">
        <v>7.5</v>
      </c>
      <c r="K97" s="2">
        <v>697</v>
      </c>
    </row>
    <row r="98" spans="1:31" x14ac:dyDescent="0.3">
      <c r="A98" s="27">
        <v>38560</v>
      </c>
      <c r="B98" s="2">
        <v>103251</v>
      </c>
      <c r="C98" s="2">
        <v>258</v>
      </c>
      <c r="D98" s="2">
        <v>0.16500000000000001</v>
      </c>
      <c r="E98" s="2">
        <v>5.99</v>
      </c>
      <c r="F98" s="57">
        <v>7.75</v>
      </c>
      <c r="G98" s="2">
        <v>23.4</v>
      </c>
      <c r="H98" s="4" t="s">
        <v>52</v>
      </c>
      <c r="I98" s="2">
        <v>0.8</v>
      </c>
      <c r="J98" s="2">
        <v>7.7</v>
      </c>
      <c r="K98" s="2">
        <v>12997</v>
      </c>
      <c r="L98" s="15">
        <f>AVERAGE(K94:K98)</f>
        <v>2895.2</v>
      </c>
      <c r="M98" s="8">
        <f>GEOMEAN(K94:K98)</f>
        <v>544.64436248929769</v>
      </c>
      <c r="N98" s="90" t="s">
        <v>85</v>
      </c>
    </row>
    <row r="99" spans="1:31" x14ac:dyDescent="0.3">
      <c r="A99" s="27">
        <v>38568</v>
      </c>
      <c r="B99" s="2">
        <v>100144</v>
      </c>
      <c r="C99" s="2">
        <v>599.9</v>
      </c>
      <c r="D99" s="2">
        <v>0.38400000000000001</v>
      </c>
      <c r="E99" s="2">
        <v>8.41</v>
      </c>
      <c r="F99" s="57">
        <v>8.08</v>
      </c>
      <c r="G99" s="2">
        <v>27.34</v>
      </c>
      <c r="H99" s="4" t="s">
        <v>52</v>
      </c>
      <c r="I99" s="2">
        <v>0.43</v>
      </c>
      <c r="J99" s="2">
        <v>7.7</v>
      </c>
      <c r="K99" s="2">
        <v>408</v>
      </c>
    </row>
    <row r="100" spans="1:31" x14ac:dyDescent="0.3">
      <c r="A100" s="27">
        <v>38574</v>
      </c>
      <c r="B100" s="2">
        <v>100137</v>
      </c>
      <c r="C100" s="2">
        <v>604.5</v>
      </c>
      <c r="D100" s="2">
        <v>0.38690000000000002</v>
      </c>
      <c r="E100" s="2">
        <v>6.24</v>
      </c>
      <c r="F100" s="57">
        <v>7.82</v>
      </c>
      <c r="G100" s="2">
        <v>26.49</v>
      </c>
      <c r="H100" s="4" t="s">
        <v>52</v>
      </c>
      <c r="I100" s="2">
        <v>1.4</v>
      </c>
      <c r="J100" s="2">
        <v>7.7</v>
      </c>
      <c r="K100" s="2">
        <v>134</v>
      </c>
    </row>
    <row r="101" spans="1:31" x14ac:dyDescent="0.3">
      <c r="A101" s="27">
        <v>38581</v>
      </c>
      <c r="B101" s="2">
        <v>101014</v>
      </c>
      <c r="C101" s="2">
        <v>630.9</v>
      </c>
      <c r="D101" s="2">
        <v>0.40379999999999999</v>
      </c>
      <c r="E101" s="2">
        <v>6.76</v>
      </c>
      <c r="F101" s="57">
        <v>8.0399999999999991</v>
      </c>
      <c r="G101" s="2">
        <v>24.45</v>
      </c>
      <c r="H101" s="4" t="s">
        <v>52</v>
      </c>
      <c r="I101" s="2">
        <v>0.64</v>
      </c>
      <c r="J101" s="2">
        <v>7.8</v>
      </c>
      <c r="K101" s="2">
        <v>171</v>
      </c>
    </row>
    <row r="102" spans="1:31" x14ac:dyDescent="0.3">
      <c r="A102" s="27">
        <v>38589</v>
      </c>
      <c r="B102" s="2">
        <v>103117</v>
      </c>
      <c r="C102" s="2">
        <v>900.9</v>
      </c>
      <c r="D102" s="2">
        <v>0.5766</v>
      </c>
      <c r="E102" s="2">
        <v>6.69</v>
      </c>
      <c r="F102" s="57">
        <v>8.23</v>
      </c>
      <c r="G102" s="2">
        <v>24.78</v>
      </c>
      <c r="H102" s="4" t="s">
        <v>52</v>
      </c>
      <c r="I102" s="2">
        <v>0.24</v>
      </c>
      <c r="J102" s="2">
        <v>7.7</v>
      </c>
      <c r="K102" s="2">
        <v>63</v>
      </c>
    </row>
    <row r="103" spans="1:31" x14ac:dyDescent="0.3">
      <c r="A103" s="27">
        <v>38594</v>
      </c>
      <c r="B103" s="2">
        <v>102858</v>
      </c>
      <c r="C103" s="2">
        <v>892.8</v>
      </c>
      <c r="D103" s="2">
        <v>0.57140000000000002</v>
      </c>
      <c r="E103" s="2">
        <v>10.65</v>
      </c>
      <c r="F103" s="57">
        <v>8.11</v>
      </c>
      <c r="G103" s="2">
        <v>24.49</v>
      </c>
      <c r="H103" s="4" t="s">
        <v>52</v>
      </c>
      <c r="I103" s="2">
        <v>0.52</v>
      </c>
      <c r="J103" s="2">
        <v>7.5</v>
      </c>
      <c r="K103" s="2">
        <v>160</v>
      </c>
      <c r="L103" s="15">
        <f>AVERAGE(K99:K103)</f>
        <v>187.2</v>
      </c>
      <c r="M103" s="8">
        <f>GEOMEAN(K99:K103)</f>
        <v>156.61895459221373</v>
      </c>
      <c r="N103" s="90" t="s">
        <v>86</v>
      </c>
    </row>
    <row r="104" spans="1:31" x14ac:dyDescent="0.3">
      <c r="A104" s="27">
        <v>38608</v>
      </c>
      <c r="B104" s="2">
        <v>103757</v>
      </c>
      <c r="C104" s="2">
        <v>1002</v>
      </c>
      <c r="D104" s="2">
        <v>0.64100000000000001</v>
      </c>
      <c r="E104" s="2">
        <v>8.8800000000000008</v>
      </c>
      <c r="F104" s="57">
        <v>8.33</v>
      </c>
      <c r="G104" s="2">
        <v>24.99</v>
      </c>
      <c r="H104" s="4" t="s">
        <v>52</v>
      </c>
      <c r="I104" s="2">
        <v>0.5</v>
      </c>
      <c r="J104" s="2">
        <v>7.8</v>
      </c>
      <c r="K104" s="2">
        <v>148</v>
      </c>
    </row>
    <row r="105" spans="1:31" x14ac:dyDescent="0.3">
      <c r="A105" s="27">
        <v>38610</v>
      </c>
      <c r="B105" s="2">
        <v>104634</v>
      </c>
      <c r="C105" s="2">
        <v>1024</v>
      </c>
      <c r="D105" s="2">
        <v>0.65500000000000003</v>
      </c>
      <c r="E105" s="2">
        <v>5.35</v>
      </c>
      <c r="F105" s="57">
        <v>8.1</v>
      </c>
      <c r="G105" s="2">
        <v>24.07</v>
      </c>
      <c r="H105" s="4" t="s">
        <v>52</v>
      </c>
      <c r="I105" s="2">
        <v>0.6</v>
      </c>
      <c r="J105" s="2">
        <v>7.8</v>
      </c>
      <c r="K105" s="2">
        <v>281</v>
      </c>
    </row>
    <row r="106" spans="1:31" x14ac:dyDescent="0.3">
      <c r="A106" s="27">
        <v>38614</v>
      </c>
      <c r="B106" s="2">
        <v>103842</v>
      </c>
      <c r="C106" s="2">
        <v>748.2</v>
      </c>
      <c r="D106" s="2">
        <v>0.47889999999999999</v>
      </c>
      <c r="E106" s="2">
        <v>5.75</v>
      </c>
      <c r="F106" s="57">
        <v>7.76</v>
      </c>
      <c r="G106" s="2">
        <v>20.67</v>
      </c>
      <c r="H106" s="4" t="s">
        <v>52</v>
      </c>
      <c r="I106" s="2">
        <v>0.68</v>
      </c>
      <c r="J106" s="2">
        <v>7.4</v>
      </c>
      <c r="K106" s="2">
        <v>275</v>
      </c>
    </row>
    <row r="107" spans="1:31" x14ac:dyDescent="0.3">
      <c r="A107" s="27">
        <v>38616</v>
      </c>
      <c r="B107" s="2">
        <v>103651</v>
      </c>
      <c r="C107" s="2">
        <v>622.29999999999995</v>
      </c>
      <c r="D107" s="2">
        <v>0.39829999999999999</v>
      </c>
      <c r="E107" s="2">
        <v>6.09</v>
      </c>
      <c r="F107" s="57">
        <v>7.89</v>
      </c>
      <c r="G107" s="2">
        <v>20.74</v>
      </c>
      <c r="H107" s="4" t="s">
        <v>52</v>
      </c>
      <c r="I107" s="2">
        <v>0.88</v>
      </c>
      <c r="J107" s="2">
        <v>8</v>
      </c>
      <c r="K107" s="2">
        <v>988</v>
      </c>
    </row>
    <row r="108" spans="1:31" x14ac:dyDescent="0.3">
      <c r="A108" s="27">
        <v>38624</v>
      </c>
      <c r="B108" s="2">
        <v>101801</v>
      </c>
      <c r="C108" s="2">
        <v>543.6</v>
      </c>
      <c r="D108" s="2">
        <v>0.34789999999999999</v>
      </c>
      <c r="E108" s="2">
        <v>6.73</v>
      </c>
      <c r="F108" s="57">
        <v>7.91</v>
      </c>
      <c r="G108" s="2">
        <v>17.11</v>
      </c>
      <c r="H108" s="4" t="s">
        <v>52</v>
      </c>
      <c r="I108" s="2">
        <v>0.62</v>
      </c>
      <c r="J108" s="2">
        <v>7.6</v>
      </c>
      <c r="K108" s="2">
        <v>3654</v>
      </c>
      <c r="L108" s="15">
        <f>AVERAGE(K104:K108)</f>
        <v>1069.2</v>
      </c>
      <c r="M108" s="8">
        <f>GEOMEAN(K104:K108)</f>
        <v>528.64635650997798</v>
      </c>
      <c r="N108" s="90" t="s">
        <v>87</v>
      </c>
    </row>
    <row r="109" spans="1:31" x14ac:dyDescent="0.3">
      <c r="A109" s="27">
        <v>38631</v>
      </c>
      <c r="B109" s="2">
        <v>102349</v>
      </c>
      <c r="C109" s="2">
        <v>765.7</v>
      </c>
      <c r="D109" s="2">
        <v>0.49</v>
      </c>
      <c r="E109" s="2">
        <v>6.22</v>
      </c>
      <c r="F109" s="57">
        <v>8.0299999999999994</v>
      </c>
      <c r="G109" s="2">
        <v>20.079999999999998</v>
      </c>
      <c r="H109" s="4" t="s">
        <v>52</v>
      </c>
      <c r="I109" s="2">
        <v>0.49</v>
      </c>
      <c r="J109" s="2">
        <v>7.6</v>
      </c>
      <c r="K109" s="2">
        <v>377</v>
      </c>
    </row>
    <row r="110" spans="1:31" x14ac:dyDescent="0.3">
      <c r="A110" s="27">
        <v>38637</v>
      </c>
      <c r="B110" s="2">
        <v>101334</v>
      </c>
      <c r="C110" s="2">
        <v>835.4</v>
      </c>
      <c r="D110" s="2">
        <v>0.53459999999999996</v>
      </c>
      <c r="E110" s="2">
        <v>8.85</v>
      </c>
      <c r="F110" s="57">
        <v>8.17</v>
      </c>
      <c r="G110" s="2">
        <v>15.58</v>
      </c>
      <c r="H110" s="4" t="s">
        <v>52</v>
      </c>
      <c r="I110" s="2">
        <v>0.21</v>
      </c>
      <c r="J110" s="2">
        <v>7.7</v>
      </c>
      <c r="K110" s="2">
        <v>122</v>
      </c>
      <c r="O110" s="2">
        <v>1.2</v>
      </c>
      <c r="P110" s="2">
        <v>76.5</v>
      </c>
      <c r="Q110" s="4" t="s">
        <v>54</v>
      </c>
      <c r="R110" s="2">
        <v>8.4</v>
      </c>
      <c r="S110" s="4" t="s">
        <v>54</v>
      </c>
      <c r="T110" s="4" t="s">
        <v>54</v>
      </c>
      <c r="U110" s="4" t="s">
        <v>54</v>
      </c>
      <c r="V110" s="2">
        <v>4.8</v>
      </c>
      <c r="W110" s="4" t="s">
        <v>54</v>
      </c>
      <c r="X110" s="2">
        <v>75</v>
      </c>
      <c r="Y110" s="2" t="s">
        <v>54</v>
      </c>
      <c r="Z110" s="4">
        <v>2</v>
      </c>
      <c r="AA110" s="4" t="s">
        <v>54</v>
      </c>
      <c r="AB110" s="2">
        <v>19</v>
      </c>
      <c r="AC110" s="4" t="s">
        <v>54</v>
      </c>
      <c r="AD110" s="2">
        <v>294</v>
      </c>
      <c r="AE110" s="4" t="s">
        <v>54</v>
      </c>
    </row>
    <row r="111" spans="1:31" x14ac:dyDescent="0.3">
      <c r="A111" s="27">
        <v>38642</v>
      </c>
      <c r="B111" s="2">
        <v>113147</v>
      </c>
      <c r="C111" s="2">
        <v>936</v>
      </c>
      <c r="D111" s="2">
        <v>0.59899999999999998</v>
      </c>
      <c r="E111" s="2">
        <v>8.59</v>
      </c>
      <c r="F111" s="57">
        <v>7.98</v>
      </c>
      <c r="G111" s="2">
        <v>13.27</v>
      </c>
      <c r="H111" s="4" t="s">
        <v>52</v>
      </c>
      <c r="I111" s="2">
        <v>0.6</v>
      </c>
      <c r="J111" s="2">
        <v>7.9</v>
      </c>
      <c r="K111" s="2">
        <v>109</v>
      </c>
    </row>
    <row r="112" spans="1:31" x14ac:dyDescent="0.3">
      <c r="A112" s="27">
        <v>38649</v>
      </c>
      <c r="B112" s="2">
        <v>111353</v>
      </c>
      <c r="C112" s="2">
        <v>858.5</v>
      </c>
      <c r="D112" s="2">
        <v>0.5494</v>
      </c>
      <c r="E112" s="2">
        <v>9.16</v>
      </c>
      <c r="F112" s="57">
        <v>8.07</v>
      </c>
      <c r="G112" s="2">
        <v>10.199999999999999</v>
      </c>
      <c r="H112" s="4" t="s">
        <v>52</v>
      </c>
      <c r="I112" s="2">
        <v>0.09</v>
      </c>
      <c r="J112" s="2">
        <v>7.6</v>
      </c>
      <c r="K112" s="2">
        <v>121</v>
      </c>
    </row>
    <row r="113" spans="1:14" x14ac:dyDescent="0.3">
      <c r="A113" s="27">
        <v>38652</v>
      </c>
      <c r="B113" s="2">
        <v>100924</v>
      </c>
      <c r="C113" s="2">
        <v>901</v>
      </c>
      <c r="D113" s="2">
        <v>0.5766</v>
      </c>
      <c r="E113" s="2">
        <v>9.51</v>
      </c>
      <c r="F113" s="57">
        <v>7.84</v>
      </c>
      <c r="G113" s="2">
        <v>9.73</v>
      </c>
      <c r="H113" s="4" t="s">
        <v>52</v>
      </c>
      <c r="I113" s="2">
        <v>1.17</v>
      </c>
      <c r="J113" s="2">
        <v>7.4</v>
      </c>
      <c r="K113" s="2">
        <v>74</v>
      </c>
      <c r="L113" s="15">
        <f>AVERAGE(K109:K113)</f>
        <v>160.6</v>
      </c>
      <c r="M113" s="8">
        <f>GEOMEAN(K109:K113)</f>
        <v>135.02959149021532</v>
      </c>
      <c r="N113" s="90" t="s">
        <v>88</v>
      </c>
    </row>
    <row r="114" spans="1:14" x14ac:dyDescent="0.3">
      <c r="A114" s="27">
        <v>38657</v>
      </c>
      <c r="B114" s="2">
        <v>111501</v>
      </c>
      <c r="C114" s="2">
        <v>952</v>
      </c>
      <c r="D114" s="2">
        <v>0.60899999999999999</v>
      </c>
      <c r="E114" s="2">
        <v>10.01</v>
      </c>
      <c r="F114" s="57">
        <v>8.16</v>
      </c>
      <c r="G114" s="2">
        <v>11.83</v>
      </c>
      <c r="H114" s="4" t="s">
        <v>52</v>
      </c>
      <c r="I114" s="2">
        <v>0</v>
      </c>
      <c r="J114" s="2">
        <v>7.7</v>
      </c>
      <c r="K114" s="2">
        <v>108</v>
      </c>
    </row>
    <row r="115" spans="1:14" x14ac:dyDescent="0.3">
      <c r="A115" s="27">
        <v>38658</v>
      </c>
      <c r="B115" s="2">
        <v>111242</v>
      </c>
      <c r="C115" s="2">
        <v>917.1</v>
      </c>
      <c r="D115" s="2">
        <v>0.58689999999999998</v>
      </c>
      <c r="E115" s="2">
        <v>9.17</v>
      </c>
      <c r="F115" s="57">
        <v>7.85</v>
      </c>
      <c r="G115" s="2">
        <v>10.52</v>
      </c>
      <c r="H115" s="4" t="s">
        <v>52</v>
      </c>
      <c r="I115" s="2">
        <v>0.81</v>
      </c>
      <c r="J115" s="2">
        <v>7.1</v>
      </c>
      <c r="K115" s="2">
        <v>161</v>
      </c>
    </row>
    <row r="116" spans="1:14" x14ac:dyDescent="0.3">
      <c r="A116" s="27">
        <v>38666</v>
      </c>
      <c r="B116" s="2">
        <v>95938</v>
      </c>
      <c r="C116" s="2">
        <v>916.1</v>
      </c>
      <c r="D116" s="2">
        <v>0.58630000000000004</v>
      </c>
      <c r="E116" s="2">
        <v>8.24</v>
      </c>
      <c r="F116" s="57">
        <v>7.57</v>
      </c>
      <c r="G116" s="2">
        <v>10.39</v>
      </c>
      <c r="H116" s="4" t="s">
        <v>52</v>
      </c>
      <c r="I116" s="2">
        <v>0.79</v>
      </c>
      <c r="J116" s="2">
        <v>7.8</v>
      </c>
      <c r="K116" s="2">
        <v>95</v>
      </c>
    </row>
    <row r="117" spans="1:14" x14ac:dyDescent="0.3">
      <c r="A117" s="27">
        <v>38672</v>
      </c>
      <c r="B117" s="2">
        <v>112228</v>
      </c>
      <c r="C117" s="2">
        <v>267.2</v>
      </c>
      <c r="D117" s="2">
        <v>0.17100000000000001</v>
      </c>
      <c r="E117" s="2">
        <v>8.5399999999999991</v>
      </c>
      <c r="F117" s="57">
        <v>7.67</v>
      </c>
      <c r="G117" s="2">
        <v>9.5500000000000007</v>
      </c>
      <c r="H117" s="4" t="s">
        <v>52</v>
      </c>
      <c r="I117" s="2">
        <v>1.47</v>
      </c>
      <c r="J117" s="2">
        <v>7.3</v>
      </c>
      <c r="K117" s="2">
        <v>8164</v>
      </c>
    </row>
    <row r="118" spans="1:14" x14ac:dyDescent="0.3">
      <c r="A118" s="27">
        <v>38685</v>
      </c>
      <c r="B118" s="2">
        <v>105824</v>
      </c>
      <c r="C118" s="2">
        <v>688.8</v>
      </c>
      <c r="D118" s="2">
        <v>0.44090000000000001</v>
      </c>
      <c r="E118" s="2">
        <v>10.67</v>
      </c>
      <c r="F118" s="2">
        <v>7.78</v>
      </c>
      <c r="G118" s="2">
        <v>7.92</v>
      </c>
      <c r="H118" s="4" t="s">
        <v>52</v>
      </c>
      <c r="I118" s="2">
        <v>0.37</v>
      </c>
      <c r="J118" s="2">
        <v>6.9</v>
      </c>
      <c r="K118" s="2">
        <v>683</v>
      </c>
      <c r="L118" s="15">
        <f>AVERAGE(K114:K118)</f>
        <v>1842.2</v>
      </c>
      <c r="M118" s="8">
        <f>GEOMEAN(K114:K118)</f>
        <v>391.61506231650628</v>
      </c>
      <c r="N118" s="90" t="s">
        <v>89</v>
      </c>
    </row>
    <row r="119" spans="1:14" x14ac:dyDescent="0.3">
      <c r="A119" s="27">
        <v>38692</v>
      </c>
      <c r="F119" s="2" t="s">
        <v>90</v>
      </c>
    </row>
    <row r="120" spans="1:14" x14ac:dyDescent="0.3">
      <c r="A120" s="27">
        <v>38694</v>
      </c>
      <c r="F120" s="2" t="s">
        <v>90</v>
      </c>
    </row>
    <row r="121" spans="1:14" x14ac:dyDescent="0.3">
      <c r="A121" s="27">
        <v>38700</v>
      </c>
      <c r="F121" s="2" t="s">
        <v>90</v>
      </c>
    </row>
    <row r="122" spans="1:14" x14ac:dyDescent="0.3">
      <c r="A122" s="27">
        <v>38705</v>
      </c>
      <c r="F122" s="2" t="s">
        <v>90</v>
      </c>
    </row>
    <row r="123" spans="1:14" x14ac:dyDescent="0.3">
      <c r="A123" s="27">
        <v>38708</v>
      </c>
      <c r="F123" s="2" t="s">
        <v>90</v>
      </c>
      <c r="L123" s="15" t="e">
        <f>AVERAGE(K119:K123)</f>
        <v>#DIV/0!</v>
      </c>
      <c r="M123" s="8" t="e">
        <f>GEOMEAN(K119:K123)</f>
        <v>#NUM!</v>
      </c>
      <c r="N123" s="90" t="s">
        <v>91</v>
      </c>
    </row>
    <row r="124" spans="1:14" x14ac:dyDescent="0.3">
      <c r="A124" s="27">
        <v>38721</v>
      </c>
      <c r="B124" s="2">
        <v>103905</v>
      </c>
      <c r="C124" s="2">
        <v>546</v>
      </c>
      <c r="D124" s="2">
        <v>0.34939999999999999</v>
      </c>
      <c r="E124" s="2">
        <v>9.3800000000000008</v>
      </c>
      <c r="F124" s="57">
        <v>7.88</v>
      </c>
      <c r="G124" s="2">
        <v>7.08</v>
      </c>
      <c r="H124" s="4" t="s">
        <v>52</v>
      </c>
      <c r="I124" s="2">
        <v>0.84</v>
      </c>
      <c r="J124" s="2">
        <v>7.5</v>
      </c>
      <c r="K124" s="2">
        <v>495</v>
      </c>
    </row>
    <row r="125" spans="1:14" x14ac:dyDescent="0.3">
      <c r="A125" s="27">
        <v>38728</v>
      </c>
      <c r="B125" s="2">
        <v>104346</v>
      </c>
      <c r="C125" s="2">
        <v>753.9</v>
      </c>
      <c r="D125" s="2">
        <v>0.48249999999999998</v>
      </c>
      <c r="E125" s="2">
        <v>12.67</v>
      </c>
      <c r="F125" s="57">
        <v>7.97</v>
      </c>
      <c r="G125" s="2">
        <v>5.73</v>
      </c>
      <c r="H125" s="4" t="s">
        <v>52</v>
      </c>
      <c r="I125" s="2">
        <v>0.05</v>
      </c>
      <c r="J125" s="2">
        <v>7.3</v>
      </c>
      <c r="K125" s="2">
        <v>379</v>
      </c>
    </row>
    <row r="126" spans="1:14" x14ac:dyDescent="0.3">
      <c r="A126" s="27">
        <v>38734</v>
      </c>
      <c r="B126" s="2">
        <v>104237</v>
      </c>
      <c r="C126" s="2">
        <v>650.6</v>
      </c>
      <c r="D126" s="2">
        <v>0.41639999999999999</v>
      </c>
      <c r="E126" s="2">
        <v>13.13</v>
      </c>
      <c r="F126" s="57">
        <v>7.96</v>
      </c>
      <c r="G126" s="2">
        <v>6.24</v>
      </c>
      <c r="H126" s="4" t="s">
        <v>52</v>
      </c>
      <c r="I126" s="2">
        <v>0.62</v>
      </c>
      <c r="J126" s="2">
        <v>7.9</v>
      </c>
      <c r="K126" s="2">
        <v>1187</v>
      </c>
    </row>
    <row r="127" spans="1:14" x14ac:dyDescent="0.3">
      <c r="A127" s="27">
        <v>38736</v>
      </c>
      <c r="B127" s="2">
        <v>104445</v>
      </c>
      <c r="C127" s="2">
        <v>706.6</v>
      </c>
      <c r="D127" s="2">
        <v>0.45219999999999999</v>
      </c>
      <c r="E127" s="2">
        <v>12.86</v>
      </c>
      <c r="F127" s="57">
        <v>7.99</v>
      </c>
      <c r="G127" s="2">
        <v>3.98</v>
      </c>
      <c r="H127" s="4" t="s">
        <v>52</v>
      </c>
      <c r="I127" s="2">
        <v>0.45</v>
      </c>
      <c r="J127" s="2">
        <v>7.2</v>
      </c>
      <c r="K127" s="2">
        <v>345</v>
      </c>
    </row>
    <row r="128" spans="1:14" x14ac:dyDescent="0.3">
      <c r="A128" s="27">
        <v>38742</v>
      </c>
      <c r="B128" s="2">
        <v>111342</v>
      </c>
      <c r="C128" s="2">
        <v>661.3</v>
      </c>
      <c r="D128" s="2">
        <v>0.42320000000000002</v>
      </c>
      <c r="E128" s="2">
        <v>13.33</v>
      </c>
      <c r="F128" s="57">
        <v>8</v>
      </c>
      <c r="G128" s="2">
        <v>3.36</v>
      </c>
      <c r="H128" s="4" t="s">
        <v>52</v>
      </c>
      <c r="I128" s="2">
        <v>0.87</v>
      </c>
      <c r="J128" s="2">
        <v>7.4</v>
      </c>
      <c r="K128" s="2">
        <v>120</v>
      </c>
      <c r="L128" s="15">
        <f>AVERAGE(K124:K128)</f>
        <v>505.2</v>
      </c>
      <c r="M128" s="8">
        <f>GEOMEAN(K124:K128)</f>
        <v>391.68694240580049</v>
      </c>
      <c r="N128" s="90" t="s">
        <v>92</v>
      </c>
    </row>
    <row r="129" spans="1:31" x14ac:dyDescent="0.3">
      <c r="A129" s="46">
        <v>38750</v>
      </c>
      <c r="B129" s="2">
        <v>110523</v>
      </c>
      <c r="C129" s="2">
        <v>647</v>
      </c>
      <c r="D129" s="2">
        <v>0.41399999999999998</v>
      </c>
      <c r="E129" s="2">
        <v>12.81</v>
      </c>
      <c r="F129" s="57">
        <v>7.99</v>
      </c>
      <c r="G129" s="2">
        <v>5.36</v>
      </c>
      <c r="H129" s="4" t="s">
        <v>52</v>
      </c>
      <c r="I129" s="2">
        <v>0.1</v>
      </c>
      <c r="J129" s="2">
        <v>7.8</v>
      </c>
      <c r="K129" s="2">
        <v>98</v>
      </c>
    </row>
    <row r="130" spans="1:31" x14ac:dyDescent="0.3">
      <c r="A130" s="46">
        <v>38755</v>
      </c>
      <c r="B130" s="2">
        <v>115959</v>
      </c>
      <c r="C130" s="2">
        <v>639.20000000000005</v>
      </c>
      <c r="D130" s="2">
        <v>0.40910000000000002</v>
      </c>
      <c r="E130" s="2">
        <v>13.93</v>
      </c>
      <c r="F130" s="57">
        <v>8.35</v>
      </c>
      <c r="G130" s="2">
        <v>2.02</v>
      </c>
      <c r="H130" s="4" t="s">
        <v>52</v>
      </c>
      <c r="I130" s="2">
        <v>0.53</v>
      </c>
      <c r="J130" s="2">
        <v>7.4</v>
      </c>
      <c r="K130" s="2">
        <v>97</v>
      </c>
    </row>
    <row r="131" spans="1:31" x14ac:dyDescent="0.3">
      <c r="A131" s="46">
        <v>38763</v>
      </c>
      <c r="B131" s="2">
        <v>102859</v>
      </c>
      <c r="C131" s="2">
        <v>734.1</v>
      </c>
      <c r="D131" s="2">
        <v>0.46989999999999998</v>
      </c>
      <c r="E131" s="2">
        <v>10.96</v>
      </c>
      <c r="F131" s="57">
        <v>8.44</v>
      </c>
      <c r="G131" s="2">
        <v>4.18</v>
      </c>
      <c r="H131" s="4" t="s">
        <v>52</v>
      </c>
      <c r="I131" s="2">
        <v>0.61</v>
      </c>
      <c r="J131" s="2">
        <v>7.4</v>
      </c>
      <c r="K131" s="2">
        <v>98</v>
      </c>
    </row>
    <row r="132" spans="1:31" x14ac:dyDescent="0.3">
      <c r="A132" s="46">
        <v>38771</v>
      </c>
      <c r="B132" s="2">
        <v>110843</v>
      </c>
      <c r="C132" s="2">
        <v>682.4</v>
      </c>
      <c r="D132" s="2">
        <v>0.43669999999999998</v>
      </c>
      <c r="E132" s="2">
        <v>13.81</v>
      </c>
      <c r="F132" s="57">
        <v>7.94</v>
      </c>
      <c r="G132" s="2">
        <v>4.33</v>
      </c>
      <c r="H132" s="4" t="s">
        <v>52</v>
      </c>
      <c r="I132" s="2">
        <v>0.11</v>
      </c>
      <c r="J132" s="2">
        <v>7.5</v>
      </c>
      <c r="K132" s="2">
        <v>134</v>
      </c>
    </row>
    <row r="133" spans="1:31" x14ac:dyDescent="0.3">
      <c r="A133" s="46">
        <v>38775</v>
      </c>
      <c r="B133" s="2">
        <v>120658</v>
      </c>
      <c r="C133" s="2">
        <v>722</v>
      </c>
      <c r="D133" s="2">
        <v>0.46200000000000002</v>
      </c>
      <c r="E133" s="2">
        <v>13.29</v>
      </c>
      <c r="F133" s="57">
        <v>7.83</v>
      </c>
      <c r="G133" s="2">
        <v>3.88</v>
      </c>
      <c r="H133" s="4" t="s">
        <v>52</v>
      </c>
      <c r="I133" s="2">
        <v>0.6</v>
      </c>
      <c r="J133" s="2">
        <v>7.5</v>
      </c>
      <c r="K133" s="2">
        <v>226</v>
      </c>
      <c r="L133" s="15">
        <f>AVERAGE(K129:K133)</f>
        <v>130.6</v>
      </c>
      <c r="M133" s="8">
        <f>GEOMEAN(K129:K133)</f>
        <v>123.05164521121421</v>
      </c>
      <c r="N133" s="90" t="s">
        <v>94</v>
      </c>
    </row>
    <row r="134" spans="1:31" x14ac:dyDescent="0.3">
      <c r="A134" s="46">
        <v>38784</v>
      </c>
      <c r="B134" s="2">
        <v>104407</v>
      </c>
      <c r="C134" s="2">
        <v>756</v>
      </c>
      <c r="D134" s="2">
        <v>0.48399999999999999</v>
      </c>
      <c r="E134" s="2">
        <v>11.08</v>
      </c>
      <c r="F134" s="57">
        <v>8.5399999999999991</v>
      </c>
      <c r="G134" s="2">
        <v>5.31</v>
      </c>
      <c r="H134" s="4" t="s">
        <v>52</v>
      </c>
      <c r="I134" s="2">
        <v>0.8</v>
      </c>
      <c r="J134" s="2">
        <v>7.6</v>
      </c>
      <c r="K134" s="2">
        <v>135</v>
      </c>
    </row>
    <row r="135" spans="1:31" x14ac:dyDescent="0.3">
      <c r="A135" s="46">
        <v>38789</v>
      </c>
      <c r="B135" s="2">
        <v>115608</v>
      </c>
      <c r="C135" s="2">
        <v>541</v>
      </c>
      <c r="D135" s="2">
        <v>0.3463</v>
      </c>
      <c r="E135" s="2">
        <v>7.68</v>
      </c>
      <c r="F135" s="57">
        <v>7.53</v>
      </c>
      <c r="G135" s="2">
        <v>13.78</v>
      </c>
      <c r="H135" s="4" t="s">
        <v>52</v>
      </c>
      <c r="I135" s="2">
        <v>0.74</v>
      </c>
      <c r="J135" s="2">
        <v>7.5</v>
      </c>
      <c r="K135" s="2">
        <v>733</v>
      </c>
    </row>
    <row r="136" spans="1:31" x14ac:dyDescent="0.3">
      <c r="A136" s="46">
        <v>38792</v>
      </c>
      <c r="B136" s="2">
        <v>115014</v>
      </c>
      <c r="C136" s="2">
        <v>620.6</v>
      </c>
      <c r="D136" s="2">
        <v>0.3972</v>
      </c>
      <c r="E136" s="2">
        <v>10.64</v>
      </c>
      <c r="F136" s="57">
        <v>8.02</v>
      </c>
      <c r="G136" s="2">
        <v>7.7</v>
      </c>
      <c r="H136" s="4" t="s">
        <v>52</v>
      </c>
      <c r="I136" s="2">
        <v>0.16</v>
      </c>
      <c r="J136" s="2">
        <v>7.7</v>
      </c>
      <c r="K136" s="2">
        <v>134</v>
      </c>
    </row>
    <row r="137" spans="1:31" x14ac:dyDescent="0.3">
      <c r="A137" s="46">
        <v>38797</v>
      </c>
      <c r="G137" s="2" t="s">
        <v>95</v>
      </c>
    </row>
    <row r="138" spans="1:31" s="4" customFormat="1" x14ac:dyDescent="0.3">
      <c r="A138" s="46">
        <v>38803</v>
      </c>
      <c r="B138" s="4">
        <v>102953</v>
      </c>
      <c r="C138" s="4">
        <v>690.5</v>
      </c>
      <c r="D138" s="4">
        <v>0.44190000000000002</v>
      </c>
      <c r="E138" s="4">
        <v>13.56</v>
      </c>
      <c r="F138" s="76">
        <v>7.97</v>
      </c>
      <c r="G138" s="4">
        <v>5.63</v>
      </c>
      <c r="H138" s="4" t="s">
        <v>52</v>
      </c>
      <c r="I138" s="4">
        <v>0.89</v>
      </c>
      <c r="J138" s="4">
        <v>7.7</v>
      </c>
      <c r="K138" s="4">
        <v>74</v>
      </c>
      <c r="L138" s="19">
        <f>AVERAGE(K134:K138)</f>
        <v>269</v>
      </c>
      <c r="M138" s="80">
        <f>GEOMEAN(K133:K136,K138)</f>
        <v>185.85598034169004</v>
      </c>
      <c r="N138" s="90" t="s">
        <v>96</v>
      </c>
      <c r="O138" s="4" t="s">
        <v>54</v>
      </c>
      <c r="P138" s="4">
        <v>59.7</v>
      </c>
      <c r="Q138" s="4" t="s">
        <v>54</v>
      </c>
      <c r="R138" s="4" t="s">
        <v>54</v>
      </c>
      <c r="S138" s="4" t="s">
        <v>54</v>
      </c>
      <c r="T138" s="4" t="s">
        <v>54</v>
      </c>
      <c r="U138" s="4" t="s">
        <v>54</v>
      </c>
      <c r="V138" s="4" t="s">
        <v>54</v>
      </c>
      <c r="W138" s="4" t="s">
        <v>54</v>
      </c>
      <c r="X138" s="4">
        <v>38</v>
      </c>
      <c r="Y138" s="4" t="s">
        <v>97</v>
      </c>
      <c r="Z138" s="4" t="s">
        <v>97</v>
      </c>
      <c r="AA138" s="4" t="s">
        <v>97</v>
      </c>
      <c r="AB138" s="4">
        <v>24</v>
      </c>
      <c r="AC138" s="4" t="s">
        <v>54</v>
      </c>
      <c r="AD138" s="4">
        <v>320</v>
      </c>
      <c r="AE138" s="4" t="s">
        <v>54</v>
      </c>
    </row>
    <row r="139" spans="1:31" x14ac:dyDescent="0.3">
      <c r="A139" s="46">
        <v>38813</v>
      </c>
      <c r="B139" s="2">
        <v>103850</v>
      </c>
      <c r="C139" s="2">
        <v>648.29999999999995</v>
      </c>
      <c r="D139" s="2">
        <v>0.41489999999999999</v>
      </c>
      <c r="E139" s="2">
        <v>9.26</v>
      </c>
      <c r="F139" s="57">
        <v>8.36</v>
      </c>
      <c r="G139" s="2">
        <v>9.8000000000000007</v>
      </c>
      <c r="H139" s="4" t="s">
        <v>52</v>
      </c>
      <c r="I139" s="2">
        <v>1.03</v>
      </c>
      <c r="J139" s="2">
        <v>7.7</v>
      </c>
      <c r="K139" s="2">
        <v>52</v>
      </c>
    </row>
    <row r="140" spans="1:31" x14ac:dyDescent="0.3">
      <c r="A140" s="46">
        <v>38817</v>
      </c>
      <c r="B140" s="2">
        <v>110451</v>
      </c>
      <c r="C140" s="2">
        <v>657.8</v>
      </c>
      <c r="D140" s="2">
        <v>0.42099999999999999</v>
      </c>
      <c r="E140" s="2">
        <v>9.34</v>
      </c>
      <c r="F140" s="57">
        <v>7.99</v>
      </c>
      <c r="G140" s="2">
        <v>10.57</v>
      </c>
      <c r="H140" s="4" t="s">
        <v>52</v>
      </c>
      <c r="I140" s="2">
        <v>0.03</v>
      </c>
      <c r="J140" s="2">
        <v>7.4</v>
      </c>
      <c r="K140" s="2">
        <v>109</v>
      </c>
    </row>
    <row r="141" spans="1:31" x14ac:dyDescent="0.3">
      <c r="A141" s="46">
        <v>38820</v>
      </c>
      <c r="B141" s="2">
        <v>105817</v>
      </c>
      <c r="C141" s="2">
        <v>693.7</v>
      </c>
      <c r="D141" s="2">
        <v>0.44400000000000001</v>
      </c>
      <c r="E141" s="2">
        <v>6.91</v>
      </c>
      <c r="F141" s="57">
        <v>7.86</v>
      </c>
      <c r="G141" s="2">
        <v>15.77</v>
      </c>
      <c r="H141" s="4" t="s">
        <v>52</v>
      </c>
      <c r="I141" s="2">
        <v>1.75</v>
      </c>
      <c r="J141" s="2">
        <v>7.4</v>
      </c>
      <c r="K141" s="2">
        <v>85</v>
      </c>
    </row>
    <row r="142" spans="1:31" x14ac:dyDescent="0.3">
      <c r="A142" s="46">
        <v>38826</v>
      </c>
      <c r="B142" s="2">
        <v>104816</v>
      </c>
      <c r="C142" s="2">
        <v>568.70000000000005</v>
      </c>
      <c r="D142" s="2">
        <v>0.36399999999999999</v>
      </c>
      <c r="E142" s="2">
        <v>8.4499999999999993</v>
      </c>
      <c r="F142" s="57">
        <v>7.93</v>
      </c>
      <c r="G142" s="2">
        <v>14.76</v>
      </c>
      <c r="H142" s="84" t="s">
        <v>52</v>
      </c>
      <c r="I142" s="2">
        <v>0.36</v>
      </c>
      <c r="J142" s="2">
        <v>6.9</v>
      </c>
      <c r="K142" s="2">
        <v>512</v>
      </c>
    </row>
    <row r="143" spans="1:31" x14ac:dyDescent="0.3">
      <c r="A143" s="46">
        <v>38832</v>
      </c>
      <c r="B143" s="2">
        <v>105556</v>
      </c>
      <c r="C143" s="2">
        <v>554</v>
      </c>
      <c r="D143" s="2">
        <v>0.35460000000000003</v>
      </c>
      <c r="E143" s="2">
        <v>7.83</v>
      </c>
      <c r="F143" s="57">
        <v>7.75</v>
      </c>
      <c r="G143" s="2">
        <v>15.32</v>
      </c>
      <c r="H143" s="84" t="s">
        <v>52</v>
      </c>
      <c r="I143" s="2">
        <v>0.11</v>
      </c>
      <c r="J143" s="2">
        <v>7.6</v>
      </c>
      <c r="K143" s="2">
        <v>317</v>
      </c>
      <c r="L143" s="19">
        <f>AVERAGE(K139:K143)</f>
        <v>215</v>
      </c>
      <c r="M143" s="80">
        <f>GEOMEAN(K139:K143)</f>
        <v>150.88136280838825</v>
      </c>
      <c r="N143" s="90" t="s">
        <v>98</v>
      </c>
    </row>
    <row r="144" spans="1:31" x14ac:dyDescent="0.3">
      <c r="A144" s="46">
        <v>38840</v>
      </c>
      <c r="B144" s="2">
        <v>110808</v>
      </c>
      <c r="C144" s="2">
        <v>618</v>
      </c>
      <c r="D144" s="2">
        <v>0.39500000000000002</v>
      </c>
      <c r="E144" s="2">
        <v>6.47</v>
      </c>
      <c r="F144" s="57">
        <v>8.08</v>
      </c>
      <c r="G144" s="2">
        <v>15.8</v>
      </c>
      <c r="H144" s="84" t="s">
        <v>52</v>
      </c>
      <c r="I144" s="2">
        <v>1.2</v>
      </c>
      <c r="J144" s="2">
        <v>7.8</v>
      </c>
      <c r="K144" s="2">
        <v>2098</v>
      </c>
    </row>
    <row r="145" spans="1:31" x14ac:dyDescent="0.3">
      <c r="A145" s="46">
        <v>38845</v>
      </c>
      <c r="B145" s="2">
        <v>114513</v>
      </c>
      <c r="C145" s="2">
        <v>724</v>
      </c>
      <c r="D145" s="2">
        <v>0.46300000000000002</v>
      </c>
      <c r="E145" s="2">
        <v>7.5</v>
      </c>
      <c r="F145" s="57">
        <v>7.84</v>
      </c>
      <c r="G145" s="2">
        <v>16.86</v>
      </c>
      <c r="H145" s="84" t="s">
        <v>52</v>
      </c>
      <c r="I145" s="2">
        <v>1</v>
      </c>
      <c r="J145" s="2">
        <v>7.7</v>
      </c>
      <c r="K145" s="2">
        <v>52</v>
      </c>
    </row>
    <row r="146" spans="1:31" x14ac:dyDescent="0.3">
      <c r="A146" s="46">
        <v>38854</v>
      </c>
      <c r="B146" s="2">
        <v>104612</v>
      </c>
      <c r="C146" s="2">
        <v>648.9</v>
      </c>
      <c r="D146" s="2">
        <v>0.4153</v>
      </c>
      <c r="E146" s="2">
        <v>8.58</v>
      </c>
      <c r="F146" s="57">
        <v>8.0500000000000007</v>
      </c>
      <c r="G146" s="2">
        <v>14.59</v>
      </c>
      <c r="H146" s="84" t="s">
        <v>52</v>
      </c>
      <c r="I146" s="2">
        <v>0.34</v>
      </c>
      <c r="J146" s="2">
        <v>7</v>
      </c>
      <c r="K146" s="2">
        <v>119</v>
      </c>
    </row>
    <row r="147" spans="1:31" x14ac:dyDescent="0.3">
      <c r="A147" s="46">
        <v>38859</v>
      </c>
      <c r="B147" s="2">
        <v>112625</v>
      </c>
      <c r="C147" s="2">
        <v>693.8</v>
      </c>
      <c r="D147" s="2">
        <v>0.44409999999999999</v>
      </c>
      <c r="E147" s="2">
        <v>7.88</v>
      </c>
      <c r="F147" s="57">
        <v>8.0500000000000007</v>
      </c>
      <c r="G147" s="2">
        <v>15.17</v>
      </c>
      <c r="H147" s="84" t="s">
        <v>52</v>
      </c>
      <c r="I147" s="2">
        <v>0.94</v>
      </c>
      <c r="J147" s="2">
        <v>7.4</v>
      </c>
      <c r="K147" s="2">
        <v>298</v>
      </c>
    </row>
    <row r="148" spans="1:31" x14ac:dyDescent="0.3">
      <c r="A148" s="46">
        <v>38869</v>
      </c>
      <c r="B148" s="2">
        <v>105406</v>
      </c>
      <c r="C148" s="2">
        <v>726.6</v>
      </c>
      <c r="D148" s="2">
        <v>0.46510000000000001</v>
      </c>
      <c r="E148" s="2">
        <v>4.1500000000000004</v>
      </c>
      <c r="F148" s="57">
        <v>7.83</v>
      </c>
      <c r="G148" s="2">
        <v>23.93</v>
      </c>
      <c r="H148" s="84" t="s">
        <v>52</v>
      </c>
      <c r="I148" s="2">
        <v>0.4</v>
      </c>
      <c r="J148" s="2">
        <v>7.5</v>
      </c>
      <c r="K148" s="2">
        <v>354</v>
      </c>
      <c r="L148" s="19">
        <f>AVERAGE(K144:K148)</f>
        <v>584.20000000000005</v>
      </c>
      <c r="M148" s="80">
        <f>GEOMEAN(K144:K148)</f>
        <v>267.49462697449405</v>
      </c>
      <c r="N148" s="90" t="s">
        <v>99</v>
      </c>
    </row>
    <row r="149" spans="1:31" x14ac:dyDescent="0.3">
      <c r="A149" s="46">
        <v>38873</v>
      </c>
      <c r="B149" s="2">
        <v>114229</v>
      </c>
      <c r="C149" s="2">
        <v>589.1</v>
      </c>
      <c r="D149" s="2">
        <v>0.377</v>
      </c>
      <c r="E149" s="2">
        <v>5.53</v>
      </c>
      <c r="F149" s="57">
        <v>7.92</v>
      </c>
      <c r="G149" s="2">
        <v>20.83</v>
      </c>
      <c r="H149" s="84" t="s">
        <v>52</v>
      </c>
      <c r="I149" s="2">
        <v>0.37</v>
      </c>
      <c r="J149" s="2">
        <v>7.5</v>
      </c>
      <c r="K149" s="2">
        <v>195</v>
      </c>
    </row>
    <row r="150" spans="1:31" x14ac:dyDescent="0.3">
      <c r="A150" s="46">
        <v>38882</v>
      </c>
      <c r="B150" s="2">
        <v>105955</v>
      </c>
      <c r="C150" s="2">
        <v>765</v>
      </c>
      <c r="D150" s="2">
        <v>0.48959999999999998</v>
      </c>
      <c r="E150" s="2">
        <v>7.19</v>
      </c>
      <c r="F150" s="57">
        <v>7.8</v>
      </c>
      <c r="G150" s="2">
        <v>20.149999999999999</v>
      </c>
      <c r="H150" s="84" t="s">
        <v>52</v>
      </c>
      <c r="I150" s="2">
        <v>0.34</v>
      </c>
      <c r="J150" s="2">
        <v>7.7</v>
      </c>
      <c r="K150" s="2">
        <v>97</v>
      </c>
    </row>
    <row r="151" spans="1:31" x14ac:dyDescent="0.3">
      <c r="A151" s="46">
        <v>38890</v>
      </c>
      <c r="B151" s="2">
        <v>103529</v>
      </c>
      <c r="C151" s="2">
        <v>630.20000000000005</v>
      </c>
      <c r="D151" s="2">
        <v>0.40329999999999999</v>
      </c>
      <c r="E151" s="2">
        <v>6.85</v>
      </c>
      <c r="F151" s="57">
        <v>7.93</v>
      </c>
      <c r="G151" s="2">
        <v>25.36</v>
      </c>
      <c r="H151" s="84" t="s">
        <v>52</v>
      </c>
      <c r="I151" s="2">
        <v>0.23</v>
      </c>
      <c r="J151" s="2">
        <v>7.4</v>
      </c>
      <c r="K151" s="2">
        <v>547</v>
      </c>
    </row>
    <row r="152" spans="1:31" x14ac:dyDescent="0.3">
      <c r="A152" s="46">
        <v>38896</v>
      </c>
      <c r="B152" s="2">
        <v>114908</v>
      </c>
      <c r="C152" s="2">
        <v>560</v>
      </c>
      <c r="D152" s="2">
        <v>0.35799999999999998</v>
      </c>
      <c r="E152" s="2">
        <v>7.03</v>
      </c>
      <c r="F152" s="57">
        <v>8.0500000000000007</v>
      </c>
      <c r="G152" s="2">
        <v>23.74</v>
      </c>
      <c r="H152" s="84" t="s">
        <v>52</v>
      </c>
      <c r="I152" s="2">
        <v>0.3</v>
      </c>
      <c r="J152" s="2">
        <v>7.7</v>
      </c>
      <c r="K152" s="2">
        <v>1553</v>
      </c>
      <c r="L152" s="19">
        <f>AVERAGE(K148:K152)</f>
        <v>549.20000000000005</v>
      </c>
      <c r="M152" s="80">
        <f>GEOMEAN(K148:K152)</f>
        <v>355.62614165542385</v>
      </c>
      <c r="N152" s="90" t="s">
        <v>100</v>
      </c>
    </row>
    <row r="153" spans="1:31" x14ac:dyDescent="0.3">
      <c r="A153" s="46">
        <v>38904</v>
      </c>
      <c r="B153" s="2">
        <v>105658</v>
      </c>
      <c r="C153" s="2">
        <v>730.3</v>
      </c>
      <c r="D153" s="2">
        <v>0.46739999999999998</v>
      </c>
      <c r="E153" s="2">
        <v>7.82</v>
      </c>
      <c r="F153" s="57">
        <v>7.96</v>
      </c>
      <c r="G153" s="2">
        <v>22.85</v>
      </c>
      <c r="H153" s="84" t="s">
        <v>52</v>
      </c>
      <c r="I153" s="2">
        <v>0.17</v>
      </c>
      <c r="J153" s="2">
        <v>7.3</v>
      </c>
      <c r="K153" s="2">
        <v>135</v>
      </c>
    </row>
    <row r="154" spans="1:31" x14ac:dyDescent="0.3">
      <c r="A154" s="46">
        <v>38911</v>
      </c>
      <c r="B154" s="2">
        <v>103910</v>
      </c>
      <c r="C154" s="2">
        <v>352.1</v>
      </c>
      <c r="D154" s="2">
        <v>0.2253</v>
      </c>
      <c r="E154" s="2">
        <v>6.45</v>
      </c>
      <c r="F154" s="57">
        <v>7.7</v>
      </c>
      <c r="G154" s="2">
        <v>22.22</v>
      </c>
      <c r="H154" s="84" t="s">
        <v>52</v>
      </c>
      <c r="I154" s="2">
        <v>0.42</v>
      </c>
      <c r="J154" s="2">
        <v>7.6</v>
      </c>
      <c r="K154" s="2">
        <v>5475</v>
      </c>
    </row>
    <row r="155" spans="1:31" x14ac:dyDescent="0.3">
      <c r="A155" s="46">
        <v>38916</v>
      </c>
      <c r="B155" s="2">
        <v>102842</v>
      </c>
      <c r="C155" s="2">
        <v>616.29999999999995</v>
      </c>
      <c r="D155" s="2">
        <v>0.39450000000000002</v>
      </c>
      <c r="E155" s="2">
        <v>9.4600000000000009</v>
      </c>
      <c r="F155" s="57">
        <v>8.16</v>
      </c>
      <c r="G155" s="2">
        <v>27.08</v>
      </c>
      <c r="H155" s="84" t="s">
        <v>52</v>
      </c>
      <c r="I155" s="2">
        <v>0.12</v>
      </c>
      <c r="J155" s="2">
        <v>7.3</v>
      </c>
      <c r="K155" s="2">
        <v>246</v>
      </c>
      <c r="O155" s="2">
        <v>2</v>
      </c>
      <c r="P155" s="2">
        <v>61.7</v>
      </c>
      <c r="Q155" s="4" t="s">
        <v>54</v>
      </c>
      <c r="R155" s="4" t="s">
        <v>54</v>
      </c>
      <c r="S155" s="4" t="s">
        <v>54</v>
      </c>
      <c r="T155" s="4" t="s">
        <v>54</v>
      </c>
      <c r="U155" s="4" t="s">
        <v>54</v>
      </c>
      <c r="V155" s="4" t="s">
        <v>54</v>
      </c>
      <c r="W155" s="4" t="s">
        <v>54</v>
      </c>
      <c r="X155" s="2">
        <v>47</v>
      </c>
      <c r="Y155" s="4" t="s">
        <v>54</v>
      </c>
      <c r="Z155" s="2">
        <v>2.1</v>
      </c>
      <c r="AA155" s="4" t="s">
        <v>54</v>
      </c>
      <c r="AB155" s="2">
        <v>25.1</v>
      </c>
      <c r="AC155" s="4" t="s">
        <v>54</v>
      </c>
      <c r="AD155" s="2">
        <v>246</v>
      </c>
      <c r="AE155" s="4" t="s">
        <v>54</v>
      </c>
    </row>
    <row r="156" spans="1:31" x14ac:dyDescent="0.3">
      <c r="A156" s="46">
        <v>38922</v>
      </c>
      <c r="B156" s="2">
        <v>121947</v>
      </c>
      <c r="C156" s="2">
        <v>0.1</v>
      </c>
      <c r="D156" s="2">
        <v>1E-4</v>
      </c>
      <c r="E156" s="2">
        <v>9.01</v>
      </c>
      <c r="F156" s="57">
        <v>8.0299999999999994</v>
      </c>
      <c r="G156" s="2">
        <v>25.19</v>
      </c>
      <c r="H156" s="84" t="s">
        <v>52</v>
      </c>
      <c r="I156" s="2">
        <v>0.47</v>
      </c>
      <c r="J156" s="2">
        <v>7.6</v>
      </c>
      <c r="K156" s="2">
        <v>161</v>
      </c>
    </row>
    <row r="157" spans="1:31" x14ac:dyDescent="0.3">
      <c r="A157" s="46">
        <v>38925</v>
      </c>
      <c r="B157" s="2">
        <v>104659</v>
      </c>
      <c r="C157" s="2">
        <v>732.3</v>
      </c>
      <c r="D157" s="2">
        <v>0.46870000000000001</v>
      </c>
      <c r="E157" s="2">
        <v>9.1300000000000008</v>
      </c>
      <c r="F157" s="57">
        <v>8.17</v>
      </c>
      <c r="G157" s="2">
        <v>25.67</v>
      </c>
      <c r="H157" s="84" t="s">
        <v>52</v>
      </c>
      <c r="I157" s="2">
        <v>0.09</v>
      </c>
      <c r="J157" s="2">
        <v>7.1</v>
      </c>
      <c r="K157" s="2">
        <v>185</v>
      </c>
      <c r="L157" s="19">
        <f>AVERAGE(K153:K157)</f>
        <v>1240.4000000000001</v>
      </c>
      <c r="M157" s="80">
        <f>GEOMEAN(K153:K157)</f>
        <v>352.15196874664554</v>
      </c>
      <c r="N157" s="90" t="s">
        <v>101</v>
      </c>
    </row>
    <row r="158" spans="1:31" x14ac:dyDescent="0.3">
      <c r="A158" s="46">
        <v>38930</v>
      </c>
      <c r="B158" s="2">
        <v>102515</v>
      </c>
      <c r="C158" s="2">
        <v>289.7</v>
      </c>
      <c r="D158" s="2">
        <v>0.18540000000000001</v>
      </c>
      <c r="E158" s="2">
        <v>9.23</v>
      </c>
      <c r="F158" s="57">
        <v>8.36</v>
      </c>
      <c r="G158" s="2">
        <v>28.94</v>
      </c>
      <c r="H158" s="84" t="s">
        <v>52</v>
      </c>
      <c r="I158" s="2">
        <v>0.55000000000000004</v>
      </c>
      <c r="J158" s="2">
        <v>7.7</v>
      </c>
      <c r="K158" s="2">
        <v>134</v>
      </c>
    </row>
    <row r="159" spans="1:31" x14ac:dyDescent="0.3">
      <c r="A159" s="46">
        <v>38936</v>
      </c>
      <c r="B159" s="2">
        <v>104947</v>
      </c>
      <c r="C159" s="2">
        <v>650.20000000000005</v>
      </c>
      <c r="D159" s="2">
        <v>0.41610000000000003</v>
      </c>
      <c r="E159" s="2">
        <v>7.49</v>
      </c>
      <c r="F159" s="57">
        <v>8.24</v>
      </c>
      <c r="G159" s="2">
        <v>27.42</v>
      </c>
      <c r="H159" s="84" t="s">
        <v>52</v>
      </c>
      <c r="I159" s="2">
        <v>0.1</v>
      </c>
      <c r="J159" s="2">
        <v>7.6</v>
      </c>
      <c r="K159" s="2">
        <v>305</v>
      </c>
    </row>
    <row r="160" spans="1:31" x14ac:dyDescent="0.3">
      <c r="A160" s="46">
        <v>38945</v>
      </c>
      <c r="B160" s="2">
        <v>101444</v>
      </c>
      <c r="C160" s="2">
        <v>646.29999999999995</v>
      </c>
      <c r="D160" s="2">
        <v>0.41360000000000002</v>
      </c>
      <c r="E160" s="2">
        <v>7.02</v>
      </c>
      <c r="F160" s="57">
        <v>8.08</v>
      </c>
      <c r="G160" s="2">
        <v>22.61</v>
      </c>
      <c r="H160" s="84" t="s">
        <v>52</v>
      </c>
      <c r="I160" s="2">
        <v>0.3</v>
      </c>
      <c r="J160" s="2">
        <v>7.5</v>
      </c>
      <c r="K160" s="2">
        <v>413</v>
      </c>
    </row>
    <row r="161" spans="1:31" x14ac:dyDescent="0.3">
      <c r="A161" s="46">
        <v>38953</v>
      </c>
      <c r="B161" s="2">
        <v>105021</v>
      </c>
      <c r="C161" s="2">
        <v>848.6</v>
      </c>
      <c r="D161" s="2">
        <v>0.54310000000000003</v>
      </c>
      <c r="E161" s="2">
        <v>8.99</v>
      </c>
      <c r="F161" s="57">
        <v>8.23</v>
      </c>
      <c r="G161" s="2">
        <v>23.11</v>
      </c>
      <c r="H161" s="84" t="s">
        <v>52</v>
      </c>
      <c r="I161" s="2">
        <v>0.41</v>
      </c>
      <c r="J161" s="2">
        <v>7.5</v>
      </c>
      <c r="K161" s="2">
        <v>131</v>
      </c>
    </row>
    <row r="162" spans="1:31" x14ac:dyDescent="0.3">
      <c r="A162" s="46">
        <v>38958</v>
      </c>
      <c r="B162" s="2">
        <v>105445</v>
      </c>
      <c r="C162" s="2">
        <v>368.1</v>
      </c>
      <c r="D162" s="2">
        <v>0.2356</v>
      </c>
      <c r="E162" s="2">
        <v>6.63</v>
      </c>
      <c r="F162" s="57">
        <v>7.86</v>
      </c>
      <c r="G162" s="2">
        <v>22.23</v>
      </c>
      <c r="H162" s="84" t="s">
        <v>52</v>
      </c>
      <c r="I162" s="2">
        <v>0.61</v>
      </c>
      <c r="J162" s="2">
        <v>7.6</v>
      </c>
      <c r="K162" s="2">
        <v>4611</v>
      </c>
      <c r="L162" s="19">
        <f>AVERAGE(K158:K162)</f>
        <v>1118.8</v>
      </c>
      <c r="M162" s="80">
        <f>GEOMEAN(K158:K162)</f>
        <v>399.65405283659584</v>
      </c>
      <c r="N162" s="90" t="s">
        <v>102</v>
      </c>
    </row>
    <row r="163" spans="1:31" x14ac:dyDescent="0.3">
      <c r="A163" s="46">
        <v>38972</v>
      </c>
      <c r="B163" s="2">
        <v>104347</v>
      </c>
      <c r="C163" s="2">
        <v>775.6</v>
      </c>
      <c r="D163" s="2">
        <v>0.49619999999999997</v>
      </c>
      <c r="E163" s="2">
        <v>5.45</v>
      </c>
      <c r="F163" s="57">
        <v>7.97</v>
      </c>
      <c r="G163" s="2">
        <v>20.399999999999999</v>
      </c>
      <c r="H163" s="84" t="s">
        <v>52</v>
      </c>
      <c r="I163" s="2">
        <v>0.16</v>
      </c>
      <c r="J163" s="2">
        <v>7.2</v>
      </c>
      <c r="K163" s="2">
        <v>7270</v>
      </c>
    </row>
    <row r="164" spans="1:31" x14ac:dyDescent="0.3">
      <c r="A164" s="46">
        <v>38974</v>
      </c>
      <c r="B164" s="2">
        <v>121445</v>
      </c>
      <c r="C164" s="2">
        <v>444</v>
      </c>
      <c r="D164" s="2">
        <v>0.28399999999999997</v>
      </c>
      <c r="E164" s="2">
        <v>7.83</v>
      </c>
      <c r="F164" s="57">
        <v>7.9</v>
      </c>
      <c r="G164" s="2">
        <v>18.899999999999999</v>
      </c>
      <c r="H164" s="84" t="s">
        <v>52</v>
      </c>
      <c r="I164" s="2">
        <v>0.1</v>
      </c>
      <c r="J164" s="2">
        <v>7.7</v>
      </c>
      <c r="K164" s="2">
        <v>2851</v>
      </c>
    </row>
    <row r="165" spans="1:31" x14ac:dyDescent="0.3">
      <c r="A165" s="46">
        <v>38979</v>
      </c>
      <c r="B165" s="2">
        <v>102603</v>
      </c>
      <c r="C165" s="2">
        <v>442.9</v>
      </c>
      <c r="D165" s="2">
        <v>0.28339999999999999</v>
      </c>
      <c r="E165" s="2">
        <v>7.98</v>
      </c>
      <c r="F165" s="57">
        <v>7.88</v>
      </c>
      <c r="G165" s="2">
        <v>16.98</v>
      </c>
      <c r="H165" s="84" t="s">
        <v>52</v>
      </c>
      <c r="I165" s="2">
        <v>0.1</v>
      </c>
      <c r="J165" s="2">
        <v>7.4</v>
      </c>
      <c r="K165" s="2">
        <v>6867</v>
      </c>
    </row>
    <row r="166" spans="1:31" x14ac:dyDescent="0.3">
      <c r="A166" s="46">
        <v>38981</v>
      </c>
      <c r="B166" s="2">
        <v>91637</v>
      </c>
      <c r="C166" s="2">
        <v>607</v>
      </c>
      <c r="D166" s="2">
        <v>0.38800000000000001</v>
      </c>
      <c r="E166" s="2">
        <v>9.3699999999999992</v>
      </c>
      <c r="F166" s="57">
        <v>7.99</v>
      </c>
      <c r="G166" s="2">
        <v>13.97</v>
      </c>
      <c r="H166" s="84" t="s">
        <v>52</v>
      </c>
      <c r="I166" s="2">
        <v>0.1</v>
      </c>
      <c r="J166" s="2">
        <v>7.3</v>
      </c>
      <c r="K166" s="2">
        <v>657</v>
      </c>
    </row>
    <row r="167" spans="1:31" x14ac:dyDescent="0.3">
      <c r="A167" s="46">
        <v>38987</v>
      </c>
      <c r="B167" s="2">
        <v>101657</v>
      </c>
      <c r="C167" s="2">
        <v>680.9</v>
      </c>
      <c r="D167" s="2">
        <v>0.43580000000000002</v>
      </c>
      <c r="E167" s="2">
        <v>5.61</v>
      </c>
      <c r="F167" s="57">
        <v>7.94</v>
      </c>
      <c r="G167" s="2">
        <v>15.85</v>
      </c>
      <c r="H167" s="84" t="s">
        <v>52</v>
      </c>
      <c r="I167" s="2">
        <v>0.4</v>
      </c>
      <c r="J167" s="2">
        <v>7.3</v>
      </c>
      <c r="K167" s="2">
        <v>243</v>
      </c>
      <c r="L167" s="19">
        <f>AVERAGE(K163:K167)</f>
        <v>3577.6</v>
      </c>
      <c r="M167" s="80">
        <f>GEOMEAN(K163:K167)</f>
        <v>1867.6438571424399</v>
      </c>
      <c r="N167" s="90" t="s">
        <v>104</v>
      </c>
    </row>
    <row r="168" spans="1:31" x14ac:dyDescent="0.3">
      <c r="A168" s="46">
        <v>38992</v>
      </c>
      <c r="B168" s="2">
        <v>113118</v>
      </c>
      <c r="C168" s="2">
        <v>776</v>
      </c>
      <c r="D168" s="2">
        <v>0.497</v>
      </c>
      <c r="E168" s="2">
        <v>7</v>
      </c>
      <c r="F168" s="57">
        <v>7.96</v>
      </c>
      <c r="G168" s="2">
        <v>16.12</v>
      </c>
      <c r="H168" s="84" t="s">
        <v>52</v>
      </c>
      <c r="I168" s="2">
        <v>0.9</v>
      </c>
      <c r="J168" s="2">
        <v>7.7</v>
      </c>
      <c r="K168" s="2">
        <v>3255</v>
      </c>
    </row>
    <row r="169" spans="1:31" x14ac:dyDescent="0.3">
      <c r="A169" s="46">
        <v>39001</v>
      </c>
      <c r="B169" s="2">
        <v>103737</v>
      </c>
      <c r="C169" s="2">
        <v>795</v>
      </c>
      <c r="D169" s="2">
        <v>0.50900000000000001</v>
      </c>
      <c r="E169" s="2">
        <v>7.83</v>
      </c>
      <c r="F169" s="57">
        <v>7.94</v>
      </c>
      <c r="G169" s="2">
        <v>16.02</v>
      </c>
      <c r="H169" s="84" t="s">
        <v>52</v>
      </c>
      <c r="I169" s="2">
        <v>0.5</v>
      </c>
      <c r="J169" s="2">
        <v>7.6</v>
      </c>
      <c r="K169" s="2">
        <v>323</v>
      </c>
    </row>
    <row r="170" spans="1:31" x14ac:dyDescent="0.3">
      <c r="A170" s="46">
        <v>39007</v>
      </c>
      <c r="B170" s="2">
        <v>111227</v>
      </c>
      <c r="C170" s="2">
        <v>325.60000000000002</v>
      </c>
      <c r="D170" s="2">
        <v>0.2084</v>
      </c>
      <c r="E170" s="2">
        <v>8.7899999999999991</v>
      </c>
      <c r="F170" s="57">
        <v>7.53</v>
      </c>
      <c r="G170" s="2">
        <v>11.64</v>
      </c>
      <c r="H170" s="84" t="s">
        <v>52</v>
      </c>
      <c r="I170" s="2">
        <v>0.4</v>
      </c>
      <c r="J170" s="2">
        <v>7.3</v>
      </c>
      <c r="K170" s="2">
        <v>6867</v>
      </c>
      <c r="O170" s="2">
        <v>2.1</v>
      </c>
      <c r="P170" s="2">
        <v>52.4</v>
      </c>
      <c r="Q170" s="4" t="s">
        <v>54</v>
      </c>
      <c r="R170" s="4" t="s">
        <v>54</v>
      </c>
      <c r="S170" s="2">
        <v>21.3</v>
      </c>
      <c r="T170" s="2">
        <v>2.8</v>
      </c>
      <c r="U170" s="4" t="s">
        <v>54</v>
      </c>
      <c r="V170" s="2">
        <v>2.7</v>
      </c>
      <c r="W170" s="4" t="s">
        <v>54</v>
      </c>
      <c r="X170" s="2">
        <v>17.100000000000001</v>
      </c>
      <c r="Y170" s="4" t="s">
        <v>54</v>
      </c>
      <c r="Z170" s="2">
        <v>1.9</v>
      </c>
      <c r="AA170" s="4" t="s">
        <v>54</v>
      </c>
      <c r="AB170" s="2">
        <v>13.4</v>
      </c>
      <c r="AC170" s="2">
        <v>0.2</v>
      </c>
      <c r="AD170" s="2">
        <v>226</v>
      </c>
      <c r="AE170" s="4" t="s">
        <v>54</v>
      </c>
    </row>
    <row r="171" spans="1:31" x14ac:dyDescent="0.3">
      <c r="A171" s="46">
        <v>39015</v>
      </c>
      <c r="B171" s="2">
        <v>104332</v>
      </c>
      <c r="C171" s="2">
        <v>693.8</v>
      </c>
      <c r="D171" s="2">
        <v>0.44400000000000001</v>
      </c>
      <c r="E171" s="2">
        <v>10.72</v>
      </c>
      <c r="F171" s="57">
        <v>7.86</v>
      </c>
      <c r="G171" s="2">
        <v>6.9</v>
      </c>
      <c r="H171" s="84" t="s">
        <v>52</v>
      </c>
      <c r="I171" s="2">
        <v>0.38</v>
      </c>
      <c r="J171" s="2">
        <v>7.5</v>
      </c>
      <c r="K171" s="2">
        <v>148</v>
      </c>
    </row>
    <row r="172" spans="1:31" x14ac:dyDescent="0.3">
      <c r="A172" s="46">
        <v>39020</v>
      </c>
      <c r="B172" s="2">
        <v>105530</v>
      </c>
      <c r="C172" s="2">
        <v>528.70000000000005</v>
      </c>
      <c r="D172" s="2">
        <v>0.33829999999999999</v>
      </c>
      <c r="E172" s="2">
        <v>10.08</v>
      </c>
      <c r="F172" s="57">
        <v>7.78</v>
      </c>
      <c r="G172" s="2">
        <v>10.17</v>
      </c>
      <c r="H172" s="84" t="s">
        <v>52</v>
      </c>
      <c r="I172" s="2">
        <v>0.04</v>
      </c>
      <c r="J172" s="2">
        <v>7.4</v>
      </c>
      <c r="K172" s="2">
        <v>327</v>
      </c>
      <c r="L172" s="19">
        <f>AVERAGE(K168:K172)</f>
        <v>2184</v>
      </c>
      <c r="M172" s="80">
        <f>GEOMEAN(K168:K172)</f>
        <v>810.33762858256046</v>
      </c>
      <c r="N172" s="90" t="s">
        <v>105</v>
      </c>
    </row>
    <row r="173" spans="1:31" x14ac:dyDescent="0.3">
      <c r="A173" s="46">
        <v>39027</v>
      </c>
      <c r="B173" s="2">
        <v>113232</v>
      </c>
      <c r="C173" s="2">
        <v>761.9</v>
      </c>
      <c r="D173" s="2">
        <v>0.48759999999999998</v>
      </c>
      <c r="E173" s="2">
        <v>8.8800000000000008</v>
      </c>
      <c r="F173" s="57">
        <v>7.75</v>
      </c>
      <c r="G173" s="2">
        <v>9.68</v>
      </c>
      <c r="H173" s="84" t="s">
        <v>52</v>
      </c>
      <c r="I173" s="2">
        <v>0.49</v>
      </c>
      <c r="J173" s="2">
        <v>7.2</v>
      </c>
      <c r="K173" s="2">
        <v>86</v>
      </c>
    </row>
    <row r="174" spans="1:31" x14ac:dyDescent="0.3">
      <c r="A174" s="46">
        <v>39030</v>
      </c>
      <c r="B174" s="2">
        <v>112214</v>
      </c>
      <c r="C174" s="2">
        <v>613</v>
      </c>
      <c r="D174" s="2">
        <v>0.39200000000000002</v>
      </c>
      <c r="E174" s="2">
        <v>10.119999999999999</v>
      </c>
      <c r="F174" s="57">
        <v>7.86</v>
      </c>
      <c r="G174" s="2">
        <v>11.23</v>
      </c>
      <c r="H174" s="84" t="s">
        <v>52</v>
      </c>
      <c r="I174" s="2">
        <v>0.6</v>
      </c>
      <c r="J174" s="2">
        <v>7.7</v>
      </c>
      <c r="K174" s="2">
        <v>253</v>
      </c>
    </row>
    <row r="175" spans="1:31" x14ac:dyDescent="0.3">
      <c r="A175" s="46">
        <v>39036</v>
      </c>
      <c r="B175" s="2">
        <v>124537</v>
      </c>
      <c r="C175" s="2">
        <v>677</v>
      </c>
      <c r="D175" s="2">
        <v>0.433</v>
      </c>
      <c r="E175" s="2">
        <v>10.02</v>
      </c>
      <c r="F175" s="57">
        <v>8.0399999999999991</v>
      </c>
      <c r="G175" s="2">
        <v>8.6</v>
      </c>
      <c r="H175" s="84" t="s">
        <v>52</v>
      </c>
      <c r="I175" s="2">
        <v>1</v>
      </c>
      <c r="J175" s="2">
        <v>7.8</v>
      </c>
      <c r="K175" s="2">
        <v>110</v>
      </c>
    </row>
    <row r="176" spans="1:31" x14ac:dyDescent="0.3">
      <c r="A176" s="46">
        <v>39041</v>
      </c>
      <c r="B176" s="2">
        <v>110317</v>
      </c>
      <c r="C176" s="2">
        <v>374</v>
      </c>
      <c r="D176" s="2">
        <v>0.24</v>
      </c>
      <c r="E176" s="2">
        <v>10.18</v>
      </c>
      <c r="F176" s="57">
        <v>7.64</v>
      </c>
      <c r="G176" s="2">
        <v>7.91</v>
      </c>
      <c r="H176" s="84" t="s">
        <v>52</v>
      </c>
      <c r="I176" s="2">
        <v>0.3</v>
      </c>
      <c r="J176" s="2">
        <v>7.4</v>
      </c>
      <c r="K176" s="2">
        <v>317</v>
      </c>
    </row>
    <row r="177" spans="1:14" x14ac:dyDescent="0.3">
      <c r="A177" s="46">
        <v>39048</v>
      </c>
      <c r="B177" s="2">
        <v>131919</v>
      </c>
      <c r="C177" s="2">
        <v>709</v>
      </c>
      <c r="D177" s="2">
        <v>0.45400000000000001</v>
      </c>
      <c r="E177" s="2">
        <v>10.52</v>
      </c>
      <c r="F177" s="57">
        <v>8.0399999999999991</v>
      </c>
      <c r="G177" s="2">
        <v>9.83</v>
      </c>
      <c r="H177" s="84" t="s">
        <v>52</v>
      </c>
      <c r="I177" s="2">
        <v>0.2</v>
      </c>
      <c r="J177" s="2">
        <v>7.9</v>
      </c>
      <c r="K177" s="2">
        <v>327</v>
      </c>
      <c r="L177" s="19">
        <f>AVERAGE(K173:K177)</f>
        <v>218.6</v>
      </c>
      <c r="M177" s="80">
        <f>GEOMEAN(K173:K177)</f>
        <v>190.07444650147366</v>
      </c>
      <c r="N177" s="90" t="s">
        <v>106</v>
      </c>
    </row>
    <row r="178" spans="1:14" x14ac:dyDescent="0.3">
      <c r="A178" s="46">
        <v>39056</v>
      </c>
      <c r="B178" s="2">
        <v>110113</v>
      </c>
      <c r="C178" s="2">
        <v>569.20000000000005</v>
      </c>
      <c r="D178" s="2">
        <v>0.36430000000000001</v>
      </c>
      <c r="E178" s="2">
        <v>11.88</v>
      </c>
      <c r="F178" s="57">
        <v>7.66</v>
      </c>
      <c r="G178" s="2">
        <v>1.81</v>
      </c>
      <c r="H178" s="84" t="s">
        <v>52</v>
      </c>
      <c r="I178" s="2">
        <v>0.49</v>
      </c>
      <c r="J178" s="2">
        <v>7.1</v>
      </c>
      <c r="K178" s="2">
        <v>1266</v>
      </c>
    </row>
    <row r="179" spans="1:14" x14ac:dyDescent="0.3">
      <c r="A179" s="46">
        <v>39058</v>
      </c>
      <c r="B179" s="2">
        <v>104433</v>
      </c>
      <c r="C179" s="2">
        <v>598.20000000000005</v>
      </c>
      <c r="D179" s="2">
        <v>0.38290000000000002</v>
      </c>
      <c r="E179" s="2">
        <v>10.19</v>
      </c>
      <c r="F179" s="57">
        <v>8.01</v>
      </c>
      <c r="G179" s="2">
        <v>2.67</v>
      </c>
      <c r="H179" s="84" t="s">
        <v>52</v>
      </c>
      <c r="I179" s="2">
        <v>0.17</v>
      </c>
      <c r="J179" s="2">
        <v>7.4</v>
      </c>
      <c r="K179" s="2">
        <v>794</v>
      </c>
    </row>
    <row r="180" spans="1:14" x14ac:dyDescent="0.3">
      <c r="A180" s="46">
        <v>39062</v>
      </c>
      <c r="B180" s="2">
        <v>105935</v>
      </c>
      <c r="C180" s="2">
        <v>736.6</v>
      </c>
      <c r="D180" s="2">
        <v>0.47139999999999999</v>
      </c>
      <c r="E180" s="2">
        <v>10.88</v>
      </c>
      <c r="F180" s="57">
        <v>7.85</v>
      </c>
      <c r="G180" s="2">
        <v>4.51</v>
      </c>
      <c r="H180" s="84" t="s">
        <v>52</v>
      </c>
      <c r="I180" s="2">
        <v>1.3</v>
      </c>
      <c r="J180" s="2">
        <v>7.6</v>
      </c>
      <c r="K180" s="2">
        <v>601</v>
      </c>
    </row>
    <row r="181" spans="1:14" x14ac:dyDescent="0.3">
      <c r="A181" s="46">
        <v>39064</v>
      </c>
      <c r="B181" s="2">
        <v>105032</v>
      </c>
      <c r="C181" s="2">
        <v>0.40110000000000001</v>
      </c>
      <c r="D181" s="2">
        <v>0.25669999999999998</v>
      </c>
      <c r="E181" s="4" t="s">
        <v>57</v>
      </c>
      <c r="F181" s="2">
        <v>7.85</v>
      </c>
      <c r="G181" s="2">
        <v>6.58</v>
      </c>
      <c r="H181" s="84" t="s">
        <v>52</v>
      </c>
      <c r="I181" s="2">
        <v>0.9</v>
      </c>
      <c r="J181" s="2">
        <v>7.1</v>
      </c>
      <c r="K181" s="2">
        <v>1421</v>
      </c>
    </row>
    <row r="182" spans="1:14" x14ac:dyDescent="0.3">
      <c r="A182" s="46">
        <v>39070</v>
      </c>
      <c r="B182" s="2">
        <v>102421</v>
      </c>
      <c r="C182" s="2">
        <v>663.8</v>
      </c>
      <c r="D182" s="2">
        <v>0.42480000000000001</v>
      </c>
      <c r="E182" s="2">
        <v>9.58</v>
      </c>
      <c r="F182" s="57">
        <v>7.65</v>
      </c>
      <c r="G182" s="2">
        <v>6.13</v>
      </c>
      <c r="H182" s="84" t="s">
        <v>52</v>
      </c>
      <c r="I182" s="2">
        <v>1.04</v>
      </c>
      <c r="J182" s="2">
        <v>7.3</v>
      </c>
      <c r="K182" s="2">
        <v>341</v>
      </c>
      <c r="L182" s="19">
        <f>AVERAGE(K178:K182)</f>
        <v>884.6</v>
      </c>
      <c r="M182" s="80">
        <f>GEOMEAN(K178:K182)</f>
        <v>782.15968524010793</v>
      </c>
      <c r="N182" s="90" t="s">
        <v>107</v>
      </c>
    </row>
    <row r="183" spans="1:14" x14ac:dyDescent="0.3">
      <c r="A183" s="46">
        <v>39085</v>
      </c>
      <c r="B183" s="2">
        <v>103447</v>
      </c>
      <c r="C183" s="2">
        <v>540</v>
      </c>
      <c r="D183" s="2">
        <v>0.34599999999999997</v>
      </c>
      <c r="E183" s="2">
        <v>10.92</v>
      </c>
      <c r="F183" s="57">
        <v>7.75</v>
      </c>
      <c r="G183" s="2">
        <v>6.67</v>
      </c>
      <c r="H183" s="84" t="s">
        <v>52</v>
      </c>
      <c r="I183" s="2">
        <v>0.3</v>
      </c>
      <c r="J183" s="2">
        <v>7.1</v>
      </c>
      <c r="K183" s="2">
        <v>246</v>
      </c>
    </row>
    <row r="184" spans="1:14" x14ac:dyDescent="0.3">
      <c r="A184" s="46">
        <v>39092</v>
      </c>
      <c r="B184" s="2">
        <v>104403</v>
      </c>
      <c r="C184" s="2">
        <v>578</v>
      </c>
      <c r="D184" s="2">
        <v>0.37</v>
      </c>
      <c r="E184" s="2">
        <v>12.14</v>
      </c>
      <c r="F184" s="57">
        <v>8.1199999999999992</v>
      </c>
      <c r="G184" s="2">
        <v>2.93</v>
      </c>
      <c r="H184" s="84" t="s">
        <v>52</v>
      </c>
      <c r="I184" s="2">
        <v>0.5</v>
      </c>
      <c r="J184" s="2">
        <v>7.6</v>
      </c>
      <c r="K184" s="2">
        <v>374</v>
      </c>
    </row>
    <row r="185" spans="1:14" x14ac:dyDescent="0.3">
      <c r="A185" s="46">
        <v>39098</v>
      </c>
      <c r="B185" s="2">
        <v>101329</v>
      </c>
      <c r="C185" s="2">
        <v>324</v>
      </c>
      <c r="D185" s="2">
        <v>0.20699999999999999</v>
      </c>
      <c r="E185" s="2">
        <v>11.04</v>
      </c>
      <c r="F185" s="57">
        <v>8.14</v>
      </c>
      <c r="G185" s="2">
        <v>3.3</v>
      </c>
      <c r="H185" s="4" t="s">
        <v>52</v>
      </c>
      <c r="I185" s="2">
        <v>1.5</v>
      </c>
      <c r="J185" s="2">
        <v>8.1</v>
      </c>
      <c r="K185" s="2">
        <v>620</v>
      </c>
    </row>
    <row r="186" spans="1:14" x14ac:dyDescent="0.3">
      <c r="A186" s="46">
        <v>39106</v>
      </c>
      <c r="B186" s="2">
        <v>105749</v>
      </c>
      <c r="C186" s="2">
        <v>675.8</v>
      </c>
      <c r="D186" s="2">
        <v>0.4325</v>
      </c>
      <c r="E186" s="2">
        <v>11.64</v>
      </c>
      <c r="F186" s="57">
        <v>7.97</v>
      </c>
      <c r="G186" s="2">
        <v>3.18</v>
      </c>
      <c r="H186" s="4" t="s">
        <v>52</v>
      </c>
      <c r="I186" s="2">
        <v>0.49</v>
      </c>
      <c r="J186" s="2">
        <v>7.5</v>
      </c>
      <c r="K186" s="2">
        <v>345</v>
      </c>
    </row>
    <row r="187" spans="1:14" x14ac:dyDescent="0.3">
      <c r="A187" s="46">
        <v>39111</v>
      </c>
      <c r="B187" s="2">
        <v>114452</v>
      </c>
      <c r="C187" s="2">
        <v>1.4</v>
      </c>
      <c r="D187" s="2">
        <v>8.9999999999999998E-4</v>
      </c>
      <c r="E187" s="2">
        <v>14.17</v>
      </c>
      <c r="F187" s="57">
        <v>7.85</v>
      </c>
      <c r="G187" s="2">
        <v>-0.21</v>
      </c>
      <c r="H187" s="4" t="s">
        <v>52</v>
      </c>
      <c r="I187" s="2">
        <v>0.86</v>
      </c>
      <c r="J187" s="2">
        <v>7.5</v>
      </c>
      <c r="K187" s="2">
        <v>295</v>
      </c>
      <c r="L187" s="19">
        <f>AVERAGE(K183:K187)</f>
        <v>376</v>
      </c>
      <c r="M187" s="80">
        <f>GEOMEAN(K183:K187)</f>
        <v>357.08195346157487</v>
      </c>
      <c r="N187" s="90" t="s">
        <v>109</v>
      </c>
    </row>
    <row r="188" spans="1:14" x14ac:dyDescent="0.3">
      <c r="A188" s="46">
        <v>39114</v>
      </c>
      <c r="B188" s="2">
        <v>110309</v>
      </c>
      <c r="C188" s="2">
        <v>723.6</v>
      </c>
      <c r="D188" s="2">
        <v>0.46329999999999999</v>
      </c>
      <c r="E188" s="2">
        <v>12.98</v>
      </c>
      <c r="F188" s="57">
        <v>7.87</v>
      </c>
      <c r="G188" s="2">
        <v>0.06</v>
      </c>
      <c r="H188" s="4" t="s">
        <v>52</v>
      </c>
      <c r="I188" s="2">
        <v>0.72</v>
      </c>
      <c r="J188" s="2">
        <v>7.2</v>
      </c>
      <c r="K188" s="2">
        <v>213</v>
      </c>
    </row>
    <row r="189" spans="1:14" x14ac:dyDescent="0.3">
      <c r="A189" s="46">
        <v>39119</v>
      </c>
      <c r="F189" s="2" t="s">
        <v>110</v>
      </c>
    </row>
    <row r="190" spans="1:14" x14ac:dyDescent="0.3">
      <c r="A190" s="46">
        <v>39127</v>
      </c>
      <c r="F190" s="2" t="s">
        <v>111</v>
      </c>
    </row>
    <row r="191" spans="1:14" x14ac:dyDescent="0.3">
      <c r="A191" s="46">
        <v>39135</v>
      </c>
      <c r="F191" s="2" t="s">
        <v>111</v>
      </c>
    </row>
    <row r="192" spans="1:14" x14ac:dyDescent="0.3">
      <c r="A192" s="46">
        <v>39139</v>
      </c>
      <c r="B192" s="2">
        <v>110855</v>
      </c>
      <c r="C192" s="2">
        <v>293</v>
      </c>
      <c r="D192" s="2">
        <v>0.188</v>
      </c>
      <c r="E192" s="2">
        <v>15.53</v>
      </c>
      <c r="F192" s="57">
        <v>7.8</v>
      </c>
      <c r="G192" s="2">
        <v>0.72</v>
      </c>
      <c r="H192" s="4" t="s">
        <v>52</v>
      </c>
      <c r="I192" s="2">
        <v>4.7</v>
      </c>
      <c r="J192" s="2">
        <v>7.7</v>
      </c>
      <c r="K192" s="2">
        <v>563</v>
      </c>
      <c r="L192" s="19">
        <f>AVERAGE(K188:K192)</f>
        <v>388</v>
      </c>
      <c r="M192" s="80">
        <f>GEOMEAN(K188:K192)</f>
        <v>346.29322834846192</v>
      </c>
      <c r="N192" s="90" t="s">
        <v>112</v>
      </c>
    </row>
    <row r="193" spans="1:31" x14ac:dyDescent="0.3">
      <c r="A193" s="46">
        <v>39148</v>
      </c>
      <c r="B193" s="2">
        <v>104105</v>
      </c>
      <c r="C193" s="2">
        <v>558.29999999999995</v>
      </c>
      <c r="D193" s="2">
        <v>0.35730000000000001</v>
      </c>
      <c r="E193" s="2">
        <v>12.54</v>
      </c>
      <c r="F193" s="57">
        <v>7.77</v>
      </c>
      <c r="G193" s="2">
        <v>2.4500000000000002</v>
      </c>
      <c r="H193" s="4" t="s">
        <v>52</v>
      </c>
      <c r="I193" s="2">
        <v>0.56000000000000005</v>
      </c>
      <c r="J193" s="2">
        <v>7</v>
      </c>
      <c r="K193" s="2">
        <v>399</v>
      </c>
    </row>
    <row r="194" spans="1:31" x14ac:dyDescent="0.3">
      <c r="A194" s="46">
        <v>39153</v>
      </c>
      <c r="B194" s="2">
        <v>112411</v>
      </c>
      <c r="C194" s="2">
        <v>574</v>
      </c>
      <c r="D194" s="2">
        <v>0.36699999999999999</v>
      </c>
      <c r="E194" s="2">
        <v>10.33</v>
      </c>
      <c r="F194" s="57">
        <v>7.7</v>
      </c>
      <c r="G194" s="2">
        <v>6.7</v>
      </c>
      <c r="H194" s="4" t="s">
        <v>52</v>
      </c>
      <c r="I194" s="2">
        <v>1.1000000000000001</v>
      </c>
      <c r="J194" s="2">
        <v>7.6</v>
      </c>
      <c r="K194" s="2">
        <v>269</v>
      </c>
    </row>
    <row r="195" spans="1:31" x14ac:dyDescent="0.3">
      <c r="A195" s="46">
        <v>39156</v>
      </c>
      <c r="B195" s="2">
        <v>113922</v>
      </c>
      <c r="C195" s="2">
        <v>267.89999999999998</v>
      </c>
      <c r="D195" s="2">
        <v>0.1714</v>
      </c>
      <c r="E195" s="2">
        <v>10.29</v>
      </c>
      <c r="F195" s="57">
        <v>7.7</v>
      </c>
      <c r="G195" s="2">
        <v>7.33</v>
      </c>
      <c r="H195" s="4" t="s">
        <v>52</v>
      </c>
      <c r="I195" s="2">
        <v>0.44</v>
      </c>
      <c r="J195" s="2">
        <v>7.6</v>
      </c>
      <c r="K195" s="2">
        <v>6131</v>
      </c>
    </row>
    <row r="196" spans="1:31" x14ac:dyDescent="0.3">
      <c r="A196" s="46">
        <v>39161</v>
      </c>
      <c r="B196" s="2">
        <v>103511</v>
      </c>
      <c r="C196" s="2">
        <v>487.6</v>
      </c>
      <c r="D196" s="2">
        <v>0.31209999999999999</v>
      </c>
      <c r="E196" s="2">
        <v>10.46</v>
      </c>
      <c r="F196" s="57">
        <v>7.14</v>
      </c>
      <c r="G196" s="2">
        <v>6.1</v>
      </c>
      <c r="H196" s="4" t="s">
        <v>52</v>
      </c>
      <c r="I196" s="2">
        <v>0.9</v>
      </c>
      <c r="J196" s="2">
        <v>7.7</v>
      </c>
      <c r="K196" s="2">
        <v>546</v>
      </c>
      <c r="O196" s="4" t="s">
        <v>54</v>
      </c>
      <c r="P196" s="2">
        <v>49.5</v>
      </c>
      <c r="Q196" s="4" t="s">
        <v>54</v>
      </c>
      <c r="R196" s="4" t="s">
        <v>54</v>
      </c>
      <c r="S196" s="2">
        <v>22.4</v>
      </c>
      <c r="T196" s="4" t="s">
        <v>54</v>
      </c>
      <c r="U196" s="4" t="s">
        <v>54</v>
      </c>
      <c r="V196" s="4" t="s">
        <v>54</v>
      </c>
      <c r="W196" s="4" t="s">
        <v>54</v>
      </c>
      <c r="X196" s="2">
        <v>31</v>
      </c>
      <c r="Y196" s="4" t="s">
        <v>54</v>
      </c>
      <c r="Z196" s="2">
        <v>2.2999999999999998</v>
      </c>
      <c r="AA196" s="2">
        <v>0.69</v>
      </c>
      <c r="AB196" s="2">
        <v>22.6</v>
      </c>
      <c r="AC196" s="4" t="s">
        <v>54</v>
      </c>
      <c r="AD196" s="2">
        <v>206</v>
      </c>
      <c r="AE196" s="4" t="s">
        <v>54</v>
      </c>
    </row>
    <row r="197" spans="1:31" x14ac:dyDescent="0.3">
      <c r="A197" s="46">
        <v>39167</v>
      </c>
      <c r="B197" s="2">
        <v>113637</v>
      </c>
      <c r="C197" s="2">
        <v>455</v>
      </c>
      <c r="D197" s="2">
        <v>0.29120000000000001</v>
      </c>
      <c r="E197" s="2">
        <v>9.34</v>
      </c>
      <c r="F197" s="57">
        <v>7.59</v>
      </c>
      <c r="G197" s="2">
        <v>14.36</v>
      </c>
      <c r="H197" s="4" t="s">
        <v>52</v>
      </c>
      <c r="I197" s="2">
        <v>0.62</v>
      </c>
      <c r="J197" s="2">
        <v>6.8</v>
      </c>
      <c r="K197" s="2">
        <v>309</v>
      </c>
      <c r="L197" s="19">
        <f>AVERAGE(K193:K197)</f>
        <v>1530.8</v>
      </c>
      <c r="M197" s="80">
        <f>GEOMEAN(K193:K197)</f>
        <v>644.29019591278245</v>
      </c>
      <c r="N197" s="90" t="s">
        <v>113</v>
      </c>
    </row>
    <row r="198" spans="1:31" x14ac:dyDescent="0.3">
      <c r="A198" s="46">
        <v>39177</v>
      </c>
      <c r="B198" s="2">
        <v>115448</v>
      </c>
      <c r="C198" s="2">
        <v>567</v>
      </c>
      <c r="D198" s="2">
        <v>0.3629</v>
      </c>
      <c r="E198" s="2">
        <v>11.11</v>
      </c>
      <c r="F198" s="57">
        <v>7.86</v>
      </c>
      <c r="G198" s="2">
        <v>6.49</v>
      </c>
      <c r="H198" s="4" t="s">
        <v>52</v>
      </c>
      <c r="I198" s="2">
        <v>0.44</v>
      </c>
      <c r="J198" s="2">
        <v>7.3</v>
      </c>
      <c r="K198" s="2">
        <v>842</v>
      </c>
    </row>
    <row r="199" spans="1:31" x14ac:dyDescent="0.3">
      <c r="A199" s="46">
        <v>39181</v>
      </c>
      <c r="B199" s="2">
        <v>110650</v>
      </c>
      <c r="C199" s="2">
        <v>654.9</v>
      </c>
      <c r="D199" s="2">
        <v>0.41909999999999997</v>
      </c>
      <c r="E199" s="2">
        <v>11.81</v>
      </c>
      <c r="F199" s="57">
        <v>7.86</v>
      </c>
      <c r="G199" s="2">
        <v>6.39</v>
      </c>
      <c r="H199" s="4" t="s">
        <v>52</v>
      </c>
      <c r="I199" s="2">
        <v>0.05</v>
      </c>
      <c r="J199" s="2">
        <v>7.3</v>
      </c>
      <c r="K199" s="2">
        <v>148</v>
      </c>
    </row>
    <row r="200" spans="1:31" x14ac:dyDescent="0.3">
      <c r="A200" s="46">
        <v>39184</v>
      </c>
      <c r="B200" s="2">
        <v>123539</v>
      </c>
      <c r="C200" s="2">
        <v>482.2</v>
      </c>
      <c r="D200" s="2">
        <v>0.30859999999999999</v>
      </c>
      <c r="E200" s="2">
        <v>8.48</v>
      </c>
      <c r="F200" s="57">
        <v>8.0500000000000007</v>
      </c>
      <c r="G200" s="2">
        <v>6.56</v>
      </c>
      <c r="H200" s="4" t="s">
        <v>52</v>
      </c>
      <c r="I200" s="2">
        <v>0.83</v>
      </c>
      <c r="J200" s="2">
        <v>7.3</v>
      </c>
      <c r="K200" s="2">
        <v>2143</v>
      </c>
    </row>
    <row r="201" spans="1:31" x14ac:dyDescent="0.3">
      <c r="A201" s="46">
        <v>39190</v>
      </c>
      <c r="B201" s="2">
        <v>111207</v>
      </c>
      <c r="C201" s="2">
        <v>572.9</v>
      </c>
      <c r="D201" s="2">
        <v>0.36670000000000003</v>
      </c>
      <c r="E201" s="2">
        <v>7.05</v>
      </c>
      <c r="F201" s="57">
        <v>7.76</v>
      </c>
      <c r="G201" s="2">
        <v>11.72</v>
      </c>
      <c r="H201" s="4" t="s">
        <v>52</v>
      </c>
      <c r="I201" s="2">
        <v>0.45</v>
      </c>
      <c r="J201" s="2">
        <v>7.3</v>
      </c>
      <c r="K201" s="2">
        <v>408</v>
      </c>
    </row>
    <row r="202" spans="1:31" x14ac:dyDescent="0.3">
      <c r="A202" s="46">
        <v>39198</v>
      </c>
      <c r="B202" s="2">
        <v>105938</v>
      </c>
      <c r="C202" s="2">
        <v>659</v>
      </c>
      <c r="D202" s="2">
        <v>0.42180000000000001</v>
      </c>
      <c r="E202" s="2">
        <v>7.84</v>
      </c>
      <c r="F202" s="57">
        <v>7.93</v>
      </c>
      <c r="G202" s="2">
        <v>15.47</v>
      </c>
      <c r="H202" s="4" t="s">
        <v>52</v>
      </c>
      <c r="I202" s="2">
        <v>0.42</v>
      </c>
      <c r="J202" s="2">
        <v>7.6</v>
      </c>
      <c r="K202" s="2">
        <v>253</v>
      </c>
      <c r="L202" s="19">
        <f>AVERAGE(K198:K202)</f>
        <v>758.8</v>
      </c>
      <c r="M202" s="80">
        <f>GEOMEAN(K198:K202)</f>
        <v>487.61306381534331</v>
      </c>
      <c r="N202" s="90" t="s">
        <v>114</v>
      </c>
    </row>
    <row r="203" spans="1:31" x14ac:dyDescent="0.3">
      <c r="A203" s="46">
        <v>39204</v>
      </c>
      <c r="B203" s="2">
        <v>105952</v>
      </c>
      <c r="C203" s="2">
        <v>682</v>
      </c>
      <c r="D203" s="2">
        <v>0.436</v>
      </c>
      <c r="E203" s="2">
        <v>6.3</v>
      </c>
      <c r="F203" s="57">
        <v>7.7</v>
      </c>
      <c r="G203" s="2">
        <v>19.25</v>
      </c>
      <c r="H203" s="4" t="s">
        <v>52</v>
      </c>
      <c r="I203" s="2">
        <v>0.1</v>
      </c>
      <c r="J203" s="2">
        <v>7.7</v>
      </c>
      <c r="K203" s="2">
        <v>175</v>
      </c>
    </row>
    <row r="204" spans="1:31" x14ac:dyDescent="0.3">
      <c r="A204" s="46">
        <v>39209</v>
      </c>
      <c r="B204" s="2">
        <v>112306</v>
      </c>
      <c r="C204" s="2">
        <v>739.6</v>
      </c>
      <c r="D204" s="2">
        <v>0.4733</v>
      </c>
      <c r="E204" s="2">
        <v>7.71</v>
      </c>
      <c r="F204" s="57">
        <v>8.01</v>
      </c>
      <c r="G204" s="2">
        <v>17.260000000000002</v>
      </c>
      <c r="H204" s="4" t="s">
        <v>52</v>
      </c>
      <c r="I204" s="2">
        <v>1.62</v>
      </c>
      <c r="J204" s="2">
        <v>7.5</v>
      </c>
      <c r="K204" s="2">
        <v>63</v>
      </c>
    </row>
    <row r="205" spans="1:31" x14ac:dyDescent="0.3">
      <c r="A205" s="46">
        <v>39212</v>
      </c>
      <c r="B205" s="2">
        <v>121103</v>
      </c>
      <c r="C205" s="2">
        <v>485.1</v>
      </c>
      <c r="D205" s="2">
        <v>0.3105</v>
      </c>
      <c r="E205" s="2">
        <v>5.94</v>
      </c>
      <c r="F205" s="57">
        <v>7.53</v>
      </c>
      <c r="G205" s="2">
        <v>22.58</v>
      </c>
      <c r="H205" s="4" t="s">
        <v>52</v>
      </c>
      <c r="I205" s="2">
        <v>0.22</v>
      </c>
      <c r="J205" s="2">
        <v>7.7</v>
      </c>
      <c r="K205" s="2">
        <v>10</v>
      </c>
    </row>
    <row r="206" spans="1:31" x14ac:dyDescent="0.3">
      <c r="A206" s="46">
        <v>39218</v>
      </c>
      <c r="B206" s="2">
        <v>114003</v>
      </c>
      <c r="C206" s="2">
        <v>769.5</v>
      </c>
      <c r="D206" s="2">
        <v>0.49249999999999999</v>
      </c>
      <c r="E206" s="2">
        <v>6.95</v>
      </c>
      <c r="F206" s="57">
        <v>7.79</v>
      </c>
      <c r="G206" s="2">
        <v>19.09</v>
      </c>
      <c r="H206" s="4" t="s">
        <v>52</v>
      </c>
      <c r="I206" s="2">
        <v>0.22</v>
      </c>
      <c r="J206" s="2">
        <v>7.7</v>
      </c>
      <c r="K206" s="2">
        <v>226</v>
      </c>
    </row>
    <row r="207" spans="1:31" x14ac:dyDescent="0.3">
      <c r="A207" s="46">
        <v>39223</v>
      </c>
      <c r="B207" s="2">
        <v>125946</v>
      </c>
      <c r="C207" s="2">
        <v>765.2</v>
      </c>
      <c r="D207" s="2">
        <v>0.48970000000000002</v>
      </c>
      <c r="E207" s="2">
        <v>8.31</v>
      </c>
      <c r="F207" s="57">
        <v>7.78</v>
      </c>
      <c r="G207" s="2">
        <v>23.28</v>
      </c>
      <c r="H207" s="4" t="s">
        <v>52</v>
      </c>
      <c r="I207" s="2">
        <v>0.48</v>
      </c>
      <c r="J207" s="2">
        <v>7.5</v>
      </c>
      <c r="K207" s="2">
        <v>41</v>
      </c>
      <c r="L207" s="19">
        <f>AVERAGE(K203:K207)</f>
        <v>103</v>
      </c>
      <c r="M207" s="80">
        <f>GEOMEAN(K203:K207)</f>
        <v>63.36569152649227</v>
      </c>
      <c r="N207" s="90" t="s">
        <v>115</v>
      </c>
    </row>
    <row r="208" spans="1:31" x14ac:dyDescent="0.3">
      <c r="A208" s="46">
        <v>39233</v>
      </c>
      <c r="B208" s="2">
        <v>113822</v>
      </c>
      <c r="C208" s="2">
        <v>775.6</v>
      </c>
      <c r="D208" s="2">
        <v>0.49640000000000001</v>
      </c>
      <c r="E208" s="2">
        <v>6.37</v>
      </c>
      <c r="F208" s="57">
        <v>7.61</v>
      </c>
      <c r="G208" s="2">
        <v>23.08</v>
      </c>
      <c r="H208" s="4" t="s">
        <v>52</v>
      </c>
      <c r="I208" s="2">
        <v>2.08</v>
      </c>
      <c r="J208" s="2">
        <v>7.5</v>
      </c>
      <c r="K208" s="2">
        <v>86</v>
      </c>
    </row>
    <row r="209" spans="1:31" x14ac:dyDescent="0.3">
      <c r="A209" s="46">
        <v>39237</v>
      </c>
      <c r="B209" s="2">
        <v>113412</v>
      </c>
      <c r="C209" s="2">
        <v>880.1</v>
      </c>
      <c r="D209" s="2">
        <v>0.56330000000000002</v>
      </c>
      <c r="E209" s="2">
        <v>6.6</v>
      </c>
      <c r="F209" s="57">
        <v>8.08</v>
      </c>
      <c r="G209" s="2">
        <v>23.8</v>
      </c>
      <c r="H209" s="4" t="s">
        <v>52</v>
      </c>
      <c r="I209" s="2">
        <v>0.4</v>
      </c>
      <c r="J209" s="2">
        <v>7.4</v>
      </c>
      <c r="K209" s="2">
        <v>98</v>
      </c>
    </row>
    <row r="210" spans="1:31" x14ac:dyDescent="0.3">
      <c r="A210" s="46">
        <v>39246</v>
      </c>
      <c r="B210" s="2">
        <v>110945</v>
      </c>
      <c r="C210" s="2">
        <v>982.3</v>
      </c>
      <c r="D210" s="2">
        <v>0.62870000000000004</v>
      </c>
      <c r="E210" s="2">
        <v>11.38</v>
      </c>
      <c r="F210" s="57">
        <v>8.48</v>
      </c>
      <c r="G210" s="2">
        <v>25.21</v>
      </c>
      <c r="H210" s="4" t="s">
        <v>52</v>
      </c>
      <c r="I210" s="2">
        <v>0.62</v>
      </c>
      <c r="J210" s="2">
        <v>7.2</v>
      </c>
      <c r="K210" s="2">
        <v>41</v>
      </c>
    </row>
    <row r="211" spans="1:31" x14ac:dyDescent="0.3">
      <c r="A211" s="46">
        <v>39254</v>
      </c>
      <c r="B211" s="2">
        <v>102754</v>
      </c>
      <c r="C211" s="2">
        <v>1116</v>
      </c>
      <c r="D211" s="2">
        <v>0.71399999999999997</v>
      </c>
      <c r="E211" s="2">
        <v>10.4</v>
      </c>
      <c r="F211" s="57">
        <v>7.88</v>
      </c>
      <c r="G211" s="2">
        <v>24.45</v>
      </c>
      <c r="H211" s="4" t="s">
        <v>52</v>
      </c>
      <c r="I211" s="2">
        <v>0.2</v>
      </c>
      <c r="J211" s="2">
        <v>7.7</v>
      </c>
      <c r="K211" s="2">
        <v>97</v>
      </c>
    </row>
    <row r="212" spans="1:31" x14ac:dyDescent="0.3">
      <c r="A212" s="46">
        <v>39260</v>
      </c>
      <c r="B212" s="2">
        <v>105853</v>
      </c>
      <c r="C212" s="2">
        <v>921.4</v>
      </c>
      <c r="D212" s="2">
        <v>0.5897</v>
      </c>
      <c r="E212" s="2">
        <v>8.06</v>
      </c>
      <c r="F212" s="57">
        <v>7.6</v>
      </c>
      <c r="G212" s="2">
        <v>25.21</v>
      </c>
      <c r="H212" s="4" t="s">
        <v>52</v>
      </c>
      <c r="I212" s="2">
        <v>1.07</v>
      </c>
      <c r="J212" s="2">
        <v>7.6</v>
      </c>
      <c r="K212" s="2">
        <v>1</v>
      </c>
      <c r="L212" s="19">
        <f>AVERAGE(K208:K212)</f>
        <v>64.599999999999994</v>
      </c>
      <c r="M212" s="80">
        <f>GEOMEAN(K208:K212)</f>
        <v>31.993077908037524</v>
      </c>
      <c r="N212" s="90" t="s">
        <v>116</v>
      </c>
    </row>
    <row r="213" spans="1:31" x14ac:dyDescent="0.3">
      <c r="A213" s="46">
        <v>39275</v>
      </c>
      <c r="B213" s="2">
        <v>104205</v>
      </c>
      <c r="C213" s="2">
        <v>1155</v>
      </c>
      <c r="D213" s="2">
        <v>0.73919999999999997</v>
      </c>
      <c r="E213" s="2">
        <v>7.65</v>
      </c>
      <c r="F213" s="57">
        <v>8.4</v>
      </c>
      <c r="G213" s="2">
        <v>26.59</v>
      </c>
      <c r="H213" s="4" t="s">
        <v>52</v>
      </c>
      <c r="I213" s="2">
        <v>0.8</v>
      </c>
      <c r="J213" s="2">
        <v>7.4</v>
      </c>
      <c r="K213" s="2">
        <v>41</v>
      </c>
    </row>
    <row r="214" spans="1:31" x14ac:dyDescent="0.3">
      <c r="A214" s="46">
        <v>39280</v>
      </c>
      <c r="B214" s="2">
        <v>112038</v>
      </c>
      <c r="C214" s="2">
        <v>863.5</v>
      </c>
      <c r="D214" s="2">
        <v>0.55259999999999998</v>
      </c>
      <c r="E214" s="2">
        <v>6.33</v>
      </c>
      <c r="F214" s="57">
        <v>8.0500000000000007</v>
      </c>
      <c r="G214" s="2">
        <v>24.91</v>
      </c>
      <c r="H214" s="4" t="s">
        <v>52</v>
      </c>
      <c r="I214" s="2">
        <v>0.33</v>
      </c>
      <c r="J214" s="2">
        <v>7.3</v>
      </c>
      <c r="K214" s="2">
        <v>187</v>
      </c>
      <c r="O214" s="2">
        <v>1.8</v>
      </c>
      <c r="P214" s="2">
        <v>84.8</v>
      </c>
      <c r="Q214" s="4" t="s">
        <v>54</v>
      </c>
      <c r="R214" s="4" t="s">
        <v>54</v>
      </c>
      <c r="S214" s="4" t="s">
        <v>54</v>
      </c>
      <c r="T214" s="4" t="s">
        <v>54</v>
      </c>
      <c r="U214" s="4" t="s">
        <v>54</v>
      </c>
      <c r="V214" s="2">
        <v>2.8</v>
      </c>
      <c r="W214" s="4" t="s">
        <v>54</v>
      </c>
      <c r="X214" s="2">
        <v>199</v>
      </c>
      <c r="Y214" s="4" t="s">
        <v>54</v>
      </c>
      <c r="Z214" s="2">
        <v>4</v>
      </c>
      <c r="AA214" s="4" t="s">
        <v>54</v>
      </c>
      <c r="AB214" s="2">
        <v>69.599999999999994</v>
      </c>
      <c r="AC214" s="4" t="s">
        <v>54</v>
      </c>
      <c r="AD214" s="2">
        <v>278</v>
      </c>
      <c r="AE214" s="4" t="s">
        <v>54</v>
      </c>
    </row>
    <row r="215" spans="1:31" x14ac:dyDescent="0.3">
      <c r="A215" s="46">
        <v>39286</v>
      </c>
      <c r="B215" s="2">
        <v>114347</v>
      </c>
      <c r="C215" s="2">
        <v>1218</v>
      </c>
      <c r="D215" s="2">
        <v>0.77980000000000005</v>
      </c>
      <c r="E215" s="2">
        <v>10.74</v>
      </c>
      <c r="F215" s="57">
        <v>8.1300000000000008</v>
      </c>
      <c r="G215" s="2">
        <v>23.62</v>
      </c>
      <c r="H215" s="4" t="s">
        <v>52</v>
      </c>
      <c r="I215" s="2">
        <v>0.56000000000000005</v>
      </c>
      <c r="J215" s="2">
        <v>7.4</v>
      </c>
      <c r="K215" s="2">
        <v>97</v>
      </c>
    </row>
    <row r="216" spans="1:31" x14ac:dyDescent="0.3">
      <c r="A216" s="46">
        <v>39289</v>
      </c>
      <c r="B216" s="2">
        <v>104023</v>
      </c>
      <c r="C216" s="2">
        <v>1090</v>
      </c>
      <c r="D216" s="2">
        <v>0.69750000000000001</v>
      </c>
      <c r="E216" s="2">
        <v>6.66</v>
      </c>
      <c r="F216" s="57">
        <v>7.83</v>
      </c>
      <c r="G216" s="2">
        <v>21.82</v>
      </c>
      <c r="H216" s="4" t="s">
        <v>52</v>
      </c>
      <c r="I216" s="2">
        <v>0.57999999999999996</v>
      </c>
      <c r="J216" s="2">
        <v>7.6</v>
      </c>
      <c r="K216" s="2">
        <v>613</v>
      </c>
    </row>
    <row r="217" spans="1:31" x14ac:dyDescent="0.3">
      <c r="A217" s="46">
        <v>39294</v>
      </c>
      <c r="B217" s="2">
        <v>103746</v>
      </c>
      <c r="C217" s="2">
        <v>1028</v>
      </c>
      <c r="D217" s="2">
        <v>0.65800000000000003</v>
      </c>
      <c r="E217" s="2">
        <v>7.88</v>
      </c>
      <c r="F217" s="57">
        <v>8.02</v>
      </c>
      <c r="G217" s="2">
        <v>24.93</v>
      </c>
      <c r="H217" s="4" t="s">
        <v>52</v>
      </c>
      <c r="I217" s="2">
        <v>0.7</v>
      </c>
      <c r="J217" s="2">
        <v>7.7</v>
      </c>
      <c r="K217" s="2">
        <v>63</v>
      </c>
      <c r="L217" s="19">
        <f>AVERAGE(K213:K217)</f>
        <v>200.2</v>
      </c>
      <c r="M217" s="80">
        <f>GEOMEAN(K213:K217)</f>
        <v>123.49223318226636</v>
      </c>
      <c r="N217" s="90" t="s">
        <v>118</v>
      </c>
    </row>
    <row r="218" spans="1:31" x14ac:dyDescent="0.3">
      <c r="A218" s="46">
        <v>39300</v>
      </c>
      <c r="B218" s="2">
        <v>115218</v>
      </c>
      <c r="C218" s="2">
        <v>1227</v>
      </c>
      <c r="D218" s="2">
        <v>0.78500000000000003</v>
      </c>
      <c r="E218" s="2">
        <v>7.04</v>
      </c>
      <c r="F218" s="57">
        <v>7.95</v>
      </c>
      <c r="G218" s="2">
        <v>26.87</v>
      </c>
      <c r="H218" s="4" t="s">
        <v>52</v>
      </c>
      <c r="I218" s="2">
        <v>1.1100000000000001</v>
      </c>
      <c r="J218" s="2">
        <v>7.8</v>
      </c>
      <c r="K218" s="2">
        <v>52</v>
      </c>
    </row>
    <row r="219" spans="1:31" x14ac:dyDescent="0.3">
      <c r="A219" s="46">
        <v>39309</v>
      </c>
      <c r="B219" s="2">
        <v>104200</v>
      </c>
      <c r="C219" s="2">
        <v>1331</v>
      </c>
      <c r="D219" s="2">
        <v>0.85170000000000001</v>
      </c>
      <c r="E219" s="2">
        <v>5.13</v>
      </c>
      <c r="F219" s="57">
        <v>7.72</v>
      </c>
      <c r="G219" s="2">
        <v>23.83</v>
      </c>
      <c r="H219" s="4" t="s">
        <v>52</v>
      </c>
      <c r="I219" s="2">
        <v>0.78</v>
      </c>
      <c r="J219" s="2">
        <v>7.7</v>
      </c>
      <c r="K219" s="2">
        <v>20</v>
      </c>
    </row>
    <row r="220" spans="1:31" x14ac:dyDescent="0.3">
      <c r="A220" s="46">
        <v>39317</v>
      </c>
      <c r="B220" s="2">
        <v>103636</v>
      </c>
      <c r="C220" s="2">
        <v>879.3</v>
      </c>
      <c r="D220" s="2">
        <v>0.56269999999999998</v>
      </c>
      <c r="E220" s="2">
        <v>4.37</v>
      </c>
      <c r="F220" s="57">
        <v>7.78</v>
      </c>
      <c r="G220" s="2">
        <v>25.62</v>
      </c>
      <c r="H220" s="4" t="s">
        <v>52</v>
      </c>
      <c r="I220" s="2">
        <v>0.61</v>
      </c>
      <c r="J220" s="2">
        <v>7.7</v>
      </c>
      <c r="K220" s="2">
        <v>216</v>
      </c>
    </row>
    <row r="221" spans="1:31" x14ac:dyDescent="0.3">
      <c r="A221" s="46">
        <v>39322</v>
      </c>
      <c r="B221" s="2">
        <v>101102</v>
      </c>
      <c r="C221" s="2">
        <v>853.1</v>
      </c>
      <c r="D221" s="2">
        <v>0.54600000000000004</v>
      </c>
      <c r="E221" s="2">
        <v>4.47</v>
      </c>
      <c r="F221" s="57">
        <v>7.74</v>
      </c>
      <c r="G221" s="2">
        <v>22.75</v>
      </c>
      <c r="H221" s="4" t="s">
        <v>52</v>
      </c>
      <c r="I221" s="2">
        <v>0.79</v>
      </c>
      <c r="J221" s="2">
        <v>7.2</v>
      </c>
      <c r="K221" s="2">
        <v>158</v>
      </c>
    </row>
    <row r="222" spans="1:31" x14ac:dyDescent="0.3">
      <c r="A222" s="46">
        <v>39324</v>
      </c>
      <c r="B222" s="2">
        <v>102713</v>
      </c>
      <c r="C222" s="2">
        <v>969.4</v>
      </c>
      <c r="D222" s="2">
        <v>0.62039999999999995</v>
      </c>
      <c r="E222" s="2">
        <v>4.84</v>
      </c>
      <c r="F222" s="57">
        <v>7.83</v>
      </c>
      <c r="G222" s="2">
        <v>23.93</v>
      </c>
      <c r="H222" s="4" t="s">
        <v>52</v>
      </c>
      <c r="I222" s="2">
        <v>0.8</v>
      </c>
      <c r="J222" s="2">
        <v>7.4</v>
      </c>
      <c r="K222" s="2">
        <v>669</v>
      </c>
      <c r="L222" s="19">
        <f>AVERAGE(K218:K222)</f>
        <v>223</v>
      </c>
      <c r="M222" s="80">
        <f>GEOMEAN(K218:K222)</f>
        <v>118.88144055204826</v>
      </c>
      <c r="N222" s="90" t="s">
        <v>119</v>
      </c>
    </row>
    <row r="223" spans="1:31" x14ac:dyDescent="0.3">
      <c r="A223" s="46">
        <v>39336</v>
      </c>
      <c r="B223" s="2">
        <v>112516</v>
      </c>
      <c r="C223" s="2">
        <v>735</v>
      </c>
      <c r="D223" s="2">
        <v>0.47099999999999997</v>
      </c>
      <c r="E223" s="2">
        <v>6.49</v>
      </c>
      <c r="F223" s="57">
        <v>7.97</v>
      </c>
      <c r="G223" s="2">
        <v>19.93</v>
      </c>
      <c r="H223" s="4" t="s">
        <v>52</v>
      </c>
      <c r="I223" s="2">
        <v>0.2</v>
      </c>
      <c r="J223" s="2">
        <v>7.7</v>
      </c>
      <c r="K223" s="2">
        <v>839</v>
      </c>
    </row>
    <row r="224" spans="1:31" x14ac:dyDescent="0.3">
      <c r="A224" s="46">
        <v>39338</v>
      </c>
      <c r="B224" s="2">
        <v>105857</v>
      </c>
      <c r="C224" s="2">
        <v>874.8</v>
      </c>
      <c r="D224" s="2">
        <v>0.55989999999999995</v>
      </c>
      <c r="E224" s="2">
        <v>6.23</v>
      </c>
      <c r="F224" s="57">
        <v>7.81</v>
      </c>
      <c r="G224" s="2">
        <v>17.91</v>
      </c>
      <c r="H224" s="4" t="s">
        <v>52</v>
      </c>
      <c r="I224" s="2">
        <v>0.69</v>
      </c>
      <c r="J224" s="2">
        <v>7.7</v>
      </c>
      <c r="K224" s="2">
        <v>228</v>
      </c>
    </row>
    <row r="225" spans="1:31" x14ac:dyDescent="0.3">
      <c r="A225" s="46">
        <v>39345</v>
      </c>
      <c r="B225" s="2">
        <v>110852</v>
      </c>
      <c r="C225" s="2">
        <v>1224</v>
      </c>
      <c r="D225" s="2">
        <v>0.78349999999999997</v>
      </c>
      <c r="E225" s="2">
        <v>5.89</v>
      </c>
      <c r="F225" s="57">
        <v>8.0399999999999991</v>
      </c>
      <c r="G225" s="2">
        <v>21.63</v>
      </c>
      <c r="H225" s="4" t="s">
        <v>52</v>
      </c>
      <c r="I225" s="2">
        <v>0.24</v>
      </c>
      <c r="J225" s="2">
        <v>7.4</v>
      </c>
      <c r="K225" s="2">
        <v>187</v>
      </c>
    </row>
    <row r="226" spans="1:31" x14ac:dyDescent="0.3">
      <c r="A226" s="46">
        <v>39349</v>
      </c>
      <c r="B226" s="2">
        <v>111333</v>
      </c>
      <c r="C226" s="2">
        <v>1234</v>
      </c>
      <c r="D226" s="2">
        <v>0.78979999999999995</v>
      </c>
      <c r="E226" s="2">
        <v>5.55</v>
      </c>
      <c r="F226" s="57">
        <v>7.82</v>
      </c>
      <c r="G226" s="2">
        <v>21.55</v>
      </c>
      <c r="H226" s="4" t="s">
        <v>52</v>
      </c>
      <c r="I226" s="2">
        <v>0.57999999999999996</v>
      </c>
      <c r="J226" s="2">
        <v>7.2</v>
      </c>
      <c r="K226" s="2">
        <v>63</v>
      </c>
    </row>
    <row r="227" spans="1:31" x14ac:dyDescent="0.3">
      <c r="A227" s="46">
        <v>39351</v>
      </c>
      <c r="B227" s="2">
        <v>110404</v>
      </c>
      <c r="C227" s="2">
        <v>1129</v>
      </c>
      <c r="D227" s="2">
        <v>0.72199999999999998</v>
      </c>
      <c r="E227" s="2">
        <v>5.76</v>
      </c>
      <c r="F227" s="57">
        <v>7.91</v>
      </c>
      <c r="G227" s="2">
        <v>22.15</v>
      </c>
      <c r="H227" s="4" t="s">
        <v>52</v>
      </c>
      <c r="I227" s="2">
        <v>0.1</v>
      </c>
      <c r="J227" s="2">
        <v>7.5</v>
      </c>
      <c r="K227" s="2">
        <v>1233</v>
      </c>
      <c r="L227" s="19">
        <f>AVERAGE(K223:K227)</f>
        <v>510</v>
      </c>
      <c r="M227" s="80">
        <f>GEOMEAN(K223:K227)</f>
        <v>308.15442474472735</v>
      </c>
      <c r="N227" s="90" t="s">
        <v>120</v>
      </c>
    </row>
    <row r="228" spans="1:31" x14ac:dyDescent="0.3">
      <c r="A228" s="46">
        <v>39356</v>
      </c>
      <c r="B228" s="2">
        <v>111432</v>
      </c>
      <c r="C228" s="2">
        <v>1013</v>
      </c>
      <c r="D228" s="2">
        <v>0.64800000000000002</v>
      </c>
      <c r="E228" s="2">
        <v>6.29</v>
      </c>
      <c r="F228" s="57">
        <v>7.87</v>
      </c>
      <c r="G228" s="2">
        <v>18.350000000000001</v>
      </c>
      <c r="H228" s="4" t="s">
        <v>52</v>
      </c>
      <c r="I228" s="2">
        <v>0.6</v>
      </c>
      <c r="J228" s="2">
        <v>7.9</v>
      </c>
      <c r="K228" s="2">
        <v>135</v>
      </c>
    </row>
    <row r="229" spans="1:31" x14ac:dyDescent="0.3">
      <c r="A229" s="46">
        <v>39365</v>
      </c>
      <c r="B229" s="2">
        <v>104714</v>
      </c>
      <c r="C229" s="2">
        <v>1250</v>
      </c>
      <c r="D229" s="2">
        <v>0.8</v>
      </c>
      <c r="E229" s="2">
        <v>6.05</v>
      </c>
      <c r="F229" s="57">
        <v>8.1300000000000008</v>
      </c>
      <c r="G229" s="2">
        <v>17.32</v>
      </c>
      <c r="H229" s="4" t="s">
        <v>52</v>
      </c>
      <c r="I229" s="2">
        <v>0.6</v>
      </c>
      <c r="J229" s="2">
        <v>7.5</v>
      </c>
      <c r="K229" s="2">
        <v>20</v>
      </c>
    </row>
    <row r="230" spans="1:31" x14ac:dyDescent="0.3">
      <c r="A230" s="46">
        <v>39371</v>
      </c>
      <c r="B230" s="2">
        <v>110931</v>
      </c>
      <c r="C230" s="2">
        <v>1216</v>
      </c>
      <c r="D230" s="2">
        <v>0.77829999999999999</v>
      </c>
      <c r="E230" s="2">
        <v>8.18</v>
      </c>
      <c r="F230" s="57">
        <v>7.84</v>
      </c>
      <c r="G230" s="2">
        <v>16.78</v>
      </c>
      <c r="H230" s="4" t="s">
        <v>52</v>
      </c>
      <c r="I230" s="2">
        <v>0.19</v>
      </c>
      <c r="J230" s="2">
        <v>7.4</v>
      </c>
      <c r="K230" s="2">
        <v>216</v>
      </c>
      <c r="O230" s="2">
        <v>1.2</v>
      </c>
      <c r="P230" s="2">
        <v>63.7</v>
      </c>
      <c r="Q230" s="4" t="s">
        <v>54</v>
      </c>
      <c r="R230" s="4" t="s">
        <v>54</v>
      </c>
      <c r="S230" s="4" t="s">
        <v>54</v>
      </c>
      <c r="T230" s="4" t="s">
        <v>54</v>
      </c>
      <c r="U230" s="4" t="s">
        <v>54</v>
      </c>
      <c r="V230" s="2">
        <v>1.8</v>
      </c>
      <c r="W230" s="2">
        <v>12.5</v>
      </c>
      <c r="X230" s="2">
        <v>221</v>
      </c>
      <c r="Y230" s="4" t="s">
        <v>54</v>
      </c>
      <c r="Z230" s="2">
        <v>5</v>
      </c>
      <c r="AA230" s="4" t="s">
        <v>54</v>
      </c>
      <c r="AB230" s="2">
        <v>86.9</v>
      </c>
      <c r="AC230" s="4" t="s">
        <v>54</v>
      </c>
      <c r="AD230" s="4" t="s">
        <v>54</v>
      </c>
      <c r="AE230" s="4" t="s">
        <v>54</v>
      </c>
    </row>
    <row r="231" spans="1:31" x14ac:dyDescent="0.3">
      <c r="A231" s="46">
        <v>39379</v>
      </c>
      <c r="B231" s="2">
        <v>110604</v>
      </c>
      <c r="C231" s="2">
        <v>727.9</v>
      </c>
      <c r="D231" s="2">
        <v>0.46579999999999999</v>
      </c>
      <c r="E231" s="2">
        <v>8.92</v>
      </c>
      <c r="F231" s="57">
        <v>7.61</v>
      </c>
      <c r="G231" s="2">
        <v>12.59</v>
      </c>
      <c r="H231" s="4" t="s">
        <v>52</v>
      </c>
      <c r="I231" s="2">
        <v>0.11</v>
      </c>
      <c r="J231" s="2">
        <v>7.4</v>
      </c>
      <c r="K231" s="2">
        <v>766</v>
      </c>
    </row>
    <row r="232" spans="1:31" x14ac:dyDescent="0.3">
      <c r="A232" s="46">
        <v>39384</v>
      </c>
      <c r="B232" s="2">
        <v>113355</v>
      </c>
      <c r="C232" s="2">
        <v>1079</v>
      </c>
      <c r="D232" s="2">
        <v>0.69069999999999998</v>
      </c>
      <c r="E232" s="2">
        <v>9.7899999999999991</v>
      </c>
      <c r="F232" s="57">
        <v>7.83</v>
      </c>
      <c r="G232" s="2">
        <v>9.52</v>
      </c>
      <c r="H232" s="4" t="s">
        <v>52</v>
      </c>
      <c r="I232" s="2">
        <v>0.57999999999999996</v>
      </c>
      <c r="J232" s="2">
        <v>7.3</v>
      </c>
      <c r="L232" s="19">
        <f>AVERAGE(K228:K232)</f>
        <v>284.25</v>
      </c>
      <c r="M232" s="80">
        <f>GEOMEAN(K228:K232)</f>
        <v>145.38231203981934</v>
      </c>
      <c r="N232" s="90" t="s">
        <v>122</v>
      </c>
    </row>
    <row r="233" spans="1:31" x14ac:dyDescent="0.3">
      <c r="A233" s="46">
        <v>39391</v>
      </c>
      <c r="B233" s="2">
        <v>112023</v>
      </c>
      <c r="C233" s="2">
        <v>1241</v>
      </c>
      <c r="D233" s="2">
        <v>0.79400000000000004</v>
      </c>
      <c r="E233" s="2">
        <v>9.5299999999999994</v>
      </c>
      <c r="F233" s="57">
        <v>7.66</v>
      </c>
      <c r="G233" s="2">
        <v>9.61</v>
      </c>
      <c r="H233" s="4" t="s">
        <v>52</v>
      </c>
      <c r="I233" s="2">
        <v>0.11</v>
      </c>
      <c r="J233" s="2">
        <v>6.9</v>
      </c>
      <c r="K233" s="2">
        <v>31</v>
      </c>
    </row>
    <row r="234" spans="1:31" x14ac:dyDescent="0.3">
      <c r="A234" s="46">
        <v>39394</v>
      </c>
      <c r="B234" s="2">
        <v>105357</v>
      </c>
      <c r="C234" s="2">
        <v>1133</v>
      </c>
      <c r="D234" s="2">
        <v>0.72519999999999996</v>
      </c>
      <c r="E234" s="2">
        <v>10.48</v>
      </c>
      <c r="F234" s="57">
        <v>7.65</v>
      </c>
      <c r="G234" s="2">
        <v>7.07</v>
      </c>
      <c r="H234" s="4" t="s">
        <v>52</v>
      </c>
      <c r="I234" s="2">
        <v>0.61</v>
      </c>
      <c r="J234" s="2">
        <v>7.3</v>
      </c>
      <c r="K234" s="2">
        <v>10</v>
      </c>
    </row>
    <row r="235" spans="1:31" x14ac:dyDescent="0.3">
      <c r="A235" s="46">
        <v>39400</v>
      </c>
      <c r="B235" s="2">
        <v>1021</v>
      </c>
      <c r="C235" s="4" t="s">
        <v>57</v>
      </c>
      <c r="D235" s="4" t="s">
        <v>57</v>
      </c>
      <c r="E235" s="4" t="s">
        <v>57</v>
      </c>
      <c r="F235" s="4" t="s">
        <v>57</v>
      </c>
      <c r="G235" s="4" t="s">
        <v>57</v>
      </c>
      <c r="H235" s="4" t="s">
        <v>52</v>
      </c>
      <c r="I235" s="4" t="s">
        <v>57</v>
      </c>
      <c r="J235" s="4" t="s">
        <v>57</v>
      </c>
      <c r="K235" s="2">
        <v>158</v>
      </c>
    </row>
    <row r="236" spans="1:31" x14ac:dyDescent="0.3">
      <c r="A236" s="46">
        <v>39405</v>
      </c>
      <c r="C236" s="4" t="s">
        <v>57</v>
      </c>
      <c r="D236" s="4" t="s">
        <v>57</v>
      </c>
      <c r="E236" s="4" t="s">
        <v>57</v>
      </c>
      <c r="F236" s="4" t="s">
        <v>57</v>
      </c>
      <c r="G236" s="4" t="s">
        <v>57</v>
      </c>
      <c r="H236" s="84" t="s">
        <v>52</v>
      </c>
      <c r="I236" s="4" t="s">
        <v>57</v>
      </c>
      <c r="J236" s="4" t="s">
        <v>57</v>
      </c>
      <c r="K236" s="2">
        <v>31</v>
      </c>
    </row>
    <row r="237" spans="1:31" x14ac:dyDescent="0.3">
      <c r="A237" s="46">
        <v>39412</v>
      </c>
      <c r="C237" s="4" t="s">
        <v>57</v>
      </c>
      <c r="D237" s="4" t="s">
        <v>57</v>
      </c>
      <c r="E237" s="4" t="s">
        <v>57</v>
      </c>
      <c r="F237" s="4" t="s">
        <v>57</v>
      </c>
      <c r="G237" s="4" t="s">
        <v>57</v>
      </c>
      <c r="H237" s="84" t="s">
        <v>52</v>
      </c>
      <c r="I237" s="4" t="s">
        <v>57</v>
      </c>
      <c r="J237" s="4" t="s">
        <v>57</v>
      </c>
      <c r="K237" s="2">
        <v>275</v>
      </c>
      <c r="L237" s="19">
        <f>AVERAGE(K233:K237)</f>
        <v>101</v>
      </c>
      <c r="M237" s="80">
        <f>GEOMEAN(K233:K237)</f>
        <v>52.983742781790305</v>
      </c>
      <c r="N237" s="90" t="s">
        <v>123</v>
      </c>
    </row>
    <row r="238" spans="1:31" x14ac:dyDescent="0.3">
      <c r="A238" s="46">
        <v>39420</v>
      </c>
      <c r="C238" s="4" t="s">
        <v>57</v>
      </c>
      <c r="D238" s="4" t="s">
        <v>57</v>
      </c>
      <c r="E238" s="4" t="s">
        <v>57</v>
      </c>
      <c r="F238" s="4" t="s">
        <v>57</v>
      </c>
      <c r="G238" s="4" t="s">
        <v>57</v>
      </c>
      <c r="H238" s="84" t="s">
        <v>52</v>
      </c>
      <c r="I238" s="4" t="s">
        <v>57</v>
      </c>
      <c r="J238" s="4" t="s">
        <v>57</v>
      </c>
      <c r="K238" s="2">
        <v>576</v>
      </c>
    </row>
    <row r="239" spans="1:31" x14ac:dyDescent="0.3">
      <c r="A239" s="46">
        <v>39421</v>
      </c>
      <c r="C239" s="4" t="s">
        <v>57</v>
      </c>
      <c r="D239" s="4" t="s">
        <v>57</v>
      </c>
      <c r="E239" s="4" t="s">
        <v>57</v>
      </c>
      <c r="F239" s="4" t="s">
        <v>57</v>
      </c>
      <c r="G239" s="4" t="s">
        <v>57</v>
      </c>
      <c r="H239" s="84" t="s">
        <v>52</v>
      </c>
      <c r="I239" s="4" t="s">
        <v>57</v>
      </c>
      <c r="J239" s="4" t="s">
        <v>57</v>
      </c>
      <c r="K239" s="2">
        <v>426</v>
      </c>
    </row>
    <row r="240" spans="1:31" x14ac:dyDescent="0.3">
      <c r="A240" s="46">
        <v>39426</v>
      </c>
      <c r="C240" s="4" t="s">
        <v>57</v>
      </c>
      <c r="D240" s="4" t="s">
        <v>57</v>
      </c>
      <c r="E240" s="4" t="s">
        <v>57</v>
      </c>
      <c r="F240" s="4" t="s">
        <v>57</v>
      </c>
      <c r="G240" s="4" t="s">
        <v>57</v>
      </c>
      <c r="H240" s="84" t="s">
        <v>52</v>
      </c>
      <c r="I240" s="4" t="s">
        <v>57</v>
      </c>
      <c r="J240" s="4" t="s">
        <v>57</v>
      </c>
      <c r="K240" s="2">
        <v>328</v>
      </c>
    </row>
    <row r="241" spans="1:31" x14ac:dyDescent="0.3">
      <c r="A241" s="46">
        <v>39428</v>
      </c>
      <c r="B241" s="2">
        <v>102300</v>
      </c>
      <c r="C241" s="4" t="s">
        <v>57</v>
      </c>
      <c r="D241" s="4" t="s">
        <v>57</v>
      </c>
      <c r="E241" s="4" t="s">
        <v>57</v>
      </c>
      <c r="F241" s="4" t="s">
        <v>57</v>
      </c>
      <c r="G241" s="4" t="s">
        <v>57</v>
      </c>
      <c r="H241" s="84" t="s">
        <v>52</v>
      </c>
      <c r="I241" s="4" t="s">
        <v>57</v>
      </c>
      <c r="J241" s="4" t="s">
        <v>57</v>
      </c>
      <c r="K241" s="2">
        <v>1725</v>
      </c>
    </row>
    <row r="242" spans="1:31" x14ac:dyDescent="0.3">
      <c r="A242" s="46">
        <v>39434</v>
      </c>
      <c r="B242" s="2">
        <v>110244</v>
      </c>
      <c r="C242" s="2">
        <v>652</v>
      </c>
      <c r="D242" s="2">
        <v>0.41699999999999998</v>
      </c>
      <c r="E242" s="2">
        <v>12.63</v>
      </c>
      <c r="F242" s="57">
        <v>8.19</v>
      </c>
      <c r="G242" s="2">
        <v>1.1399999999999999</v>
      </c>
      <c r="H242" s="84" t="s">
        <v>52</v>
      </c>
      <c r="I242" s="2">
        <v>0.4</v>
      </c>
      <c r="J242" s="2">
        <v>7.8</v>
      </c>
      <c r="K242" s="2">
        <v>404</v>
      </c>
      <c r="L242" s="19">
        <f>AVERAGE(K238:K242)</f>
        <v>691.8</v>
      </c>
      <c r="M242" s="80">
        <f>GEOMEAN(K238:K242)</f>
        <v>562.0504219015279</v>
      </c>
      <c r="N242" s="90" t="s">
        <v>124</v>
      </c>
    </row>
    <row r="243" spans="1:31" x14ac:dyDescent="0.3">
      <c r="A243" s="46">
        <v>39450</v>
      </c>
      <c r="F243" s="2" t="s">
        <v>110</v>
      </c>
    </row>
    <row r="244" spans="1:31" x14ac:dyDescent="0.3">
      <c r="A244" s="46">
        <v>39456</v>
      </c>
      <c r="B244" s="2">
        <v>113604</v>
      </c>
      <c r="C244" s="2">
        <v>289</v>
      </c>
      <c r="D244" s="2">
        <v>0.185</v>
      </c>
      <c r="E244" s="2">
        <v>10.4</v>
      </c>
      <c r="F244" s="57">
        <v>8.31</v>
      </c>
      <c r="G244" s="2">
        <v>7.9</v>
      </c>
      <c r="H244" s="84" t="s">
        <v>52</v>
      </c>
      <c r="I244" s="2">
        <v>0.5</v>
      </c>
      <c r="J244" s="2">
        <v>7.6</v>
      </c>
      <c r="K244" s="2">
        <v>1313</v>
      </c>
    </row>
    <row r="245" spans="1:31" x14ac:dyDescent="0.3">
      <c r="A245" s="46">
        <v>39462</v>
      </c>
      <c r="B245" s="2">
        <v>110419</v>
      </c>
      <c r="C245" s="2">
        <v>632</v>
      </c>
      <c r="D245" s="2">
        <v>0.40500000000000003</v>
      </c>
      <c r="E245" s="2">
        <v>11.62</v>
      </c>
      <c r="F245" s="57">
        <v>7.95</v>
      </c>
      <c r="G245" s="2">
        <v>1.57</v>
      </c>
      <c r="H245" s="84" t="s">
        <v>52</v>
      </c>
      <c r="I245" s="2">
        <v>0.2</v>
      </c>
      <c r="J245" s="2">
        <v>7.7</v>
      </c>
      <c r="K245" s="2">
        <v>143</v>
      </c>
    </row>
    <row r="246" spans="1:31" x14ac:dyDescent="0.3">
      <c r="A246" s="46">
        <v>39470</v>
      </c>
    </row>
    <row r="247" spans="1:31" x14ac:dyDescent="0.3">
      <c r="A247" s="46">
        <v>39475</v>
      </c>
      <c r="F247" s="2" t="s">
        <v>110</v>
      </c>
      <c r="L247" s="19">
        <f>AVERAGE(K243:K247)</f>
        <v>728</v>
      </c>
      <c r="M247" s="80">
        <f>GEOMEAN(K243:K247)</f>
        <v>433.31166612497293</v>
      </c>
      <c r="N247" s="90" t="s">
        <v>125</v>
      </c>
    </row>
    <row r="248" spans="1:31" x14ac:dyDescent="0.3">
      <c r="A248" s="46">
        <v>39483</v>
      </c>
      <c r="B248" s="2">
        <v>104927</v>
      </c>
      <c r="C248" s="2">
        <v>241.3</v>
      </c>
      <c r="D248" s="2">
        <v>0.15440000000000001</v>
      </c>
      <c r="E248" s="2">
        <v>10.26</v>
      </c>
      <c r="F248" s="57">
        <v>7.82</v>
      </c>
      <c r="G248" s="2">
        <v>6.22</v>
      </c>
      <c r="H248" s="84" t="s">
        <v>52</v>
      </c>
      <c r="I248" s="2">
        <v>0.24</v>
      </c>
      <c r="J248" s="2">
        <v>6.9</v>
      </c>
      <c r="K248" s="2">
        <v>1607</v>
      </c>
    </row>
    <row r="249" spans="1:31" x14ac:dyDescent="0.3">
      <c r="A249" s="46">
        <v>39491</v>
      </c>
      <c r="B249" s="2">
        <v>111730</v>
      </c>
      <c r="C249" s="2">
        <v>628</v>
      </c>
      <c r="D249" s="2">
        <v>0.40189999999999998</v>
      </c>
      <c r="E249" s="2">
        <v>17.54</v>
      </c>
      <c r="F249" s="57">
        <v>7.83</v>
      </c>
      <c r="G249" s="2">
        <v>0.72</v>
      </c>
      <c r="H249" s="84" t="s">
        <v>52</v>
      </c>
      <c r="I249" s="2">
        <v>0.02</v>
      </c>
      <c r="J249" s="2">
        <v>7.2</v>
      </c>
      <c r="K249" s="2">
        <v>158</v>
      </c>
    </row>
    <row r="250" spans="1:31" x14ac:dyDescent="0.3">
      <c r="A250" s="46">
        <v>39499</v>
      </c>
      <c r="F250" s="2" t="s">
        <v>110</v>
      </c>
    </row>
    <row r="251" spans="1:31" x14ac:dyDescent="0.3">
      <c r="A251" s="46">
        <v>39503</v>
      </c>
      <c r="B251" s="2">
        <v>105348</v>
      </c>
      <c r="C251" s="2">
        <v>773.5</v>
      </c>
      <c r="D251" s="2">
        <v>0.495</v>
      </c>
      <c r="E251" s="2">
        <v>13.45</v>
      </c>
      <c r="F251" s="57">
        <v>8</v>
      </c>
      <c r="G251" s="2">
        <v>2.2599999999999998</v>
      </c>
      <c r="H251" s="84" t="s">
        <v>52</v>
      </c>
      <c r="I251" s="2">
        <v>0.33</v>
      </c>
      <c r="J251" s="2">
        <v>6.8</v>
      </c>
      <c r="K251" s="2">
        <v>74</v>
      </c>
    </row>
    <row r="252" spans="1:31" x14ac:dyDescent="0.3">
      <c r="A252" s="46">
        <v>39506</v>
      </c>
      <c r="B252" s="2">
        <v>105541</v>
      </c>
      <c r="C252" s="2">
        <v>681.9</v>
      </c>
      <c r="D252" s="2">
        <v>0.43640000000000001</v>
      </c>
      <c r="E252" s="2">
        <v>12.55</v>
      </c>
      <c r="F252" s="57">
        <v>7.72</v>
      </c>
      <c r="G252" s="2">
        <v>0.85</v>
      </c>
      <c r="H252" s="84" t="s">
        <v>52</v>
      </c>
      <c r="I252" s="2">
        <v>0.3</v>
      </c>
      <c r="J252" s="2">
        <v>6.9</v>
      </c>
      <c r="K252" s="2">
        <v>355</v>
      </c>
      <c r="L252" s="19">
        <f>AVERAGE(K248:K252)</f>
        <v>548.5</v>
      </c>
      <c r="M252" s="80">
        <f>GEOMEAN(K248:K252)</f>
        <v>285.78093916612772</v>
      </c>
      <c r="N252" s="90" t="s">
        <v>127</v>
      </c>
    </row>
    <row r="253" spans="1:31" x14ac:dyDescent="0.3">
      <c r="A253" s="46">
        <v>39512</v>
      </c>
      <c r="B253" s="2">
        <v>105558</v>
      </c>
      <c r="C253" s="2">
        <v>459.9</v>
      </c>
      <c r="D253" s="2">
        <v>0.29430000000000001</v>
      </c>
      <c r="E253" s="2">
        <v>13.71</v>
      </c>
      <c r="F253" s="57">
        <v>7.79</v>
      </c>
      <c r="G253" s="2">
        <v>2.1800000000000002</v>
      </c>
      <c r="H253" s="84" t="s">
        <v>52</v>
      </c>
      <c r="I253" s="2">
        <v>7.0000000000000007E-2</v>
      </c>
      <c r="J253" s="2">
        <v>7</v>
      </c>
      <c r="K253" s="85">
        <v>243</v>
      </c>
    </row>
    <row r="254" spans="1:31" x14ac:dyDescent="0.3">
      <c r="A254" s="46">
        <v>39517</v>
      </c>
      <c r="B254" s="2">
        <v>111634</v>
      </c>
      <c r="C254" s="2">
        <v>638</v>
      </c>
      <c r="D254" s="2">
        <v>0.40899999999999997</v>
      </c>
      <c r="E254" s="2">
        <v>11.82</v>
      </c>
      <c r="F254" s="57">
        <v>7.7</v>
      </c>
      <c r="G254" s="2">
        <v>4.6900000000000004</v>
      </c>
      <c r="H254" s="84" t="s">
        <v>52</v>
      </c>
      <c r="I254" s="2">
        <v>0.7</v>
      </c>
      <c r="J254" s="2">
        <v>7.5</v>
      </c>
      <c r="K254" s="85">
        <v>116</v>
      </c>
    </row>
    <row r="255" spans="1:31" x14ac:dyDescent="0.3">
      <c r="A255" s="46">
        <v>39520</v>
      </c>
      <c r="B255" s="2">
        <v>110410</v>
      </c>
      <c r="C255" s="2">
        <v>621</v>
      </c>
      <c r="D255" s="2">
        <v>0.39700000000000002</v>
      </c>
      <c r="E255" s="2">
        <v>10.8</v>
      </c>
      <c r="F255" s="57">
        <v>7.89</v>
      </c>
      <c r="G255" s="2">
        <v>6.48</v>
      </c>
      <c r="H255" s="84" t="s">
        <v>52</v>
      </c>
      <c r="I255" s="2">
        <v>0.2</v>
      </c>
      <c r="J255" s="2">
        <v>7.6</v>
      </c>
      <c r="K255" s="85">
        <v>41</v>
      </c>
    </row>
    <row r="256" spans="1:31" x14ac:dyDescent="0.3">
      <c r="A256" s="46">
        <v>39525</v>
      </c>
      <c r="B256" s="2">
        <v>103733</v>
      </c>
      <c r="C256" s="2">
        <v>719.5</v>
      </c>
      <c r="D256" s="2">
        <v>0.46050000000000002</v>
      </c>
      <c r="E256" s="2">
        <v>11</v>
      </c>
      <c r="F256" s="57">
        <v>7.9</v>
      </c>
      <c r="G256" s="2">
        <v>6.23</v>
      </c>
      <c r="H256" s="84" t="s">
        <v>52</v>
      </c>
      <c r="I256" s="2">
        <v>0.15</v>
      </c>
      <c r="J256" s="2">
        <v>7.1</v>
      </c>
      <c r="K256" s="85">
        <v>345</v>
      </c>
      <c r="O256" s="4" t="s">
        <v>54</v>
      </c>
      <c r="P256" s="4">
        <v>57.9</v>
      </c>
      <c r="Q256" s="4" t="s">
        <v>54</v>
      </c>
      <c r="R256" s="4" t="s">
        <v>54</v>
      </c>
      <c r="S256" s="4" t="s">
        <v>54</v>
      </c>
      <c r="T256" s="4" t="s">
        <v>54</v>
      </c>
      <c r="U256" s="4" t="s">
        <v>54</v>
      </c>
      <c r="V256" s="4" t="s">
        <v>54</v>
      </c>
      <c r="W256" s="4" t="s">
        <v>54</v>
      </c>
      <c r="X256" s="4">
        <v>74.400000000000006</v>
      </c>
      <c r="Y256" s="4" t="s">
        <v>54</v>
      </c>
      <c r="Z256" s="4">
        <v>2.8</v>
      </c>
      <c r="AA256" s="4" t="s">
        <v>54</v>
      </c>
      <c r="AB256" s="4">
        <v>42.4</v>
      </c>
      <c r="AC256" s="4" t="s">
        <v>54</v>
      </c>
      <c r="AD256" s="4">
        <v>252</v>
      </c>
      <c r="AE256" s="4" t="s">
        <v>54</v>
      </c>
    </row>
    <row r="257" spans="1:14" x14ac:dyDescent="0.3">
      <c r="A257" s="46">
        <v>39531</v>
      </c>
      <c r="B257" s="2">
        <v>113810</v>
      </c>
      <c r="C257" s="2">
        <v>524</v>
      </c>
      <c r="D257" s="2">
        <v>0.33500000000000002</v>
      </c>
      <c r="E257" s="2">
        <v>9.66</v>
      </c>
      <c r="F257" s="57">
        <v>7.82</v>
      </c>
      <c r="G257" s="2">
        <v>9.4</v>
      </c>
      <c r="H257" s="84" t="s">
        <v>52</v>
      </c>
      <c r="I257" s="2">
        <v>0</v>
      </c>
      <c r="J257" s="2">
        <v>7.7</v>
      </c>
      <c r="K257" s="85">
        <v>121</v>
      </c>
      <c r="L257" s="31">
        <f>AVERAGE(K253:K257)</f>
        <v>173.2</v>
      </c>
      <c r="M257" s="80">
        <f>GEOMEAN(K253:K257)</f>
        <v>136.99052087704891</v>
      </c>
      <c r="N257" s="90" t="s">
        <v>128</v>
      </c>
    </row>
    <row r="258" spans="1:14" x14ac:dyDescent="0.3">
      <c r="A258" s="46">
        <v>39545</v>
      </c>
      <c r="B258" s="2">
        <v>105532</v>
      </c>
      <c r="C258" s="2">
        <v>636</v>
      </c>
      <c r="D258" s="2">
        <v>0.40699999999999997</v>
      </c>
      <c r="E258" s="2">
        <v>9.65</v>
      </c>
      <c r="F258" s="57">
        <v>8</v>
      </c>
      <c r="G258" s="2">
        <v>10.83</v>
      </c>
      <c r="H258" s="84" t="s">
        <v>52</v>
      </c>
      <c r="I258" s="2">
        <v>1</v>
      </c>
      <c r="J258" s="2">
        <v>7.7</v>
      </c>
      <c r="K258" s="85">
        <v>73</v>
      </c>
    </row>
    <row r="259" spans="1:14" x14ac:dyDescent="0.3">
      <c r="A259" s="46">
        <v>39552</v>
      </c>
      <c r="B259" s="2">
        <v>111309</v>
      </c>
      <c r="C259" s="2">
        <v>604.5</v>
      </c>
      <c r="D259" s="2">
        <v>0.38690000000000002</v>
      </c>
      <c r="E259" s="2">
        <v>10.97</v>
      </c>
      <c r="F259" s="57">
        <v>8.14</v>
      </c>
      <c r="G259" s="2">
        <v>7.25</v>
      </c>
      <c r="H259" s="84" t="s">
        <v>52</v>
      </c>
      <c r="I259" s="2">
        <v>1.33</v>
      </c>
      <c r="J259" s="2">
        <v>7.3</v>
      </c>
      <c r="K259" s="85">
        <v>240</v>
      </c>
    </row>
    <row r="260" spans="1:14" x14ac:dyDescent="0.3">
      <c r="A260" s="46">
        <v>39553</v>
      </c>
      <c r="B260" s="2">
        <v>112815</v>
      </c>
      <c r="C260" s="2">
        <v>607</v>
      </c>
      <c r="D260" s="2">
        <v>0.38900000000000001</v>
      </c>
      <c r="E260" s="2">
        <v>11.09</v>
      </c>
      <c r="F260" s="57">
        <v>7.94</v>
      </c>
      <c r="G260" s="2">
        <v>8.85</v>
      </c>
      <c r="H260" s="84" t="s">
        <v>52</v>
      </c>
      <c r="I260" s="2">
        <v>0.3</v>
      </c>
      <c r="J260" s="2">
        <v>7.5</v>
      </c>
      <c r="K260" s="85">
        <v>41</v>
      </c>
    </row>
    <row r="261" spans="1:14" x14ac:dyDescent="0.3">
      <c r="A261" s="46">
        <v>39562</v>
      </c>
      <c r="B261" s="2">
        <v>104845</v>
      </c>
      <c r="C261" s="2">
        <v>728</v>
      </c>
      <c r="D261" s="2">
        <v>0.46600000000000003</v>
      </c>
      <c r="E261" s="2">
        <v>9.68</v>
      </c>
      <c r="F261" s="57">
        <v>8.41</v>
      </c>
      <c r="G261" s="2">
        <v>18.440000000000001</v>
      </c>
      <c r="H261" s="84" t="s">
        <v>52</v>
      </c>
      <c r="I261" s="2">
        <v>1</v>
      </c>
      <c r="J261" s="2">
        <v>7.5</v>
      </c>
      <c r="K261" s="85">
        <v>52</v>
      </c>
    </row>
    <row r="262" spans="1:14" x14ac:dyDescent="0.3">
      <c r="A262" s="46">
        <v>39568</v>
      </c>
      <c r="B262" s="2">
        <v>110854</v>
      </c>
      <c r="C262" s="2">
        <v>791</v>
      </c>
      <c r="D262" s="2">
        <v>0.50600000000000001</v>
      </c>
      <c r="E262" s="2">
        <v>11.21</v>
      </c>
      <c r="F262" s="57">
        <v>8.1</v>
      </c>
      <c r="G262" s="2">
        <v>12.18</v>
      </c>
      <c r="H262" s="84" t="s">
        <v>52</v>
      </c>
      <c r="I262" s="2">
        <v>0.2</v>
      </c>
      <c r="J262" s="2">
        <v>7.8</v>
      </c>
      <c r="K262" s="85">
        <v>10</v>
      </c>
      <c r="L262" s="31">
        <f>AVERAGE(K258:K262)</f>
        <v>83.2</v>
      </c>
      <c r="M262" s="80">
        <f>GEOMEAN(K258:K262)</f>
        <v>51.816044907569221</v>
      </c>
      <c r="N262" s="90" t="s">
        <v>129</v>
      </c>
    </row>
    <row r="263" spans="1:14" x14ac:dyDescent="0.3">
      <c r="A263" s="46">
        <v>39573</v>
      </c>
      <c r="B263" s="2">
        <v>111058</v>
      </c>
      <c r="C263" s="2">
        <v>794.7</v>
      </c>
      <c r="D263" s="2">
        <v>0.50860000000000005</v>
      </c>
      <c r="E263" s="2">
        <v>8.49</v>
      </c>
      <c r="F263" s="57">
        <v>7.99</v>
      </c>
      <c r="G263" s="2">
        <v>17.600000000000001</v>
      </c>
      <c r="H263" s="84" t="s">
        <v>52</v>
      </c>
      <c r="I263" s="2">
        <v>0.3</v>
      </c>
      <c r="J263" s="2">
        <v>7.2</v>
      </c>
      <c r="K263" s="85">
        <v>145</v>
      </c>
    </row>
    <row r="264" spans="1:14" x14ac:dyDescent="0.3">
      <c r="A264" s="46">
        <v>39575</v>
      </c>
      <c r="B264" s="2">
        <v>104212</v>
      </c>
      <c r="C264" s="2">
        <v>823.7</v>
      </c>
      <c r="D264" s="2">
        <v>0.5272</v>
      </c>
      <c r="E264" s="2">
        <v>7.36</v>
      </c>
      <c r="F264" s="57">
        <v>7.9</v>
      </c>
      <c r="G264" s="2">
        <v>18.77</v>
      </c>
      <c r="H264" s="84" t="s">
        <v>52</v>
      </c>
      <c r="I264" s="2">
        <v>0.1</v>
      </c>
      <c r="J264" s="2">
        <v>7</v>
      </c>
      <c r="K264" s="85">
        <v>158</v>
      </c>
    </row>
    <row r="265" spans="1:14" x14ac:dyDescent="0.3">
      <c r="A265" s="46">
        <v>39582</v>
      </c>
      <c r="B265" s="2">
        <v>100236</v>
      </c>
      <c r="C265" s="2">
        <v>447</v>
      </c>
      <c r="D265" s="2">
        <v>0.28599999999999998</v>
      </c>
      <c r="E265" s="2">
        <v>11.14</v>
      </c>
      <c r="F265" s="57">
        <v>7.8</v>
      </c>
      <c r="G265" s="2">
        <v>14.01</v>
      </c>
      <c r="H265" s="84" t="s">
        <v>52</v>
      </c>
      <c r="I265" s="2">
        <v>0.1</v>
      </c>
      <c r="J265" s="2">
        <v>7.6</v>
      </c>
      <c r="K265" s="85">
        <v>4611</v>
      </c>
    </row>
    <row r="266" spans="1:14" x14ac:dyDescent="0.3">
      <c r="A266" s="46">
        <v>39583</v>
      </c>
      <c r="B266" s="2">
        <v>110356</v>
      </c>
      <c r="C266" s="2">
        <v>425</v>
      </c>
      <c r="D266" s="2">
        <v>0.27200000000000002</v>
      </c>
      <c r="E266" s="2">
        <v>8.25</v>
      </c>
      <c r="F266" s="57">
        <v>7.71</v>
      </c>
      <c r="G266" s="2">
        <v>12.76</v>
      </c>
      <c r="H266" s="84" t="s">
        <v>52</v>
      </c>
      <c r="I266" s="2">
        <v>0.3</v>
      </c>
      <c r="J266" s="2">
        <v>7.6</v>
      </c>
      <c r="K266" s="85">
        <v>1539</v>
      </c>
    </row>
    <row r="267" spans="1:14" x14ac:dyDescent="0.3">
      <c r="A267" s="46">
        <v>39587</v>
      </c>
      <c r="B267" s="2">
        <v>112353</v>
      </c>
      <c r="C267" s="2">
        <v>649.9</v>
      </c>
      <c r="D267" s="2">
        <v>0.41589999999999999</v>
      </c>
      <c r="E267" s="2">
        <v>7.84</v>
      </c>
      <c r="F267" s="57">
        <v>7.82</v>
      </c>
      <c r="G267" s="2">
        <v>14.83</v>
      </c>
      <c r="H267" s="84" t="s">
        <v>52</v>
      </c>
      <c r="I267" s="2">
        <v>0.17</v>
      </c>
      <c r="J267" s="2">
        <v>7</v>
      </c>
      <c r="K267" s="85">
        <v>395</v>
      </c>
      <c r="L267" s="31">
        <f>AVERAGE(K263:K267)</f>
        <v>1369.6</v>
      </c>
      <c r="M267" s="80">
        <f>GEOMEAN(K263:K267)</f>
        <v>577.47233776740654</v>
      </c>
      <c r="N267" s="90" t="s">
        <v>130</v>
      </c>
    </row>
    <row r="268" spans="1:14" x14ac:dyDescent="0.3">
      <c r="A268" s="46">
        <v>39601</v>
      </c>
      <c r="B268" s="2">
        <v>105335</v>
      </c>
      <c r="C268" s="2">
        <v>658.6</v>
      </c>
      <c r="D268" s="2">
        <v>0.42149999999999999</v>
      </c>
      <c r="E268" s="2">
        <v>6.45</v>
      </c>
      <c r="F268" s="57">
        <v>7.71</v>
      </c>
      <c r="G268" s="2">
        <v>20.190000000000001</v>
      </c>
      <c r="H268" s="84" t="s">
        <v>52</v>
      </c>
      <c r="I268" s="2">
        <v>0.21</v>
      </c>
      <c r="J268" s="2">
        <v>7.3</v>
      </c>
      <c r="K268" s="85">
        <v>839</v>
      </c>
    </row>
    <row r="269" spans="1:14" x14ac:dyDescent="0.3">
      <c r="A269" s="46">
        <v>39618</v>
      </c>
      <c r="B269" s="2">
        <v>104131</v>
      </c>
      <c r="C269" s="2">
        <v>520.4</v>
      </c>
      <c r="D269" s="2">
        <v>0.33310000000000001</v>
      </c>
      <c r="E269" s="2">
        <v>7.37</v>
      </c>
      <c r="F269" s="57">
        <v>7.84</v>
      </c>
      <c r="G269" s="2">
        <v>19.440000000000001</v>
      </c>
      <c r="H269" s="84" t="s">
        <v>52</v>
      </c>
      <c r="I269" s="2">
        <v>0.05</v>
      </c>
      <c r="J269" s="2">
        <v>7.4</v>
      </c>
      <c r="K269" s="85">
        <v>282</v>
      </c>
    </row>
    <row r="270" spans="1:14" x14ac:dyDescent="0.3">
      <c r="A270" s="46">
        <v>39623</v>
      </c>
      <c r="C270" s="4" t="s">
        <v>57</v>
      </c>
      <c r="D270" s="4" t="s">
        <v>57</v>
      </c>
      <c r="E270" s="4" t="s">
        <v>57</v>
      </c>
      <c r="F270" s="4" t="s">
        <v>57</v>
      </c>
      <c r="G270" s="4" t="s">
        <v>57</v>
      </c>
      <c r="H270" s="84" t="s">
        <v>52</v>
      </c>
      <c r="I270" s="4" t="s">
        <v>57</v>
      </c>
      <c r="J270" s="4" t="s">
        <v>57</v>
      </c>
      <c r="K270" s="85">
        <v>41</v>
      </c>
    </row>
    <row r="271" spans="1:14" x14ac:dyDescent="0.3">
      <c r="A271" s="46">
        <v>39624</v>
      </c>
      <c r="B271" s="2">
        <v>110139</v>
      </c>
      <c r="C271" s="2">
        <v>794.4</v>
      </c>
      <c r="D271" s="2">
        <v>0.50839999999999996</v>
      </c>
      <c r="E271" s="2">
        <v>10.08</v>
      </c>
      <c r="F271" s="57">
        <v>8.1199999999999992</v>
      </c>
      <c r="G271" s="2">
        <v>21.67</v>
      </c>
      <c r="H271" s="84" t="s">
        <v>52</v>
      </c>
      <c r="I271" s="2">
        <v>0.24</v>
      </c>
      <c r="J271" s="2">
        <v>7.4</v>
      </c>
      <c r="K271" s="85">
        <v>52</v>
      </c>
    </row>
    <row r="272" spans="1:14" x14ac:dyDescent="0.3">
      <c r="A272" s="46">
        <v>39629</v>
      </c>
      <c r="B272" s="2">
        <v>110642</v>
      </c>
      <c r="C272" s="2">
        <v>744.9</v>
      </c>
      <c r="D272" s="2">
        <v>0.4768</v>
      </c>
      <c r="E272" s="2">
        <v>7.4</v>
      </c>
      <c r="F272" s="57">
        <v>7.88</v>
      </c>
      <c r="G272" s="2">
        <v>21.52</v>
      </c>
      <c r="H272" s="84" t="s">
        <v>52</v>
      </c>
      <c r="I272" s="2">
        <v>0.04</v>
      </c>
      <c r="J272" s="2">
        <v>7.3</v>
      </c>
      <c r="K272" s="85">
        <v>327</v>
      </c>
      <c r="L272" s="31">
        <f>AVERAGE(K268:K272)</f>
        <v>308.2</v>
      </c>
      <c r="M272" s="80">
        <f>GEOMEAN(K268:K272)</f>
        <v>175.1738215073311</v>
      </c>
      <c r="N272" s="90" t="s">
        <v>131</v>
      </c>
    </row>
    <row r="273" spans="1:31" x14ac:dyDescent="0.3">
      <c r="A273" s="46">
        <v>39639</v>
      </c>
      <c r="B273" s="2">
        <v>104317</v>
      </c>
      <c r="C273" s="2">
        <v>695.2</v>
      </c>
      <c r="D273" s="2">
        <v>0.44490000000000002</v>
      </c>
      <c r="E273" s="2">
        <v>6.19</v>
      </c>
      <c r="F273" s="57">
        <v>7.91</v>
      </c>
      <c r="G273" s="2">
        <v>24.87</v>
      </c>
      <c r="H273" s="84" t="s">
        <v>52</v>
      </c>
      <c r="I273" s="2">
        <v>0.01</v>
      </c>
      <c r="J273" s="2">
        <v>7.3</v>
      </c>
      <c r="K273" s="85">
        <v>364</v>
      </c>
    </row>
    <row r="274" spans="1:31" x14ac:dyDescent="0.3">
      <c r="A274" s="46">
        <v>39644</v>
      </c>
      <c r="B274" s="2">
        <v>104943</v>
      </c>
      <c r="C274" s="2">
        <v>565</v>
      </c>
      <c r="D274" s="2">
        <v>0.36199999999999999</v>
      </c>
      <c r="E274" s="2">
        <v>5.34</v>
      </c>
      <c r="F274" s="57">
        <v>7.74</v>
      </c>
      <c r="G274" s="2">
        <v>23.05</v>
      </c>
      <c r="H274" s="84" t="s">
        <v>52</v>
      </c>
      <c r="I274" s="2">
        <v>0</v>
      </c>
      <c r="J274" s="2">
        <v>7.7</v>
      </c>
      <c r="K274" s="85">
        <v>669</v>
      </c>
      <c r="O274" s="2">
        <v>2</v>
      </c>
      <c r="P274" s="2">
        <v>62.3</v>
      </c>
      <c r="Q274" s="4" t="s">
        <v>54</v>
      </c>
      <c r="R274" s="4" t="s">
        <v>54</v>
      </c>
      <c r="S274" s="4" t="s">
        <v>54</v>
      </c>
      <c r="T274" s="4" t="s">
        <v>54</v>
      </c>
      <c r="U274" s="4" t="s">
        <v>54</v>
      </c>
      <c r="V274" s="2">
        <v>1.4</v>
      </c>
      <c r="W274" s="2">
        <v>12.6</v>
      </c>
      <c r="X274" s="2">
        <v>41.7</v>
      </c>
      <c r="Y274" s="4" t="s">
        <v>54</v>
      </c>
      <c r="Z274" s="4">
        <v>3.3</v>
      </c>
      <c r="AA274" s="4" t="s">
        <v>54</v>
      </c>
      <c r="AB274" s="4">
        <v>26.4</v>
      </c>
      <c r="AC274" s="4" t="s">
        <v>54</v>
      </c>
      <c r="AD274" s="4">
        <v>213</v>
      </c>
      <c r="AE274" s="4" t="s">
        <v>54</v>
      </c>
    </row>
    <row r="275" spans="1:31" x14ac:dyDescent="0.3">
      <c r="A275" s="46">
        <v>39650</v>
      </c>
      <c r="B275" s="2">
        <v>103402</v>
      </c>
      <c r="C275" s="2">
        <v>814.4</v>
      </c>
      <c r="D275" s="2">
        <v>0.5212</v>
      </c>
      <c r="E275" s="2">
        <v>7.26</v>
      </c>
      <c r="F275" s="57">
        <v>7.96</v>
      </c>
      <c r="G275" s="2">
        <v>26.09</v>
      </c>
      <c r="H275" s="84" t="s">
        <v>52</v>
      </c>
      <c r="I275" s="2">
        <v>0.08</v>
      </c>
      <c r="J275" s="2">
        <v>7.2</v>
      </c>
      <c r="K275" s="85">
        <v>107</v>
      </c>
    </row>
    <row r="276" spans="1:31" x14ac:dyDescent="0.3">
      <c r="A276" s="46">
        <v>39653</v>
      </c>
      <c r="B276" s="2">
        <v>114956</v>
      </c>
      <c r="C276" s="2">
        <v>724.1</v>
      </c>
      <c r="D276" s="2">
        <v>0.46339999999999998</v>
      </c>
      <c r="E276" s="2">
        <v>5.1100000000000003</v>
      </c>
      <c r="F276" s="57">
        <v>7.68</v>
      </c>
      <c r="G276" s="2">
        <v>24.17</v>
      </c>
      <c r="H276" s="84" t="s">
        <v>52</v>
      </c>
      <c r="I276" s="2">
        <v>0.26</v>
      </c>
      <c r="J276" s="2">
        <v>7.5</v>
      </c>
      <c r="K276" s="85">
        <v>74</v>
      </c>
    </row>
    <row r="277" spans="1:31" x14ac:dyDescent="0.3">
      <c r="A277" s="46">
        <v>39660</v>
      </c>
      <c r="B277" s="2">
        <v>105531</v>
      </c>
      <c r="C277" s="2">
        <v>857.2</v>
      </c>
      <c r="D277" s="2">
        <v>0.54859999999999998</v>
      </c>
      <c r="E277" s="2">
        <v>8.61</v>
      </c>
      <c r="F277" s="57">
        <v>8.0500000000000007</v>
      </c>
      <c r="G277" s="2">
        <v>24.95</v>
      </c>
      <c r="H277" s="84" t="s">
        <v>52</v>
      </c>
      <c r="I277" s="2">
        <v>0.02</v>
      </c>
      <c r="J277" s="2">
        <v>6.8</v>
      </c>
      <c r="K277" s="85">
        <v>189</v>
      </c>
      <c r="L277" s="31">
        <f>AVERAGE(K273:K277)</f>
        <v>280.60000000000002</v>
      </c>
      <c r="M277" s="80">
        <f>GEOMEAN(K273:K277)</f>
        <v>205.26786281564071</v>
      </c>
      <c r="N277" s="90" t="s">
        <v>132</v>
      </c>
    </row>
    <row r="278" spans="1:31" x14ac:dyDescent="0.3">
      <c r="A278" s="46">
        <v>39664</v>
      </c>
      <c r="B278" s="2">
        <v>120321</v>
      </c>
      <c r="C278" s="2">
        <v>990</v>
      </c>
      <c r="D278" s="2">
        <v>0.63300000000000001</v>
      </c>
      <c r="E278" s="2">
        <v>8.14</v>
      </c>
      <c r="F278" s="57">
        <v>7.88</v>
      </c>
      <c r="G278" s="2">
        <v>27.38</v>
      </c>
      <c r="H278" s="84" t="s">
        <v>52</v>
      </c>
      <c r="I278" s="2">
        <v>0.6</v>
      </c>
      <c r="J278" s="2">
        <v>7.4</v>
      </c>
      <c r="K278" s="85">
        <v>31</v>
      </c>
    </row>
    <row r="279" spans="1:31" x14ac:dyDescent="0.3">
      <c r="A279" s="46">
        <v>39672</v>
      </c>
      <c r="B279" s="2">
        <v>111100</v>
      </c>
      <c r="C279" s="2">
        <v>789.3</v>
      </c>
      <c r="D279" s="2">
        <v>0.50509999999999999</v>
      </c>
      <c r="E279" s="2">
        <v>6.9</v>
      </c>
      <c r="F279" s="57">
        <v>7.76</v>
      </c>
      <c r="G279" s="2">
        <v>21.86</v>
      </c>
      <c r="H279" s="84" t="s">
        <v>52</v>
      </c>
      <c r="I279" s="2">
        <v>0.26</v>
      </c>
      <c r="J279" s="2">
        <v>7.7</v>
      </c>
      <c r="K279" s="85">
        <v>223</v>
      </c>
    </row>
    <row r="280" spans="1:31" x14ac:dyDescent="0.3">
      <c r="A280" s="46">
        <v>39681</v>
      </c>
      <c r="C280" s="4" t="s">
        <v>57</v>
      </c>
      <c r="D280" s="4" t="s">
        <v>57</v>
      </c>
      <c r="E280" s="4" t="s">
        <v>57</v>
      </c>
      <c r="F280" s="4" t="s">
        <v>57</v>
      </c>
      <c r="G280" s="4" t="s">
        <v>57</v>
      </c>
      <c r="H280" s="84" t="s">
        <v>52</v>
      </c>
      <c r="I280" s="4" t="s">
        <v>57</v>
      </c>
      <c r="J280" s="4" t="s">
        <v>57</v>
      </c>
      <c r="K280" s="85">
        <v>41</v>
      </c>
    </row>
    <row r="281" spans="1:31" x14ac:dyDescent="0.3">
      <c r="A281" s="46">
        <v>39686</v>
      </c>
      <c r="B281" s="2">
        <v>112437</v>
      </c>
      <c r="C281" s="2">
        <v>1123</v>
      </c>
      <c r="D281" s="2">
        <v>0.71799999999999997</v>
      </c>
      <c r="E281" s="2">
        <v>7.32</v>
      </c>
      <c r="F281" s="57">
        <v>7.58</v>
      </c>
      <c r="G281" s="2">
        <v>22.92</v>
      </c>
      <c r="H281" s="84" t="s">
        <v>52</v>
      </c>
      <c r="I281" s="2">
        <v>0.2</v>
      </c>
      <c r="J281" s="2">
        <v>7.3</v>
      </c>
      <c r="K281" s="85">
        <v>63</v>
      </c>
    </row>
    <row r="282" spans="1:31" x14ac:dyDescent="0.3">
      <c r="A282" s="46">
        <v>39688</v>
      </c>
      <c r="B282" s="2">
        <v>104924</v>
      </c>
      <c r="C282" s="2">
        <v>1164</v>
      </c>
      <c r="D282" s="2">
        <v>0.74519999999999997</v>
      </c>
      <c r="E282" s="2">
        <v>7.3</v>
      </c>
      <c r="F282" s="57">
        <v>7.83</v>
      </c>
      <c r="G282" s="2">
        <v>23</v>
      </c>
      <c r="H282" s="84" t="s">
        <v>52</v>
      </c>
      <c r="I282" s="2">
        <v>0.51</v>
      </c>
      <c r="J282" s="2">
        <v>7.5</v>
      </c>
      <c r="K282" s="85">
        <v>20</v>
      </c>
      <c r="L282" s="31">
        <f>AVERAGE(K278:K282)</f>
        <v>75.599999999999994</v>
      </c>
      <c r="M282" s="80">
        <f>GEOMEAN(K278:K282)</f>
        <v>51.352807491362704</v>
      </c>
      <c r="N282" s="90" t="s">
        <v>133</v>
      </c>
    </row>
    <row r="283" spans="1:31" x14ac:dyDescent="0.3">
      <c r="A283" s="46">
        <v>39695</v>
      </c>
      <c r="B283" s="2">
        <v>104740</v>
      </c>
      <c r="C283" s="2">
        <v>1249</v>
      </c>
      <c r="D283" s="2">
        <v>0.79900000000000004</v>
      </c>
      <c r="E283" s="2">
        <v>6.28</v>
      </c>
      <c r="F283" s="57">
        <v>7.41</v>
      </c>
      <c r="G283" s="2">
        <v>24.68</v>
      </c>
      <c r="H283" s="84" t="s">
        <v>52</v>
      </c>
      <c r="I283" s="2">
        <v>0</v>
      </c>
      <c r="J283" s="2">
        <v>7.6</v>
      </c>
      <c r="K283" s="85">
        <v>84</v>
      </c>
    </row>
    <row r="284" spans="1:31" x14ac:dyDescent="0.3">
      <c r="A284" s="46">
        <v>39701</v>
      </c>
      <c r="B284" s="2">
        <v>105638</v>
      </c>
      <c r="C284" s="2">
        <v>846</v>
      </c>
      <c r="D284" s="2">
        <v>0.54100000000000004</v>
      </c>
      <c r="E284" s="2">
        <v>5.47</v>
      </c>
      <c r="F284" s="57">
        <v>7.43</v>
      </c>
      <c r="G284" s="2">
        <v>19.98</v>
      </c>
      <c r="H284" s="84" t="s">
        <v>52</v>
      </c>
      <c r="I284" s="2">
        <v>0.7</v>
      </c>
      <c r="J284" s="2">
        <v>7.3</v>
      </c>
      <c r="K284" s="85">
        <v>1017</v>
      </c>
    </row>
    <row r="285" spans="1:31" x14ac:dyDescent="0.3">
      <c r="A285" s="46">
        <v>39707</v>
      </c>
      <c r="B285" s="2">
        <v>114222</v>
      </c>
      <c r="C285" s="2">
        <v>940</v>
      </c>
      <c r="D285" s="2">
        <v>0.60160000000000002</v>
      </c>
      <c r="E285" s="2">
        <v>6.42</v>
      </c>
      <c r="F285" s="57">
        <v>7.59</v>
      </c>
      <c r="G285" s="2">
        <v>19.14</v>
      </c>
      <c r="H285" s="84" t="s">
        <v>52</v>
      </c>
      <c r="I285" s="2">
        <v>0.71</v>
      </c>
      <c r="J285" s="2">
        <v>7.6</v>
      </c>
      <c r="K285" s="85">
        <v>228</v>
      </c>
    </row>
    <row r="286" spans="1:31" x14ac:dyDescent="0.3">
      <c r="A286" s="46">
        <v>39714</v>
      </c>
      <c r="B286" s="2">
        <v>105607</v>
      </c>
      <c r="C286" s="2">
        <v>1177</v>
      </c>
      <c r="D286" s="2">
        <v>0.753</v>
      </c>
      <c r="E286" s="2">
        <v>7.57</v>
      </c>
      <c r="F286" s="57">
        <v>7.83</v>
      </c>
      <c r="G286" s="2">
        <v>20.07</v>
      </c>
      <c r="H286" s="84" t="s">
        <v>52</v>
      </c>
      <c r="I286" s="2">
        <v>0.8</v>
      </c>
      <c r="J286" s="2">
        <v>7.4</v>
      </c>
      <c r="K286" s="85">
        <v>85</v>
      </c>
    </row>
    <row r="287" spans="1:31" x14ac:dyDescent="0.3">
      <c r="A287" s="46">
        <v>39721</v>
      </c>
      <c r="B287" s="2">
        <v>114043</v>
      </c>
      <c r="C287" s="2">
        <v>1331</v>
      </c>
      <c r="D287" s="2">
        <v>0.85199999999999998</v>
      </c>
      <c r="E287" s="2">
        <v>6.62</v>
      </c>
      <c r="F287" s="57">
        <v>7.77</v>
      </c>
      <c r="G287" s="2">
        <v>18.5</v>
      </c>
      <c r="H287" s="84" t="s">
        <v>52</v>
      </c>
      <c r="I287" s="2">
        <v>0.6</v>
      </c>
      <c r="J287" s="2">
        <v>7.5</v>
      </c>
      <c r="K287" s="85">
        <v>146</v>
      </c>
      <c r="L287" s="31">
        <f>AVERAGE(K283:K287)</f>
        <v>312</v>
      </c>
      <c r="M287" s="80">
        <f>GEOMEAN(K283:K287)</f>
        <v>189.08687024903946</v>
      </c>
      <c r="N287" s="90" t="s">
        <v>134</v>
      </c>
    </row>
    <row r="288" spans="1:31" x14ac:dyDescent="0.3">
      <c r="A288" s="46">
        <v>39728</v>
      </c>
      <c r="B288" s="2">
        <v>113256</v>
      </c>
      <c r="C288" s="2">
        <v>1349</v>
      </c>
      <c r="D288" s="2">
        <v>0.86299999999999999</v>
      </c>
      <c r="E288" s="2">
        <v>6.2</v>
      </c>
      <c r="F288" s="57">
        <v>7.91</v>
      </c>
      <c r="G288" s="2">
        <v>16.53</v>
      </c>
      <c r="H288" s="84" t="s">
        <v>52</v>
      </c>
      <c r="I288" s="2">
        <v>0.6</v>
      </c>
      <c r="J288" s="2">
        <v>7.5</v>
      </c>
      <c r="K288" s="85">
        <v>158</v>
      </c>
    </row>
    <row r="289" spans="1:31" x14ac:dyDescent="0.3">
      <c r="A289" s="46">
        <v>39730</v>
      </c>
      <c r="B289" s="2">
        <v>103557</v>
      </c>
      <c r="C289" s="2">
        <v>1366</v>
      </c>
      <c r="D289" s="2">
        <v>0.87429999999999997</v>
      </c>
      <c r="E289" s="2">
        <v>4.3899999999999997</v>
      </c>
      <c r="F289" s="57">
        <v>7.61</v>
      </c>
      <c r="G289" s="2">
        <v>15.32</v>
      </c>
      <c r="H289" s="84" t="s">
        <v>52</v>
      </c>
      <c r="I289" s="2">
        <v>0.64</v>
      </c>
      <c r="J289" s="2">
        <v>7.5</v>
      </c>
      <c r="K289" s="85">
        <v>435</v>
      </c>
    </row>
    <row r="290" spans="1:31" x14ac:dyDescent="0.3">
      <c r="A290" s="46">
        <v>39734</v>
      </c>
      <c r="B290" s="2">
        <v>111330</v>
      </c>
      <c r="C290" s="2">
        <v>1229</v>
      </c>
      <c r="D290" s="2">
        <v>0.78669999999999995</v>
      </c>
      <c r="E290" s="2">
        <v>7.76</v>
      </c>
      <c r="F290" s="57">
        <v>7.46</v>
      </c>
      <c r="G290" s="2">
        <v>17.829999999999998</v>
      </c>
      <c r="H290" s="84" t="s">
        <v>52</v>
      </c>
      <c r="I290" s="2">
        <v>0.85</v>
      </c>
      <c r="J290" s="2">
        <v>7.3</v>
      </c>
      <c r="K290" s="85">
        <v>120</v>
      </c>
    </row>
    <row r="291" spans="1:31" s="4" customFormat="1" x14ac:dyDescent="0.3">
      <c r="A291" s="46">
        <v>39749</v>
      </c>
      <c r="B291" s="4">
        <v>105352</v>
      </c>
      <c r="C291" s="4">
        <v>1103</v>
      </c>
      <c r="D291" s="4">
        <v>0.70599999999999996</v>
      </c>
      <c r="E291" s="4">
        <v>8.76</v>
      </c>
      <c r="F291" s="76">
        <v>7.77</v>
      </c>
      <c r="G291" s="4">
        <v>7.33</v>
      </c>
      <c r="H291" s="84" t="s">
        <v>52</v>
      </c>
      <c r="I291" s="4">
        <v>1.2</v>
      </c>
      <c r="J291" s="4">
        <v>7.5</v>
      </c>
      <c r="K291" s="86">
        <v>74</v>
      </c>
      <c r="N291" s="76"/>
      <c r="O291" s="4">
        <v>1</v>
      </c>
      <c r="P291" s="4">
        <v>60.8</v>
      </c>
      <c r="Q291" s="4" t="s">
        <v>54</v>
      </c>
      <c r="R291" s="4" t="s">
        <v>54</v>
      </c>
      <c r="S291" s="4" t="s">
        <v>54</v>
      </c>
      <c r="T291" s="4" t="s">
        <v>54</v>
      </c>
      <c r="U291" s="4" t="s">
        <v>54</v>
      </c>
      <c r="V291" s="4">
        <v>1</v>
      </c>
      <c r="W291" s="4" t="s">
        <v>54</v>
      </c>
      <c r="X291" s="4">
        <v>155</v>
      </c>
      <c r="Y291" s="4" t="s">
        <v>54</v>
      </c>
      <c r="Z291" s="4">
        <v>2.8</v>
      </c>
      <c r="AA291" s="4" t="s">
        <v>54</v>
      </c>
      <c r="AB291" s="4">
        <v>72.5</v>
      </c>
      <c r="AC291" s="4" t="s">
        <v>54</v>
      </c>
      <c r="AD291" s="4">
        <v>285</v>
      </c>
      <c r="AE291" s="4" t="s">
        <v>54</v>
      </c>
    </row>
    <row r="292" spans="1:31" x14ac:dyDescent="0.3">
      <c r="A292" s="46">
        <v>39751</v>
      </c>
      <c r="B292" s="2">
        <v>103133</v>
      </c>
      <c r="C292" s="2">
        <v>1198</v>
      </c>
      <c r="D292" s="2">
        <v>0.76700000000000002</v>
      </c>
      <c r="E292" s="2">
        <v>9.59</v>
      </c>
      <c r="F292" s="57">
        <v>7.96</v>
      </c>
      <c r="G292" s="2">
        <v>6.52</v>
      </c>
      <c r="H292" s="84" t="s">
        <v>52</v>
      </c>
      <c r="I292" s="2">
        <v>1.2</v>
      </c>
      <c r="J292" s="2">
        <v>7.6</v>
      </c>
      <c r="K292" s="85">
        <v>10</v>
      </c>
      <c r="L292" s="31">
        <f>AVERAGE(K288:K292)</f>
        <v>159.4</v>
      </c>
      <c r="M292" s="80">
        <f>GEOMEAN(K288:K292)</f>
        <v>90.596592196756234</v>
      </c>
      <c r="N292" s="90" t="s">
        <v>136</v>
      </c>
    </row>
    <row r="293" spans="1:31" x14ac:dyDescent="0.3">
      <c r="A293" s="46">
        <v>39758</v>
      </c>
      <c r="B293" s="2">
        <v>112307</v>
      </c>
      <c r="C293" s="2">
        <v>1311</v>
      </c>
      <c r="D293" s="2">
        <v>0.83899999999999997</v>
      </c>
      <c r="E293" s="2">
        <v>9.4700000000000006</v>
      </c>
      <c r="F293" s="57">
        <v>7.77</v>
      </c>
      <c r="G293" s="2">
        <v>11.8</v>
      </c>
      <c r="H293" s="84" t="s">
        <v>52</v>
      </c>
      <c r="I293" s="2">
        <v>0.3</v>
      </c>
      <c r="J293" s="2">
        <v>7.4</v>
      </c>
      <c r="K293" s="85">
        <v>74</v>
      </c>
    </row>
    <row r="294" spans="1:31" x14ac:dyDescent="0.3">
      <c r="A294" s="46">
        <v>39764</v>
      </c>
      <c r="B294" s="2">
        <v>111935</v>
      </c>
      <c r="C294" s="2">
        <v>1369</v>
      </c>
      <c r="D294" s="2">
        <v>0.87619999999999998</v>
      </c>
      <c r="E294" s="2">
        <v>10.89</v>
      </c>
      <c r="F294" s="57">
        <v>8.01</v>
      </c>
      <c r="G294" s="2">
        <v>7.22</v>
      </c>
      <c r="H294" s="84" t="s">
        <v>52</v>
      </c>
      <c r="I294" s="2">
        <v>0.11</v>
      </c>
      <c r="J294" s="2">
        <v>7.2</v>
      </c>
      <c r="K294" s="85">
        <v>63</v>
      </c>
    </row>
    <row r="295" spans="1:31" x14ac:dyDescent="0.3">
      <c r="A295" s="46">
        <v>39770</v>
      </c>
      <c r="B295" s="2">
        <v>111003</v>
      </c>
      <c r="C295" s="2">
        <v>1096</v>
      </c>
      <c r="D295" s="2">
        <v>0.70130000000000003</v>
      </c>
      <c r="E295" s="2">
        <v>11.52</v>
      </c>
      <c r="F295" s="57">
        <v>7.82</v>
      </c>
      <c r="G295" s="2">
        <v>4.25</v>
      </c>
      <c r="H295" s="84" t="s">
        <v>52</v>
      </c>
      <c r="I295" s="2">
        <v>0.84</v>
      </c>
      <c r="J295" s="2">
        <v>7.4</v>
      </c>
      <c r="K295" s="85">
        <v>613</v>
      </c>
    </row>
    <row r="296" spans="1:31" x14ac:dyDescent="0.3">
      <c r="A296" s="46">
        <v>39772</v>
      </c>
      <c r="B296" s="2">
        <v>105145</v>
      </c>
      <c r="C296" s="2">
        <v>1132</v>
      </c>
      <c r="D296" s="2">
        <v>0.72399999999999998</v>
      </c>
      <c r="E296" s="2">
        <v>11.77</v>
      </c>
      <c r="F296" s="57">
        <v>7.8</v>
      </c>
      <c r="G296" s="2">
        <v>4.0199999999999996</v>
      </c>
      <c r="H296" s="84" t="s">
        <v>52</v>
      </c>
      <c r="I296" s="2">
        <v>0.1</v>
      </c>
      <c r="J296" s="2">
        <v>7.8</v>
      </c>
      <c r="K296" s="85">
        <v>74</v>
      </c>
    </row>
    <row r="297" spans="1:31" x14ac:dyDescent="0.3">
      <c r="A297" s="46">
        <v>39776</v>
      </c>
      <c r="B297" s="2">
        <v>114219</v>
      </c>
      <c r="C297" s="2">
        <v>1215</v>
      </c>
      <c r="D297" s="2">
        <v>0.77769999999999995</v>
      </c>
      <c r="E297" s="2">
        <v>13.08</v>
      </c>
      <c r="F297" s="57">
        <v>7.77</v>
      </c>
      <c r="G297" s="2">
        <v>3.41</v>
      </c>
      <c r="H297" s="84" t="s">
        <v>52</v>
      </c>
      <c r="I297" s="2">
        <v>0.22</v>
      </c>
      <c r="J297" s="2">
        <v>7.4</v>
      </c>
      <c r="K297" s="85">
        <v>171</v>
      </c>
      <c r="L297" s="31">
        <f>AVERAGE(K293:K297)</f>
        <v>199</v>
      </c>
      <c r="M297" s="80">
        <f>GEOMEAN(K293:K297)</f>
        <v>129.31595599282963</v>
      </c>
      <c r="N297" s="90" t="s">
        <v>137</v>
      </c>
    </row>
    <row r="298" spans="1:31" x14ac:dyDescent="0.3">
      <c r="A298" s="46">
        <v>39784</v>
      </c>
      <c r="B298" s="2">
        <v>110324</v>
      </c>
      <c r="C298" s="2">
        <v>1315</v>
      </c>
      <c r="D298" s="2">
        <v>0.84179999999999999</v>
      </c>
      <c r="E298" s="2">
        <v>13.07</v>
      </c>
      <c r="F298" s="57">
        <v>7.83</v>
      </c>
      <c r="G298" s="2">
        <v>3.04</v>
      </c>
      <c r="H298" s="84" t="s">
        <v>52</v>
      </c>
      <c r="I298" s="2">
        <v>0.01</v>
      </c>
      <c r="J298" s="2">
        <v>7.4</v>
      </c>
      <c r="K298" s="85">
        <v>738</v>
      </c>
    </row>
    <row r="299" spans="1:31" x14ac:dyDescent="0.3">
      <c r="A299" s="46">
        <v>39790</v>
      </c>
      <c r="B299" s="2">
        <v>112510</v>
      </c>
      <c r="C299" s="2">
        <v>1238</v>
      </c>
      <c r="D299" s="2">
        <v>0.79259999999999997</v>
      </c>
      <c r="E299" s="2">
        <v>13.06</v>
      </c>
      <c r="F299" s="57">
        <v>7.92</v>
      </c>
      <c r="G299" s="2">
        <v>1.27</v>
      </c>
      <c r="H299" s="84" t="s">
        <v>52</v>
      </c>
      <c r="I299" s="2">
        <v>0.6</v>
      </c>
      <c r="J299" s="2">
        <v>6.9</v>
      </c>
      <c r="K299" s="85">
        <v>278</v>
      </c>
    </row>
    <row r="300" spans="1:31" x14ac:dyDescent="0.3">
      <c r="A300" s="46">
        <v>39792</v>
      </c>
      <c r="B300" s="2">
        <v>110222</v>
      </c>
      <c r="C300" s="2">
        <v>767.1</v>
      </c>
      <c r="D300" s="2">
        <v>0.49099999999999999</v>
      </c>
      <c r="E300" s="2">
        <v>12.19</v>
      </c>
      <c r="F300" s="57">
        <v>7.71</v>
      </c>
      <c r="G300" s="2">
        <v>3.13</v>
      </c>
      <c r="H300" s="84" t="s">
        <v>52</v>
      </c>
      <c r="I300" s="2">
        <v>0.69</v>
      </c>
      <c r="J300" s="2">
        <v>7.5</v>
      </c>
      <c r="K300" s="85">
        <v>1017</v>
      </c>
    </row>
    <row r="301" spans="1:31" x14ac:dyDescent="0.3">
      <c r="A301" s="46">
        <v>39797</v>
      </c>
      <c r="B301" s="2">
        <v>105937</v>
      </c>
      <c r="C301" s="2">
        <v>966</v>
      </c>
      <c r="D301" s="2">
        <v>0.61799999999999999</v>
      </c>
      <c r="E301" s="2">
        <v>13.9</v>
      </c>
      <c r="F301" s="57">
        <v>7.71</v>
      </c>
      <c r="G301" s="2">
        <v>3.4</v>
      </c>
      <c r="H301" s="84" t="s">
        <v>52</v>
      </c>
      <c r="I301" s="2">
        <v>0.4</v>
      </c>
      <c r="J301" s="2">
        <v>7.4</v>
      </c>
      <c r="K301" s="85">
        <v>645</v>
      </c>
    </row>
    <row r="302" spans="1:31" x14ac:dyDescent="0.3">
      <c r="A302" s="46">
        <v>39800</v>
      </c>
      <c r="B302" s="2">
        <v>105737</v>
      </c>
      <c r="C302" s="2">
        <v>1004</v>
      </c>
      <c r="D302" s="2">
        <v>0.64200000000000002</v>
      </c>
      <c r="E302" s="2">
        <v>12.06</v>
      </c>
      <c r="F302" s="57">
        <v>7.62</v>
      </c>
      <c r="G302" s="2">
        <v>1.71</v>
      </c>
      <c r="H302" s="84" t="s">
        <v>52</v>
      </c>
      <c r="I302" s="2">
        <v>0.3</v>
      </c>
      <c r="J302" s="2">
        <v>7.6</v>
      </c>
      <c r="K302" s="85">
        <v>794</v>
      </c>
      <c r="L302" s="31">
        <f>AVERAGE(K298:K302)</f>
        <v>694.4</v>
      </c>
      <c r="M302" s="80">
        <f>GEOMEAN(K298:K302)</f>
        <v>639.38208800388099</v>
      </c>
      <c r="N302" s="90" t="s">
        <v>138</v>
      </c>
    </row>
    <row r="303" spans="1:31" x14ac:dyDescent="0.3">
      <c r="A303" s="46">
        <v>39818</v>
      </c>
      <c r="B303" s="57">
        <v>110724</v>
      </c>
      <c r="C303" s="57">
        <v>718</v>
      </c>
      <c r="D303" s="57">
        <v>0.46</v>
      </c>
      <c r="E303" s="57">
        <v>12.03</v>
      </c>
      <c r="F303" s="57">
        <v>7.73</v>
      </c>
      <c r="G303" s="57">
        <v>2.3199999999999998</v>
      </c>
      <c r="H303" s="84" t="s">
        <v>52</v>
      </c>
      <c r="I303" s="57">
        <v>0.2</v>
      </c>
      <c r="J303" s="57">
        <v>7.4</v>
      </c>
      <c r="K303" s="85">
        <v>743</v>
      </c>
    </row>
    <row r="304" spans="1:31" x14ac:dyDescent="0.3">
      <c r="A304" s="46">
        <v>39821</v>
      </c>
      <c r="B304" s="57">
        <v>110200</v>
      </c>
      <c r="C304" s="57">
        <v>755</v>
      </c>
      <c r="D304" s="57">
        <v>0.48399999999999999</v>
      </c>
      <c r="E304" s="57">
        <v>12.51</v>
      </c>
      <c r="F304" s="57">
        <v>7.73</v>
      </c>
      <c r="G304" s="57">
        <v>0.66</v>
      </c>
      <c r="H304" s="84" t="s">
        <v>52</v>
      </c>
      <c r="I304" s="57">
        <v>0.5</v>
      </c>
      <c r="J304" s="57">
        <v>7.6</v>
      </c>
      <c r="K304" s="85">
        <v>441</v>
      </c>
    </row>
    <row r="305" spans="1:31" x14ac:dyDescent="0.3">
      <c r="A305" s="46">
        <v>39826</v>
      </c>
      <c r="B305" s="57">
        <v>110404</v>
      </c>
      <c r="C305" s="57">
        <v>870.2</v>
      </c>
      <c r="D305" s="57">
        <v>0.55689999999999995</v>
      </c>
      <c r="E305" s="57">
        <v>12.39</v>
      </c>
      <c r="F305" s="57">
        <v>7.75</v>
      </c>
      <c r="G305" s="57">
        <v>2.02</v>
      </c>
      <c r="H305" s="84" t="s">
        <v>52</v>
      </c>
      <c r="I305" s="57">
        <v>7.0000000000000007E-2</v>
      </c>
      <c r="J305" s="57">
        <v>7.2</v>
      </c>
      <c r="K305" s="85">
        <v>689</v>
      </c>
    </row>
    <row r="306" spans="1:31" x14ac:dyDescent="0.3">
      <c r="A306" s="46">
        <v>39833</v>
      </c>
      <c r="G306" s="2" t="s">
        <v>110</v>
      </c>
    </row>
    <row r="307" spans="1:31" x14ac:dyDescent="0.3">
      <c r="A307" s="46">
        <v>39849</v>
      </c>
      <c r="B307" s="4"/>
      <c r="G307" s="2" t="s">
        <v>139</v>
      </c>
      <c r="L307" s="31">
        <f>AVERAGE(K303:K307)</f>
        <v>624.33333333333337</v>
      </c>
      <c r="M307" s="80">
        <f>GEOMEAN(K303:K307)</f>
        <v>608.90406733054635</v>
      </c>
      <c r="N307" s="90" t="s">
        <v>140</v>
      </c>
    </row>
    <row r="308" spans="1:31" x14ac:dyDescent="0.3">
      <c r="A308" s="46">
        <v>39853</v>
      </c>
      <c r="B308" s="57">
        <v>105642</v>
      </c>
      <c r="C308" s="57">
        <v>475</v>
      </c>
      <c r="D308" s="57">
        <v>0.30399999999999999</v>
      </c>
      <c r="E308" s="57">
        <v>12.34</v>
      </c>
      <c r="F308" s="57">
        <v>8.17</v>
      </c>
      <c r="G308" s="57">
        <v>1.58</v>
      </c>
      <c r="H308" s="84" t="s">
        <v>52</v>
      </c>
      <c r="I308" s="57">
        <v>1.3</v>
      </c>
      <c r="J308" s="57">
        <v>7.6</v>
      </c>
      <c r="K308" s="85">
        <v>565</v>
      </c>
    </row>
    <row r="309" spans="1:31" x14ac:dyDescent="0.3">
      <c r="A309" s="46">
        <v>39855</v>
      </c>
      <c r="B309" s="57">
        <v>102931</v>
      </c>
      <c r="C309" s="57">
        <v>463.7</v>
      </c>
      <c r="D309" s="57">
        <v>0.29680000000000001</v>
      </c>
      <c r="E309" s="57">
        <v>10.81</v>
      </c>
      <c r="F309" s="57">
        <v>7.69</v>
      </c>
      <c r="G309" s="57">
        <v>7.28</v>
      </c>
      <c r="H309" s="84" t="s">
        <v>52</v>
      </c>
      <c r="I309" s="57">
        <v>0.54</v>
      </c>
      <c r="J309" s="57">
        <v>7.4</v>
      </c>
      <c r="K309" s="85">
        <v>1046</v>
      </c>
    </row>
    <row r="310" spans="1:31" x14ac:dyDescent="0.3">
      <c r="A310" s="46">
        <v>39862</v>
      </c>
      <c r="B310" s="57">
        <v>111421</v>
      </c>
      <c r="C310" s="57">
        <v>603.4</v>
      </c>
      <c r="D310" s="57">
        <v>0.3861</v>
      </c>
      <c r="E310" s="57">
        <v>11.09</v>
      </c>
      <c r="F310" s="57">
        <v>8</v>
      </c>
      <c r="G310" s="57">
        <v>5.72</v>
      </c>
      <c r="H310" s="84" t="s">
        <v>52</v>
      </c>
      <c r="I310" s="57">
        <v>1.84</v>
      </c>
      <c r="J310" s="57">
        <v>7.8</v>
      </c>
      <c r="K310" s="85">
        <v>631</v>
      </c>
    </row>
    <row r="311" spans="1:31" x14ac:dyDescent="0.3">
      <c r="A311" s="46">
        <v>39867</v>
      </c>
      <c r="B311" s="57">
        <v>112241</v>
      </c>
      <c r="C311" s="57">
        <v>697</v>
      </c>
      <c r="D311" s="57">
        <v>0.44600000000000001</v>
      </c>
      <c r="E311" s="57">
        <v>12.42</v>
      </c>
      <c r="F311" s="57">
        <v>7.64</v>
      </c>
      <c r="G311" s="57">
        <v>1.59</v>
      </c>
      <c r="H311" s="84" t="s">
        <v>52</v>
      </c>
      <c r="I311" s="57">
        <v>0.5</v>
      </c>
      <c r="J311" s="57">
        <v>7.5</v>
      </c>
      <c r="K311" s="85">
        <v>218</v>
      </c>
    </row>
    <row r="312" spans="1:31" x14ac:dyDescent="0.3">
      <c r="A312" s="46">
        <v>39870</v>
      </c>
      <c r="B312" s="57">
        <v>110822</v>
      </c>
      <c r="C312" s="57">
        <v>821</v>
      </c>
      <c r="D312" s="57">
        <v>0.52539999999999998</v>
      </c>
      <c r="E312" s="57">
        <v>11.56</v>
      </c>
      <c r="F312" s="57">
        <v>7.65</v>
      </c>
      <c r="G312" s="57">
        <v>6.52</v>
      </c>
      <c r="H312" s="84" t="s">
        <v>52</v>
      </c>
      <c r="I312" s="57">
        <v>0.5</v>
      </c>
      <c r="J312" s="57">
        <v>7.2</v>
      </c>
      <c r="K312" s="85">
        <v>249</v>
      </c>
      <c r="L312" s="31">
        <f>AVERAGE(K308:K312)</f>
        <v>541.79999999999995</v>
      </c>
      <c r="M312" s="80">
        <f>GEOMEAN(K308:K312)</f>
        <v>458.40892702019988</v>
      </c>
      <c r="N312" s="90" t="s">
        <v>141</v>
      </c>
    </row>
    <row r="313" spans="1:31" x14ac:dyDescent="0.3">
      <c r="A313" s="46">
        <v>40246</v>
      </c>
      <c r="B313" s="57"/>
      <c r="C313" s="57">
        <v>679.9</v>
      </c>
      <c r="D313" s="57">
        <v>0.43509999999999999</v>
      </c>
      <c r="E313" s="57">
        <v>13.34</v>
      </c>
      <c r="F313" s="57">
        <v>7.6</v>
      </c>
      <c r="G313" s="57">
        <v>1.03</v>
      </c>
      <c r="H313" s="84" t="s">
        <v>52</v>
      </c>
      <c r="I313" s="57">
        <v>0.96</v>
      </c>
      <c r="J313" s="57">
        <v>15.3</v>
      </c>
      <c r="K313" s="85">
        <v>134</v>
      </c>
      <c r="O313" s="4" t="s">
        <v>54</v>
      </c>
      <c r="P313" s="4">
        <v>54.3</v>
      </c>
      <c r="Q313" s="4" t="s">
        <v>54</v>
      </c>
      <c r="R313" s="4" t="s">
        <v>54</v>
      </c>
      <c r="S313" s="4" t="s">
        <v>54</v>
      </c>
      <c r="T313" s="4" t="s">
        <v>54</v>
      </c>
      <c r="U313" s="4" t="s">
        <v>54</v>
      </c>
      <c r="V313" s="4" t="s">
        <v>54</v>
      </c>
      <c r="W313" s="4" t="s">
        <v>54</v>
      </c>
      <c r="X313" s="4">
        <v>64.400000000000006</v>
      </c>
      <c r="Y313" s="4" t="s">
        <v>54</v>
      </c>
      <c r="Z313" s="4">
        <v>3.7</v>
      </c>
      <c r="AA313" s="4" t="s">
        <v>54</v>
      </c>
      <c r="AB313" s="4">
        <v>41.4</v>
      </c>
      <c r="AC313" s="4" t="s">
        <v>54</v>
      </c>
      <c r="AD313" s="4">
        <v>273</v>
      </c>
      <c r="AE313" s="4" t="s">
        <v>54</v>
      </c>
    </row>
    <row r="314" spans="1:31" x14ac:dyDescent="0.3">
      <c r="A314" s="46">
        <v>40248</v>
      </c>
      <c r="G314" s="2" t="s">
        <v>349</v>
      </c>
    </row>
    <row r="315" spans="1:31" x14ac:dyDescent="0.3">
      <c r="A315" s="46">
        <v>40255</v>
      </c>
    </row>
    <row r="316" spans="1:31" x14ac:dyDescent="0.3">
      <c r="A316" s="46">
        <v>40261</v>
      </c>
    </row>
    <row r="317" spans="1:31" x14ac:dyDescent="0.3">
      <c r="A317" s="46">
        <v>40266</v>
      </c>
      <c r="L317" s="31">
        <f>AVERAGE(K313:K317)</f>
        <v>134</v>
      </c>
      <c r="M317" s="80">
        <f>GEOMEAN(K313:K317)</f>
        <v>134</v>
      </c>
      <c r="N317" s="90" t="s">
        <v>142</v>
      </c>
    </row>
    <row r="318" spans="1:31" x14ac:dyDescent="0.3">
      <c r="A318" s="46">
        <v>40273</v>
      </c>
    </row>
    <row r="319" spans="1:31" x14ac:dyDescent="0.3">
      <c r="A319" s="46">
        <v>40275</v>
      </c>
    </row>
    <row r="320" spans="1:31" x14ac:dyDescent="0.3">
      <c r="A320" s="46">
        <v>40281</v>
      </c>
    </row>
    <row r="321" spans="1:14" x14ac:dyDescent="0.3">
      <c r="A321" s="46">
        <v>40290</v>
      </c>
    </row>
    <row r="322" spans="1:14" x14ac:dyDescent="0.3">
      <c r="A322" s="46">
        <v>40296</v>
      </c>
      <c r="L322" s="31"/>
      <c r="M322" s="80"/>
      <c r="N322" s="90"/>
    </row>
    <row r="323" spans="1:14" x14ac:dyDescent="0.3">
      <c r="A323" s="46">
        <v>40304</v>
      </c>
    </row>
    <row r="324" spans="1:14" x14ac:dyDescent="0.3">
      <c r="A324" s="46">
        <v>40308</v>
      </c>
    </row>
    <row r="325" spans="1:14" x14ac:dyDescent="0.3">
      <c r="A325" s="46">
        <v>40311</v>
      </c>
    </row>
    <row r="326" spans="1:14" x14ac:dyDescent="0.3">
      <c r="A326" s="46">
        <v>40322</v>
      </c>
    </row>
    <row r="327" spans="1:14" x14ac:dyDescent="0.3">
      <c r="A327" s="46">
        <v>40324</v>
      </c>
      <c r="L327" s="31"/>
      <c r="M327" s="80"/>
      <c r="N327" s="90" t="s">
        <v>144</v>
      </c>
    </row>
    <row r="328" spans="1:14" x14ac:dyDescent="0.3">
      <c r="A328" s="46">
        <v>40338</v>
      </c>
    </row>
    <row r="329" spans="1:14" x14ac:dyDescent="0.3">
      <c r="A329" s="46">
        <v>40346</v>
      </c>
    </row>
    <row r="330" spans="1:14" x14ac:dyDescent="0.3">
      <c r="A330" s="46">
        <v>40352</v>
      </c>
    </row>
    <row r="331" spans="1:14" x14ac:dyDescent="0.3">
      <c r="A331" s="46">
        <v>40357</v>
      </c>
    </row>
    <row r="332" spans="1:14" x14ac:dyDescent="0.3">
      <c r="A332" s="46">
        <v>40359</v>
      </c>
    </row>
    <row r="333" spans="1:14" x14ac:dyDescent="0.3">
      <c r="A333" s="46">
        <v>40371</v>
      </c>
    </row>
    <row r="334" spans="1:14" x14ac:dyDescent="0.3">
      <c r="A334" s="46">
        <v>40373</v>
      </c>
    </row>
    <row r="335" spans="1:14" x14ac:dyDescent="0.3">
      <c r="A335" s="46">
        <v>40379</v>
      </c>
    </row>
    <row r="336" spans="1:14" x14ac:dyDescent="0.3">
      <c r="A336" s="46">
        <v>40381</v>
      </c>
    </row>
    <row r="337" spans="1:14" x14ac:dyDescent="0.3">
      <c r="A337" s="46">
        <v>40388</v>
      </c>
      <c r="N337" s="76" t="s">
        <v>147</v>
      </c>
    </row>
    <row r="338" spans="1:14" x14ac:dyDescent="0.3">
      <c r="A338" s="46">
        <v>40402</v>
      </c>
    </row>
    <row r="339" spans="1:14" x14ac:dyDescent="0.3">
      <c r="A339" s="46">
        <v>40406</v>
      </c>
    </row>
    <row r="340" spans="1:14" x14ac:dyDescent="0.3">
      <c r="A340" s="46">
        <v>40408</v>
      </c>
    </row>
    <row r="341" spans="1:14" x14ac:dyDescent="0.3">
      <c r="A341" s="46">
        <v>40416</v>
      </c>
    </row>
    <row r="342" spans="1:14" x14ac:dyDescent="0.3">
      <c r="A342" s="46">
        <v>40420</v>
      </c>
      <c r="N342" s="76" t="s">
        <v>148</v>
      </c>
    </row>
    <row r="343" spans="1:14" x14ac:dyDescent="0.3">
      <c r="A343" s="46">
        <v>40423</v>
      </c>
    </row>
    <row r="344" spans="1:14" x14ac:dyDescent="0.3">
      <c r="A344" s="46">
        <v>40429</v>
      </c>
    </row>
    <row r="345" spans="1:14" x14ac:dyDescent="0.3">
      <c r="A345" s="46">
        <v>40437</v>
      </c>
    </row>
    <row r="346" spans="1:14" x14ac:dyDescent="0.3">
      <c r="A346" s="46">
        <v>40441</v>
      </c>
    </row>
    <row r="347" spans="1:14" x14ac:dyDescent="0.3">
      <c r="A347" s="46">
        <v>40449</v>
      </c>
      <c r="N347" s="76" t="s">
        <v>149</v>
      </c>
    </row>
    <row r="348" spans="1:14" x14ac:dyDescent="0.3">
      <c r="A348" s="46">
        <v>40455</v>
      </c>
    </row>
    <row r="349" spans="1:14" x14ac:dyDescent="0.3">
      <c r="A349" s="46">
        <v>40458</v>
      </c>
    </row>
    <row r="350" spans="1:14" x14ac:dyDescent="0.3">
      <c r="A350" s="46">
        <v>40463</v>
      </c>
    </row>
    <row r="351" spans="1:14" x14ac:dyDescent="0.3">
      <c r="A351" s="46">
        <v>40469</v>
      </c>
    </row>
    <row r="352" spans="1:14" x14ac:dyDescent="0.3">
      <c r="A352" s="46">
        <v>40479</v>
      </c>
      <c r="N352" s="76" t="s">
        <v>151</v>
      </c>
    </row>
    <row r="353" spans="1:14" x14ac:dyDescent="0.3">
      <c r="A353" s="46">
        <v>40490</v>
      </c>
    </row>
    <row r="354" spans="1:14" x14ac:dyDescent="0.3">
      <c r="A354" s="46">
        <v>40493</v>
      </c>
    </row>
    <row r="355" spans="1:14" x14ac:dyDescent="0.3">
      <c r="A355" s="46">
        <v>40497</v>
      </c>
    </row>
    <row r="356" spans="1:14" x14ac:dyDescent="0.3">
      <c r="A356" s="46">
        <v>40499</v>
      </c>
    </row>
    <row r="357" spans="1:14" x14ac:dyDescent="0.3">
      <c r="A357" s="46">
        <v>40504</v>
      </c>
    </row>
    <row r="358" spans="1:14" x14ac:dyDescent="0.3">
      <c r="A358" s="46">
        <v>40511</v>
      </c>
    </row>
    <row r="359" spans="1:14" x14ac:dyDescent="0.3">
      <c r="A359" s="46">
        <v>40514</v>
      </c>
    </row>
    <row r="360" spans="1:14" x14ac:dyDescent="0.3">
      <c r="A360" s="46">
        <v>40518</v>
      </c>
    </row>
    <row r="361" spans="1:14" x14ac:dyDescent="0.3">
      <c r="A361" s="46">
        <v>40520</v>
      </c>
    </row>
    <row r="362" spans="1:14" x14ac:dyDescent="0.3">
      <c r="A362" s="46">
        <v>40527</v>
      </c>
      <c r="C362" s="2" t="s">
        <v>350</v>
      </c>
      <c r="N362" s="76" t="s">
        <v>153</v>
      </c>
    </row>
    <row r="363" spans="1:14" x14ac:dyDescent="0.3">
      <c r="A363" s="46">
        <v>40546</v>
      </c>
      <c r="B363" s="2">
        <v>110000</v>
      </c>
      <c r="F363" s="2" t="s">
        <v>139</v>
      </c>
    </row>
    <row r="364" spans="1:14" x14ac:dyDescent="0.3">
      <c r="A364" s="46">
        <v>40554</v>
      </c>
      <c r="F364" s="2" t="s">
        <v>139</v>
      </c>
    </row>
    <row r="365" spans="1:14" x14ac:dyDescent="0.3">
      <c r="A365" s="46">
        <v>40561</v>
      </c>
      <c r="F365" s="2" t="s">
        <v>139</v>
      </c>
    </row>
    <row r="366" spans="1:14" x14ac:dyDescent="0.3">
      <c r="A366" s="46">
        <v>40567</v>
      </c>
      <c r="B366" s="57">
        <v>111226</v>
      </c>
      <c r="C366" s="57">
        <v>694.8</v>
      </c>
      <c r="D366" s="57">
        <v>0.44469999999999998</v>
      </c>
      <c r="E366" s="57">
        <v>15.41</v>
      </c>
      <c r="F366" s="57">
        <v>7.99</v>
      </c>
      <c r="G366" s="57">
        <v>6.89</v>
      </c>
      <c r="H366" s="84" t="s">
        <v>52</v>
      </c>
      <c r="I366" s="57">
        <v>0.27</v>
      </c>
      <c r="J366" s="57">
        <v>7.6</v>
      </c>
      <c r="K366" s="85">
        <v>933</v>
      </c>
    </row>
    <row r="367" spans="1:14" x14ac:dyDescent="0.3">
      <c r="A367" s="46">
        <v>40569</v>
      </c>
      <c r="B367" s="57">
        <v>112448</v>
      </c>
      <c r="C367" s="57">
        <v>650</v>
      </c>
      <c r="D367" s="57">
        <v>0.41599999999999998</v>
      </c>
      <c r="E367" s="4" t="s">
        <v>57</v>
      </c>
      <c r="F367" s="57">
        <v>7.86</v>
      </c>
      <c r="G367" s="57">
        <v>0.38</v>
      </c>
      <c r="H367" s="84" t="s">
        <v>52</v>
      </c>
      <c r="I367" s="57">
        <v>0.5</v>
      </c>
      <c r="J367" s="57">
        <v>7.6</v>
      </c>
      <c r="K367" s="85">
        <v>206</v>
      </c>
      <c r="L367" s="31">
        <f>AVERAGE(K363:K366)</f>
        <v>933</v>
      </c>
      <c r="M367" s="80">
        <f>GEOMEAN(K363:K367)</f>
        <v>438.4039233401088</v>
      </c>
      <c r="N367" s="76" t="s">
        <v>154</v>
      </c>
    </row>
    <row r="368" spans="1:14" x14ac:dyDescent="0.3">
      <c r="A368" s="46">
        <v>40583</v>
      </c>
      <c r="B368" s="57">
        <v>110805</v>
      </c>
      <c r="C368" s="57">
        <v>803.6</v>
      </c>
      <c r="D368" s="57">
        <v>0.51429999999999998</v>
      </c>
      <c r="E368" s="57">
        <v>12.59</v>
      </c>
      <c r="F368" s="57">
        <v>7.96</v>
      </c>
      <c r="G368" s="57">
        <v>1.3</v>
      </c>
      <c r="H368" s="84" t="s">
        <v>52</v>
      </c>
      <c r="I368" s="57">
        <v>0.17</v>
      </c>
      <c r="J368" s="57">
        <v>7.4</v>
      </c>
      <c r="K368" s="85">
        <v>880</v>
      </c>
    </row>
    <row r="369" spans="1:31" x14ac:dyDescent="0.3">
      <c r="A369" s="46">
        <v>40589</v>
      </c>
      <c r="B369" s="57"/>
      <c r="C369" s="57">
        <v>951.4</v>
      </c>
      <c r="D369" s="57">
        <v>0.6089</v>
      </c>
      <c r="E369" s="57">
        <v>14.18</v>
      </c>
      <c r="F369" s="57">
        <v>8.2200000000000006</v>
      </c>
      <c r="G369" s="57">
        <v>2.46</v>
      </c>
      <c r="H369" s="84" t="s">
        <v>52</v>
      </c>
      <c r="I369" s="57">
        <v>0.41</v>
      </c>
      <c r="J369" s="57">
        <v>7.4</v>
      </c>
      <c r="K369" s="85">
        <v>1100</v>
      </c>
    </row>
    <row r="370" spans="1:31" x14ac:dyDescent="0.3">
      <c r="A370" s="46">
        <v>40595</v>
      </c>
      <c r="B370" s="57">
        <v>112031</v>
      </c>
      <c r="C370" s="57">
        <v>1078</v>
      </c>
      <c r="D370" s="57">
        <v>0.68979999999999997</v>
      </c>
      <c r="E370" s="57">
        <v>12.25</v>
      </c>
      <c r="F370" s="57">
        <v>8.01</v>
      </c>
      <c r="G370" s="57">
        <v>2.4300000000000002</v>
      </c>
      <c r="H370" s="84" t="s">
        <v>52</v>
      </c>
      <c r="I370" s="57">
        <v>0.81</v>
      </c>
      <c r="J370" s="57">
        <v>7.4</v>
      </c>
      <c r="K370" s="85">
        <v>2143</v>
      </c>
    </row>
    <row r="371" spans="1:31" x14ac:dyDescent="0.3">
      <c r="A371" s="46">
        <v>40598</v>
      </c>
      <c r="B371" s="57">
        <v>110043</v>
      </c>
      <c r="C371" s="57">
        <v>640</v>
      </c>
      <c r="D371" s="57">
        <v>0.40899999999999997</v>
      </c>
      <c r="E371" s="57">
        <v>12.15</v>
      </c>
      <c r="F371" s="57">
        <v>7.61</v>
      </c>
      <c r="G371" s="57">
        <v>2.33</v>
      </c>
      <c r="H371" s="84" t="s">
        <v>52</v>
      </c>
      <c r="I371" s="57">
        <v>0</v>
      </c>
      <c r="J371" s="57">
        <v>7.7</v>
      </c>
      <c r="K371" s="85">
        <v>934</v>
      </c>
    </row>
    <row r="372" spans="1:31" x14ac:dyDescent="0.3">
      <c r="A372" s="46">
        <v>40602</v>
      </c>
      <c r="B372" s="57">
        <v>105034</v>
      </c>
      <c r="C372" s="57">
        <v>663</v>
      </c>
      <c r="D372" s="57">
        <v>0.42399999999999999</v>
      </c>
      <c r="E372" s="57">
        <v>12.97</v>
      </c>
      <c r="F372" s="57">
        <v>8.0299999999999994</v>
      </c>
      <c r="G372" s="57">
        <v>1.97</v>
      </c>
      <c r="H372" s="84" t="s">
        <v>52</v>
      </c>
      <c r="I372" s="57">
        <v>0.1</v>
      </c>
      <c r="J372" s="57">
        <v>7.7</v>
      </c>
      <c r="K372" s="85">
        <v>359</v>
      </c>
      <c r="L372" s="31">
        <f>AVERAGE(K368:K371)</f>
        <v>1264.25</v>
      </c>
      <c r="M372" s="80">
        <f>GEOMEAN(K368:K372)</f>
        <v>929.96749850254218</v>
      </c>
      <c r="N372" s="76" t="s">
        <v>155</v>
      </c>
    </row>
    <row r="373" spans="1:31" x14ac:dyDescent="0.3">
      <c r="A373" s="46">
        <v>40610</v>
      </c>
      <c r="B373" s="57">
        <v>104444</v>
      </c>
      <c r="C373" s="57">
        <v>493.2</v>
      </c>
      <c r="D373" s="57">
        <v>0.31569999999999998</v>
      </c>
      <c r="E373" s="57">
        <v>9.9499999999999993</v>
      </c>
      <c r="F373" s="57">
        <v>7.96</v>
      </c>
      <c r="G373" s="57">
        <v>6.4</v>
      </c>
      <c r="H373" s="84" t="s">
        <v>52</v>
      </c>
      <c r="I373" s="57">
        <v>0.25</v>
      </c>
      <c r="J373" s="57">
        <v>7.3</v>
      </c>
      <c r="K373" s="85">
        <v>318</v>
      </c>
      <c r="O373" s="4" t="s">
        <v>54</v>
      </c>
      <c r="P373" s="2">
        <v>55.1</v>
      </c>
      <c r="Q373" s="4" t="s">
        <v>54</v>
      </c>
      <c r="R373" s="4" t="s">
        <v>54</v>
      </c>
      <c r="S373" s="4" t="s">
        <v>54</v>
      </c>
      <c r="T373" s="4" t="s">
        <v>54</v>
      </c>
      <c r="U373" s="4" t="s">
        <v>54</v>
      </c>
      <c r="V373" s="4" t="s">
        <v>54</v>
      </c>
      <c r="W373" s="4" t="s">
        <v>54</v>
      </c>
      <c r="X373" s="2">
        <v>38.5</v>
      </c>
      <c r="Y373" s="4" t="s">
        <v>54</v>
      </c>
      <c r="Z373" s="2">
        <v>4.0999999999999996</v>
      </c>
      <c r="AA373" s="4" t="s">
        <v>54</v>
      </c>
      <c r="AB373" s="2">
        <v>24.4</v>
      </c>
      <c r="AC373" s="4" t="s">
        <v>54</v>
      </c>
      <c r="AD373" s="2">
        <v>214</v>
      </c>
      <c r="AE373" s="4" t="s">
        <v>54</v>
      </c>
    </row>
    <row r="374" spans="1:31" x14ac:dyDescent="0.3">
      <c r="A374" s="46">
        <v>40612</v>
      </c>
      <c r="B374" s="57">
        <v>113301</v>
      </c>
      <c r="C374" s="57">
        <v>590.20000000000005</v>
      </c>
      <c r="D374" s="57">
        <v>0.37769999999999998</v>
      </c>
      <c r="E374" s="57">
        <v>9.75</v>
      </c>
      <c r="F374" s="57">
        <v>8.1300000000000008</v>
      </c>
      <c r="G374" s="57">
        <v>10.050000000000001</v>
      </c>
      <c r="H374" s="84" t="s">
        <v>52</v>
      </c>
      <c r="I374" s="57">
        <v>0.62</v>
      </c>
      <c r="J374" s="57">
        <v>7.6</v>
      </c>
      <c r="K374" s="85">
        <v>109</v>
      </c>
    </row>
    <row r="375" spans="1:31" x14ac:dyDescent="0.3">
      <c r="A375" s="46">
        <v>40619</v>
      </c>
      <c r="B375" s="57">
        <v>111816</v>
      </c>
      <c r="C375" s="57">
        <v>630</v>
      </c>
      <c r="D375" s="57">
        <v>0.40300000000000002</v>
      </c>
      <c r="E375" s="57">
        <v>7.81</v>
      </c>
      <c r="F375" s="57">
        <v>7.7</v>
      </c>
      <c r="G375" s="57">
        <v>9.2200000000000006</v>
      </c>
      <c r="H375" s="84" t="s">
        <v>52</v>
      </c>
      <c r="I375" s="57">
        <v>0.1</v>
      </c>
      <c r="J375" s="57">
        <v>7.6</v>
      </c>
      <c r="K375" s="85">
        <v>203</v>
      </c>
    </row>
    <row r="376" spans="1:31" x14ac:dyDescent="0.3">
      <c r="A376" s="46">
        <v>40625</v>
      </c>
      <c r="B376" s="57">
        <v>110202</v>
      </c>
      <c r="C376" s="57">
        <v>581</v>
      </c>
      <c r="D376" s="57">
        <v>0.372</v>
      </c>
      <c r="E376" s="57">
        <v>10.76</v>
      </c>
      <c r="F376" s="57">
        <v>7.95</v>
      </c>
      <c r="G376" s="57">
        <v>8.59</v>
      </c>
      <c r="H376" s="84" t="s">
        <v>52</v>
      </c>
      <c r="I376" s="57">
        <v>0.1</v>
      </c>
      <c r="J376" s="57">
        <v>7.5</v>
      </c>
      <c r="K376" s="85">
        <v>422</v>
      </c>
    </row>
    <row r="377" spans="1:31" x14ac:dyDescent="0.3">
      <c r="A377" s="46">
        <v>40630</v>
      </c>
      <c r="B377" s="57">
        <v>105916</v>
      </c>
      <c r="C377" s="57">
        <v>377.1</v>
      </c>
      <c r="D377" s="57">
        <v>0.24129999999999999</v>
      </c>
      <c r="E377" s="57">
        <v>10.08</v>
      </c>
      <c r="F377" s="57">
        <v>7.5</v>
      </c>
      <c r="G377" s="57">
        <v>8.94</v>
      </c>
      <c r="H377" s="84" t="s">
        <v>52</v>
      </c>
      <c r="I377" s="57">
        <v>7.0000000000000007E-2</v>
      </c>
      <c r="J377" s="57">
        <v>6.9</v>
      </c>
      <c r="K377" s="85">
        <v>1162</v>
      </c>
      <c r="L377" s="31">
        <f>AVERAGE(K373:K376)</f>
        <v>263</v>
      </c>
      <c r="M377" s="80">
        <f>GEOMEAN(K373:K377)</f>
        <v>321.7908174204739</v>
      </c>
      <c r="N377" s="76" t="s">
        <v>156</v>
      </c>
    </row>
    <row r="378" spans="1:31" x14ac:dyDescent="0.3">
      <c r="A378" s="46">
        <v>40637</v>
      </c>
      <c r="B378" s="57">
        <v>112208</v>
      </c>
      <c r="C378" s="57">
        <v>724</v>
      </c>
      <c r="D378" s="57">
        <v>0.46300000000000002</v>
      </c>
      <c r="E378" s="57">
        <v>9.16</v>
      </c>
      <c r="F378" s="57">
        <v>8.14</v>
      </c>
      <c r="G378" s="57">
        <v>15.05</v>
      </c>
      <c r="H378" s="84" t="s">
        <v>52</v>
      </c>
      <c r="I378" s="57">
        <v>0.1</v>
      </c>
      <c r="J378" s="57">
        <v>7.6</v>
      </c>
      <c r="K378" s="85">
        <v>41</v>
      </c>
    </row>
    <row r="379" spans="1:31" x14ac:dyDescent="0.3">
      <c r="A379" s="46">
        <v>40639</v>
      </c>
      <c r="B379" s="57">
        <v>104137</v>
      </c>
      <c r="C379" s="57">
        <v>717.5</v>
      </c>
      <c r="D379" s="57">
        <v>0.4592</v>
      </c>
      <c r="E379" s="57">
        <v>7.95</v>
      </c>
      <c r="F379" s="57">
        <v>7.8</v>
      </c>
      <c r="G379" s="57">
        <v>17.309999999999999</v>
      </c>
      <c r="H379" s="84" t="s">
        <v>52</v>
      </c>
      <c r="I379" s="57">
        <v>0.5</v>
      </c>
      <c r="J379" s="57">
        <v>7.4</v>
      </c>
      <c r="K379" s="85">
        <v>141</v>
      </c>
    </row>
    <row r="380" spans="1:31" x14ac:dyDescent="0.3">
      <c r="A380" s="46">
        <v>40645</v>
      </c>
      <c r="B380" s="57">
        <v>105445</v>
      </c>
      <c r="C380" s="57">
        <v>754.1</v>
      </c>
      <c r="D380" s="57">
        <v>0.48270000000000002</v>
      </c>
      <c r="E380" s="57">
        <v>8.09</v>
      </c>
      <c r="F380" s="57">
        <v>8.01</v>
      </c>
      <c r="G380" s="57">
        <v>15.92</v>
      </c>
      <c r="H380" s="84" t="s">
        <v>52</v>
      </c>
      <c r="I380" s="57">
        <v>0.24</v>
      </c>
      <c r="J380" s="76">
        <v>7.6</v>
      </c>
      <c r="K380" s="85">
        <v>120</v>
      </c>
    </row>
    <row r="381" spans="1:31" x14ac:dyDescent="0.3">
      <c r="A381" s="46">
        <v>40654</v>
      </c>
      <c r="B381" s="57">
        <v>110556</v>
      </c>
      <c r="C381" s="57">
        <v>835</v>
      </c>
      <c r="D381" s="57">
        <v>0.53500000000000003</v>
      </c>
      <c r="E381" s="57">
        <v>10.17</v>
      </c>
      <c r="F381" s="57">
        <v>8.02</v>
      </c>
      <c r="G381" s="57">
        <v>15.72</v>
      </c>
      <c r="H381" s="84" t="s">
        <v>52</v>
      </c>
      <c r="I381" s="57">
        <v>0.2</v>
      </c>
      <c r="J381" s="57">
        <v>7.7</v>
      </c>
      <c r="K381" s="85">
        <v>52</v>
      </c>
    </row>
    <row r="382" spans="1:31" x14ac:dyDescent="0.3">
      <c r="A382" s="46">
        <v>40660</v>
      </c>
      <c r="B382" s="57">
        <v>105541</v>
      </c>
      <c r="C382" s="57">
        <v>742</v>
      </c>
      <c r="D382" s="57">
        <v>0.47499999999999998</v>
      </c>
      <c r="E382" s="57">
        <v>9.51</v>
      </c>
      <c r="F382" s="57">
        <v>7.83</v>
      </c>
      <c r="G382" s="57">
        <v>13.42</v>
      </c>
      <c r="H382" s="84" t="s">
        <v>52</v>
      </c>
      <c r="I382" s="57">
        <v>0.2</v>
      </c>
      <c r="J382" s="57">
        <v>7.7</v>
      </c>
      <c r="K382" s="85">
        <v>185</v>
      </c>
      <c r="L382" s="31">
        <f>AVERAGE(K378:K381)</f>
        <v>88.5</v>
      </c>
      <c r="M382" s="80">
        <f>GEOMEAN(K378:K382)</f>
        <v>92.22992542813023</v>
      </c>
      <c r="N382" s="76" t="s">
        <v>157</v>
      </c>
    </row>
    <row r="383" spans="1:31" x14ac:dyDescent="0.3">
      <c r="A383" s="46">
        <v>40668</v>
      </c>
      <c r="B383" s="57">
        <v>121218</v>
      </c>
      <c r="C383" s="57">
        <v>733.3</v>
      </c>
      <c r="D383" s="57">
        <v>0.46929999999999999</v>
      </c>
      <c r="E383" s="57">
        <v>5.36</v>
      </c>
      <c r="F383" s="57">
        <v>7.95</v>
      </c>
      <c r="G383" s="57">
        <v>20.81</v>
      </c>
      <c r="H383" s="84" t="s">
        <v>52</v>
      </c>
      <c r="I383" s="57">
        <v>7.0000000000000007E-2</v>
      </c>
      <c r="J383" s="76">
        <v>7.6</v>
      </c>
      <c r="K383" s="85">
        <v>61</v>
      </c>
    </row>
    <row r="384" spans="1:31" x14ac:dyDescent="0.3">
      <c r="A384" s="46">
        <v>40672</v>
      </c>
      <c r="B384" s="57">
        <v>112107</v>
      </c>
      <c r="C384" s="57">
        <v>813.3</v>
      </c>
      <c r="D384" s="57">
        <v>0.52049999999999996</v>
      </c>
      <c r="E384" s="57">
        <v>9.85</v>
      </c>
      <c r="F384" s="57">
        <v>8.06</v>
      </c>
      <c r="G384" s="57">
        <v>14.51</v>
      </c>
      <c r="H384" s="84" t="s">
        <v>52</v>
      </c>
      <c r="I384" s="57">
        <v>0.28000000000000003</v>
      </c>
      <c r="J384" s="57">
        <v>7.4</v>
      </c>
      <c r="K384" s="85">
        <v>63</v>
      </c>
    </row>
    <row r="385" spans="1:31" x14ac:dyDescent="0.3">
      <c r="A385" s="46">
        <v>40675</v>
      </c>
      <c r="B385" s="57">
        <v>110133</v>
      </c>
      <c r="C385" s="57">
        <v>684.9</v>
      </c>
      <c r="D385" s="57">
        <v>0.43840000000000001</v>
      </c>
      <c r="E385" s="57">
        <v>7.78</v>
      </c>
      <c r="F385" s="57">
        <v>7.89</v>
      </c>
      <c r="G385" s="57">
        <v>16.510000000000002</v>
      </c>
      <c r="H385" s="84" t="s">
        <v>52</v>
      </c>
      <c r="I385" s="57">
        <v>7.0000000000000007E-2</v>
      </c>
      <c r="J385" s="57">
        <v>7.4</v>
      </c>
      <c r="K385" s="85">
        <v>520</v>
      </c>
    </row>
    <row r="386" spans="1:31" x14ac:dyDescent="0.3">
      <c r="A386" s="46">
        <v>40686</v>
      </c>
      <c r="B386" s="57">
        <v>110820</v>
      </c>
      <c r="C386" s="57">
        <v>649</v>
      </c>
      <c r="D386" s="57">
        <v>0.41499999999999998</v>
      </c>
      <c r="E386" s="57">
        <v>5.64</v>
      </c>
      <c r="F386" s="57">
        <v>7.96</v>
      </c>
      <c r="G386" s="57">
        <v>21.89</v>
      </c>
      <c r="H386" s="84" t="s">
        <v>52</v>
      </c>
      <c r="I386" s="57">
        <v>0.8</v>
      </c>
      <c r="J386" s="57">
        <v>8</v>
      </c>
      <c r="K386" s="85">
        <v>216</v>
      </c>
    </row>
    <row r="387" spans="1:31" x14ac:dyDescent="0.3">
      <c r="A387" s="46">
        <v>40688</v>
      </c>
      <c r="B387" s="57">
        <v>103643</v>
      </c>
      <c r="C387" s="57">
        <v>12</v>
      </c>
      <c r="D387" s="57">
        <v>7.0000000000000001E-3</v>
      </c>
      <c r="E387" s="57">
        <v>5.31</v>
      </c>
      <c r="F387" s="57">
        <v>7.77</v>
      </c>
      <c r="G387" s="57">
        <v>21.94</v>
      </c>
      <c r="H387" s="84" t="s">
        <v>52</v>
      </c>
      <c r="I387" s="57">
        <v>0.4</v>
      </c>
      <c r="J387" s="57">
        <v>7.8</v>
      </c>
      <c r="K387" s="85">
        <v>120</v>
      </c>
      <c r="L387" s="31">
        <f>AVERAGE(K383:K386)</f>
        <v>215</v>
      </c>
      <c r="M387" s="80">
        <f>GEOMEAN(K383:K387)</f>
        <v>138.95102188829921</v>
      </c>
      <c r="N387" s="76" t="s">
        <v>158</v>
      </c>
    </row>
    <row r="388" spans="1:31" x14ac:dyDescent="0.3">
      <c r="A388" s="46">
        <v>40702</v>
      </c>
      <c r="B388" s="57">
        <v>104020</v>
      </c>
      <c r="C388" s="57">
        <v>797.2</v>
      </c>
      <c r="D388" s="57">
        <v>0.51019999999999999</v>
      </c>
      <c r="E388" s="57">
        <v>7.89</v>
      </c>
      <c r="F388" s="57">
        <v>7.9</v>
      </c>
      <c r="G388" s="57">
        <v>20.18</v>
      </c>
      <c r="H388" s="84" t="s">
        <v>52</v>
      </c>
      <c r="I388" s="57">
        <v>7.0000000000000007E-2</v>
      </c>
      <c r="J388" s="57">
        <v>6.4</v>
      </c>
      <c r="K388" s="85">
        <v>6488</v>
      </c>
    </row>
    <row r="389" spans="1:31" x14ac:dyDescent="0.3">
      <c r="A389" s="46">
        <v>40710</v>
      </c>
      <c r="B389" s="57">
        <v>104616</v>
      </c>
      <c r="C389" s="57">
        <v>511.8</v>
      </c>
      <c r="D389" s="57">
        <v>0.32750000000000001</v>
      </c>
      <c r="E389" s="57">
        <v>6.24</v>
      </c>
      <c r="F389" s="57">
        <v>7.99</v>
      </c>
      <c r="G389" s="57">
        <v>22.25</v>
      </c>
      <c r="H389" s="84" t="s">
        <v>52</v>
      </c>
      <c r="I389" s="57">
        <v>0.21</v>
      </c>
      <c r="J389" s="57">
        <v>6.5</v>
      </c>
      <c r="K389" s="85">
        <v>450</v>
      </c>
    </row>
    <row r="390" spans="1:31" x14ac:dyDescent="0.3">
      <c r="A390" s="46">
        <v>40716</v>
      </c>
      <c r="B390" s="57">
        <v>104345</v>
      </c>
      <c r="C390" s="57">
        <v>311.89999999999998</v>
      </c>
      <c r="D390" s="57">
        <v>0.1996</v>
      </c>
      <c r="E390" s="57">
        <v>5.8</v>
      </c>
      <c r="F390" s="57">
        <v>7.65</v>
      </c>
      <c r="G390" s="57">
        <v>24.95</v>
      </c>
      <c r="H390" s="84" t="s">
        <v>52</v>
      </c>
      <c r="I390" s="57">
        <v>0.42</v>
      </c>
      <c r="J390" s="57">
        <v>7.3</v>
      </c>
      <c r="K390" s="85">
        <v>3076</v>
      </c>
    </row>
    <row r="391" spans="1:31" x14ac:dyDescent="0.3">
      <c r="A391" s="46">
        <v>40721</v>
      </c>
      <c r="B391" s="57">
        <v>103156</v>
      </c>
      <c r="C391" s="57">
        <v>648.4</v>
      </c>
      <c r="D391" s="57">
        <v>0.41499999999999998</v>
      </c>
      <c r="E391" s="57">
        <v>6.27</v>
      </c>
      <c r="F391" s="57">
        <v>7.89</v>
      </c>
      <c r="G391" s="57">
        <v>23.66</v>
      </c>
      <c r="H391" s="84" t="s">
        <v>52</v>
      </c>
      <c r="I391" s="57">
        <v>0.14000000000000001</v>
      </c>
      <c r="J391" s="57">
        <v>6.9</v>
      </c>
      <c r="K391" s="85">
        <v>573</v>
      </c>
    </row>
    <row r="392" spans="1:31" x14ac:dyDescent="0.3">
      <c r="A392" s="46">
        <v>40723</v>
      </c>
      <c r="B392" s="57">
        <v>104759</v>
      </c>
      <c r="C392" s="57">
        <v>667</v>
      </c>
      <c r="D392" s="57">
        <v>0.42699999999999999</v>
      </c>
      <c r="E392" s="57">
        <v>7.13</v>
      </c>
      <c r="F392" s="57">
        <v>7.89</v>
      </c>
      <c r="G392" s="57">
        <v>21.03</v>
      </c>
      <c r="H392" s="84" t="s">
        <v>52</v>
      </c>
      <c r="I392" s="57">
        <v>0.4</v>
      </c>
      <c r="J392" s="57">
        <v>7.4</v>
      </c>
      <c r="K392" s="85">
        <v>275</v>
      </c>
      <c r="L392" s="31">
        <f>AVERAGE(K388:K391)</f>
        <v>2646.75</v>
      </c>
      <c r="M392" s="80">
        <f>GEOMEAN(K388:K392)</f>
        <v>1071.9126603026209</v>
      </c>
      <c r="N392" s="76" t="s">
        <v>159</v>
      </c>
    </row>
    <row r="393" spans="1:31" x14ac:dyDescent="0.3">
      <c r="A393" s="46">
        <v>40735</v>
      </c>
      <c r="B393" s="57">
        <v>110550</v>
      </c>
      <c r="C393" s="57">
        <v>481</v>
      </c>
      <c r="D393" s="57">
        <v>0.308</v>
      </c>
      <c r="E393" s="57">
        <v>6.41</v>
      </c>
      <c r="F393" s="57">
        <v>7.7</v>
      </c>
      <c r="G393" s="57">
        <v>23.6</v>
      </c>
      <c r="H393" s="84" t="s">
        <v>52</v>
      </c>
      <c r="I393" s="57">
        <v>0.4</v>
      </c>
      <c r="J393" s="57">
        <v>7.9</v>
      </c>
      <c r="K393" s="87">
        <v>12033</v>
      </c>
    </row>
    <row r="394" spans="1:31" x14ac:dyDescent="0.3">
      <c r="A394" s="46">
        <v>40737</v>
      </c>
      <c r="B394" s="57">
        <v>104058</v>
      </c>
      <c r="C394" s="57">
        <v>597.5</v>
      </c>
      <c r="D394" s="57">
        <v>0.38240000000000002</v>
      </c>
      <c r="E394" s="57">
        <v>6.78</v>
      </c>
      <c r="F394" s="57">
        <v>7.83</v>
      </c>
      <c r="G394" s="57">
        <v>24.19</v>
      </c>
      <c r="H394" s="84" t="s">
        <v>52</v>
      </c>
      <c r="I394" s="57">
        <v>0.4</v>
      </c>
      <c r="J394" s="57">
        <v>7.6</v>
      </c>
      <c r="K394" s="87">
        <v>419</v>
      </c>
    </row>
    <row r="395" spans="1:31" x14ac:dyDescent="0.3">
      <c r="A395" s="46">
        <v>40743</v>
      </c>
      <c r="B395" s="57">
        <v>104928</v>
      </c>
      <c r="C395" s="57">
        <v>686</v>
      </c>
      <c r="D395" s="57">
        <v>0.43909999999999999</v>
      </c>
      <c r="E395" s="57">
        <v>8.89</v>
      </c>
      <c r="F395" s="57">
        <v>7.93</v>
      </c>
      <c r="G395" s="57">
        <v>21.55</v>
      </c>
      <c r="H395" s="84" t="s">
        <v>52</v>
      </c>
      <c r="I395" s="57">
        <v>0.2</v>
      </c>
      <c r="J395" s="57">
        <v>7.6</v>
      </c>
      <c r="K395" s="87">
        <v>203</v>
      </c>
      <c r="O395" s="2">
        <v>1.6</v>
      </c>
      <c r="P395" s="2">
        <v>62.5</v>
      </c>
      <c r="Q395" s="4" t="s">
        <v>54</v>
      </c>
      <c r="R395" s="4" t="s">
        <v>54</v>
      </c>
      <c r="S395" s="4" t="s">
        <v>54</v>
      </c>
      <c r="T395" s="2">
        <v>2</v>
      </c>
      <c r="U395" s="4" t="s">
        <v>54</v>
      </c>
      <c r="V395" s="2">
        <v>1</v>
      </c>
      <c r="W395" s="4" t="s">
        <v>54</v>
      </c>
      <c r="X395" s="2">
        <v>56.7</v>
      </c>
      <c r="Y395" s="4" t="s">
        <v>54</v>
      </c>
      <c r="Z395" s="2">
        <v>2</v>
      </c>
      <c r="AA395" s="4" t="s">
        <v>54</v>
      </c>
      <c r="AB395" s="2">
        <v>33.4</v>
      </c>
      <c r="AC395" s="4" t="s">
        <v>54</v>
      </c>
      <c r="AD395" s="2">
        <v>267</v>
      </c>
      <c r="AE395" s="4" t="s">
        <v>54</v>
      </c>
    </row>
    <row r="396" spans="1:31" x14ac:dyDescent="0.3">
      <c r="A396" s="46">
        <v>40745</v>
      </c>
      <c r="B396" s="57">
        <v>104651</v>
      </c>
      <c r="C396" s="57">
        <v>678</v>
      </c>
      <c r="D396" s="57">
        <v>0.434</v>
      </c>
      <c r="E396" s="57">
        <v>6.97</v>
      </c>
      <c r="F396" s="57">
        <v>7.94</v>
      </c>
      <c r="G396" s="57">
        <v>25.94</v>
      </c>
      <c r="H396" s="84" t="s">
        <v>52</v>
      </c>
      <c r="I396" s="57">
        <v>0.6</v>
      </c>
      <c r="J396" s="57">
        <v>7.7</v>
      </c>
      <c r="K396" s="87">
        <v>201</v>
      </c>
    </row>
    <row r="397" spans="1:31" x14ac:dyDescent="0.3">
      <c r="A397" s="46">
        <v>40752</v>
      </c>
      <c r="B397" s="57">
        <v>104125</v>
      </c>
      <c r="C397" s="57">
        <v>813.4</v>
      </c>
      <c r="D397" s="57">
        <v>0.52059999999999995</v>
      </c>
      <c r="E397" s="57">
        <v>6.66</v>
      </c>
      <c r="F397" s="57">
        <v>7.57</v>
      </c>
      <c r="G397" s="57">
        <v>27.14</v>
      </c>
      <c r="H397" s="84" t="s">
        <v>52</v>
      </c>
      <c r="I397" s="57">
        <v>1.45</v>
      </c>
      <c r="J397" s="57">
        <v>7.7</v>
      </c>
      <c r="K397" s="87">
        <v>318</v>
      </c>
      <c r="L397" s="31">
        <f>AVERAGE(K393:K396)</f>
        <v>3214</v>
      </c>
      <c r="M397" s="80">
        <f>GEOMEAN(K393:K397)</f>
        <v>579.61742211148805</v>
      </c>
      <c r="N397" s="76" t="s">
        <v>160</v>
      </c>
    </row>
    <row r="398" spans="1:31" x14ac:dyDescent="0.3">
      <c r="A398" s="46">
        <v>40763</v>
      </c>
      <c r="B398" s="57">
        <v>104355</v>
      </c>
      <c r="C398" s="57">
        <v>807</v>
      </c>
      <c r="D398" s="57">
        <v>0.51649999999999996</v>
      </c>
      <c r="E398" s="57">
        <v>11.37</v>
      </c>
      <c r="F398" s="57">
        <v>7.83</v>
      </c>
      <c r="G398" s="57">
        <v>30.25</v>
      </c>
      <c r="H398" s="84" t="s">
        <v>52</v>
      </c>
      <c r="I398" s="57">
        <v>0.6</v>
      </c>
      <c r="J398" s="57">
        <v>7.6</v>
      </c>
      <c r="K398" s="85">
        <v>20</v>
      </c>
    </row>
    <row r="399" spans="1:31" x14ac:dyDescent="0.3">
      <c r="A399" s="46">
        <v>40766</v>
      </c>
      <c r="B399" s="57">
        <v>110512</v>
      </c>
      <c r="C399" s="57">
        <v>999</v>
      </c>
      <c r="D399" s="57">
        <v>0.63900000000000001</v>
      </c>
      <c r="E399" s="57">
        <v>9.9700000000000006</v>
      </c>
      <c r="F399" s="57">
        <v>7.79</v>
      </c>
      <c r="G399" s="57">
        <v>27.85</v>
      </c>
      <c r="H399" s="84" t="s">
        <v>52</v>
      </c>
      <c r="I399" s="57">
        <v>0.2</v>
      </c>
      <c r="J399" s="57">
        <v>7.8</v>
      </c>
      <c r="K399" s="85">
        <v>52</v>
      </c>
    </row>
    <row r="400" spans="1:31" x14ac:dyDescent="0.3">
      <c r="A400" s="46">
        <v>40770</v>
      </c>
      <c r="B400" s="57">
        <v>105835</v>
      </c>
      <c r="C400" s="57">
        <v>66</v>
      </c>
      <c r="D400" s="57">
        <v>4.2000000000000003E-2</v>
      </c>
      <c r="E400" s="57">
        <v>11.68</v>
      </c>
      <c r="F400" s="57">
        <v>7.88</v>
      </c>
      <c r="G400" s="57">
        <v>23.89</v>
      </c>
      <c r="H400" s="84" t="s">
        <v>52</v>
      </c>
      <c r="I400" s="57">
        <v>0.2</v>
      </c>
      <c r="J400" s="76">
        <v>7.4</v>
      </c>
      <c r="K400" s="85">
        <v>10</v>
      </c>
    </row>
    <row r="401" spans="1:31" x14ac:dyDescent="0.3">
      <c r="A401" s="46">
        <v>40772</v>
      </c>
      <c r="B401" s="57">
        <v>110426</v>
      </c>
      <c r="C401" s="57">
        <v>1179</v>
      </c>
      <c r="D401" s="57">
        <v>0.754</v>
      </c>
      <c r="E401" s="57">
        <v>7.01</v>
      </c>
      <c r="F401" s="57">
        <v>7.85</v>
      </c>
      <c r="G401" s="57">
        <v>23.64</v>
      </c>
      <c r="H401" s="84" t="s">
        <v>52</v>
      </c>
      <c r="I401" s="57">
        <v>0.1</v>
      </c>
      <c r="J401" s="57">
        <v>7.6</v>
      </c>
      <c r="K401" s="85">
        <v>20</v>
      </c>
    </row>
    <row r="402" spans="1:31" x14ac:dyDescent="0.3">
      <c r="A402" s="46">
        <v>40784</v>
      </c>
      <c r="B402" s="57">
        <v>111519</v>
      </c>
      <c r="C402" s="57">
        <v>1149</v>
      </c>
      <c r="D402" s="57">
        <v>0.73550000000000004</v>
      </c>
      <c r="E402" s="57">
        <v>14.33</v>
      </c>
      <c r="F402" s="57">
        <v>8.09</v>
      </c>
      <c r="G402" s="57">
        <v>26.13</v>
      </c>
      <c r="H402" s="84" t="s">
        <v>52</v>
      </c>
      <c r="I402" s="57">
        <v>0.65</v>
      </c>
      <c r="J402" s="57">
        <v>7.2</v>
      </c>
      <c r="K402" s="85">
        <v>82</v>
      </c>
      <c r="L402" s="31">
        <f>AVERAGE(K398:K401)</f>
        <v>25.5</v>
      </c>
      <c r="M402" s="80">
        <f>GEOMEAN(K398:K402)</f>
        <v>27.949589741407692</v>
      </c>
      <c r="N402" s="76" t="s">
        <v>161</v>
      </c>
    </row>
    <row r="403" spans="1:31" x14ac:dyDescent="0.3">
      <c r="A403" s="46">
        <v>40787</v>
      </c>
      <c r="B403" s="57">
        <v>95903</v>
      </c>
      <c r="C403" s="57">
        <v>1269</v>
      </c>
      <c r="D403" s="57">
        <v>0.81189999999999996</v>
      </c>
      <c r="E403" s="57">
        <v>8.41</v>
      </c>
      <c r="F403" s="57">
        <v>7.97</v>
      </c>
      <c r="G403" s="57">
        <v>25.48</v>
      </c>
      <c r="H403" s="84" t="s">
        <v>52</v>
      </c>
      <c r="I403" s="57">
        <v>0.01</v>
      </c>
      <c r="J403" s="57">
        <v>7.5</v>
      </c>
      <c r="K403" s="85">
        <v>52</v>
      </c>
    </row>
    <row r="404" spans="1:31" x14ac:dyDescent="0.3">
      <c r="A404" s="46">
        <v>40793</v>
      </c>
      <c r="C404" s="4" t="s">
        <v>57</v>
      </c>
      <c r="D404" s="4" t="s">
        <v>57</v>
      </c>
      <c r="E404" s="4" t="s">
        <v>57</v>
      </c>
      <c r="F404" s="4" t="s">
        <v>57</v>
      </c>
      <c r="G404" s="4" t="s">
        <v>57</v>
      </c>
      <c r="H404" s="84" t="s">
        <v>52</v>
      </c>
      <c r="I404" s="4" t="s">
        <v>57</v>
      </c>
      <c r="J404" s="4" t="s">
        <v>57</v>
      </c>
      <c r="K404" s="85">
        <v>98</v>
      </c>
    </row>
    <row r="405" spans="1:31" x14ac:dyDescent="0.3">
      <c r="A405" s="46">
        <v>40801</v>
      </c>
      <c r="B405" s="57">
        <v>104127</v>
      </c>
      <c r="C405" s="57">
        <v>1379</v>
      </c>
      <c r="D405" s="57">
        <v>0.88229999999999997</v>
      </c>
      <c r="E405" s="57">
        <v>7.27</v>
      </c>
      <c r="F405" s="57">
        <v>7.67</v>
      </c>
      <c r="G405" s="57">
        <v>21.33</v>
      </c>
      <c r="H405" s="84" t="s">
        <v>52</v>
      </c>
      <c r="I405" s="57">
        <v>0.02</v>
      </c>
      <c r="J405" s="57">
        <v>7.7</v>
      </c>
      <c r="K405" s="85">
        <v>74</v>
      </c>
    </row>
    <row r="406" spans="1:31" x14ac:dyDescent="0.3">
      <c r="A406" s="46">
        <v>40805</v>
      </c>
      <c r="B406" s="57">
        <v>111404</v>
      </c>
      <c r="C406" s="57">
        <v>1393</v>
      </c>
      <c r="D406" s="57">
        <v>0.89100000000000001</v>
      </c>
      <c r="E406" s="57">
        <v>6.79</v>
      </c>
      <c r="F406" s="57">
        <v>7.79</v>
      </c>
      <c r="G406" s="57">
        <v>22.06</v>
      </c>
      <c r="H406" s="84" t="s">
        <v>52</v>
      </c>
      <c r="I406" s="57">
        <v>0</v>
      </c>
      <c r="J406" s="57">
        <v>7.7</v>
      </c>
      <c r="K406" s="85">
        <v>96</v>
      </c>
    </row>
    <row r="407" spans="1:31" x14ac:dyDescent="0.3">
      <c r="A407" s="46">
        <v>40813</v>
      </c>
      <c r="B407" s="57">
        <v>105258</v>
      </c>
      <c r="C407" s="57">
        <v>1346</v>
      </c>
      <c r="D407" s="57">
        <v>0.86140000000000005</v>
      </c>
      <c r="E407" s="57">
        <v>8.51</v>
      </c>
      <c r="F407" s="57">
        <v>7.8</v>
      </c>
      <c r="G407" s="57">
        <v>17.010000000000002</v>
      </c>
      <c r="H407" s="84" t="s">
        <v>52</v>
      </c>
      <c r="I407" s="57">
        <v>0.28999999999999998</v>
      </c>
      <c r="J407" s="57">
        <v>7.4</v>
      </c>
      <c r="K407" s="85">
        <v>52</v>
      </c>
      <c r="L407" s="31">
        <f>AVERAGE(K403:K406)</f>
        <v>80</v>
      </c>
      <c r="M407" s="80">
        <f>GEOMEAN(K403:K407)</f>
        <v>71.605625556215443</v>
      </c>
      <c r="N407" s="76" t="s">
        <v>162</v>
      </c>
    </row>
    <row r="408" spans="1:31" x14ac:dyDescent="0.3">
      <c r="A408" s="46">
        <v>40819</v>
      </c>
      <c r="B408" s="57">
        <v>110838</v>
      </c>
      <c r="C408" s="57">
        <v>1438</v>
      </c>
      <c r="D408" s="57">
        <v>0.92030000000000001</v>
      </c>
      <c r="E408" s="57">
        <v>7.64</v>
      </c>
      <c r="F408" s="57">
        <v>7.88</v>
      </c>
      <c r="G408" s="57">
        <v>12.72</v>
      </c>
      <c r="H408" s="84" t="s">
        <v>52</v>
      </c>
      <c r="I408" s="57">
        <v>0.28999999999999998</v>
      </c>
      <c r="J408" s="57">
        <v>7.4</v>
      </c>
      <c r="K408" s="85">
        <v>122</v>
      </c>
    </row>
    <row r="409" spans="1:31" x14ac:dyDescent="0.3">
      <c r="A409" s="46">
        <v>40822</v>
      </c>
      <c r="B409" s="57">
        <v>111418</v>
      </c>
      <c r="C409" s="57">
        <v>1441</v>
      </c>
      <c r="D409" s="57">
        <v>0.92200000000000004</v>
      </c>
      <c r="E409" s="57">
        <v>12.07</v>
      </c>
      <c r="F409" s="57">
        <v>7.91</v>
      </c>
      <c r="G409" s="57">
        <v>15.08</v>
      </c>
      <c r="H409" s="84" t="s">
        <v>52</v>
      </c>
      <c r="I409" s="57">
        <v>0.1</v>
      </c>
      <c r="J409" s="57">
        <v>7.5</v>
      </c>
      <c r="K409" s="85">
        <v>63</v>
      </c>
    </row>
    <row r="410" spans="1:31" x14ac:dyDescent="0.3">
      <c r="A410" s="46">
        <v>40827</v>
      </c>
      <c r="B410" s="57">
        <v>105037</v>
      </c>
      <c r="C410" s="57">
        <v>1356</v>
      </c>
      <c r="D410" s="57">
        <v>0.86760000000000004</v>
      </c>
      <c r="E410" s="57">
        <v>6.71</v>
      </c>
      <c r="F410" s="57">
        <v>7.77</v>
      </c>
      <c r="G410" s="57">
        <v>18.059999999999999</v>
      </c>
      <c r="H410" s="84" t="s">
        <v>52</v>
      </c>
      <c r="I410" s="57">
        <v>0.3</v>
      </c>
      <c r="J410" s="57">
        <v>7.7</v>
      </c>
      <c r="K410" s="85">
        <v>98</v>
      </c>
      <c r="O410" s="2">
        <v>1.2</v>
      </c>
      <c r="P410" s="2">
        <v>75.5</v>
      </c>
      <c r="Q410" s="4" t="s">
        <v>54</v>
      </c>
      <c r="R410" s="4" t="s">
        <v>54</v>
      </c>
      <c r="S410" s="4" t="s">
        <v>54</v>
      </c>
      <c r="T410" s="4" t="s">
        <v>54</v>
      </c>
      <c r="U410" s="4" t="s">
        <v>54</v>
      </c>
      <c r="V410" s="2">
        <v>1.5</v>
      </c>
      <c r="W410" s="2">
        <v>10.1</v>
      </c>
      <c r="X410" s="2">
        <v>258</v>
      </c>
      <c r="Y410" s="4" t="s">
        <v>54</v>
      </c>
      <c r="Z410" s="2">
        <v>6.2</v>
      </c>
      <c r="AA410" s="4" t="s">
        <v>54</v>
      </c>
      <c r="AB410" s="2">
        <v>103</v>
      </c>
      <c r="AC410" s="4" t="s">
        <v>54</v>
      </c>
      <c r="AD410" s="2">
        <v>325</v>
      </c>
      <c r="AE410" s="4" t="s">
        <v>54</v>
      </c>
    </row>
    <row r="411" spans="1:31" x14ac:dyDescent="0.3">
      <c r="A411" s="46">
        <v>40469</v>
      </c>
      <c r="B411" s="57">
        <v>105031</v>
      </c>
      <c r="C411" s="4">
        <v>1293</v>
      </c>
      <c r="D411" s="4" t="s">
        <v>57</v>
      </c>
      <c r="E411" s="4">
        <v>7.32</v>
      </c>
      <c r="F411" s="4">
        <v>7.64</v>
      </c>
      <c r="G411" s="4">
        <v>13.2</v>
      </c>
      <c r="H411" s="84" t="s">
        <v>52</v>
      </c>
      <c r="I411" s="4" t="s">
        <v>57</v>
      </c>
      <c r="J411" s="4" t="s">
        <v>57</v>
      </c>
      <c r="K411" s="85">
        <v>132</v>
      </c>
    </row>
    <row r="412" spans="1:31" x14ac:dyDescent="0.3">
      <c r="A412" s="46">
        <v>40479</v>
      </c>
      <c r="B412" s="57">
        <v>103933</v>
      </c>
      <c r="C412" s="57">
        <v>1232</v>
      </c>
      <c r="D412" s="57">
        <v>0.78820000000000001</v>
      </c>
      <c r="E412" s="57">
        <v>6.29</v>
      </c>
      <c r="F412" s="57">
        <v>7.7</v>
      </c>
      <c r="G412" s="57">
        <v>11.11</v>
      </c>
      <c r="H412" s="84" t="s">
        <v>52</v>
      </c>
      <c r="I412" s="57">
        <v>0.66</v>
      </c>
      <c r="J412" s="57">
        <v>7.1</v>
      </c>
      <c r="K412" s="85">
        <v>520</v>
      </c>
      <c r="L412" s="31">
        <f>AVERAGE(K408:K412)</f>
        <v>187</v>
      </c>
      <c r="M412" s="80">
        <f>GEOMEAN(K408:K412)</f>
        <v>138.89952038345379</v>
      </c>
      <c r="N412" s="76" t="s">
        <v>164</v>
      </c>
    </row>
    <row r="413" spans="1:31" x14ac:dyDescent="0.3">
      <c r="A413" s="46">
        <v>40490</v>
      </c>
      <c r="B413" s="57">
        <v>113500</v>
      </c>
      <c r="C413" s="57">
        <v>1411</v>
      </c>
      <c r="D413" s="57">
        <v>0.90300000000000002</v>
      </c>
      <c r="E413" s="57">
        <v>10.75</v>
      </c>
      <c r="F413" s="57">
        <v>7.75</v>
      </c>
      <c r="G413" s="57">
        <v>8.4499999999999993</v>
      </c>
      <c r="H413" s="84" t="s">
        <v>52</v>
      </c>
      <c r="I413" s="57">
        <v>0.05</v>
      </c>
      <c r="J413" s="57">
        <v>7.8</v>
      </c>
      <c r="K413" s="85">
        <v>20</v>
      </c>
    </row>
    <row r="414" spans="1:31" x14ac:dyDescent="0.3">
      <c r="A414" s="46">
        <v>40493</v>
      </c>
      <c r="B414" s="57">
        <v>103819</v>
      </c>
      <c r="C414" s="57">
        <v>1466</v>
      </c>
      <c r="D414" s="57">
        <v>0.93799999999999994</v>
      </c>
      <c r="E414" s="57">
        <v>9.81</v>
      </c>
      <c r="F414" s="57">
        <v>7.69</v>
      </c>
      <c r="G414" s="57">
        <v>9.23</v>
      </c>
      <c r="H414" s="84" t="s">
        <v>52</v>
      </c>
      <c r="I414" s="57">
        <v>0.6</v>
      </c>
      <c r="J414" s="57">
        <v>7.6</v>
      </c>
      <c r="K414" s="85">
        <v>52</v>
      </c>
    </row>
    <row r="415" spans="1:31" x14ac:dyDescent="0.3">
      <c r="A415" s="46">
        <v>40497</v>
      </c>
      <c r="B415" s="57">
        <v>111630</v>
      </c>
      <c r="C415" s="57">
        <v>1371</v>
      </c>
      <c r="D415" s="57">
        <v>0.877</v>
      </c>
      <c r="E415" s="57">
        <v>11.8</v>
      </c>
      <c r="F415" s="57">
        <v>7.86</v>
      </c>
      <c r="G415" s="57">
        <v>8.23</v>
      </c>
      <c r="H415" s="84" t="s">
        <v>52</v>
      </c>
      <c r="I415" s="57">
        <v>0.4</v>
      </c>
      <c r="J415" s="57">
        <v>7.9</v>
      </c>
      <c r="K415" s="85">
        <v>41</v>
      </c>
    </row>
    <row r="416" spans="1:31" x14ac:dyDescent="0.3">
      <c r="A416" s="46">
        <v>40499</v>
      </c>
      <c r="B416" s="57">
        <v>105347</v>
      </c>
      <c r="C416" s="57">
        <v>1368</v>
      </c>
      <c r="D416" s="57">
        <v>0.87539999999999996</v>
      </c>
      <c r="E416" s="57">
        <v>9.39</v>
      </c>
      <c r="F416" s="57">
        <v>7.77</v>
      </c>
      <c r="G416" s="57">
        <v>7.12</v>
      </c>
      <c r="H416" s="84" t="s">
        <v>52</v>
      </c>
      <c r="I416" s="57">
        <v>0.08</v>
      </c>
      <c r="J416" s="57">
        <v>7.6</v>
      </c>
      <c r="K416" s="85">
        <v>41</v>
      </c>
    </row>
    <row r="417" spans="1:14" x14ac:dyDescent="0.3">
      <c r="A417" s="46">
        <v>40504</v>
      </c>
      <c r="B417" s="57">
        <v>104302</v>
      </c>
      <c r="C417" s="57">
        <v>1367</v>
      </c>
      <c r="D417" s="57">
        <v>0.875</v>
      </c>
      <c r="E417" s="57">
        <v>11.21</v>
      </c>
      <c r="F417" s="57">
        <v>7.77</v>
      </c>
      <c r="G417" s="57">
        <v>10.74</v>
      </c>
      <c r="H417" s="84" t="s">
        <v>52</v>
      </c>
      <c r="I417" s="57">
        <v>0.4</v>
      </c>
      <c r="J417" s="76">
        <v>7.6</v>
      </c>
      <c r="K417" s="85">
        <v>97</v>
      </c>
      <c r="L417" s="31">
        <f>AVERAGE(K413:K417)</f>
        <v>50.2</v>
      </c>
      <c r="M417" s="80">
        <f>GEOMEAN(K413:K417)</f>
        <v>44.246055259823535</v>
      </c>
      <c r="N417" s="76" t="s">
        <v>165</v>
      </c>
    </row>
    <row r="418" spans="1:14" x14ac:dyDescent="0.3">
      <c r="A418" s="46">
        <v>40511</v>
      </c>
      <c r="B418" s="57">
        <v>112907</v>
      </c>
      <c r="C418" s="57">
        <v>907</v>
      </c>
      <c r="D418" s="57">
        <v>0.57999999999999996</v>
      </c>
      <c r="E418" s="57">
        <v>11.67</v>
      </c>
      <c r="F418" s="57">
        <v>7.7</v>
      </c>
      <c r="G418" s="57">
        <v>4.58</v>
      </c>
      <c r="H418" s="84" t="s">
        <v>52</v>
      </c>
      <c r="I418" s="57">
        <v>0.2</v>
      </c>
      <c r="J418" s="57">
        <v>7.8</v>
      </c>
      <c r="K418" s="85">
        <v>452</v>
      </c>
    </row>
    <row r="419" spans="1:14" x14ac:dyDescent="0.3">
      <c r="A419" s="46">
        <v>40514</v>
      </c>
      <c r="B419" s="57">
        <v>110525</v>
      </c>
      <c r="C419" s="57">
        <v>847</v>
      </c>
      <c r="D419" s="57">
        <v>0.54200000000000004</v>
      </c>
      <c r="E419" s="57">
        <v>10.89</v>
      </c>
      <c r="F419" s="57">
        <v>7.81</v>
      </c>
      <c r="G419" s="57">
        <v>3.21</v>
      </c>
      <c r="H419" s="84" t="s">
        <v>52</v>
      </c>
      <c r="I419" s="57">
        <v>0.1</v>
      </c>
      <c r="J419" s="57">
        <v>7.7</v>
      </c>
      <c r="K419" s="85">
        <v>1223</v>
      </c>
    </row>
    <row r="420" spans="1:14" x14ac:dyDescent="0.3">
      <c r="A420" s="46">
        <v>40518</v>
      </c>
      <c r="B420" s="57">
        <v>104720</v>
      </c>
      <c r="C420" s="57">
        <v>1117</v>
      </c>
      <c r="D420" s="57">
        <v>0.71499999999999997</v>
      </c>
      <c r="E420" s="57">
        <v>13.55</v>
      </c>
      <c r="F420" s="57">
        <v>7.74</v>
      </c>
      <c r="G420" s="57">
        <v>0.22</v>
      </c>
      <c r="H420" s="84" t="s">
        <v>52</v>
      </c>
      <c r="I420" s="57">
        <v>0.4</v>
      </c>
      <c r="J420" s="57">
        <v>7.8</v>
      </c>
      <c r="K420" s="85">
        <v>243</v>
      </c>
    </row>
    <row r="421" spans="1:14" x14ac:dyDescent="0.3">
      <c r="A421" s="46">
        <v>40520</v>
      </c>
      <c r="C421" s="4"/>
      <c r="D421" s="4"/>
      <c r="E421" s="4"/>
      <c r="F421" s="4"/>
      <c r="G421" s="91" t="s">
        <v>139</v>
      </c>
      <c r="H421" s="84"/>
      <c r="I421" s="4"/>
      <c r="J421" s="4"/>
    </row>
    <row r="422" spans="1:14" x14ac:dyDescent="0.3">
      <c r="A422" s="46">
        <v>40527</v>
      </c>
      <c r="G422" s="91" t="s">
        <v>139</v>
      </c>
      <c r="L422" s="31">
        <f>AVERAGE(K418:K422)</f>
        <v>639.33333333333337</v>
      </c>
      <c r="M422" s="80">
        <f>GEOMEAN(K418:K422)</f>
        <v>512.14199451144816</v>
      </c>
      <c r="N422" s="76" t="s">
        <v>166</v>
      </c>
    </row>
    <row r="423" spans="1:14" x14ac:dyDescent="0.3">
      <c r="A423" s="46">
        <v>40546</v>
      </c>
      <c r="B423" s="57">
        <v>110424</v>
      </c>
      <c r="C423" s="57">
        <v>603</v>
      </c>
      <c r="D423" s="57">
        <v>0.38600000000000001</v>
      </c>
      <c r="E423" s="4" t="s">
        <v>57</v>
      </c>
      <c r="F423" s="57">
        <v>7.65</v>
      </c>
      <c r="G423" s="57">
        <v>0.68</v>
      </c>
      <c r="H423" s="84" t="s">
        <v>52</v>
      </c>
      <c r="I423" s="57">
        <v>0</v>
      </c>
      <c r="J423" s="57">
        <v>7.7</v>
      </c>
      <c r="K423" s="85">
        <v>594</v>
      </c>
    </row>
    <row r="424" spans="1:14" x14ac:dyDescent="0.3">
      <c r="A424" s="46">
        <v>40554</v>
      </c>
      <c r="G424" s="91" t="s">
        <v>139</v>
      </c>
    </row>
    <row r="425" spans="1:14" x14ac:dyDescent="0.3">
      <c r="A425" s="46">
        <v>40561</v>
      </c>
      <c r="B425" s="57">
        <v>110421</v>
      </c>
      <c r="C425" s="57">
        <v>1064</v>
      </c>
      <c r="D425" s="57">
        <v>0.68100000000000005</v>
      </c>
      <c r="E425" s="57">
        <v>12.34</v>
      </c>
      <c r="F425" s="57">
        <v>7.72</v>
      </c>
      <c r="G425" s="57">
        <v>1.99</v>
      </c>
      <c r="H425" s="84" t="s">
        <v>52</v>
      </c>
      <c r="I425" s="57">
        <v>0.6</v>
      </c>
      <c r="J425" s="57">
        <v>7.9</v>
      </c>
      <c r="K425" s="85">
        <v>448</v>
      </c>
    </row>
    <row r="426" spans="1:14" x14ac:dyDescent="0.3">
      <c r="A426" s="46">
        <v>40567</v>
      </c>
      <c r="G426" s="91" t="s">
        <v>139</v>
      </c>
    </row>
    <row r="427" spans="1:14" x14ac:dyDescent="0.3">
      <c r="A427" s="46">
        <v>40569</v>
      </c>
      <c r="G427" s="91" t="s">
        <v>139</v>
      </c>
      <c r="L427" s="31">
        <f>AVERAGE(K423:K427)</f>
        <v>521</v>
      </c>
      <c r="M427" s="80">
        <f>GEOMEAN(K423:K427)</f>
        <v>515.86044624491228</v>
      </c>
      <c r="N427" s="76" t="s">
        <v>167</v>
      </c>
    </row>
    <row r="428" spans="1:14" x14ac:dyDescent="0.3">
      <c r="A428" s="46">
        <v>40583</v>
      </c>
      <c r="G428" s="91" t="s">
        <v>139</v>
      </c>
    </row>
    <row r="429" spans="1:14" x14ac:dyDescent="0.3">
      <c r="A429" s="46">
        <v>40589</v>
      </c>
      <c r="B429" s="57">
        <v>111246</v>
      </c>
      <c r="C429" s="57">
        <v>1235</v>
      </c>
      <c r="D429" s="57">
        <v>0.79069999999999996</v>
      </c>
      <c r="E429" s="57">
        <v>14.04</v>
      </c>
      <c r="F429" s="57">
        <v>7.55</v>
      </c>
      <c r="G429" s="57">
        <v>1.26</v>
      </c>
      <c r="H429" s="84" t="s">
        <v>52</v>
      </c>
      <c r="I429" s="57">
        <v>0.45</v>
      </c>
      <c r="J429" s="57">
        <v>7.2</v>
      </c>
      <c r="K429" s="85">
        <v>771</v>
      </c>
    </row>
    <row r="430" spans="1:14" x14ac:dyDescent="0.3">
      <c r="A430" s="46">
        <v>40595</v>
      </c>
      <c r="B430" s="57">
        <v>110844</v>
      </c>
      <c r="C430" s="57">
        <v>599.9</v>
      </c>
      <c r="D430" s="57">
        <v>0.38390000000000002</v>
      </c>
      <c r="E430" s="57">
        <v>11.06</v>
      </c>
      <c r="F430" s="57">
        <v>7.47</v>
      </c>
      <c r="G430" s="57">
        <v>5.84</v>
      </c>
      <c r="H430" s="84" t="s">
        <v>52</v>
      </c>
      <c r="I430" s="57">
        <v>0.6</v>
      </c>
      <c r="J430" s="57">
        <v>7.7</v>
      </c>
      <c r="K430" s="85">
        <v>459</v>
      </c>
    </row>
    <row r="431" spans="1:14" x14ac:dyDescent="0.3">
      <c r="A431" s="46">
        <v>40598</v>
      </c>
      <c r="B431" s="57">
        <v>102845</v>
      </c>
      <c r="C431" s="57">
        <v>558</v>
      </c>
      <c r="D431" s="57">
        <v>0.35709999999999997</v>
      </c>
      <c r="E431" s="57">
        <v>12.14</v>
      </c>
      <c r="F431" s="57">
        <v>7.95</v>
      </c>
      <c r="G431" s="57">
        <v>4.6399999999999997</v>
      </c>
      <c r="H431" s="84" t="s">
        <v>52</v>
      </c>
      <c r="I431" s="57">
        <v>0.02</v>
      </c>
      <c r="J431" s="57">
        <v>7.3</v>
      </c>
      <c r="K431" s="85">
        <v>1112</v>
      </c>
    </row>
    <row r="432" spans="1:14" x14ac:dyDescent="0.3">
      <c r="A432" s="46">
        <v>40602</v>
      </c>
      <c r="B432" s="57">
        <v>105103</v>
      </c>
      <c r="C432" s="57">
        <v>204.4</v>
      </c>
      <c r="D432" s="57">
        <v>0.1308</v>
      </c>
      <c r="E432" s="57">
        <v>10.65</v>
      </c>
      <c r="F432" s="57">
        <v>7.79</v>
      </c>
      <c r="G432" s="57">
        <v>8.5399999999999991</v>
      </c>
      <c r="H432" s="84" t="s">
        <v>52</v>
      </c>
      <c r="I432" s="57">
        <v>0.3</v>
      </c>
      <c r="J432" s="57">
        <v>7.6</v>
      </c>
      <c r="K432" s="85">
        <v>1539</v>
      </c>
      <c r="L432" s="31">
        <f>AVERAGE(K428:K432)</f>
        <v>970.25</v>
      </c>
      <c r="M432" s="80">
        <f>GEOMEAN(K428:K432)</f>
        <v>882.17067651001105</v>
      </c>
      <c r="N432" s="76" t="s">
        <v>169</v>
      </c>
    </row>
    <row r="433" spans="1:31" x14ac:dyDescent="0.3">
      <c r="A433" s="46">
        <v>40610</v>
      </c>
      <c r="B433" s="57">
        <v>104830</v>
      </c>
      <c r="C433" s="57">
        <v>512.5</v>
      </c>
      <c r="D433" s="57">
        <v>0.32800000000000001</v>
      </c>
      <c r="E433" s="57">
        <v>13.2</v>
      </c>
      <c r="F433" s="57">
        <v>7.48</v>
      </c>
      <c r="G433" s="57">
        <v>6.03</v>
      </c>
      <c r="H433" s="84" t="s">
        <v>52</v>
      </c>
      <c r="I433" s="57">
        <v>0.41</v>
      </c>
      <c r="J433" s="57">
        <v>7.5</v>
      </c>
      <c r="K433" s="85">
        <v>1145</v>
      </c>
      <c r="O433" s="4" t="s">
        <v>54</v>
      </c>
      <c r="P433" s="2">
        <v>51.7</v>
      </c>
      <c r="Q433" s="4" t="s">
        <v>54</v>
      </c>
      <c r="R433" s="4" t="s">
        <v>54</v>
      </c>
      <c r="S433" s="4" t="s">
        <v>54</v>
      </c>
      <c r="T433" s="4" t="s">
        <v>54</v>
      </c>
      <c r="U433" s="4" t="s">
        <v>54</v>
      </c>
      <c r="V433" s="4" t="s">
        <v>54</v>
      </c>
      <c r="W433" s="4" t="s">
        <v>54</v>
      </c>
      <c r="X433" s="2">
        <v>48.7</v>
      </c>
      <c r="Y433" s="4" t="s">
        <v>54</v>
      </c>
      <c r="Z433" s="2">
        <v>3.8</v>
      </c>
      <c r="AA433" s="4" t="s">
        <v>54</v>
      </c>
      <c r="AB433" s="2">
        <v>34.1</v>
      </c>
      <c r="AC433" s="4" t="s">
        <v>54</v>
      </c>
      <c r="AD433" s="2">
        <v>718</v>
      </c>
      <c r="AE433" s="4" t="s">
        <v>54</v>
      </c>
    </row>
    <row r="434" spans="1:31" x14ac:dyDescent="0.3">
      <c r="A434" s="46">
        <v>40612</v>
      </c>
      <c r="B434" s="57">
        <v>111812</v>
      </c>
      <c r="C434" s="57">
        <v>529</v>
      </c>
      <c r="D434" s="57">
        <v>0.33800000000000002</v>
      </c>
      <c r="E434" s="57">
        <v>11.89</v>
      </c>
      <c r="F434" s="57">
        <v>7.52</v>
      </c>
      <c r="G434" s="57">
        <v>6.86</v>
      </c>
      <c r="H434" s="84" t="s">
        <v>52</v>
      </c>
      <c r="I434" s="57">
        <v>0.2</v>
      </c>
      <c r="J434" s="57">
        <v>7.5</v>
      </c>
      <c r="K434" s="85">
        <v>959</v>
      </c>
    </row>
    <row r="435" spans="1:31" x14ac:dyDescent="0.3">
      <c r="A435" s="46">
        <v>40619</v>
      </c>
      <c r="B435" s="57">
        <v>114139</v>
      </c>
      <c r="C435" s="57">
        <v>591.6</v>
      </c>
      <c r="D435" s="57">
        <v>0.37859999999999999</v>
      </c>
      <c r="E435" s="57">
        <v>8.66</v>
      </c>
      <c r="F435" s="57">
        <v>7.92</v>
      </c>
      <c r="G435" s="57">
        <v>9.26</v>
      </c>
      <c r="H435" s="84" t="s">
        <v>52</v>
      </c>
      <c r="I435" s="57">
        <v>0.28000000000000003</v>
      </c>
      <c r="J435" s="57">
        <v>7.5</v>
      </c>
      <c r="K435" s="85">
        <v>1126</v>
      </c>
    </row>
    <row r="436" spans="1:31" x14ac:dyDescent="0.3">
      <c r="A436" s="46">
        <v>40625</v>
      </c>
      <c r="B436" s="57">
        <v>103219</v>
      </c>
      <c r="C436" s="57">
        <v>723</v>
      </c>
      <c r="D436" s="57">
        <v>0.4627</v>
      </c>
      <c r="E436" s="57">
        <v>9.7200000000000006</v>
      </c>
      <c r="F436" s="57">
        <v>7.67</v>
      </c>
      <c r="G436" s="57">
        <v>13.12</v>
      </c>
      <c r="H436" s="84" t="s">
        <v>52</v>
      </c>
      <c r="I436" s="57">
        <v>0.69</v>
      </c>
      <c r="J436" s="57">
        <v>7.6</v>
      </c>
      <c r="K436" s="85">
        <v>789</v>
      </c>
    </row>
    <row r="437" spans="1:31" x14ac:dyDescent="0.3">
      <c r="A437" s="46">
        <v>40630</v>
      </c>
      <c r="B437" s="57">
        <v>103138</v>
      </c>
      <c r="C437" s="57">
        <v>739.7</v>
      </c>
      <c r="D437" s="57">
        <v>0.47339999999999999</v>
      </c>
      <c r="E437" s="57">
        <v>11.67</v>
      </c>
      <c r="F437" s="57">
        <v>7.78</v>
      </c>
      <c r="G437" s="57">
        <v>5.97</v>
      </c>
      <c r="H437" s="84" t="s">
        <v>52</v>
      </c>
      <c r="I437" s="57">
        <v>0.4</v>
      </c>
      <c r="J437" s="57">
        <v>7.2</v>
      </c>
      <c r="K437" s="85">
        <v>148</v>
      </c>
      <c r="L437" s="31">
        <f>AVERAGE(K433:K437)</f>
        <v>833.4</v>
      </c>
      <c r="M437" s="80">
        <f>GEOMEAN(K433:K437)</f>
        <v>679.04763438826694</v>
      </c>
      <c r="N437" s="76" t="s">
        <v>170</v>
      </c>
    </row>
    <row r="438" spans="1:31" x14ac:dyDescent="0.3">
      <c r="A438" s="46">
        <v>40637</v>
      </c>
      <c r="B438" s="82">
        <v>0.46509259259259261</v>
      </c>
      <c r="C438" s="2">
        <v>760</v>
      </c>
      <c r="D438" s="2">
        <v>0.49399999999999999</v>
      </c>
      <c r="E438" s="2">
        <v>8.86</v>
      </c>
      <c r="F438" s="2">
        <v>7.82</v>
      </c>
      <c r="G438" s="2">
        <v>13.4</v>
      </c>
      <c r="K438" s="85">
        <v>74</v>
      </c>
    </row>
    <row r="439" spans="1:31" x14ac:dyDescent="0.3">
      <c r="A439" s="46">
        <v>40639</v>
      </c>
      <c r="B439" s="10">
        <v>0.4446180555555555</v>
      </c>
      <c r="C439" s="2">
        <v>591</v>
      </c>
      <c r="D439" s="2">
        <v>0.38419999999999999</v>
      </c>
      <c r="E439" s="2">
        <v>10.34</v>
      </c>
      <c r="F439" s="2">
        <v>7.94</v>
      </c>
      <c r="G439" s="2">
        <v>8.6</v>
      </c>
      <c r="K439" s="85">
        <v>185</v>
      </c>
    </row>
    <row r="440" spans="1:31" x14ac:dyDescent="0.3">
      <c r="A440" s="46">
        <v>40645</v>
      </c>
      <c r="B440" s="49">
        <v>0.45234953703703701</v>
      </c>
      <c r="C440" s="2">
        <v>647</v>
      </c>
      <c r="D440" s="2">
        <v>0.42249999999999999</v>
      </c>
      <c r="E440" s="2">
        <v>8.61</v>
      </c>
      <c r="F440" s="2">
        <v>8.0500000000000007</v>
      </c>
      <c r="G440" s="2">
        <v>13.9</v>
      </c>
      <c r="K440" s="85">
        <v>52</v>
      </c>
    </row>
    <row r="441" spans="1:31" x14ac:dyDescent="0.3">
      <c r="A441" s="46">
        <v>40654</v>
      </c>
      <c r="B441" s="10">
        <v>0.46083333333333337</v>
      </c>
      <c r="C441" s="2">
        <v>407.2</v>
      </c>
      <c r="D441" s="2">
        <v>0.2646</v>
      </c>
      <c r="E441" s="2">
        <v>10.85</v>
      </c>
      <c r="F441" s="2">
        <v>7.96</v>
      </c>
      <c r="G441" s="2">
        <v>9</v>
      </c>
      <c r="K441" s="85">
        <v>1658</v>
      </c>
    </row>
    <row r="442" spans="1:31" x14ac:dyDescent="0.3">
      <c r="A442" s="46">
        <v>40660</v>
      </c>
      <c r="B442" s="10">
        <v>0.46157407407407408</v>
      </c>
      <c r="C442" s="2">
        <v>438.5</v>
      </c>
      <c r="D442" s="2">
        <v>0.28470000000000001</v>
      </c>
      <c r="E442" s="2">
        <v>10.82</v>
      </c>
      <c r="F442" s="2">
        <v>7.94</v>
      </c>
      <c r="G442" s="2">
        <v>14.1</v>
      </c>
      <c r="K442" s="85">
        <v>4106</v>
      </c>
      <c r="L442" s="31">
        <f>AVERAGE(K438:K442)</f>
        <v>1215</v>
      </c>
      <c r="M442" s="80">
        <f>GEOMEAN(K438:K442)</f>
        <v>344.41499601012862</v>
      </c>
      <c r="N442" s="76" t="s">
        <v>171</v>
      </c>
    </row>
    <row r="443" spans="1:31" x14ac:dyDescent="0.3">
      <c r="A443" s="46">
        <v>40668</v>
      </c>
      <c r="B443" s="10">
        <v>0.46225694444444443</v>
      </c>
      <c r="C443" s="2">
        <v>508</v>
      </c>
      <c r="D443" s="2">
        <v>0.33019999999999999</v>
      </c>
      <c r="E443" s="2">
        <v>10.94</v>
      </c>
      <c r="F443" s="2">
        <v>7.95</v>
      </c>
      <c r="G443" s="2">
        <v>12</v>
      </c>
      <c r="K443" s="85">
        <v>145</v>
      </c>
    </row>
    <row r="444" spans="1:31" x14ac:dyDescent="0.3">
      <c r="A444" s="46">
        <v>40672</v>
      </c>
      <c r="B444" s="10">
        <v>0.46078703703703705</v>
      </c>
      <c r="C444" s="2">
        <v>601</v>
      </c>
      <c r="D444" s="2">
        <v>0.39069999999999999</v>
      </c>
      <c r="E444" s="2">
        <v>10.65</v>
      </c>
      <c r="F444" s="2">
        <v>7.95</v>
      </c>
      <c r="G444" s="2">
        <v>15.5</v>
      </c>
      <c r="K444" s="85">
        <v>121</v>
      </c>
    </row>
    <row r="445" spans="1:31" x14ac:dyDescent="0.3">
      <c r="A445" s="46">
        <v>40675</v>
      </c>
      <c r="B445" s="10">
        <v>0.45520833333333338</v>
      </c>
      <c r="C445" s="2">
        <v>1300</v>
      </c>
      <c r="D445" s="2">
        <v>0.84499999999999997</v>
      </c>
      <c r="E445" s="2">
        <v>5.24</v>
      </c>
      <c r="F445" s="2">
        <v>7.91</v>
      </c>
      <c r="G445" s="2">
        <v>20.8</v>
      </c>
      <c r="K445" s="85">
        <v>183</v>
      </c>
    </row>
    <row r="446" spans="1:31" x14ac:dyDescent="0.3">
      <c r="A446" s="46">
        <v>40686</v>
      </c>
      <c r="B446" s="10">
        <v>0.45531250000000001</v>
      </c>
      <c r="C446" s="2">
        <v>372.9</v>
      </c>
      <c r="D446" s="2">
        <v>0.2424</v>
      </c>
      <c r="E446" s="2">
        <v>7.35</v>
      </c>
      <c r="F446" s="2">
        <v>7.93</v>
      </c>
      <c r="G446" s="2">
        <v>19.8</v>
      </c>
      <c r="K446" s="85">
        <v>663</v>
      </c>
    </row>
    <row r="447" spans="1:31" x14ac:dyDescent="0.3">
      <c r="A447" s="46">
        <v>40688</v>
      </c>
      <c r="B447" s="10">
        <v>0.43796296296296294</v>
      </c>
      <c r="C447" s="2">
        <v>730</v>
      </c>
      <c r="D447" s="2">
        <v>0.47449999999999998</v>
      </c>
      <c r="E447" s="2">
        <v>6.61</v>
      </c>
      <c r="F447" s="2">
        <v>7.93</v>
      </c>
      <c r="G447" s="2">
        <v>21.3</v>
      </c>
      <c r="K447" s="85">
        <v>146</v>
      </c>
      <c r="L447" s="31">
        <f>AVERAGE(K443:K447)</f>
        <v>251.6</v>
      </c>
      <c r="M447" s="80">
        <f>GEOMEAN(K443:K447)</f>
        <v>198.83561151523566</v>
      </c>
      <c r="N447" s="76" t="s">
        <v>172</v>
      </c>
    </row>
    <row r="448" spans="1:31" x14ac:dyDescent="0.3">
      <c r="A448" s="46">
        <v>40702</v>
      </c>
      <c r="B448" s="10">
        <v>0.44042824074074072</v>
      </c>
      <c r="C448" s="2">
        <v>675</v>
      </c>
      <c r="D448" s="2">
        <v>0.442</v>
      </c>
      <c r="E448" s="2">
        <v>7.43</v>
      </c>
      <c r="F448" s="2">
        <v>8.15</v>
      </c>
      <c r="G448" s="2">
        <v>25.1</v>
      </c>
      <c r="K448" s="85">
        <v>226</v>
      </c>
    </row>
    <row r="449" spans="1:31" x14ac:dyDescent="0.3">
      <c r="A449" s="46">
        <v>40710</v>
      </c>
      <c r="B449" s="10">
        <v>0.44834490740740746</v>
      </c>
      <c r="C449" s="2">
        <v>629</v>
      </c>
      <c r="D449" s="2">
        <v>0.40949999999999998</v>
      </c>
      <c r="E449" s="2">
        <v>7.04</v>
      </c>
      <c r="F449" s="2">
        <v>8.14</v>
      </c>
      <c r="G449" s="2">
        <v>20.399999999999999</v>
      </c>
      <c r="K449" s="85">
        <v>1076</v>
      </c>
    </row>
    <row r="450" spans="1:31" x14ac:dyDescent="0.3">
      <c r="A450" s="46">
        <v>40716</v>
      </c>
      <c r="B450" s="10">
        <v>0.44627314814814811</v>
      </c>
      <c r="C450" s="2">
        <v>328.7</v>
      </c>
      <c r="D450" s="2">
        <v>0.21390000000000001</v>
      </c>
      <c r="E450" s="2">
        <v>7.08</v>
      </c>
      <c r="F450" s="2">
        <v>7.78</v>
      </c>
      <c r="G450" s="2">
        <v>21.5</v>
      </c>
      <c r="K450" s="85">
        <v>5794</v>
      </c>
    </row>
    <row r="451" spans="1:31" x14ac:dyDescent="0.3">
      <c r="A451" s="46">
        <v>40721</v>
      </c>
      <c r="B451" s="10">
        <v>0.45445601851851852</v>
      </c>
      <c r="C451" s="2">
        <v>587</v>
      </c>
      <c r="D451" s="2">
        <v>0.38350000000000001</v>
      </c>
      <c r="E451" s="2">
        <v>7.08</v>
      </c>
      <c r="F451" s="2">
        <v>7.94</v>
      </c>
      <c r="G451" s="2">
        <v>19.600000000000001</v>
      </c>
      <c r="K451" s="85">
        <v>464</v>
      </c>
    </row>
    <row r="452" spans="1:31" x14ac:dyDescent="0.3">
      <c r="A452" s="46">
        <v>40723</v>
      </c>
      <c r="B452" s="10">
        <v>0.44230324074074073</v>
      </c>
      <c r="C452" s="2">
        <v>645</v>
      </c>
      <c r="D452" s="2">
        <v>0.42249999999999999</v>
      </c>
      <c r="E452" s="2">
        <v>7.41</v>
      </c>
      <c r="F452" s="2">
        <v>8.02</v>
      </c>
      <c r="G452" s="2">
        <v>22.1</v>
      </c>
      <c r="K452" s="85">
        <v>228</v>
      </c>
      <c r="L452" s="31">
        <f>AVERAGE(K448:K452)</f>
        <v>1557.6</v>
      </c>
      <c r="M452" s="80">
        <f>GEOMEAN(K448:K452)</f>
        <v>683.39281081989589</v>
      </c>
      <c r="N452" s="76" t="s">
        <v>173</v>
      </c>
    </row>
    <row r="453" spans="1:31" x14ac:dyDescent="0.3">
      <c r="A453" s="46">
        <v>40735</v>
      </c>
      <c r="B453" s="49">
        <v>0.45709490740740738</v>
      </c>
      <c r="C453" s="2">
        <v>592</v>
      </c>
      <c r="D453" s="2">
        <v>0.38350000000000001</v>
      </c>
      <c r="E453" s="2">
        <v>12.43</v>
      </c>
      <c r="F453" s="2">
        <v>8.01</v>
      </c>
      <c r="G453" s="2">
        <v>27.9</v>
      </c>
      <c r="K453" s="85">
        <v>199</v>
      </c>
    </row>
    <row r="454" spans="1:31" x14ac:dyDescent="0.3">
      <c r="A454" s="46">
        <v>40737</v>
      </c>
      <c r="B454" s="88">
        <v>0.43527777777777782</v>
      </c>
      <c r="C454" s="2">
        <v>797</v>
      </c>
      <c r="D454" s="2">
        <v>0.52</v>
      </c>
      <c r="E454" s="2">
        <v>9.59</v>
      </c>
      <c r="F454" s="2">
        <v>8</v>
      </c>
      <c r="G454" s="2">
        <v>27.3</v>
      </c>
      <c r="K454" s="85">
        <v>96</v>
      </c>
    </row>
    <row r="455" spans="1:31" x14ac:dyDescent="0.3">
      <c r="A455" s="46">
        <v>40743</v>
      </c>
      <c r="B455" s="10">
        <v>0.4367476851851852</v>
      </c>
      <c r="C455" s="2">
        <v>737</v>
      </c>
      <c r="D455" s="2">
        <v>0.48099999999999998</v>
      </c>
      <c r="E455" s="2">
        <v>12.18</v>
      </c>
      <c r="F455" s="2">
        <v>8.2100000000000009</v>
      </c>
      <c r="G455" s="2">
        <v>29.3</v>
      </c>
      <c r="K455" s="85">
        <v>41</v>
      </c>
      <c r="O455" s="4">
        <v>2</v>
      </c>
      <c r="P455" s="4">
        <v>59</v>
      </c>
      <c r="Q455" s="4" t="s">
        <v>54</v>
      </c>
      <c r="R455" s="4" t="s">
        <v>54</v>
      </c>
      <c r="S455" s="4" t="s">
        <v>54</v>
      </c>
      <c r="T455" s="4" t="s">
        <v>54</v>
      </c>
      <c r="U455" s="4" t="s">
        <v>54</v>
      </c>
      <c r="V455" s="4">
        <v>1.3</v>
      </c>
      <c r="W455" s="4" t="s">
        <v>54</v>
      </c>
      <c r="X455" s="4">
        <v>102</v>
      </c>
      <c r="Y455" s="4" t="s">
        <v>54</v>
      </c>
      <c r="Z455" s="4">
        <v>1.1000000000000001</v>
      </c>
      <c r="AA455" s="4" t="s">
        <v>54</v>
      </c>
      <c r="AB455" s="4">
        <v>47.6</v>
      </c>
      <c r="AC455" s="4" t="s">
        <v>54</v>
      </c>
      <c r="AD455" s="4">
        <v>224</v>
      </c>
      <c r="AE455" s="4" t="s">
        <v>54</v>
      </c>
    </row>
    <row r="456" spans="1:31" x14ac:dyDescent="0.3">
      <c r="A456" s="46">
        <v>40745</v>
      </c>
      <c r="B456" s="10">
        <v>0.43758101851851849</v>
      </c>
      <c r="C456" s="2">
        <v>687</v>
      </c>
      <c r="D456" s="2">
        <v>0.44850000000000001</v>
      </c>
      <c r="E456" s="2">
        <v>14.1</v>
      </c>
      <c r="F456" s="2">
        <v>8.17</v>
      </c>
      <c r="G456" s="2">
        <v>31</v>
      </c>
      <c r="K456" s="85">
        <v>41</v>
      </c>
    </row>
    <row r="457" spans="1:31" x14ac:dyDescent="0.3">
      <c r="A457" s="46">
        <v>40752</v>
      </c>
      <c r="B457" s="10">
        <v>0.44398148148148148</v>
      </c>
      <c r="C457" s="2">
        <v>996</v>
      </c>
      <c r="D457" s="2">
        <v>0.65</v>
      </c>
      <c r="E457" s="2">
        <v>10.73</v>
      </c>
      <c r="F457" s="2">
        <v>8.07</v>
      </c>
      <c r="G457" s="2">
        <v>29.1</v>
      </c>
      <c r="K457" s="85">
        <v>41</v>
      </c>
      <c r="L457" s="31">
        <f>AVERAGE(K453:K457)</f>
        <v>83.6</v>
      </c>
      <c r="M457" s="80">
        <f>GEOMEAN(K453:K457)</f>
        <v>66.664584391261272</v>
      </c>
      <c r="N457" s="76" t="s">
        <v>174</v>
      </c>
    </row>
    <row r="458" spans="1:31" x14ac:dyDescent="0.3">
      <c r="A458" s="46">
        <v>40763</v>
      </c>
      <c r="B458" s="10">
        <v>0.44934027777777774</v>
      </c>
      <c r="C458" s="2">
        <v>1064</v>
      </c>
      <c r="D458" s="2">
        <v>0.68899999999999995</v>
      </c>
      <c r="E458" s="2">
        <v>10.37</v>
      </c>
      <c r="F458" s="2">
        <v>8.1199999999999992</v>
      </c>
      <c r="G458" s="2">
        <v>27.9</v>
      </c>
      <c r="K458" s="85">
        <v>203</v>
      </c>
    </row>
    <row r="459" spans="1:31" x14ac:dyDescent="0.3">
      <c r="A459" s="46">
        <v>40766</v>
      </c>
      <c r="B459" s="82">
        <v>0.4458449074074074</v>
      </c>
      <c r="C459" s="2">
        <v>1113</v>
      </c>
      <c r="D459" s="2">
        <v>0.72150000000000003</v>
      </c>
      <c r="E459" s="2">
        <v>7.79</v>
      </c>
      <c r="F459" s="2">
        <v>7.98</v>
      </c>
      <c r="G459" s="2">
        <v>24.6</v>
      </c>
      <c r="K459" s="85">
        <v>148</v>
      </c>
    </row>
    <row r="460" spans="1:31" x14ac:dyDescent="0.3">
      <c r="A460" s="46">
        <v>40770</v>
      </c>
      <c r="B460" s="10">
        <v>0.44680555555555551</v>
      </c>
      <c r="C460" s="2">
        <v>1121</v>
      </c>
      <c r="D460" s="2">
        <v>0.72799999999999998</v>
      </c>
      <c r="E460" s="2">
        <v>7.62</v>
      </c>
      <c r="F460" s="2">
        <v>7.9</v>
      </c>
      <c r="G460" s="2">
        <v>23.2</v>
      </c>
      <c r="K460" s="85">
        <v>73</v>
      </c>
    </row>
    <row r="461" spans="1:31" x14ac:dyDescent="0.3">
      <c r="A461" s="46">
        <v>40772</v>
      </c>
      <c r="B461" s="10">
        <v>0.44188657407407406</v>
      </c>
      <c r="C461" s="2">
        <v>843</v>
      </c>
      <c r="D461" s="2">
        <v>0.54600000000000004</v>
      </c>
      <c r="E461" s="2">
        <v>9.9</v>
      </c>
      <c r="F461" s="2">
        <v>8.1</v>
      </c>
      <c r="G461" s="2">
        <v>23.7</v>
      </c>
      <c r="K461" s="85">
        <v>107</v>
      </c>
    </row>
    <row r="462" spans="1:31" x14ac:dyDescent="0.3">
      <c r="A462" s="46">
        <v>40784</v>
      </c>
      <c r="B462" s="10">
        <v>0.57084490740740745</v>
      </c>
      <c r="C462" s="2">
        <v>1080</v>
      </c>
      <c r="D462" s="2">
        <v>0.70199999999999996</v>
      </c>
      <c r="E462" s="2">
        <v>8.35</v>
      </c>
      <c r="F462" s="2">
        <v>8.0399999999999991</v>
      </c>
      <c r="G462" s="2">
        <v>23.3</v>
      </c>
      <c r="K462" s="85">
        <v>250</v>
      </c>
      <c r="L462" s="31">
        <f>AVERAGE(K458:K462)</f>
        <v>156.19999999999999</v>
      </c>
      <c r="M462" s="80">
        <f>GEOMEAN(K458:K462)</f>
        <v>142.45604404123023</v>
      </c>
      <c r="N462" s="76" t="s">
        <v>175</v>
      </c>
    </row>
    <row r="463" spans="1:31" x14ac:dyDescent="0.3">
      <c r="A463" s="46">
        <v>40787</v>
      </c>
      <c r="B463" s="10">
        <v>0.44252314814814814</v>
      </c>
      <c r="C463" s="2">
        <v>1157</v>
      </c>
      <c r="D463" s="2">
        <v>0.754</v>
      </c>
      <c r="E463" s="2">
        <v>9.5</v>
      </c>
      <c r="F463" s="2">
        <v>8.19</v>
      </c>
      <c r="G463" s="2">
        <v>24.6</v>
      </c>
      <c r="K463" s="85">
        <v>74</v>
      </c>
    </row>
    <row r="464" spans="1:31" x14ac:dyDescent="0.3">
      <c r="A464" s="46">
        <v>40793</v>
      </c>
      <c r="B464" s="10">
        <v>0.4513888888888889</v>
      </c>
      <c r="K464" s="85">
        <v>63</v>
      </c>
    </row>
    <row r="465" spans="1:30" x14ac:dyDescent="0.3">
      <c r="A465" s="46">
        <v>40801</v>
      </c>
      <c r="B465" s="10">
        <v>0.44952546296296297</v>
      </c>
      <c r="C465" s="2">
        <v>1236</v>
      </c>
      <c r="D465" s="2">
        <v>0.80600000000000005</v>
      </c>
      <c r="E465" s="2">
        <v>7.35</v>
      </c>
      <c r="F465" s="2">
        <v>7.97</v>
      </c>
      <c r="G465" s="2">
        <v>17.100000000000001</v>
      </c>
      <c r="K465" s="85">
        <v>538</v>
      </c>
    </row>
    <row r="466" spans="1:30" x14ac:dyDescent="0.3">
      <c r="A466" s="46">
        <v>40805</v>
      </c>
      <c r="B466" s="88">
        <v>0.4617708333333333</v>
      </c>
      <c r="C466" s="2">
        <v>1258</v>
      </c>
      <c r="D466" s="2">
        <v>0.81899999999999995</v>
      </c>
      <c r="E466" s="2">
        <v>7.92</v>
      </c>
      <c r="F466" s="2">
        <v>7.91</v>
      </c>
      <c r="G466" s="2">
        <v>18.7</v>
      </c>
      <c r="K466" s="85">
        <v>132</v>
      </c>
    </row>
    <row r="467" spans="1:30" x14ac:dyDescent="0.3">
      <c r="A467" s="46">
        <v>40813</v>
      </c>
      <c r="B467" s="88">
        <v>0.45327546296296295</v>
      </c>
      <c r="C467" s="2">
        <v>564</v>
      </c>
      <c r="D467" s="2">
        <v>0.36659999999999998</v>
      </c>
      <c r="E467" s="2">
        <v>7.9</v>
      </c>
      <c r="F467" s="2">
        <v>7.99</v>
      </c>
      <c r="G467" s="2">
        <v>16.100000000000001</v>
      </c>
      <c r="K467" s="85">
        <v>3255</v>
      </c>
      <c r="L467" s="31">
        <f>AVERAGE(K463:K467)</f>
        <v>812.4</v>
      </c>
      <c r="M467" s="80">
        <f>GEOMEAN(K463:K467)</f>
        <v>254.97399801669678</v>
      </c>
      <c r="N467" s="76" t="s">
        <v>176</v>
      </c>
    </row>
    <row r="468" spans="1:30" x14ac:dyDescent="0.3">
      <c r="A468" s="46">
        <v>40819</v>
      </c>
      <c r="B468" s="88">
        <v>0.44726851851851851</v>
      </c>
      <c r="C468" s="2">
        <v>354.2</v>
      </c>
      <c r="D468" s="2">
        <v>0.2301</v>
      </c>
      <c r="E468" s="2">
        <v>8.6199999999999992</v>
      </c>
      <c r="F468" s="2">
        <v>7.89</v>
      </c>
      <c r="G468" s="2">
        <v>12.3</v>
      </c>
      <c r="K468" s="48">
        <v>86</v>
      </c>
    </row>
    <row r="469" spans="1:30" x14ac:dyDescent="0.3">
      <c r="A469" s="46">
        <v>40822</v>
      </c>
      <c r="B469" s="88">
        <v>0.4384143518518519</v>
      </c>
      <c r="C469" s="2">
        <v>1076</v>
      </c>
      <c r="D469" s="2">
        <v>0.70199999999999996</v>
      </c>
      <c r="E469" s="2">
        <v>8</v>
      </c>
      <c r="F469" s="2">
        <v>7.9</v>
      </c>
      <c r="G469" s="2">
        <v>15.3</v>
      </c>
      <c r="K469" s="48">
        <v>63</v>
      </c>
    </row>
    <row r="470" spans="1:30" x14ac:dyDescent="0.3">
      <c r="A470" s="46">
        <v>40827</v>
      </c>
      <c r="B470" s="10">
        <v>0.46304398148148151</v>
      </c>
      <c r="C470" s="2">
        <v>1216</v>
      </c>
      <c r="D470" s="2">
        <v>0.79300000000000004</v>
      </c>
      <c r="E470" s="2">
        <v>7.05</v>
      </c>
      <c r="F470" s="2">
        <v>7.94</v>
      </c>
      <c r="G470" s="2">
        <v>16.3</v>
      </c>
      <c r="K470" s="48">
        <v>74</v>
      </c>
      <c r="O470" s="2">
        <v>1.2</v>
      </c>
      <c r="P470" s="2">
        <v>76.900000000000006</v>
      </c>
      <c r="Q470" s="4" t="s">
        <v>54</v>
      </c>
      <c r="R470" s="4" t="s">
        <v>54</v>
      </c>
      <c r="S470" s="4" t="s">
        <v>54</v>
      </c>
      <c r="T470" s="4" t="s">
        <v>54</v>
      </c>
      <c r="U470" s="4" t="s">
        <v>54</v>
      </c>
      <c r="V470" s="2">
        <v>1.8</v>
      </c>
      <c r="W470" s="4" t="s">
        <v>54</v>
      </c>
      <c r="X470" s="2">
        <v>207</v>
      </c>
      <c r="Y470" s="4" t="s">
        <v>54</v>
      </c>
      <c r="Z470" s="2">
        <v>5.3</v>
      </c>
      <c r="AA470" s="4" t="s">
        <v>54</v>
      </c>
      <c r="AB470" s="2">
        <v>91.3</v>
      </c>
      <c r="AC470" s="76" t="s">
        <v>97</v>
      </c>
      <c r="AD470" s="2">
        <v>294</v>
      </c>
    </row>
    <row r="471" spans="1:30" x14ac:dyDescent="0.3">
      <c r="A471" s="46">
        <v>40833</v>
      </c>
      <c r="B471" s="10">
        <v>0.47180555555555559</v>
      </c>
      <c r="C471" s="2">
        <v>876</v>
      </c>
      <c r="D471" s="2">
        <v>0.57199999999999995</v>
      </c>
      <c r="E471" s="2">
        <v>9.81</v>
      </c>
      <c r="F471" s="2">
        <v>7.88</v>
      </c>
      <c r="G471" s="2">
        <v>12.8</v>
      </c>
      <c r="K471" s="48">
        <v>98</v>
      </c>
    </row>
    <row r="472" spans="1:30" x14ac:dyDescent="0.3">
      <c r="A472" s="46">
        <v>40843</v>
      </c>
      <c r="B472" s="47">
        <v>0.45677083333333335</v>
      </c>
      <c r="C472" s="2">
        <v>767</v>
      </c>
      <c r="D472" s="2">
        <v>0.50049999999999994</v>
      </c>
      <c r="E472" s="2">
        <v>7.62</v>
      </c>
      <c r="F472" s="2">
        <v>7.86</v>
      </c>
      <c r="G472" s="2">
        <v>13</v>
      </c>
      <c r="K472" s="48">
        <v>52</v>
      </c>
      <c r="L472" s="31">
        <f>AVERAGE(K468:K472)</f>
        <v>74.599999999999994</v>
      </c>
      <c r="M472" s="80">
        <f>GEOMEAN(K468:K472)</f>
        <v>72.788040482458314</v>
      </c>
      <c r="N472" s="76" t="s">
        <v>178</v>
      </c>
    </row>
    <row r="473" spans="1:30" x14ac:dyDescent="0.3">
      <c r="A473" s="46">
        <v>40850</v>
      </c>
      <c r="B473" s="47">
        <v>0.43921296296296292</v>
      </c>
      <c r="C473" s="2">
        <v>992</v>
      </c>
      <c r="D473" s="2">
        <v>0.64349999999999996</v>
      </c>
      <c r="E473" s="2">
        <v>10.85</v>
      </c>
      <c r="F473" s="2">
        <v>7.87</v>
      </c>
      <c r="G473" s="2">
        <v>10.9</v>
      </c>
      <c r="K473" s="48">
        <v>41</v>
      </c>
    </row>
    <row r="474" spans="1:30" x14ac:dyDescent="0.3">
      <c r="A474" s="46">
        <v>40857</v>
      </c>
      <c r="B474" s="10">
        <v>0.43064814814814811</v>
      </c>
      <c r="C474" s="2">
        <v>905</v>
      </c>
      <c r="D474" s="2">
        <v>0.58499999999999996</v>
      </c>
      <c r="E474" s="2">
        <v>9.41</v>
      </c>
      <c r="F474" s="2">
        <v>7.92</v>
      </c>
      <c r="G474" s="2">
        <v>10.3</v>
      </c>
      <c r="K474" s="48">
        <v>369</v>
      </c>
    </row>
    <row r="475" spans="1:30" x14ac:dyDescent="0.3">
      <c r="A475" s="46">
        <v>40861</v>
      </c>
      <c r="B475" s="47">
        <v>0.46653935185185186</v>
      </c>
      <c r="C475" s="2">
        <v>716</v>
      </c>
      <c r="D475" s="2">
        <v>0.46800000000000003</v>
      </c>
      <c r="E475" s="2">
        <v>8.3800000000000008</v>
      </c>
      <c r="F475" s="2">
        <v>7.92</v>
      </c>
      <c r="G475" s="2">
        <v>13.2</v>
      </c>
      <c r="K475" s="48">
        <v>2282</v>
      </c>
    </row>
    <row r="476" spans="1:30" x14ac:dyDescent="0.3">
      <c r="A476" s="46">
        <v>40863</v>
      </c>
      <c r="B476" s="47">
        <v>0.46685185185185185</v>
      </c>
      <c r="C476" s="2">
        <v>390.1</v>
      </c>
      <c r="D476" s="2">
        <v>0.2535</v>
      </c>
      <c r="E476" s="2">
        <v>8.0399999999999991</v>
      </c>
      <c r="F476" s="2">
        <v>8.3000000000000007</v>
      </c>
      <c r="G476" s="2">
        <v>11.9</v>
      </c>
      <c r="K476" s="48">
        <v>1565</v>
      </c>
    </row>
    <row r="477" spans="1:30" x14ac:dyDescent="0.3">
      <c r="A477" s="46">
        <v>40868</v>
      </c>
      <c r="B477" s="10">
        <v>0.46212962962962961</v>
      </c>
      <c r="C477" s="2">
        <v>690</v>
      </c>
      <c r="D477" s="2">
        <v>0.44850000000000001</v>
      </c>
      <c r="E477" s="2">
        <v>10.51</v>
      </c>
      <c r="F477" s="2">
        <v>8.11</v>
      </c>
      <c r="G477" s="2">
        <v>9.1999999999999993</v>
      </c>
      <c r="K477" s="48">
        <v>160</v>
      </c>
      <c r="L477" s="31">
        <f>AVERAGE(K473:K477)</f>
        <v>883.4</v>
      </c>
      <c r="M477" s="80">
        <f>GEOMEAN(K473:K477)</f>
        <v>386.68029166455233</v>
      </c>
      <c r="N477" s="76" t="s">
        <v>179</v>
      </c>
    </row>
    <row r="478" spans="1:30" x14ac:dyDescent="0.3">
      <c r="A478" s="46">
        <v>40875</v>
      </c>
      <c r="B478" s="47">
        <v>0.46445601851851853</v>
      </c>
      <c r="C478" s="2">
        <v>474.5</v>
      </c>
      <c r="D478" s="2">
        <v>0.30869999999999997</v>
      </c>
      <c r="E478" s="2">
        <v>11.65</v>
      </c>
      <c r="F478" s="2">
        <v>7.97</v>
      </c>
      <c r="G478" s="2">
        <v>8.1999999999999993</v>
      </c>
      <c r="K478" s="48">
        <v>762</v>
      </c>
    </row>
    <row r="479" spans="1:30" x14ac:dyDescent="0.3">
      <c r="A479" s="46">
        <v>40878</v>
      </c>
      <c r="B479" s="47">
        <v>0.45935185185185184</v>
      </c>
      <c r="C479" s="2">
        <v>362.3</v>
      </c>
      <c r="D479" s="2">
        <v>0.23530000000000001</v>
      </c>
      <c r="E479" s="2">
        <v>12.61</v>
      </c>
      <c r="F479" s="2">
        <v>8.0500000000000007</v>
      </c>
      <c r="G479" s="2">
        <v>4.3</v>
      </c>
      <c r="K479" s="48">
        <v>836</v>
      </c>
    </row>
    <row r="480" spans="1:30" x14ac:dyDescent="0.3">
      <c r="A480" s="46">
        <v>40882</v>
      </c>
      <c r="B480" s="10">
        <v>0.47769675925925931</v>
      </c>
      <c r="C480" s="2">
        <v>471.6</v>
      </c>
      <c r="D480" s="2">
        <v>0.30680000000000002</v>
      </c>
      <c r="E480" s="2">
        <v>11.39</v>
      </c>
      <c r="F480" s="2">
        <v>8.01</v>
      </c>
      <c r="G480" s="2">
        <v>7.8</v>
      </c>
      <c r="K480" s="48">
        <v>426</v>
      </c>
    </row>
    <row r="481" spans="1:31" x14ac:dyDescent="0.3">
      <c r="A481" s="46">
        <v>40885</v>
      </c>
      <c r="B481" s="88">
        <v>0.53262731481481485</v>
      </c>
      <c r="C481" s="2">
        <v>530</v>
      </c>
      <c r="D481" s="2">
        <v>0.34449999999999997</v>
      </c>
      <c r="E481" s="2">
        <v>16.760000000000002</v>
      </c>
      <c r="F481" s="2">
        <v>8.5299999999999994</v>
      </c>
      <c r="G481" s="2">
        <v>5.2</v>
      </c>
      <c r="K481" s="48">
        <v>211</v>
      </c>
    </row>
    <row r="482" spans="1:31" x14ac:dyDescent="0.3">
      <c r="A482" s="46">
        <v>40891</v>
      </c>
      <c r="B482" s="47">
        <v>0.4596412037037037</v>
      </c>
      <c r="C482" s="2">
        <v>724</v>
      </c>
      <c r="D482" s="2">
        <v>0.47</v>
      </c>
      <c r="E482" s="2">
        <v>13.6</v>
      </c>
      <c r="F482" s="2">
        <v>8.0399999999999991</v>
      </c>
      <c r="G482" s="2">
        <v>6.4</v>
      </c>
      <c r="K482" s="48">
        <v>624</v>
      </c>
      <c r="L482" s="31">
        <f>AVERAGE(K478:K482)</f>
        <v>571.79999999999995</v>
      </c>
      <c r="M482" s="80">
        <f>GEOMEAN(K478:K482)</f>
        <v>513.57937988830702</v>
      </c>
      <c r="N482" s="76" t="s">
        <v>180</v>
      </c>
    </row>
    <row r="483" spans="1:31" x14ac:dyDescent="0.3">
      <c r="A483" s="46">
        <v>40912</v>
      </c>
      <c r="B483" s="88">
        <v>0.45407407407407407</v>
      </c>
      <c r="C483" s="2">
        <v>698</v>
      </c>
      <c r="D483" s="2">
        <v>0.45369999999999999</v>
      </c>
      <c r="E483" s="2">
        <v>14.29</v>
      </c>
      <c r="F483" s="2">
        <v>8.17</v>
      </c>
      <c r="G483" s="2">
        <v>1.2</v>
      </c>
      <c r="K483" s="48">
        <v>419</v>
      </c>
    </row>
    <row r="484" spans="1:31" x14ac:dyDescent="0.3">
      <c r="A484" s="46">
        <v>40919</v>
      </c>
      <c r="B484" s="10">
        <v>0.45193287037037039</v>
      </c>
      <c r="C484" s="2">
        <v>726</v>
      </c>
      <c r="D484" s="2">
        <v>0.47189999999999999</v>
      </c>
      <c r="E484" s="2">
        <v>12.11</v>
      </c>
      <c r="F484" s="2">
        <v>7.98</v>
      </c>
      <c r="G484" s="2">
        <v>4.8</v>
      </c>
      <c r="K484" s="48">
        <v>288</v>
      </c>
    </row>
    <row r="485" spans="1:31" x14ac:dyDescent="0.3">
      <c r="A485" s="46">
        <v>40925</v>
      </c>
      <c r="B485" s="88">
        <v>0.43677083333333333</v>
      </c>
      <c r="C485" s="2">
        <v>714</v>
      </c>
      <c r="D485" s="2">
        <v>0.46410000000000001</v>
      </c>
      <c r="E485" s="2">
        <v>12.32</v>
      </c>
      <c r="F485" s="2">
        <v>8.19</v>
      </c>
      <c r="G485" s="2">
        <v>6.4</v>
      </c>
      <c r="K485" s="48">
        <v>1043</v>
      </c>
    </row>
    <row r="486" spans="1:31" x14ac:dyDescent="0.3">
      <c r="A486" s="46">
        <v>40927</v>
      </c>
      <c r="B486" s="88">
        <v>0.46569444444444441</v>
      </c>
      <c r="C486" s="2">
        <v>477.4</v>
      </c>
      <c r="D486" s="2">
        <v>0.31</v>
      </c>
      <c r="E486" s="2">
        <v>13.34</v>
      </c>
      <c r="F486" s="2">
        <v>8.26</v>
      </c>
      <c r="G486" s="2">
        <v>2.2999999999999998</v>
      </c>
      <c r="K486" s="48">
        <v>487</v>
      </c>
    </row>
    <row r="487" spans="1:31" x14ac:dyDescent="0.3">
      <c r="A487" s="46">
        <v>40933</v>
      </c>
      <c r="B487" s="10">
        <v>0.4682986111111111</v>
      </c>
      <c r="C487" s="2">
        <v>464.8</v>
      </c>
      <c r="D487" s="2">
        <v>0.30230000000000001</v>
      </c>
      <c r="E487" s="2">
        <v>13.46</v>
      </c>
      <c r="F487" s="2">
        <v>8.11</v>
      </c>
      <c r="G487" s="2">
        <v>2.9</v>
      </c>
      <c r="K487" s="48">
        <v>336</v>
      </c>
      <c r="L487" s="31">
        <f>AVERAGE(K483:K487)</f>
        <v>514.6</v>
      </c>
      <c r="M487" s="80">
        <f>GEOMEAN(K483:K487)</f>
        <v>459.9936235875777</v>
      </c>
      <c r="N487" s="76" t="s">
        <v>181</v>
      </c>
    </row>
    <row r="488" spans="1:31" x14ac:dyDescent="0.3">
      <c r="A488" s="46">
        <v>40941</v>
      </c>
      <c r="B488" s="88">
        <v>0.45837962962962964</v>
      </c>
      <c r="C488" s="2">
        <v>608</v>
      </c>
      <c r="D488" s="2">
        <v>0.3952</v>
      </c>
      <c r="E488" s="2">
        <v>10.27</v>
      </c>
      <c r="F488" s="2">
        <v>8.11</v>
      </c>
      <c r="G488" s="2">
        <v>6.8</v>
      </c>
      <c r="K488" s="48">
        <v>134</v>
      </c>
    </row>
    <row r="489" spans="1:31" x14ac:dyDescent="0.3">
      <c r="A489" s="46">
        <v>40946</v>
      </c>
      <c r="B489" s="10">
        <v>0.45446759259259256</v>
      </c>
      <c r="C489" s="2">
        <v>682</v>
      </c>
      <c r="D489" s="2">
        <v>0.44330000000000003</v>
      </c>
      <c r="E489" s="2">
        <v>12.38</v>
      </c>
      <c r="F489" s="2">
        <v>8.1300000000000008</v>
      </c>
      <c r="G489" s="2">
        <v>5</v>
      </c>
      <c r="K489" s="48">
        <v>984</v>
      </c>
    </row>
    <row r="490" spans="1:31" x14ac:dyDescent="0.3">
      <c r="A490" s="46">
        <v>40954</v>
      </c>
      <c r="B490" s="49">
        <v>0.45681712962962967</v>
      </c>
      <c r="C490" s="2">
        <v>833</v>
      </c>
      <c r="D490" s="2">
        <v>0.54139999999999999</v>
      </c>
      <c r="E490" s="2">
        <v>14.64</v>
      </c>
      <c r="F490" s="2">
        <v>8.19</v>
      </c>
      <c r="G490" s="2">
        <v>3.7</v>
      </c>
      <c r="K490" s="48">
        <v>1850</v>
      </c>
    </row>
    <row r="491" spans="1:31" x14ac:dyDescent="0.3">
      <c r="A491" s="46">
        <v>40962</v>
      </c>
      <c r="B491" s="10">
        <v>0.45444444444444443</v>
      </c>
      <c r="C491" s="2">
        <v>703</v>
      </c>
      <c r="D491" s="2">
        <v>0.45700000000000002</v>
      </c>
      <c r="E491" s="2">
        <v>13.8</v>
      </c>
      <c r="F491" s="2">
        <v>7.94</v>
      </c>
      <c r="G491" s="2">
        <v>5.7</v>
      </c>
      <c r="K491" s="48">
        <v>132</v>
      </c>
    </row>
    <row r="492" spans="1:31" x14ac:dyDescent="0.3">
      <c r="A492" s="46">
        <v>40966</v>
      </c>
      <c r="B492" s="88">
        <v>0.47660879629629632</v>
      </c>
      <c r="C492" s="2">
        <v>756</v>
      </c>
      <c r="D492" s="2">
        <v>0.4914</v>
      </c>
      <c r="E492" s="2">
        <v>15.62</v>
      </c>
      <c r="F492" s="2">
        <v>8.18</v>
      </c>
      <c r="G492" s="2">
        <v>5.5</v>
      </c>
      <c r="K492" s="48">
        <v>203</v>
      </c>
      <c r="L492" s="31">
        <f>AVERAGE(K488:K492)</f>
        <v>660.6</v>
      </c>
      <c r="M492" s="80">
        <f>GEOMEAN(K488:K492)</f>
        <v>365.65230785251777</v>
      </c>
      <c r="N492" s="76" t="s">
        <v>182</v>
      </c>
    </row>
    <row r="493" spans="1:31" x14ac:dyDescent="0.3">
      <c r="A493" s="46">
        <v>40968</v>
      </c>
      <c r="B493" s="83">
        <v>0.43339120370370371</v>
      </c>
      <c r="C493" s="2">
        <v>859</v>
      </c>
      <c r="D493" s="2">
        <v>0.55900000000000005</v>
      </c>
      <c r="E493" s="2">
        <v>11.95</v>
      </c>
      <c r="F493" s="2">
        <v>8</v>
      </c>
      <c r="G493" s="2">
        <v>8.4</v>
      </c>
      <c r="K493" s="48">
        <v>249</v>
      </c>
    </row>
    <row r="494" spans="1:31" x14ac:dyDescent="0.3">
      <c r="A494" s="46">
        <v>40980</v>
      </c>
      <c r="B494" s="88">
        <v>0.46601851851851855</v>
      </c>
      <c r="C494" s="2">
        <v>728</v>
      </c>
      <c r="D494" s="2">
        <v>0.47449999999999998</v>
      </c>
      <c r="E494" s="2">
        <v>15.46</v>
      </c>
      <c r="F494" s="2">
        <v>8.1</v>
      </c>
      <c r="G494" s="2">
        <v>10.199999999999999</v>
      </c>
      <c r="K494" s="48">
        <v>288</v>
      </c>
    </row>
    <row r="495" spans="1:31" x14ac:dyDescent="0.3">
      <c r="A495" s="46">
        <v>40983</v>
      </c>
      <c r="B495" s="10">
        <v>0.4652546296296296</v>
      </c>
      <c r="C495" s="2">
        <v>701</v>
      </c>
      <c r="D495" s="2">
        <v>0.45500000000000002</v>
      </c>
      <c r="E495" s="2">
        <v>8.18</v>
      </c>
      <c r="F495" s="2">
        <v>8.0399999999999991</v>
      </c>
      <c r="G495" s="2">
        <v>15.1</v>
      </c>
      <c r="K495" s="48">
        <v>249</v>
      </c>
    </row>
    <row r="496" spans="1:31" x14ac:dyDescent="0.3">
      <c r="A496" s="46">
        <v>40988</v>
      </c>
      <c r="G496" s="2" t="s">
        <v>351</v>
      </c>
      <c r="K496" s="48">
        <v>62</v>
      </c>
      <c r="O496" s="2">
        <v>1.6</v>
      </c>
      <c r="P496" s="2">
        <v>73.900000000000006</v>
      </c>
      <c r="Q496" s="76" t="s">
        <v>54</v>
      </c>
      <c r="R496" s="76" t="s">
        <v>54</v>
      </c>
      <c r="S496" s="76" t="s">
        <v>54</v>
      </c>
      <c r="T496" s="76" t="s">
        <v>54</v>
      </c>
      <c r="U496" s="76" t="s">
        <v>54</v>
      </c>
      <c r="V496" s="76" t="s">
        <v>54</v>
      </c>
      <c r="W496" s="76" t="s">
        <v>54</v>
      </c>
      <c r="X496" s="4">
        <v>84.3</v>
      </c>
      <c r="Y496" s="76" t="s">
        <v>54</v>
      </c>
      <c r="Z496" s="4">
        <v>1.4</v>
      </c>
      <c r="AA496" s="76" t="s">
        <v>54</v>
      </c>
      <c r="AB496" s="4">
        <v>47.7</v>
      </c>
      <c r="AC496" s="76" t="s">
        <v>54</v>
      </c>
      <c r="AD496" s="2">
        <v>288</v>
      </c>
      <c r="AE496" s="57" t="s">
        <v>183</v>
      </c>
    </row>
    <row r="497" spans="1:14" x14ac:dyDescent="0.3">
      <c r="A497" s="46">
        <v>40994</v>
      </c>
      <c r="B497" s="89" t="s">
        <v>184</v>
      </c>
      <c r="C497" s="2">
        <v>575</v>
      </c>
      <c r="D497" s="2">
        <v>0.37369999999999998</v>
      </c>
      <c r="E497" s="2">
        <v>8.83</v>
      </c>
      <c r="F497" s="2">
        <v>8.0500000000000007</v>
      </c>
      <c r="G497" s="2">
        <v>14.2</v>
      </c>
      <c r="K497" s="48">
        <v>529</v>
      </c>
      <c r="L497" s="31">
        <f>AVERAGE(K493:K497)</f>
        <v>275.39999999999998</v>
      </c>
      <c r="M497" s="80">
        <f>GEOMEAN(K493:K497)</f>
        <v>225.69799899109807</v>
      </c>
      <c r="N497" s="76" t="s">
        <v>185</v>
      </c>
    </row>
    <row r="498" spans="1:14" x14ac:dyDescent="0.3">
      <c r="A498" s="46">
        <v>41004</v>
      </c>
      <c r="B498" s="10">
        <v>0.46552083333333333</v>
      </c>
      <c r="C498" s="2">
        <v>755</v>
      </c>
      <c r="D498" s="2">
        <v>0.48749999999999999</v>
      </c>
      <c r="E498" s="2">
        <v>7.86</v>
      </c>
      <c r="F498" s="2">
        <v>8.07</v>
      </c>
      <c r="G498" s="2">
        <v>14.8</v>
      </c>
      <c r="K498" s="48">
        <v>63</v>
      </c>
    </row>
    <row r="499" spans="1:14" x14ac:dyDescent="0.3">
      <c r="A499" s="46">
        <v>41008</v>
      </c>
      <c r="B499" s="88">
        <v>0.49462962962962959</v>
      </c>
      <c r="C499" s="2">
        <v>820</v>
      </c>
      <c r="D499" s="2">
        <v>0.53300000000000003</v>
      </c>
      <c r="E499" s="2">
        <v>9.17</v>
      </c>
      <c r="F499" s="2">
        <v>8.17</v>
      </c>
      <c r="G499" s="2">
        <v>14.8</v>
      </c>
      <c r="K499" s="48">
        <v>74</v>
      </c>
    </row>
    <row r="500" spans="1:14" x14ac:dyDescent="0.3">
      <c r="A500" s="46">
        <v>41011</v>
      </c>
      <c r="B500" s="88">
        <v>0.44734953703703706</v>
      </c>
      <c r="C500" s="2">
        <v>843</v>
      </c>
      <c r="D500" s="2">
        <v>0.54600000000000004</v>
      </c>
      <c r="E500" s="2">
        <v>11.47</v>
      </c>
      <c r="F500" s="2">
        <v>8.0399999999999991</v>
      </c>
      <c r="G500" s="2">
        <v>11.6</v>
      </c>
      <c r="K500" s="48">
        <v>63</v>
      </c>
    </row>
    <row r="501" spans="1:14" x14ac:dyDescent="0.3">
      <c r="A501" s="46">
        <v>41017</v>
      </c>
      <c r="B501" s="10">
        <v>0.46304398148148151</v>
      </c>
      <c r="C501" s="2">
        <v>758</v>
      </c>
      <c r="D501" s="2">
        <v>0.49399999999999999</v>
      </c>
      <c r="E501" s="2">
        <v>8.92</v>
      </c>
      <c r="F501" s="2">
        <v>8.0500000000000007</v>
      </c>
      <c r="G501" s="2">
        <v>15</v>
      </c>
      <c r="K501" s="48">
        <v>52</v>
      </c>
    </row>
    <row r="502" spans="1:14" x14ac:dyDescent="0.3">
      <c r="A502" s="46">
        <v>41023</v>
      </c>
      <c r="B502" s="47">
        <v>0.42171296296296296</v>
      </c>
      <c r="C502" s="57">
        <v>796.6</v>
      </c>
      <c r="D502" s="57">
        <v>0.50980000000000003</v>
      </c>
      <c r="E502" s="57">
        <v>8.7899999999999991</v>
      </c>
      <c r="F502" s="57">
        <v>7.89</v>
      </c>
      <c r="G502" s="57">
        <v>12.52</v>
      </c>
      <c r="K502" s="48">
        <v>74</v>
      </c>
      <c r="L502" s="31">
        <f>AVERAGE(K498:K502)</f>
        <v>65.2</v>
      </c>
      <c r="M502" s="80">
        <f>GEOMEAN(K498:K502)</f>
        <v>64.659088252403862</v>
      </c>
      <c r="N502" s="76" t="s">
        <v>186</v>
      </c>
    </row>
    <row r="503" spans="1:14" x14ac:dyDescent="0.3">
      <c r="A503" s="46">
        <v>41031</v>
      </c>
      <c r="B503" s="47">
        <v>0.44900462962962967</v>
      </c>
      <c r="C503" s="2">
        <v>336.3</v>
      </c>
      <c r="D503" s="2">
        <v>0.21840000000000001</v>
      </c>
      <c r="E503" s="2">
        <v>7.94</v>
      </c>
      <c r="F503" s="2">
        <v>7.96</v>
      </c>
      <c r="G503" s="2">
        <v>16.600000000000001</v>
      </c>
      <c r="K503" s="48">
        <v>3873</v>
      </c>
    </row>
    <row r="504" spans="1:14" x14ac:dyDescent="0.3">
      <c r="A504" s="46">
        <v>41036</v>
      </c>
      <c r="B504" s="88">
        <v>0.44390046296296298</v>
      </c>
      <c r="C504" s="2">
        <v>655</v>
      </c>
      <c r="D504" s="2">
        <v>0.42249999999999999</v>
      </c>
      <c r="E504" s="2">
        <v>5.68</v>
      </c>
      <c r="F504" s="2">
        <v>7.88</v>
      </c>
      <c r="G504" s="2">
        <v>19.2</v>
      </c>
      <c r="K504" s="48">
        <v>175</v>
      </c>
    </row>
    <row r="505" spans="1:14" x14ac:dyDescent="0.3">
      <c r="A505" s="46">
        <v>41039</v>
      </c>
      <c r="B505" s="88">
        <v>0.43510416666666668</v>
      </c>
      <c r="C505" s="2">
        <v>735</v>
      </c>
      <c r="D505" s="2">
        <v>0.48099999999999998</v>
      </c>
      <c r="E505" s="2">
        <v>7.78</v>
      </c>
      <c r="F505" s="2">
        <v>7.97</v>
      </c>
      <c r="G505" s="2">
        <v>16.100000000000001</v>
      </c>
      <c r="K505" s="48">
        <v>122</v>
      </c>
    </row>
    <row r="506" spans="1:14" x14ac:dyDescent="0.3">
      <c r="A506" s="46">
        <v>41045</v>
      </c>
      <c r="B506" s="10">
        <v>0.44541666666666663</v>
      </c>
      <c r="C506" s="2">
        <v>802</v>
      </c>
      <c r="D506" s="2">
        <v>0.52</v>
      </c>
      <c r="E506" s="2">
        <v>9.9499999999999993</v>
      </c>
      <c r="F506" s="2">
        <v>8.08</v>
      </c>
      <c r="G506" s="2">
        <v>20.9</v>
      </c>
      <c r="K506" s="48">
        <v>86</v>
      </c>
    </row>
    <row r="507" spans="1:14" x14ac:dyDescent="0.3">
      <c r="A507" s="46">
        <v>41050</v>
      </c>
      <c r="B507" s="10">
        <v>0.38170138888888888</v>
      </c>
      <c r="C507" s="2">
        <v>899</v>
      </c>
      <c r="D507" s="2">
        <v>0.58499999999999996</v>
      </c>
      <c r="E507" s="2">
        <v>7.43</v>
      </c>
      <c r="F507" s="2">
        <v>7.88</v>
      </c>
      <c r="G507" s="2">
        <v>22.6</v>
      </c>
      <c r="K507" s="48">
        <v>135</v>
      </c>
      <c r="L507" s="31">
        <f>AVERAGE(K503:K507)</f>
        <v>878.2</v>
      </c>
      <c r="M507" s="80">
        <f>GEOMEAN(K503:K507)</f>
        <v>249.14691799501361</v>
      </c>
      <c r="N507" s="76" t="s">
        <v>187</v>
      </c>
    </row>
    <row r="508" spans="1:14" x14ac:dyDescent="0.3">
      <c r="A508" s="46">
        <v>41060</v>
      </c>
      <c r="B508" s="10">
        <v>0.46236111111111106</v>
      </c>
      <c r="C508" s="2">
        <v>917</v>
      </c>
      <c r="D508" s="2">
        <v>0.59799999999999998</v>
      </c>
      <c r="E508" s="2">
        <v>11.64</v>
      </c>
      <c r="F508" s="2">
        <v>8.1199999999999992</v>
      </c>
      <c r="G508" s="2">
        <v>22</v>
      </c>
      <c r="K508" s="48">
        <v>160</v>
      </c>
    </row>
    <row r="509" spans="1:14" x14ac:dyDescent="0.3">
      <c r="A509" s="46">
        <v>41064</v>
      </c>
      <c r="B509" s="47">
        <v>0.44949074074074075</v>
      </c>
      <c r="C509" s="2">
        <v>962</v>
      </c>
      <c r="D509" s="2">
        <v>0.624</v>
      </c>
      <c r="E509" s="2">
        <v>7.9</v>
      </c>
      <c r="F509" s="2">
        <v>8</v>
      </c>
      <c r="G509" s="2">
        <v>19.7</v>
      </c>
      <c r="K509" s="48">
        <v>301</v>
      </c>
    </row>
    <row r="510" spans="1:14" x14ac:dyDescent="0.3">
      <c r="A510" s="46">
        <v>41073</v>
      </c>
      <c r="B510" s="10">
        <v>0.4513888888888889</v>
      </c>
      <c r="C510" s="2">
        <v>1139</v>
      </c>
      <c r="D510" s="4" t="s">
        <v>184</v>
      </c>
      <c r="E510" s="2">
        <v>11.08</v>
      </c>
      <c r="F510" s="2">
        <v>8.4</v>
      </c>
      <c r="G510" s="2">
        <v>23.7</v>
      </c>
      <c r="K510" s="48">
        <v>97</v>
      </c>
    </row>
    <row r="511" spans="1:14" x14ac:dyDescent="0.3">
      <c r="A511" s="46">
        <v>41081</v>
      </c>
      <c r="B511" s="88">
        <v>0.42399305555555555</v>
      </c>
      <c r="C511" s="2">
        <v>1259</v>
      </c>
      <c r="D511" s="2">
        <v>0.81899999999999995</v>
      </c>
      <c r="E511" s="2">
        <v>12.69</v>
      </c>
      <c r="F511" s="2">
        <v>8.16</v>
      </c>
      <c r="G511" s="2">
        <v>27.6</v>
      </c>
      <c r="K511" s="48">
        <v>41</v>
      </c>
    </row>
    <row r="512" spans="1:14" x14ac:dyDescent="0.3">
      <c r="A512" s="46">
        <v>41087</v>
      </c>
      <c r="B512" s="88">
        <v>0.44774305555555555</v>
      </c>
      <c r="C512" s="2">
        <v>1323</v>
      </c>
      <c r="D512" s="2">
        <v>0.85799999999999998</v>
      </c>
      <c r="E512" s="2">
        <v>7.01</v>
      </c>
      <c r="F512" s="2">
        <v>7.94</v>
      </c>
      <c r="G512" s="2">
        <v>25.1</v>
      </c>
      <c r="K512" s="48">
        <v>10</v>
      </c>
      <c r="L512" s="31">
        <f>AVERAGE(K508:K512)</f>
        <v>121.8</v>
      </c>
      <c r="M512" s="80">
        <f>GEOMEAN(K508:K512)</f>
        <v>71.853580454594976</v>
      </c>
      <c r="N512" s="76" t="s">
        <v>188</v>
      </c>
    </row>
    <row r="513" spans="1:31" x14ac:dyDescent="0.3">
      <c r="A513" s="46">
        <v>41095</v>
      </c>
      <c r="B513" s="10">
        <v>0.49768518518518517</v>
      </c>
      <c r="C513" s="2">
        <v>1292</v>
      </c>
      <c r="D513" s="2">
        <v>0.83850000000000002</v>
      </c>
      <c r="E513" s="2">
        <v>9.9600000000000009</v>
      </c>
      <c r="F513" s="2">
        <v>8.18</v>
      </c>
      <c r="G513" s="2">
        <v>30.1</v>
      </c>
      <c r="K513" s="48">
        <v>41</v>
      </c>
    </row>
    <row r="514" spans="1:31" x14ac:dyDescent="0.3">
      <c r="A514" s="46">
        <v>41102</v>
      </c>
      <c r="B514" s="88">
        <v>0.45424768518518516</v>
      </c>
      <c r="C514" s="2">
        <v>1426</v>
      </c>
      <c r="D514" s="2">
        <v>0.92949999999999999</v>
      </c>
      <c r="E514" s="2">
        <v>6.86</v>
      </c>
      <c r="F514" s="2">
        <v>7.95</v>
      </c>
      <c r="G514" s="2">
        <v>26.8</v>
      </c>
      <c r="K514" s="48">
        <v>457</v>
      </c>
    </row>
    <row r="515" spans="1:31" x14ac:dyDescent="0.3">
      <c r="A515" s="46">
        <v>41107</v>
      </c>
      <c r="B515" s="10">
        <v>0.46717592592592588</v>
      </c>
      <c r="C515" s="2">
        <v>1477</v>
      </c>
      <c r="D515" s="2">
        <v>0.96199999999999997</v>
      </c>
      <c r="E515" s="2">
        <v>4.97</v>
      </c>
      <c r="F515" s="2">
        <v>7.86</v>
      </c>
      <c r="G515" s="2">
        <v>29.1</v>
      </c>
      <c r="K515" s="48">
        <v>132</v>
      </c>
      <c r="O515" s="76">
        <v>1.3</v>
      </c>
      <c r="P515" s="76">
        <v>84.6</v>
      </c>
      <c r="Q515" s="76" t="s">
        <v>54</v>
      </c>
      <c r="R515" s="76" t="s">
        <v>54</v>
      </c>
      <c r="S515" s="76" t="s">
        <v>54</v>
      </c>
      <c r="T515" s="76" t="s">
        <v>54</v>
      </c>
      <c r="U515" s="76" t="s">
        <v>54</v>
      </c>
      <c r="V515" s="76">
        <v>2.7</v>
      </c>
      <c r="W515" s="76" t="s">
        <v>54</v>
      </c>
      <c r="X515" s="76">
        <v>323</v>
      </c>
      <c r="Y515" s="76" t="s">
        <v>54</v>
      </c>
      <c r="Z515" s="76" t="s">
        <v>54</v>
      </c>
      <c r="AA515" s="76" t="s">
        <v>54</v>
      </c>
      <c r="AB515" s="76">
        <v>90.1</v>
      </c>
      <c r="AC515" s="76" t="s">
        <v>54</v>
      </c>
      <c r="AD515" s="76">
        <v>301</v>
      </c>
      <c r="AE515" s="76" t="s">
        <v>54</v>
      </c>
    </row>
    <row r="516" spans="1:31" x14ac:dyDescent="0.3">
      <c r="A516" s="46">
        <v>41114</v>
      </c>
      <c r="B516" s="88">
        <v>0.46703703703703708</v>
      </c>
      <c r="C516" s="2">
        <v>1453</v>
      </c>
      <c r="D516" s="2">
        <v>0.9425</v>
      </c>
      <c r="E516" s="2">
        <v>6.04</v>
      </c>
      <c r="F516" s="2">
        <v>7.76</v>
      </c>
      <c r="G516" s="2">
        <v>26.9</v>
      </c>
      <c r="K516" s="48">
        <v>488</v>
      </c>
    </row>
    <row r="517" spans="1:31" x14ac:dyDescent="0.3">
      <c r="A517" s="46">
        <v>41116</v>
      </c>
      <c r="B517" s="88">
        <v>0.44693287037037038</v>
      </c>
      <c r="C517" s="2">
        <v>1486</v>
      </c>
      <c r="D517" s="2">
        <v>0.96850000000000003</v>
      </c>
      <c r="E517" s="2">
        <v>4.17</v>
      </c>
      <c r="F517" s="2">
        <v>7.83</v>
      </c>
      <c r="G517" s="2">
        <v>27.5</v>
      </c>
      <c r="K517" s="48">
        <v>379</v>
      </c>
      <c r="L517" s="31">
        <f>AVERAGE(K513:K517)</f>
        <v>299.39999999999998</v>
      </c>
      <c r="M517" s="80">
        <f>GEOMEAN(K513:K517)</f>
        <v>214.81598935968054</v>
      </c>
      <c r="N517" s="76" t="s">
        <v>191</v>
      </c>
    </row>
    <row r="518" spans="1:31" x14ac:dyDescent="0.3">
      <c r="A518" s="46">
        <v>41127</v>
      </c>
      <c r="B518" s="49">
        <v>0.43113425925925924</v>
      </c>
      <c r="C518" s="2">
        <v>1208</v>
      </c>
      <c r="D518" s="2">
        <v>0.78649999999999998</v>
      </c>
      <c r="E518" s="2">
        <v>3.62</v>
      </c>
      <c r="F518" s="2">
        <v>7.71</v>
      </c>
      <c r="G518" s="2">
        <v>23.9</v>
      </c>
      <c r="K518" s="48">
        <v>410</v>
      </c>
    </row>
    <row r="519" spans="1:31" x14ac:dyDescent="0.3">
      <c r="A519" s="46">
        <v>41130</v>
      </c>
      <c r="B519" s="88">
        <v>0.45398148148148149</v>
      </c>
      <c r="C519" s="2">
        <v>969</v>
      </c>
      <c r="D519" s="2">
        <v>0.63049999999999995</v>
      </c>
      <c r="E519" s="2">
        <v>6.55</v>
      </c>
      <c r="F519" s="2">
        <v>7.94</v>
      </c>
      <c r="G519" s="2">
        <v>22.8</v>
      </c>
      <c r="K519" s="48">
        <v>3255</v>
      </c>
    </row>
    <row r="520" spans="1:31" x14ac:dyDescent="0.3">
      <c r="A520" s="46">
        <v>41136</v>
      </c>
      <c r="B520" s="10">
        <v>0.41045138888888894</v>
      </c>
      <c r="C520" s="2">
        <v>1163</v>
      </c>
      <c r="D520" s="2">
        <v>0.754</v>
      </c>
      <c r="E520" s="2">
        <v>6.33</v>
      </c>
      <c r="F520" s="2">
        <v>7.91</v>
      </c>
      <c r="G520" s="2">
        <v>21.3</v>
      </c>
      <c r="K520" s="48">
        <v>110</v>
      </c>
    </row>
    <row r="521" spans="1:31" x14ac:dyDescent="0.3">
      <c r="A521" s="46">
        <v>41144</v>
      </c>
      <c r="B521" s="47">
        <v>0.46366898148148145</v>
      </c>
      <c r="C521" s="2">
        <v>1241</v>
      </c>
      <c r="D521" s="2">
        <v>0.80600000000000005</v>
      </c>
      <c r="E521" s="2">
        <v>5.62</v>
      </c>
      <c r="F521" s="2">
        <v>7.96</v>
      </c>
      <c r="G521" s="2">
        <v>21.6</v>
      </c>
      <c r="K521" s="48">
        <v>31</v>
      </c>
    </row>
    <row r="522" spans="1:31" x14ac:dyDescent="0.3">
      <c r="A522" s="46">
        <v>41149</v>
      </c>
      <c r="B522" s="10">
        <v>0.48497685185185185</v>
      </c>
      <c r="C522" s="2">
        <v>1197</v>
      </c>
      <c r="D522" s="2">
        <v>0.78</v>
      </c>
      <c r="E522" s="2">
        <v>5.81</v>
      </c>
      <c r="F522" s="2">
        <v>7.77</v>
      </c>
      <c r="G522" s="2">
        <v>22.9</v>
      </c>
      <c r="K522" s="48">
        <v>109</v>
      </c>
      <c r="L522" s="31">
        <f>AVERAGE(K518:K522)</f>
        <v>783</v>
      </c>
      <c r="M522" s="80">
        <f>GEOMEAN(K518:K522)</f>
        <v>218.32483736316357</v>
      </c>
      <c r="N522" s="90" t="s">
        <v>192</v>
      </c>
    </row>
    <row r="523" spans="1:31" x14ac:dyDescent="0.3">
      <c r="A523" s="46">
        <v>41156</v>
      </c>
      <c r="B523" s="88">
        <v>0.455625</v>
      </c>
      <c r="C523" s="2">
        <v>837</v>
      </c>
      <c r="D523" s="2">
        <v>0.54600000000000004</v>
      </c>
      <c r="E523" s="2">
        <v>5.91</v>
      </c>
      <c r="F523" s="2">
        <v>7.83</v>
      </c>
      <c r="G523" s="2">
        <v>23.7</v>
      </c>
      <c r="K523" s="48">
        <v>435</v>
      </c>
      <c r="M523" s="8"/>
      <c r="N523" s="4"/>
    </row>
    <row r="524" spans="1:31" x14ac:dyDescent="0.3">
      <c r="A524" s="46">
        <v>41165</v>
      </c>
      <c r="B524" s="10">
        <v>0.44798611111111114</v>
      </c>
      <c r="C524" s="2">
        <v>908</v>
      </c>
      <c r="D524" s="2">
        <v>0.59150000000000003</v>
      </c>
      <c r="E524" s="2">
        <v>6.38</v>
      </c>
      <c r="F524" s="2">
        <v>7.79</v>
      </c>
      <c r="G524" s="2">
        <v>21</v>
      </c>
      <c r="K524" s="48">
        <v>145</v>
      </c>
      <c r="M524" s="8"/>
      <c r="N524" s="4"/>
    </row>
    <row r="525" spans="1:31" x14ac:dyDescent="0.3">
      <c r="A525" s="46">
        <v>41170</v>
      </c>
      <c r="B525" s="49">
        <v>0.46004629629629629</v>
      </c>
      <c r="C525" s="2">
        <v>1116</v>
      </c>
      <c r="D525" s="2">
        <v>0.72799999999999998</v>
      </c>
      <c r="E525" s="2">
        <v>6.78</v>
      </c>
      <c r="F525" s="2">
        <v>7.8</v>
      </c>
      <c r="G525" s="2">
        <v>18.399999999999999</v>
      </c>
      <c r="K525" s="48">
        <v>437</v>
      </c>
      <c r="M525" s="8"/>
      <c r="N525" s="4"/>
    </row>
    <row r="526" spans="1:31" x14ac:dyDescent="0.3">
      <c r="A526" s="46">
        <v>41172</v>
      </c>
      <c r="B526" s="88">
        <v>0.4100462962962963</v>
      </c>
      <c r="C526" s="2">
        <v>1144</v>
      </c>
      <c r="D526" s="2">
        <v>0.74099999999999999</v>
      </c>
      <c r="E526" s="2">
        <v>7.94</v>
      </c>
      <c r="F526" s="2">
        <v>7.77</v>
      </c>
      <c r="G526" s="2">
        <v>15.4</v>
      </c>
      <c r="K526" s="48">
        <v>185</v>
      </c>
      <c r="M526" s="8"/>
      <c r="N526" s="4"/>
    </row>
    <row r="527" spans="1:31" x14ac:dyDescent="0.3">
      <c r="A527" s="46">
        <v>41178</v>
      </c>
      <c r="B527" s="10">
        <v>0.42554398148148148</v>
      </c>
      <c r="C527" s="2">
        <v>1132</v>
      </c>
      <c r="D527" s="2">
        <v>0.73450000000000004</v>
      </c>
      <c r="E527" s="2">
        <v>7.79</v>
      </c>
      <c r="F527" s="2">
        <v>7.75</v>
      </c>
      <c r="G527" s="2">
        <v>16.100000000000001</v>
      </c>
      <c r="K527" s="48">
        <v>146</v>
      </c>
      <c r="L527" s="31">
        <f>AVERAGE(K523:K527)</f>
        <v>269.60000000000002</v>
      </c>
      <c r="M527" s="80">
        <f>GEOMEAN(K523:K527)</f>
        <v>236.79506989153174</v>
      </c>
      <c r="N527" s="90" t="s">
        <v>193</v>
      </c>
    </row>
    <row r="528" spans="1:31" x14ac:dyDescent="0.3">
      <c r="A528" s="46">
        <v>41183</v>
      </c>
      <c r="B528" s="88">
        <v>0.45101851851851849</v>
      </c>
      <c r="C528" s="2">
        <v>1229</v>
      </c>
      <c r="D528" s="2">
        <v>0.79949999999999999</v>
      </c>
      <c r="E528" s="2">
        <v>7.19</v>
      </c>
      <c r="F528" s="2">
        <v>7.7</v>
      </c>
      <c r="G528" s="2">
        <v>15.5</v>
      </c>
      <c r="K528" s="48">
        <v>85</v>
      </c>
    </row>
    <row r="529" spans="1:31" x14ac:dyDescent="0.3">
      <c r="A529" s="46">
        <v>41192</v>
      </c>
      <c r="B529" s="10">
        <v>0.44714120370370369</v>
      </c>
      <c r="C529" s="2">
        <v>953</v>
      </c>
      <c r="D529" s="2">
        <v>0.61750000000000005</v>
      </c>
      <c r="E529" s="2">
        <v>8.8699999999999992</v>
      </c>
      <c r="F529" s="2">
        <v>7.89</v>
      </c>
      <c r="G529" s="2">
        <v>11.5</v>
      </c>
      <c r="K529" s="48">
        <v>110</v>
      </c>
    </row>
    <row r="530" spans="1:31" x14ac:dyDescent="0.3">
      <c r="A530" s="46">
        <v>41198</v>
      </c>
      <c r="B530" s="88">
        <v>0.47077546296296297</v>
      </c>
      <c r="C530" s="2">
        <v>1184</v>
      </c>
      <c r="D530" s="2">
        <v>0.76700000000000002</v>
      </c>
      <c r="E530" s="2">
        <v>8.23</v>
      </c>
      <c r="F530" s="2">
        <v>7.66</v>
      </c>
      <c r="G530" s="2">
        <v>12.8</v>
      </c>
      <c r="K530" s="48">
        <v>74</v>
      </c>
      <c r="O530" s="4" t="s">
        <v>54</v>
      </c>
      <c r="P530" s="4" t="s">
        <v>54</v>
      </c>
      <c r="Q530" s="4">
        <v>64.5</v>
      </c>
      <c r="R530" s="4" t="s">
        <v>54</v>
      </c>
      <c r="S530" s="4" t="s">
        <v>54</v>
      </c>
      <c r="T530" s="4" t="s">
        <v>54</v>
      </c>
      <c r="U530" s="4" t="s">
        <v>54</v>
      </c>
      <c r="V530" s="4" t="s">
        <v>54</v>
      </c>
      <c r="W530" s="4" t="s">
        <v>54</v>
      </c>
      <c r="X530" s="4">
        <v>192</v>
      </c>
      <c r="Y530" s="4" t="s">
        <v>54</v>
      </c>
      <c r="Z530" s="4">
        <v>5.4</v>
      </c>
      <c r="AA530" s="4" t="s">
        <v>54</v>
      </c>
      <c r="AB530" s="4">
        <v>85.1</v>
      </c>
      <c r="AC530" s="4" t="s">
        <v>54</v>
      </c>
      <c r="AD530" s="4">
        <v>251</v>
      </c>
      <c r="AE530" s="4">
        <v>0.68</v>
      </c>
    </row>
    <row r="531" spans="1:31" x14ac:dyDescent="0.3">
      <c r="A531" s="46">
        <v>41211</v>
      </c>
      <c r="B531" s="88">
        <v>0.44578703703703698</v>
      </c>
      <c r="C531" s="2">
        <v>934</v>
      </c>
      <c r="D531" s="2">
        <v>0.60450000000000004</v>
      </c>
      <c r="E531" s="2">
        <v>10.029999999999999</v>
      </c>
      <c r="F531" s="2">
        <v>8.18</v>
      </c>
      <c r="G531" s="2">
        <v>8.6</v>
      </c>
      <c r="K531" s="48">
        <v>20</v>
      </c>
    </row>
    <row r="532" spans="1:31" x14ac:dyDescent="0.3">
      <c r="A532" s="46">
        <v>41213</v>
      </c>
      <c r="B532" s="47">
        <v>0.45354166666666668</v>
      </c>
      <c r="C532" s="2">
        <v>1000</v>
      </c>
      <c r="D532" s="2">
        <v>0.65</v>
      </c>
      <c r="E532" s="2">
        <v>10.220000000000001</v>
      </c>
      <c r="F532" s="2">
        <v>7.87</v>
      </c>
      <c r="G532" s="2">
        <v>7.8</v>
      </c>
      <c r="K532" s="48">
        <v>173</v>
      </c>
      <c r="L532" s="31">
        <f>AVERAGE(K528:K532)</f>
        <v>92.4</v>
      </c>
      <c r="M532" s="80">
        <f>GEOMEAN(K528:K532)</f>
        <v>75.13181593858819</v>
      </c>
      <c r="N532" s="90" t="s">
        <v>194</v>
      </c>
    </row>
    <row r="533" spans="1:31" x14ac:dyDescent="0.3">
      <c r="A533" s="46">
        <v>41214</v>
      </c>
      <c r="B533" s="88">
        <v>0.43314814814814812</v>
      </c>
      <c r="C533" s="2">
        <v>1008</v>
      </c>
      <c r="D533" s="2">
        <v>0.65649999999999997</v>
      </c>
      <c r="E533" s="2">
        <v>12.99</v>
      </c>
      <c r="F533" s="2">
        <v>8.01</v>
      </c>
      <c r="G533" s="2">
        <v>7.4</v>
      </c>
      <c r="K533" s="48">
        <v>20</v>
      </c>
    </row>
    <row r="534" spans="1:31" x14ac:dyDescent="0.3">
      <c r="A534" s="46">
        <v>41221</v>
      </c>
      <c r="B534" s="10">
        <v>0.44122685185185184</v>
      </c>
      <c r="C534" s="2">
        <v>1095</v>
      </c>
      <c r="D534" s="2">
        <v>0.70850000000000002</v>
      </c>
      <c r="E534" s="2">
        <v>14.89</v>
      </c>
      <c r="F534" s="2">
        <v>8.11</v>
      </c>
      <c r="G534" s="2">
        <v>7.3</v>
      </c>
      <c r="K534" s="48">
        <v>20</v>
      </c>
    </row>
    <row r="535" spans="1:31" x14ac:dyDescent="0.3">
      <c r="A535" s="46">
        <v>41227</v>
      </c>
      <c r="B535" s="88">
        <v>0.47677083333333337</v>
      </c>
      <c r="C535" s="2">
        <v>479.9</v>
      </c>
      <c r="D535" s="2">
        <v>0.312</v>
      </c>
      <c r="E535" s="2">
        <v>11.12</v>
      </c>
      <c r="F535" s="2">
        <v>7.95</v>
      </c>
      <c r="G535" s="2">
        <v>6.5</v>
      </c>
      <c r="K535" s="48">
        <v>145</v>
      </c>
    </row>
    <row r="536" spans="1:31" x14ac:dyDescent="0.3">
      <c r="A536" s="46">
        <v>41232</v>
      </c>
      <c r="B536" s="10">
        <v>0.44362268518518522</v>
      </c>
      <c r="C536" s="2">
        <v>947</v>
      </c>
      <c r="D536" s="2">
        <v>0.61750000000000005</v>
      </c>
      <c r="E536" s="2">
        <v>14.9</v>
      </c>
      <c r="F536" s="2">
        <v>8.0500000000000007</v>
      </c>
      <c r="G536" s="2">
        <v>6.3</v>
      </c>
      <c r="K536" s="48">
        <v>86</v>
      </c>
    </row>
    <row r="537" spans="1:31" x14ac:dyDescent="0.3">
      <c r="A537" s="46">
        <v>41239</v>
      </c>
      <c r="B537" s="88">
        <v>0.4372800925925926</v>
      </c>
      <c r="C537" s="2">
        <v>1102</v>
      </c>
      <c r="D537" s="2">
        <v>0.71499999999999997</v>
      </c>
      <c r="E537" s="2">
        <v>15.34</v>
      </c>
      <c r="F537" s="2">
        <v>8.16</v>
      </c>
      <c r="G537" s="2">
        <v>5.9</v>
      </c>
      <c r="K537" s="48">
        <v>233</v>
      </c>
      <c r="L537" s="31">
        <f>AVERAGE(K533:K537)</f>
        <v>100.8</v>
      </c>
      <c r="M537" s="80">
        <f>GEOMEAN(K533:K537)</f>
        <v>65.021423498038729</v>
      </c>
      <c r="N537" s="90" t="s">
        <v>195</v>
      </c>
    </row>
    <row r="538" spans="1:31" x14ac:dyDescent="0.3">
      <c r="A538" s="46">
        <v>41246</v>
      </c>
      <c r="B538" s="10">
        <v>0.44635416666666666</v>
      </c>
      <c r="C538" s="2">
        <v>1134</v>
      </c>
      <c r="D538" s="2">
        <v>0.73450000000000004</v>
      </c>
      <c r="E538" s="2">
        <v>10.15</v>
      </c>
      <c r="F538" s="2">
        <v>7.94</v>
      </c>
      <c r="G538" s="2">
        <v>11.6</v>
      </c>
      <c r="K538" s="48">
        <v>299</v>
      </c>
    </row>
    <row r="539" spans="1:31" x14ac:dyDescent="0.3">
      <c r="A539" s="46">
        <v>41249</v>
      </c>
      <c r="B539" s="10">
        <v>0.44621527777777775</v>
      </c>
      <c r="C539" s="2">
        <v>1074</v>
      </c>
      <c r="D539" s="2">
        <v>0.69550000000000001</v>
      </c>
      <c r="E539" s="2">
        <v>11.28</v>
      </c>
      <c r="F539" s="2">
        <v>7.82</v>
      </c>
      <c r="G539" s="2">
        <v>7</v>
      </c>
      <c r="K539" s="48">
        <v>272</v>
      </c>
    </row>
    <row r="540" spans="1:31" x14ac:dyDescent="0.3">
      <c r="A540" s="46">
        <v>41253</v>
      </c>
      <c r="B540" s="88">
        <v>0.42399305555555555</v>
      </c>
      <c r="C540" s="2">
        <v>813</v>
      </c>
      <c r="D540" s="2">
        <v>0.52649999999999997</v>
      </c>
      <c r="E540" s="2">
        <v>9.8699999999999992</v>
      </c>
      <c r="F540" s="2">
        <v>7.94</v>
      </c>
      <c r="G540" s="2">
        <v>7.7</v>
      </c>
      <c r="K540" s="48">
        <v>839</v>
      </c>
    </row>
    <row r="541" spans="1:31" x14ac:dyDescent="0.3">
      <c r="A541" s="46">
        <v>41255</v>
      </c>
      <c r="B541" s="88">
        <v>0.45732638888888894</v>
      </c>
      <c r="C541" s="2">
        <v>759</v>
      </c>
      <c r="D541" s="2">
        <v>0.49330000000000002</v>
      </c>
      <c r="E541" s="2">
        <v>12.81</v>
      </c>
      <c r="F541" s="2">
        <v>8.06</v>
      </c>
      <c r="G541" s="2">
        <v>3.5</v>
      </c>
      <c r="K541" s="48">
        <v>389</v>
      </c>
    </row>
    <row r="542" spans="1:31" x14ac:dyDescent="0.3">
      <c r="A542" s="46">
        <v>41261</v>
      </c>
      <c r="B542" s="10">
        <v>0.42402777777777773</v>
      </c>
      <c r="C542" s="2">
        <v>929</v>
      </c>
      <c r="D542" s="2">
        <v>0.60450000000000004</v>
      </c>
      <c r="E542" s="2">
        <v>12.32</v>
      </c>
      <c r="F542" s="2">
        <v>7.85</v>
      </c>
      <c r="G542" s="2">
        <v>7.2</v>
      </c>
      <c r="K542" s="48">
        <v>563</v>
      </c>
      <c r="L542" s="31">
        <f>AVERAGE(K538:K542)</f>
        <v>472.4</v>
      </c>
      <c r="M542" s="80">
        <f>GEOMEAN(K538:K542)</f>
        <v>431.4117901623481</v>
      </c>
      <c r="N542" s="90" t="s">
        <v>196</v>
      </c>
    </row>
    <row r="543" spans="1:31" x14ac:dyDescent="0.3">
      <c r="A543" s="46">
        <v>41277</v>
      </c>
      <c r="B543" s="88">
        <v>0.45473379629629629</v>
      </c>
      <c r="C543" s="2">
        <v>943</v>
      </c>
      <c r="D543" s="2">
        <v>0.6129</v>
      </c>
      <c r="E543" s="2">
        <v>14.72</v>
      </c>
      <c r="F543" s="2">
        <v>7.92</v>
      </c>
      <c r="G543" s="2">
        <v>0</v>
      </c>
    </row>
    <row r="544" spans="1:31" x14ac:dyDescent="0.3">
      <c r="A544" s="46">
        <v>41283</v>
      </c>
      <c r="B544" s="10">
        <v>0.4529050925925926</v>
      </c>
      <c r="C544" s="2">
        <v>1007</v>
      </c>
      <c r="D544" s="2">
        <v>0.65649999999999997</v>
      </c>
      <c r="E544" s="2">
        <v>14.85</v>
      </c>
      <c r="F544" s="2">
        <v>8.14</v>
      </c>
      <c r="G544" s="2">
        <v>3</v>
      </c>
      <c r="K544" s="48">
        <v>537</v>
      </c>
    </row>
    <row r="545" spans="1:31" x14ac:dyDescent="0.3">
      <c r="A545" s="46">
        <v>41289</v>
      </c>
      <c r="B545" s="88">
        <v>0.47078703703703706</v>
      </c>
      <c r="C545" s="2">
        <v>449.1</v>
      </c>
      <c r="D545" s="2">
        <v>0.29189999999999999</v>
      </c>
      <c r="E545" s="2">
        <v>12.85</v>
      </c>
      <c r="F545" s="2">
        <v>7.74</v>
      </c>
      <c r="G545" s="2">
        <v>2.8</v>
      </c>
      <c r="K545" s="48">
        <v>520</v>
      </c>
    </row>
    <row r="546" spans="1:31" x14ac:dyDescent="0.3">
      <c r="A546" s="46">
        <v>41297</v>
      </c>
      <c r="F546" s="4"/>
      <c r="G546" s="91" t="s">
        <v>139</v>
      </c>
    </row>
    <row r="547" spans="1:31" x14ac:dyDescent="0.3">
      <c r="A547" s="46">
        <v>41302</v>
      </c>
      <c r="B547" s="10">
        <v>0.46534722222222219</v>
      </c>
      <c r="C547" s="2">
        <v>953</v>
      </c>
      <c r="D547" s="2">
        <v>0.61750000000000005</v>
      </c>
      <c r="E547" s="2">
        <v>15</v>
      </c>
      <c r="F547" s="2">
        <v>7.87</v>
      </c>
      <c r="G547" s="2">
        <v>3.4</v>
      </c>
      <c r="K547" s="48">
        <v>292</v>
      </c>
      <c r="L547" s="31">
        <f>AVERAGE(K543:K547)</f>
        <v>449.66666666666669</v>
      </c>
      <c r="M547" s="80">
        <f>GEOMEAN(K543:K547)</f>
        <v>433.63083843610076</v>
      </c>
      <c r="N547" s="90" t="s">
        <v>197</v>
      </c>
    </row>
    <row r="548" spans="1:31" x14ac:dyDescent="0.3">
      <c r="A548" s="46">
        <v>41310</v>
      </c>
      <c r="B548" s="88">
        <v>0.47922453703703699</v>
      </c>
      <c r="C548" s="2">
        <v>789</v>
      </c>
      <c r="D548" s="2">
        <v>0.51290000000000002</v>
      </c>
      <c r="E548" s="2">
        <v>14.29</v>
      </c>
      <c r="F548" s="2">
        <v>7.91</v>
      </c>
      <c r="G548" s="2">
        <v>2.1</v>
      </c>
      <c r="K548" s="48">
        <v>243</v>
      </c>
    </row>
    <row r="549" spans="1:31" x14ac:dyDescent="0.3">
      <c r="A549" s="46">
        <v>41318</v>
      </c>
      <c r="B549" s="10">
        <v>0.44408564814814816</v>
      </c>
      <c r="C549" s="2">
        <v>753</v>
      </c>
      <c r="D549" s="2">
        <v>0.48949999999999999</v>
      </c>
      <c r="E549" s="2">
        <v>12.78</v>
      </c>
      <c r="F549" s="2">
        <v>7.9</v>
      </c>
      <c r="G549" s="2">
        <v>3.6</v>
      </c>
      <c r="K549" s="48">
        <v>122</v>
      </c>
    </row>
    <row r="550" spans="1:31" x14ac:dyDescent="0.3">
      <c r="A550" s="46">
        <v>41326</v>
      </c>
      <c r="B550" s="10">
        <v>0.45532407407407405</v>
      </c>
      <c r="C550" s="2">
        <v>822</v>
      </c>
      <c r="D550" s="2">
        <v>0.5343</v>
      </c>
      <c r="E550" s="2">
        <v>13.9</v>
      </c>
      <c r="F550" s="2">
        <v>8.07</v>
      </c>
      <c r="G550" s="2">
        <v>1.2</v>
      </c>
      <c r="K550" s="48">
        <v>754</v>
      </c>
    </row>
    <row r="551" spans="1:31" x14ac:dyDescent="0.3">
      <c r="A551" s="46">
        <v>41330</v>
      </c>
      <c r="B551" s="10">
        <v>0.46846064814814814</v>
      </c>
      <c r="C551" s="2">
        <v>879</v>
      </c>
      <c r="D551" s="2">
        <v>0.57199999999999995</v>
      </c>
      <c r="E551" s="2">
        <v>15.02</v>
      </c>
      <c r="F551" s="2">
        <v>8.1300000000000008</v>
      </c>
      <c r="G551" s="2">
        <v>3.1</v>
      </c>
      <c r="K551" s="48">
        <v>1153</v>
      </c>
    </row>
    <row r="552" spans="1:31" x14ac:dyDescent="0.3">
      <c r="A552" s="46">
        <v>41332</v>
      </c>
      <c r="B552" s="10">
        <v>0.4403819444444444</v>
      </c>
      <c r="C552" s="2">
        <v>374.3</v>
      </c>
      <c r="D552" s="2">
        <v>0.24310000000000001</v>
      </c>
      <c r="E552" s="2">
        <v>12.76</v>
      </c>
      <c r="F552" s="2">
        <v>7.83</v>
      </c>
      <c r="G552" s="2">
        <v>3.1</v>
      </c>
      <c r="K552" s="48">
        <v>771</v>
      </c>
      <c r="L552" s="31">
        <f>AVERAGE(K548:K552)</f>
        <v>608.6</v>
      </c>
      <c r="M552" s="80">
        <f>GEOMEAN(K548:K552)</f>
        <v>456.71389749739797</v>
      </c>
      <c r="N552" s="90" t="s">
        <v>198</v>
      </c>
    </row>
    <row r="553" spans="1:31" x14ac:dyDescent="0.3">
      <c r="A553" s="46">
        <v>41340</v>
      </c>
      <c r="B553" s="10">
        <v>0.49123842592592593</v>
      </c>
      <c r="C553" s="2">
        <v>872</v>
      </c>
      <c r="D553" s="2">
        <v>0.5655</v>
      </c>
      <c r="E553" s="2">
        <v>14.74</v>
      </c>
      <c r="F553" s="2">
        <v>8.14</v>
      </c>
      <c r="G553" s="2">
        <v>2.8</v>
      </c>
      <c r="K553" s="48">
        <v>243</v>
      </c>
    </row>
    <row r="554" spans="1:31" x14ac:dyDescent="0.3">
      <c r="A554" s="46">
        <v>41344</v>
      </c>
      <c r="B554" s="10">
        <v>0.4324884259259259</v>
      </c>
      <c r="C554" s="2">
        <v>638</v>
      </c>
      <c r="D554" s="2">
        <v>0.41470000000000001</v>
      </c>
      <c r="E554" s="2">
        <v>10.82</v>
      </c>
      <c r="F554" s="2">
        <v>7.96</v>
      </c>
      <c r="G554" s="2">
        <v>8.4</v>
      </c>
      <c r="K554" s="48">
        <v>228</v>
      </c>
    </row>
    <row r="555" spans="1:31" x14ac:dyDescent="0.3">
      <c r="A555" s="46">
        <v>41347</v>
      </c>
      <c r="B555" s="10">
        <v>0.42482638888888885</v>
      </c>
      <c r="C555" s="2">
        <v>751</v>
      </c>
      <c r="D555" s="2">
        <v>0.48809999999999998</v>
      </c>
      <c r="E555" s="2">
        <v>13.09</v>
      </c>
      <c r="F555" s="2">
        <v>8.1</v>
      </c>
      <c r="G555" s="2">
        <v>3</v>
      </c>
      <c r="K555" s="48">
        <v>86</v>
      </c>
    </row>
    <row r="556" spans="1:31" x14ac:dyDescent="0.3">
      <c r="A556" s="46">
        <v>41352</v>
      </c>
      <c r="B556" s="49">
        <v>0.45925925925925926</v>
      </c>
      <c r="C556" s="2">
        <v>832</v>
      </c>
      <c r="D556" s="2">
        <v>0.54079999999999995</v>
      </c>
      <c r="E556" s="2">
        <v>13.52</v>
      </c>
      <c r="F556" s="2">
        <v>8.08</v>
      </c>
      <c r="G556" s="2">
        <v>3.6</v>
      </c>
      <c r="K556" s="48">
        <v>203</v>
      </c>
      <c r="O556" s="4" t="s">
        <v>54</v>
      </c>
      <c r="P556" s="4">
        <v>67.400000000000006</v>
      </c>
      <c r="Q556" s="4" t="s">
        <v>54</v>
      </c>
      <c r="R556" s="4" t="s">
        <v>54</v>
      </c>
      <c r="S556" s="4" t="s">
        <v>54</v>
      </c>
      <c r="T556" s="4" t="s">
        <v>54</v>
      </c>
      <c r="U556" s="4" t="s">
        <v>54</v>
      </c>
      <c r="V556" s="4" t="s">
        <v>54</v>
      </c>
      <c r="W556" s="4" t="s">
        <v>54</v>
      </c>
      <c r="X556" s="4">
        <v>162</v>
      </c>
      <c r="Y556" s="4">
        <v>1.5</v>
      </c>
      <c r="Z556" s="4">
        <v>5.6</v>
      </c>
      <c r="AA556" s="4" t="s">
        <v>54</v>
      </c>
      <c r="AB556" s="4">
        <v>86.9</v>
      </c>
      <c r="AC556" s="4"/>
      <c r="AD556" s="4">
        <v>290</v>
      </c>
      <c r="AE556" s="4" t="s">
        <v>54</v>
      </c>
    </row>
    <row r="557" spans="1:31" x14ac:dyDescent="0.3">
      <c r="A557" s="46">
        <v>41359</v>
      </c>
      <c r="B557" s="10">
        <v>0.44638888888888889</v>
      </c>
      <c r="C557" s="2">
        <v>1103</v>
      </c>
      <c r="D557" s="2">
        <v>0.71499999999999997</v>
      </c>
      <c r="E557" s="2">
        <v>14.41</v>
      </c>
      <c r="F557" s="2">
        <v>8.18</v>
      </c>
      <c r="G557" s="2">
        <v>3.3</v>
      </c>
      <c r="K557" s="48">
        <v>41</v>
      </c>
      <c r="L557" s="31">
        <f>AVERAGE(K553:K557)</f>
        <v>160.19999999999999</v>
      </c>
      <c r="M557" s="80">
        <f>GEOMEAN(K553:K557)</f>
        <v>131.72369155092969</v>
      </c>
      <c r="N557" s="90" t="s">
        <v>199</v>
      </c>
    </row>
    <row r="558" spans="1:31" x14ac:dyDescent="0.3">
      <c r="A558" s="46">
        <v>41372</v>
      </c>
      <c r="B558" s="10">
        <v>0.46128472222222222</v>
      </c>
      <c r="C558" s="2">
        <v>799</v>
      </c>
      <c r="D558" s="2">
        <v>0.52</v>
      </c>
      <c r="E558" s="2">
        <v>8.2200000000000006</v>
      </c>
      <c r="F558" s="2">
        <v>8.02</v>
      </c>
      <c r="G558" s="2">
        <v>14.3</v>
      </c>
      <c r="K558" s="48">
        <v>74</v>
      </c>
    </row>
    <row r="559" spans="1:31" x14ac:dyDescent="0.3">
      <c r="A559" s="46">
        <v>41375</v>
      </c>
      <c r="B559" s="10">
        <v>0.44339120370370372</v>
      </c>
      <c r="C559" s="2">
        <v>406.2</v>
      </c>
      <c r="D559" s="2">
        <v>0.26390000000000002</v>
      </c>
      <c r="E559" s="2">
        <v>8.59</v>
      </c>
      <c r="F559" s="2">
        <v>7.71</v>
      </c>
      <c r="G559" s="2">
        <v>13.4</v>
      </c>
      <c r="K559" s="48">
        <v>10462</v>
      </c>
    </row>
    <row r="560" spans="1:31" x14ac:dyDescent="0.3">
      <c r="A560" s="46">
        <v>41380</v>
      </c>
      <c r="B560" s="47">
        <v>0.44741898148148151</v>
      </c>
      <c r="C560" s="2">
        <v>653</v>
      </c>
      <c r="D560" s="2">
        <v>0.42449999999999999</v>
      </c>
      <c r="E560" s="2">
        <v>8.94</v>
      </c>
      <c r="F560" s="2">
        <v>7.96</v>
      </c>
      <c r="G560" s="2">
        <v>12.6</v>
      </c>
      <c r="K560" s="48">
        <v>197</v>
      </c>
    </row>
    <row r="561" spans="1:33" x14ac:dyDescent="0.3">
      <c r="A561" s="46">
        <v>41389</v>
      </c>
      <c r="B561" s="10">
        <v>0.44752314814814814</v>
      </c>
      <c r="C561" s="2">
        <v>361.3</v>
      </c>
      <c r="D561" s="2">
        <v>0.2346</v>
      </c>
      <c r="E561" s="2">
        <v>10.88</v>
      </c>
      <c r="F561" s="2">
        <v>7.87</v>
      </c>
      <c r="G561" s="2">
        <v>8.8000000000000007</v>
      </c>
      <c r="K561" s="48">
        <v>988</v>
      </c>
    </row>
    <row r="562" spans="1:33" x14ac:dyDescent="0.3">
      <c r="A562" s="46">
        <v>41395</v>
      </c>
      <c r="B562" s="10">
        <v>0.47439814814814812</v>
      </c>
      <c r="C562" s="2">
        <v>613</v>
      </c>
      <c r="D562" s="2">
        <v>0.39650000000000002</v>
      </c>
      <c r="E562" s="2">
        <v>8.2899999999999991</v>
      </c>
      <c r="F562" s="2">
        <v>7.89</v>
      </c>
      <c r="G562" s="2">
        <v>16.5</v>
      </c>
      <c r="K562" s="48">
        <v>85</v>
      </c>
      <c r="L562" s="31">
        <f>AVERAGE(K558:K562)</f>
        <v>2361.1999999999998</v>
      </c>
      <c r="M562" s="80">
        <f>GEOMEAN(K558:K562)</f>
        <v>418.30947944382467</v>
      </c>
      <c r="N562" s="90" t="s">
        <v>200</v>
      </c>
    </row>
    <row r="563" spans="1:33" x14ac:dyDescent="0.3">
      <c r="A563" s="46">
        <v>41400</v>
      </c>
      <c r="B563" s="10">
        <v>0.46109953703703704</v>
      </c>
      <c r="C563" s="2">
        <v>729</v>
      </c>
      <c r="D563" s="2">
        <v>0.47449999999999998</v>
      </c>
      <c r="E563" s="2">
        <v>9.42</v>
      </c>
      <c r="F563" s="2">
        <v>7.89</v>
      </c>
      <c r="G563" s="2">
        <v>14.5</v>
      </c>
      <c r="K563" s="48">
        <v>98</v>
      </c>
    </row>
    <row r="564" spans="1:33" x14ac:dyDescent="0.3">
      <c r="A564" s="46">
        <v>41402</v>
      </c>
      <c r="B564" s="88">
        <v>0.45709490740740738</v>
      </c>
      <c r="C564" s="2">
        <v>745</v>
      </c>
      <c r="D564" s="2">
        <v>0.48099999999999998</v>
      </c>
      <c r="E564" s="2">
        <v>9.6999999999999993</v>
      </c>
      <c r="F564" s="2">
        <v>8.07</v>
      </c>
      <c r="G564" s="2">
        <v>17.7</v>
      </c>
      <c r="K564" s="48">
        <v>74</v>
      </c>
    </row>
    <row r="565" spans="1:33" x14ac:dyDescent="0.3">
      <c r="A565" s="46">
        <v>41414</v>
      </c>
      <c r="B565" s="88">
        <v>0.44462962962962965</v>
      </c>
      <c r="C565" s="2">
        <v>805</v>
      </c>
      <c r="D565" s="2">
        <v>0.52649999999999997</v>
      </c>
      <c r="E565" s="2">
        <v>6.15</v>
      </c>
      <c r="F565" s="2">
        <v>7.93</v>
      </c>
      <c r="G565" s="2">
        <v>21.9</v>
      </c>
      <c r="K565" s="48">
        <v>63</v>
      </c>
    </row>
    <row r="566" spans="1:33" x14ac:dyDescent="0.3">
      <c r="A566" s="46">
        <v>41416</v>
      </c>
      <c r="B566" s="88">
        <v>0.46850694444444446</v>
      </c>
      <c r="C566" s="2">
        <v>797</v>
      </c>
      <c r="D566" s="2">
        <v>0.52</v>
      </c>
      <c r="E566" s="2">
        <v>5.72</v>
      </c>
      <c r="F566" s="2">
        <v>7.88</v>
      </c>
      <c r="G566" s="2">
        <v>22.1</v>
      </c>
      <c r="K566" s="48">
        <v>86</v>
      </c>
    </row>
    <row r="567" spans="1:33" x14ac:dyDescent="0.3">
      <c r="A567" s="46">
        <v>41417</v>
      </c>
      <c r="B567" s="10">
        <v>0.46684027777777781</v>
      </c>
      <c r="C567" s="2">
        <v>817</v>
      </c>
      <c r="D567" s="2">
        <v>0.53300000000000003</v>
      </c>
      <c r="E567" s="2">
        <v>6.06</v>
      </c>
      <c r="F567" s="2">
        <v>7.87</v>
      </c>
      <c r="G567" s="2">
        <v>19.899999999999999</v>
      </c>
      <c r="K567" s="48">
        <v>98</v>
      </c>
      <c r="L567" s="31">
        <f>AVERAGE(K563:K567)</f>
        <v>83.8</v>
      </c>
      <c r="M567" s="80">
        <f>GEOMEAN(K563:K567)</f>
        <v>82.623687633444007</v>
      </c>
      <c r="N567" s="90" t="s">
        <v>201</v>
      </c>
    </row>
    <row r="568" spans="1:33" x14ac:dyDescent="0.3">
      <c r="A568" s="46">
        <v>41428</v>
      </c>
      <c r="B568" s="88">
        <v>0.45917824074074076</v>
      </c>
      <c r="C568" s="2">
        <v>565</v>
      </c>
      <c r="D568" s="2">
        <v>0.36730000000000002</v>
      </c>
      <c r="E568" s="2">
        <v>7.9</v>
      </c>
      <c r="F568" s="2">
        <v>8.0399999999999991</v>
      </c>
      <c r="G568" s="2">
        <v>16.5</v>
      </c>
      <c r="K568" s="48">
        <v>249</v>
      </c>
    </row>
    <row r="569" spans="1:33" x14ac:dyDescent="0.3">
      <c r="A569" s="46">
        <v>41437</v>
      </c>
      <c r="B569" s="10">
        <v>0.4430439814814815</v>
      </c>
      <c r="C569" s="2">
        <v>436.1</v>
      </c>
      <c r="D569" s="2">
        <v>0.28339999999999999</v>
      </c>
      <c r="E569" s="2">
        <v>5.69</v>
      </c>
      <c r="F569" s="2">
        <v>7.86</v>
      </c>
      <c r="G569" s="2">
        <v>25.2</v>
      </c>
      <c r="K569" s="48">
        <v>2613</v>
      </c>
    </row>
    <row r="570" spans="1:33" x14ac:dyDescent="0.3">
      <c r="A570" s="46">
        <v>41445</v>
      </c>
      <c r="B570" s="88">
        <v>0.45167824074074076</v>
      </c>
      <c r="C570" s="2">
        <v>736</v>
      </c>
      <c r="D570" s="2">
        <v>0.48099999999999998</v>
      </c>
      <c r="E570" s="2">
        <v>6.54</v>
      </c>
      <c r="F570" s="2">
        <v>8.3000000000000007</v>
      </c>
      <c r="G570" s="2">
        <v>22.6</v>
      </c>
      <c r="K570" s="48">
        <v>110</v>
      </c>
    </row>
    <row r="571" spans="1:33" x14ac:dyDescent="0.3">
      <c r="A571" s="46">
        <v>41451</v>
      </c>
      <c r="B571" s="10">
        <v>0.46274305555555556</v>
      </c>
      <c r="C571" s="2">
        <v>614</v>
      </c>
      <c r="D571" s="2">
        <v>0.39650000000000002</v>
      </c>
      <c r="E571" s="2">
        <v>5.7</v>
      </c>
      <c r="F571" s="2">
        <v>8.23</v>
      </c>
      <c r="G571" s="2">
        <v>22.8</v>
      </c>
      <c r="K571" s="48">
        <v>1565</v>
      </c>
    </row>
    <row r="572" spans="1:33" x14ac:dyDescent="0.3">
      <c r="A572" s="46">
        <v>41456</v>
      </c>
      <c r="B572" s="10">
        <v>0.45968750000000003</v>
      </c>
      <c r="C572" s="2">
        <v>562</v>
      </c>
      <c r="D572" s="2">
        <v>0.36399999999999999</v>
      </c>
      <c r="E572" s="2">
        <v>7.3</v>
      </c>
      <c r="F572" s="2">
        <v>8.06</v>
      </c>
      <c r="G572" s="2">
        <v>20.100000000000001</v>
      </c>
      <c r="K572" s="48">
        <v>1467</v>
      </c>
      <c r="L572" s="31">
        <f>AVERAGE(K568:K572)</f>
        <v>1200.8</v>
      </c>
      <c r="M572" s="80">
        <f>GEOMEAN(K568:K572)</f>
        <v>696.84338149889118</v>
      </c>
      <c r="N572" s="90" t="s">
        <v>202</v>
      </c>
    </row>
    <row r="573" spans="1:33" x14ac:dyDescent="0.3">
      <c r="A573" s="46">
        <v>41466</v>
      </c>
      <c r="B573" s="49">
        <v>0.45969907407407407</v>
      </c>
      <c r="C573" s="2">
        <v>844</v>
      </c>
      <c r="D573" s="2">
        <v>0.54600000000000004</v>
      </c>
      <c r="E573" s="2">
        <v>6.03</v>
      </c>
      <c r="F573" s="2">
        <v>8.1999999999999993</v>
      </c>
      <c r="G573" s="2">
        <v>23.6</v>
      </c>
      <c r="K573" s="48">
        <v>341</v>
      </c>
    </row>
    <row r="574" spans="1:33" x14ac:dyDescent="0.3">
      <c r="A574" s="46">
        <v>41471</v>
      </c>
      <c r="B574" s="10">
        <v>0.45560185185185187</v>
      </c>
      <c r="C574" s="2">
        <v>859</v>
      </c>
      <c r="D574" s="2">
        <v>0.55900000000000005</v>
      </c>
      <c r="E574" s="2">
        <v>14.32</v>
      </c>
      <c r="F574" s="2">
        <v>8.3000000000000007</v>
      </c>
      <c r="G574" s="2">
        <v>28.5</v>
      </c>
      <c r="K574" s="48">
        <v>41</v>
      </c>
      <c r="O574" s="4" t="s">
        <v>54</v>
      </c>
      <c r="P574" s="4">
        <v>64.8</v>
      </c>
      <c r="Q574" s="4" t="s">
        <v>54</v>
      </c>
      <c r="R574" s="4" t="s">
        <v>54</v>
      </c>
      <c r="S574" s="4" t="s">
        <v>54</v>
      </c>
      <c r="T574" s="4" t="s">
        <v>54</v>
      </c>
      <c r="U574" s="4" t="s">
        <v>54</v>
      </c>
      <c r="V574" s="4" t="s">
        <v>54</v>
      </c>
      <c r="W574" s="4" t="s">
        <v>54</v>
      </c>
      <c r="X574" s="4">
        <v>99.9</v>
      </c>
      <c r="Y574" s="4" t="s">
        <v>54</v>
      </c>
      <c r="Z574" s="4">
        <v>1.6</v>
      </c>
      <c r="AA574" s="4" t="s">
        <v>54</v>
      </c>
      <c r="AB574" s="4">
        <v>52.3</v>
      </c>
      <c r="AC574" s="4" t="s">
        <v>54</v>
      </c>
      <c r="AD574" s="4">
        <v>311</v>
      </c>
      <c r="AE574" s="4" t="s">
        <v>54</v>
      </c>
      <c r="AF574" s="4">
        <v>42.4</v>
      </c>
      <c r="AG574" s="4">
        <v>97.7</v>
      </c>
    </row>
    <row r="575" spans="1:33" x14ac:dyDescent="0.3">
      <c r="A575" s="46">
        <v>41477</v>
      </c>
      <c r="B575" s="88">
        <v>0.41153935185185181</v>
      </c>
      <c r="C575" s="2">
        <v>1010</v>
      </c>
      <c r="D575" s="2">
        <v>0.65649999999999997</v>
      </c>
      <c r="E575" s="2">
        <v>5.59</v>
      </c>
      <c r="F575" s="2">
        <v>8.0500000000000007</v>
      </c>
      <c r="G575" s="2">
        <v>25.2</v>
      </c>
      <c r="K575" s="48">
        <v>41</v>
      </c>
    </row>
    <row r="576" spans="1:33" x14ac:dyDescent="0.3">
      <c r="A576" s="46">
        <v>41480</v>
      </c>
      <c r="B576" s="88">
        <v>0.44123842592592594</v>
      </c>
      <c r="C576" s="2">
        <v>1010</v>
      </c>
      <c r="D576" s="2">
        <v>0.65649999999999997</v>
      </c>
      <c r="E576" s="2">
        <v>6.28</v>
      </c>
      <c r="F576" s="2">
        <v>7.95</v>
      </c>
      <c r="G576" s="2">
        <v>23.5</v>
      </c>
      <c r="K576" s="48">
        <v>31</v>
      </c>
    </row>
    <row r="577" spans="1:33" x14ac:dyDescent="0.3">
      <c r="A577" s="46">
        <v>41491</v>
      </c>
      <c r="B577" s="49">
        <v>0.4448611111111111</v>
      </c>
      <c r="C577" s="2">
        <v>974</v>
      </c>
      <c r="D577" s="2">
        <v>0.63049999999999995</v>
      </c>
      <c r="E577" s="2">
        <v>8.1</v>
      </c>
      <c r="F577" s="2">
        <v>7.92</v>
      </c>
      <c r="G577" s="2">
        <v>22.8</v>
      </c>
      <c r="K577" s="48">
        <v>30</v>
      </c>
      <c r="L577" s="31">
        <f>AVERAGE(K573:K577)</f>
        <v>96.8</v>
      </c>
      <c r="M577" s="80">
        <f>GEOMEAN(K573:K577)</f>
        <v>55.63665459605226</v>
      </c>
      <c r="N577" s="90" t="s">
        <v>203</v>
      </c>
    </row>
    <row r="578" spans="1:33" x14ac:dyDescent="0.3">
      <c r="A578" s="46">
        <v>41499</v>
      </c>
      <c r="B578" s="88">
        <v>0.46538194444444447</v>
      </c>
      <c r="C578" s="2">
        <v>1127</v>
      </c>
      <c r="D578" s="2">
        <v>0.73450000000000004</v>
      </c>
      <c r="E578" s="2">
        <v>5.88</v>
      </c>
      <c r="F578" s="2">
        <v>8.02</v>
      </c>
      <c r="G578" s="2">
        <v>24.8</v>
      </c>
      <c r="K578" s="48">
        <v>52</v>
      </c>
    </row>
    <row r="579" spans="1:33" x14ac:dyDescent="0.3">
      <c r="A579" s="46">
        <v>41501</v>
      </c>
      <c r="B579" s="88">
        <v>0.47266203703703707</v>
      </c>
      <c r="C579" s="2">
        <v>1163</v>
      </c>
      <c r="D579" s="2">
        <v>0.754</v>
      </c>
      <c r="E579" s="2">
        <v>7.57</v>
      </c>
      <c r="F579" s="2">
        <v>7.91</v>
      </c>
      <c r="G579" s="2">
        <v>22.1</v>
      </c>
      <c r="K579" s="48">
        <v>52</v>
      </c>
    </row>
    <row r="580" spans="1:33" x14ac:dyDescent="0.3">
      <c r="A580" s="46">
        <v>41508</v>
      </c>
      <c r="B580" s="10">
        <v>0.42910879629629628</v>
      </c>
      <c r="C580" s="2">
        <v>1293</v>
      </c>
      <c r="D580" s="2">
        <v>0.83850000000000002</v>
      </c>
      <c r="E580" s="2">
        <v>9.91</v>
      </c>
      <c r="F580" s="2">
        <v>8.1199999999999992</v>
      </c>
      <c r="G580" s="2">
        <v>25.3</v>
      </c>
      <c r="K580" s="48">
        <v>52</v>
      </c>
    </row>
    <row r="581" spans="1:33" x14ac:dyDescent="0.3">
      <c r="A581" s="46">
        <v>41513</v>
      </c>
      <c r="B581" s="88">
        <v>0.43445601851851851</v>
      </c>
      <c r="C581" s="2">
        <v>1317</v>
      </c>
      <c r="D581" s="2">
        <v>0.85799999999999998</v>
      </c>
      <c r="E581" s="2">
        <v>7.74</v>
      </c>
      <c r="F581" s="2">
        <v>8.11</v>
      </c>
      <c r="G581" s="2">
        <v>25.2</v>
      </c>
      <c r="K581" s="48">
        <v>63</v>
      </c>
      <c r="L581" s="31">
        <f>AVERAGE(K577:K581)</f>
        <v>49.8</v>
      </c>
      <c r="M581" s="80">
        <f>GEOMEAN(K577:K581)</f>
        <v>48.405461717532866</v>
      </c>
      <c r="N581" s="90" t="s">
        <v>204</v>
      </c>
    </row>
    <row r="582" spans="1:33" x14ac:dyDescent="0.3">
      <c r="A582" s="46">
        <v>41521</v>
      </c>
      <c r="K582" s="48">
        <v>110</v>
      </c>
    </row>
    <row r="583" spans="1:33" x14ac:dyDescent="0.3">
      <c r="A583" s="46">
        <v>41528</v>
      </c>
      <c r="B583" s="88">
        <v>0.4288541666666667</v>
      </c>
      <c r="C583" s="2">
        <v>1380</v>
      </c>
      <c r="D583" s="2">
        <v>0.89700000000000002</v>
      </c>
      <c r="E583" s="2">
        <v>6.77</v>
      </c>
      <c r="F583" s="2">
        <v>7.92</v>
      </c>
      <c r="G583" s="2">
        <v>26.5</v>
      </c>
      <c r="K583" s="48">
        <v>31</v>
      </c>
    </row>
    <row r="584" spans="1:33" x14ac:dyDescent="0.3">
      <c r="A584" s="46">
        <v>41534</v>
      </c>
      <c r="B584" s="10">
        <v>0.46435185185185185</v>
      </c>
      <c r="C584" s="2">
        <v>1356</v>
      </c>
      <c r="D584" s="2">
        <v>0.88400000000000001</v>
      </c>
      <c r="E584" s="2">
        <v>9.68</v>
      </c>
      <c r="F584" s="2">
        <v>7.97</v>
      </c>
      <c r="G584" s="2">
        <v>18.3</v>
      </c>
      <c r="K584" s="48">
        <v>31</v>
      </c>
    </row>
    <row r="585" spans="1:33" x14ac:dyDescent="0.3">
      <c r="A585" s="46">
        <v>41541</v>
      </c>
      <c r="B585" s="88">
        <v>0.44539351851851849</v>
      </c>
      <c r="C585" s="2">
        <v>1003</v>
      </c>
      <c r="D585" s="2">
        <v>0.65</v>
      </c>
      <c r="E585" s="2">
        <v>9.0299999999999994</v>
      </c>
      <c r="F585" s="2">
        <v>7.76</v>
      </c>
      <c r="G585" s="2">
        <v>16.2</v>
      </c>
      <c r="K585" s="48">
        <v>173</v>
      </c>
      <c r="L585" s="31">
        <f>AVERAGE(K581:K585)</f>
        <v>81.599999999999994</v>
      </c>
      <c r="M585" s="80">
        <f>GEOMEAN(K581:K585)</f>
        <v>64.908346379422937</v>
      </c>
      <c r="N585" s="90" t="s">
        <v>205</v>
      </c>
    </row>
    <row r="586" spans="1:33" x14ac:dyDescent="0.3">
      <c r="A586" s="46">
        <v>41548</v>
      </c>
      <c r="B586" s="10">
        <v>0.48959490740740735</v>
      </c>
      <c r="C586" s="2">
        <v>1274</v>
      </c>
      <c r="D586" s="2">
        <v>0.82550000000000001</v>
      </c>
      <c r="E586" s="2">
        <v>6.68</v>
      </c>
      <c r="F586" s="2">
        <v>7.79</v>
      </c>
      <c r="G586" s="2">
        <v>18.600000000000001</v>
      </c>
      <c r="K586" s="48">
        <v>135</v>
      </c>
    </row>
    <row r="587" spans="1:33" x14ac:dyDescent="0.3">
      <c r="A587" s="46">
        <v>41555</v>
      </c>
      <c r="B587" s="10">
        <v>0.48721064814814818</v>
      </c>
      <c r="C587" s="2">
        <v>659</v>
      </c>
      <c r="D587" s="2">
        <v>0.42899999999999999</v>
      </c>
      <c r="E587" s="2">
        <v>8.07</v>
      </c>
      <c r="F587" s="2">
        <v>7.96</v>
      </c>
      <c r="G587" s="2">
        <v>15.6</v>
      </c>
      <c r="K587" s="48">
        <v>520</v>
      </c>
    </row>
    <row r="588" spans="1:33" x14ac:dyDescent="0.3">
      <c r="A588" s="46">
        <v>41557</v>
      </c>
      <c r="B588" s="88">
        <v>0.44628472222222221</v>
      </c>
      <c r="C588" s="2">
        <v>703</v>
      </c>
      <c r="D588" s="2">
        <v>0.45500000000000002</v>
      </c>
      <c r="E588" s="2">
        <v>7.68</v>
      </c>
      <c r="F588" s="2">
        <v>7.8</v>
      </c>
      <c r="G588" s="2">
        <v>15</v>
      </c>
      <c r="K588" s="48">
        <v>295</v>
      </c>
    </row>
    <row r="589" spans="1:33" x14ac:dyDescent="0.3">
      <c r="A589" s="46">
        <v>41561</v>
      </c>
      <c r="B589" s="10">
        <v>0.45718750000000002</v>
      </c>
      <c r="C589" s="2">
        <v>1055</v>
      </c>
      <c r="D589" s="2">
        <v>0.68899999999999995</v>
      </c>
      <c r="E589" s="2">
        <v>6.72</v>
      </c>
      <c r="F589" s="2">
        <v>7.95</v>
      </c>
      <c r="G589" s="2">
        <v>15.1</v>
      </c>
      <c r="K589" s="48">
        <v>216</v>
      </c>
    </row>
    <row r="590" spans="1:33" x14ac:dyDescent="0.3">
      <c r="A590" s="46">
        <v>41576</v>
      </c>
      <c r="B590" s="10">
        <v>0.479525462962963</v>
      </c>
      <c r="C590" s="2">
        <v>983</v>
      </c>
      <c r="D590" s="2">
        <v>0.63700000000000001</v>
      </c>
      <c r="E590" s="2">
        <v>11.25</v>
      </c>
      <c r="F590" s="2">
        <v>8</v>
      </c>
      <c r="G590" s="2">
        <v>8.6999999999999993</v>
      </c>
      <c r="K590" s="48">
        <v>30</v>
      </c>
      <c r="L590" s="31">
        <f>AVERAGE(K586:K590)</f>
        <v>239.2</v>
      </c>
      <c r="M590" s="80">
        <f>GEOMEAN(K586:K590)</f>
        <v>168.09191571494765</v>
      </c>
      <c r="N590" s="90" t="s">
        <v>206</v>
      </c>
      <c r="O590" s="4" t="s">
        <v>54</v>
      </c>
      <c r="P590" s="4">
        <v>70.8</v>
      </c>
      <c r="Q590" s="4" t="s">
        <v>54</v>
      </c>
      <c r="R590" s="4" t="s">
        <v>54</v>
      </c>
      <c r="S590" s="4" t="s">
        <v>54</v>
      </c>
      <c r="T590" s="4" t="s">
        <v>54</v>
      </c>
      <c r="U590" s="4" t="s">
        <v>54</v>
      </c>
      <c r="V590" s="4" t="s">
        <v>54</v>
      </c>
      <c r="W590" s="4" t="s">
        <v>54</v>
      </c>
      <c r="X590" s="4">
        <v>227</v>
      </c>
      <c r="Y590" s="4" t="s">
        <v>54</v>
      </c>
      <c r="Z590" s="4">
        <v>6.3</v>
      </c>
      <c r="AA590" s="4" t="s">
        <v>54</v>
      </c>
      <c r="AB590" s="4">
        <v>87.9</v>
      </c>
      <c r="AC590" s="4" t="s">
        <v>54</v>
      </c>
      <c r="AD590" s="4">
        <v>296</v>
      </c>
      <c r="AE590" s="4">
        <v>1.1000000000000001</v>
      </c>
      <c r="AF590" s="4">
        <v>41.9</v>
      </c>
      <c r="AG590" s="4">
        <v>231</v>
      </c>
    </row>
    <row r="591" spans="1:33" x14ac:dyDescent="0.3">
      <c r="A591" s="46">
        <v>41578</v>
      </c>
      <c r="B591" s="10">
        <v>0.43004629629629632</v>
      </c>
      <c r="C591" s="2">
        <v>1242</v>
      </c>
      <c r="D591" s="2">
        <v>0.80600000000000005</v>
      </c>
      <c r="E591" s="2">
        <v>8.7799999999999994</v>
      </c>
      <c r="F591" s="2">
        <v>7.91</v>
      </c>
      <c r="G591" s="2">
        <v>13.1</v>
      </c>
      <c r="K591" s="48">
        <v>108</v>
      </c>
    </row>
    <row r="592" spans="1:33" x14ac:dyDescent="0.3">
      <c r="A592" s="46">
        <v>41585</v>
      </c>
      <c r="B592" s="88">
        <v>0.4503819444444444</v>
      </c>
      <c r="C592" s="2">
        <v>812</v>
      </c>
      <c r="D592" s="2">
        <v>0.52649999999999997</v>
      </c>
      <c r="E592" s="2">
        <v>9.69</v>
      </c>
      <c r="F592" s="2">
        <v>7.85</v>
      </c>
      <c r="G592" s="2">
        <v>9.5</v>
      </c>
      <c r="K592" s="48">
        <v>601</v>
      </c>
    </row>
    <row r="593" spans="1:14" x14ac:dyDescent="0.3">
      <c r="A593" s="46">
        <v>41591</v>
      </c>
      <c r="B593" s="10">
        <v>0.44372685185185184</v>
      </c>
      <c r="C593" s="2">
        <v>1002</v>
      </c>
      <c r="D593" s="2">
        <v>0.65</v>
      </c>
      <c r="E593" s="2">
        <v>11.29</v>
      </c>
      <c r="F593" s="2">
        <v>7.76</v>
      </c>
      <c r="G593" s="2">
        <v>4.5999999999999996</v>
      </c>
      <c r="K593" s="85">
        <v>10</v>
      </c>
    </row>
    <row r="594" spans="1:14" x14ac:dyDescent="0.3">
      <c r="A594" s="46">
        <v>41597</v>
      </c>
      <c r="B594" s="88">
        <v>0.45236111111111116</v>
      </c>
      <c r="C594" s="2">
        <v>624</v>
      </c>
      <c r="D594" s="2">
        <v>0.40560000000000002</v>
      </c>
      <c r="E594" s="2">
        <v>11.02</v>
      </c>
      <c r="F594" s="2">
        <v>8.11</v>
      </c>
      <c r="G594" s="2">
        <v>7</v>
      </c>
      <c r="K594" s="48">
        <v>479</v>
      </c>
    </row>
    <row r="595" spans="1:14" x14ac:dyDescent="0.3">
      <c r="A595" s="46">
        <v>41599</v>
      </c>
      <c r="B595" s="88">
        <v>0.47348379629629633</v>
      </c>
      <c r="C595" s="2">
        <v>728</v>
      </c>
      <c r="D595" s="2">
        <v>0.47320000000000001</v>
      </c>
      <c r="E595" s="2">
        <v>11.26</v>
      </c>
      <c r="F595" s="2">
        <v>7.95</v>
      </c>
      <c r="G595" s="2">
        <v>7.5</v>
      </c>
      <c r="K595" s="48">
        <v>110</v>
      </c>
    </row>
    <row r="596" spans="1:14" x14ac:dyDescent="0.3">
      <c r="A596" s="46">
        <v>41603</v>
      </c>
      <c r="B596" s="10">
        <v>0.42527777777777781</v>
      </c>
      <c r="C596" s="2">
        <v>538</v>
      </c>
      <c r="D596" s="2">
        <v>0.34970000000000001</v>
      </c>
      <c r="E596" s="2">
        <v>12.97</v>
      </c>
      <c r="F596" s="2">
        <v>8.2899999999999991</v>
      </c>
      <c r="G596" s="2">
        <v>4.0999999999999996</v>
      </c>
      <c r="K596" s="48">
        <v>359</v>
      </c>
      <c r="L596" s="31">
        <f>AVERAGE(K592:K596)</f>
        <v>311.8</v>
      </c>
      <c r="M596" s="80">
        <f>GEOMEAN(K592:K596)</f>
        <v>162.60706979526495</v>
      </c>
      <c r="N596" s="90" t="s">
        <v>207</v>
      </c>
    </row>
    <row r="597" spans="1:14" x14ac:dyDescent="0.3">
      <c r="A597" s="46">
        <v>41611</v>
      </c>
      <c r="B597" s="10">
        <v>0.48833333333333334</v>
      </c>
      <c r="C597" s="2">
        <v>860</v>
      </c>
      <c r="D597" s="2">
        <v>0.55900000000000005</v>
      </c>
      <c r="E597" s="2">
        <v>11.72</v>
      </c>
      <c r="F597" s="2">
        <v>7.44</v>
      </c>
      <c r="G597" s="2">
        <v>6</v>
      </c>
      <c r="K597" s="85">
        <v>10</v>
      </c>
    </row>
    <row r="598" spans="1:14" x14ac:dyDescent="0.3">
      <c r="A598" s="46">
        <v>41617</v>
      </c>
      <c r="B598" s="88">
        <v>0.45471064814814816</v>
      </c>
      <c r="C598" s="2">
        <v>919</v>
      </c>
      <c r="D598" s="2">
        <v>0.59799999999999998</v>
      </c>
      <c r="E598" s="2">
        <v>13.8</v>
      </c>
      <c r="F598" s="2">
        <v>8.07</v>
      </c>
      <c r="G598" s="2">
        <v>2.2000000000000002</v>
      </c>
      <c r="K598" s="48">
        <v>565</v>
      </c>
    </row>
    <row r="599" spans="1:14" x14ac:dyDescent="0.3">
      <c r="A599" s="46">
        <v>41619</v>
      </c>
      <c r="B599" s="88">
        <v>0.43130787037037038</v>
      </c>
      <c r="C599" s="2">
        <v>945</v>
      </c>
      <c r="D599" s="2">
        <v>0.61099999999999999</v>
      </c>
      <c r="E599" s="2">
        <v>14.54</v>
      </c>
      <c r="F599" s="2">
        <v>7.93</v>
      </c>
      <c r="G599" s="2">
        <v>0.9</v>
      </c>
      <c r="K599" s="48">
        <v>959</v>
      </c>
    </row>
    <row r="600" spans="1:14" x14ac:dyDescent="0.3">
      <c r="A600" s="46">
        <v>41624</v>
      </c>
      <c r="B600" s="10">
        <v>0.44187500000000002</v>
      </c>
      <c r="C600" s="2">
        <v>1177</v>
      </c>
      <c r="D600" s="2">
        <v>0.76700000000000002</v>
      </c>
      <c r="E600" s="2">
        <v>17.309999999999999</v>
      </c>
      <c r="F600" s="2">
        <v>8.01</v>
      </c>
      <c r="G600" s="2">
        <v>0.4</v>
      </c>
      <c r="K600" s="48">
        <v>175</v>
      </c>
    </row>
    <row r="601" spans="1:14" x14ac:dyDescent="0.3">
      <c r="A601" s="46">
        <v>41627</v>
      </c>
      <c r="B601" s="10">
        <v>0.45030092592592591</v>
      </c>
      <c r="C601" s="2">
        <v>1142</v>
      </c>
      <c r="D601" s="2">
        <v>0.74099999999999999</v>
      </c>
      <c r="E601" s="2">
        <v>16.940000000000001</v>
      </c>
      <c r="F601" s="2">
        <v>8.01</v>
      </c>
      <c r="G601" s="2">
        <v>2.4</v>
      </c>
      <c r="K601" s="48">
        <v>2098</v>
      </c>
      <c r="L601" s="31">
        <f>AVERAGE(K597:K601)</f>
        <v>761.4</v>
      </c>
      <c r="M601" s="80">
        <f>GEOMEAN(K597:K601)</f>
        <v>288.23194839926202</v>
      </c>
      <c r="N601" s="90" t="s">
        <v>208</v>
      </c>
    </row>
    <row r="602" spans="1:14" x14ac:dyDescent="0.3">
      <c r="A602" s="46">
        <v>41652</v>
      </c>
      <c r="B602" s="10">
        <v>0.4503240740740741</v>
      </c>
      <c r="C602" s="2">
        <v>495.9</v>
      </c>
      <c r="D602" s="2">
        <v>0.32240000000000002</v>
      </c>
      <c r="E602" s="2">
        <v>14.03</v>
      </c>
      <c r="F602" s="2">
        <v>8.0299999999999994</v>
      </c>
      <c r="G602" s="2">
        <v>3.1</v>
      </c>
      <c r="K602" s="48">
        <v>609</v>
      </c>
    </row>
    <row r="603" spans="1:14" x14ac:dyDescent="0.3">
      <c r="A603" s="46">
        <v>41653</v>
      </c>
      <c r="B603" s="10">
        <v>0.46773148148148147</v>
      </c>
      <c r="C603" s="2">
        <v>418.9</v>
      </c>
      <c r="D603" s="2">
        <v>0.27229999999999999</v>
      </c>
      <c r="E603" s="2">
        <v>13.46</v>
      </c>
      <c r="F603" s="2">
        <v>8.01</v>
      </c>
      <c r="G603" s="2">
        <v>2.4</v>
      </c>
      <c r="K603" s="48">
        <v>563</v>
      </c>
    </row>
    <row r="604" spans="1:14" x14ac:dyDescent="0.3">
      <c r="A604" s="46">
        <v>41661</v>
      </c>
      <c r="G604" s="91" t="s">
        <v>139</v>
      </c>
    </row>
    <row r="605" spans="1:14" x14ac:dyDescent="0.3">
      <c r="A605" s="46">
        <v>41662</v>
      </c>
      <c r="G605" s="91" t="s">
        <v>139</v>
      </c>
    </row>
    <row r="606" spans="1:14" x14ac:dyDescent="0.3">
      <c r="A606" s="46">
        <v>41666</v>
      </c>
      <c r="G606" s="91" t="s">
        <v>139</v>
      </c>
      <c r="L606" s="31">
        <f>AVERAGE(K602:K606)</f>
        <v>586</v>
      </c>
      <c r="M606" s="80">
        <f>GEOMEAN(K602:K606)</f>
        <v>585.54846084675182</v>
      </c>
      <c r="N606" s="90" t="s">
        <v>209</v>
      </c>
    </row>
    <row r="607" spans="1:14" x14ac:dyDescent="0.3">
      <c r="A607" s="46">
        <v>41674</v>
      </c>
      <c r="B607" s="88">
        <v>0.47452546296296294</v>
      </c>
      <c r="G607" s="91" t="s">
        <v>139</v>
      </c>
    </row>
    <row r="608" spans="1:14" x14ac:dyDescent="0.3">
      <c r="A608" s="46">
        <v>41682</v>
      </c>
      <c r="G608" s="2" t="s">
        <v>139</v>
      </c>
    </row>
    <row r="609" spans="1:35" x14ac:dyDescent="0.3">
      <c r="A609" s="46">
        <v>41690</v>
      </c>
      <c r="B609" s="47">
        <v>0.44657407407407407</v>
      </c>
      <c r="C609" s="2">
        <v>929</v>
      </c>
      <c r="D609" s="2">
        <v>0.60450000000000004</v>
      </c>
      <c r="E609" s="2">
        <v>15.02</v>
      </c>
      <c r="F609" s="2">
        <v>8.0299999999999994</v>
      </c>
      <c r="G609" s="2">
        <v>1.8</v>
      </c>
      <c r="K609" s="2">
        <v>331</v>
      </c>
    </row>
    <row r="610" spans="1:35" x14ac:dyDescent="0.3">
      <c r="A610" s="46">
        <v>41694</v>
      </c>
      <c r="B610" s="10">
        <v>0.48182870370370368</v>
      </c>
      <c r="C610" s="2">
        <v>461.3</v>
      </c>
      <c r="D610" s="2">
        <v>0.29959999999999998</v>
      </c>
      <c r="E610" s="2">
        <v>15.04</v>
      </c>
      <c r="F610" s="2">
        <v>7.93</v>
      </c>
      <c r="G610" s="2">
        <v>1.2</v>
      </c>
      <c r="K610" s="48">
        <v>278</v>
      </c>
    </row>
    <row r="611" spans="1:35" x14ac:dyDescent="0.3">
      <c r="A611" s="46">
        <v>41697</v>
      </c>
      <c r="B611" s="10">
        <v>0.40809027777777779</v>
      </c>
      <c r="C611" s="2">
        <v>590</v>
      </c>
      <c r="D611" s="2">
        <v>0.38350000000000001</v>
      </c>
      <c r="E611" s="2">
        <v>14.77</v>
      </c>
      <c r="F611" s="2">
        <v>8.25</v>
      </c>
      <c r="G611" s="2">
        <v>0</v>
      </c>
      <c r="K611" s="48">
        <v>512</v>
      </c>
      <c r="L611" s="31">
        <f>AVERAGE(K607:K611)</f>
        <v>373.66666666666669</v>
      </c>
      <c r="M611" s="80">
        <f>GEOMEAN(K607:K611)</f>
        <v>361.17214647123939</v>
      </c>
      <c r="N611" s="90" t="s">
        <v>210</v>
      </c>
    </row>
    <row r="612" spans="1:35" x14ac:dyDescent="0.3">
      <c r="A612" s="46">
        <v>41704</v>
      </c>
      <c r="B612" s="10">
        <v>0.47623842592592597</v>
      </c>
      <c r="C612" s="2">
        <v>727</v>
      </c>
      <c r="D612" s="2">
        <v>0.47249999999999998</v>
      </c>
      <c r="E612" s="2">
        <v>15.5</v>
      </c>
      <c r="F612" s="2">
        <v>8.1300000000000008</v>
      </c>
      <c r="G612" s="2">
        <v>2</v>
      </c>
      <c r="K612" s="48">
        <v>345</v>
      </c>
    </row>
    <row r="613" spans="1:35" x14ac:dyDescent="0.3">
      <c r="A613" s="46">
        <v>41708</v>
      </c>
      <c r="B613" s="10">
        <v>0.4445601851851852</v>
      </c>
      <c r="C613" s="2">
        <v>725</v>
      </c>
      <c r="D613" s="2">
        <v>0.4713</v>
      </c>
      <c r="E613" s="2">
        <v>12.77</v>
      </c>
      <c r="F613" s="2">
        <v>8.27</v>
      </c>
      <c r="G613" s="2">
        <v>4.5</v>
      </c>
      <c r="K613" s="48">
        <v>145</v>
      </c>
    </row>
    <row r="614" spans="1:35" x14ac:dyDescent="0.3">
      <c r="A614" s="46">
        <v>41711</v>
      </c>
      <c r="B614" s="10">
        <v>0.44394675925925925</v>
      </c>
      <c r="C614" s="2">
        <v>363.5</v>
      </c>
      <c r="D614" s="2">
        <v>0.23599999999999999</v>
      </c>
      <c r="E614" s="2">
        <v>13.65</v>
      </c>
      <c r="F614" s="2">
        <v>8.18</v>
      </c>
      <c r="G614" s="2">
        <v>1.1000000000000001</v>
      </c>
      <c r="K614" s="48">
        <v>1106</v>
      </c>
    </row>
    <row r="615" spans="1:35" x14ac:dyDescent="0.3">
      <c r="A615" s="46">
        <v>41716</v>
      </c>
      <c r="B615" s="49">
        <v>0.4695023148148148</v>
      </c>
      <c r="C615" s="2">
        <v>598</v>
      </c>
      <c r="D615" s="2">
        <v>0.38869999999999999</v>
      </c>
      <c r="E615" s="2">
        <v>13.57</v>
      </c>
      <c r="F615" s="2">
        <v>8.27</v>
      </c>
      <c r="G615" s="2">
        <v>2.9</v>
      </c>
      <c r="K615" s="48">
        <v>74</v>
      </c>
      <c r="O615" s="4" t="s">
        <v>54</v>
      </c>
      <c r="P615" s="2">
        <v>56.5</v>
      </c>
      <c r="Q615" s="4" t="s">
        <v>54</v>
      </c>
      <c r="R615" s="4" t="s">
        <v>54</v>
      </c>
      <c r="S615" s="4" t="s">
        <v>54</v>
      </c>
      <c r="T615" s="4" t="s">
        <v>54</v>
      </c>
      <c r="U615" s="4" t="s">
        <v>54</v>
      </c>
      <c r="V615" s="4" t="s">
        <v>54</v>
      </c>
      <c r="W615" s="4" t="s">
        <v>54</v>
      </c>
      <c r="X615" s="2">
        <v>62.6</v>
      </c>
      <c r="Y615" s="4" t="s">
        <v>54</v>
      </c>
      <c r="Z615" s="2">
        <v>2.9</v>
      </c>
      <c r="AA615" s="4" t="s">
        <v>54</v>
      </c>
      <c r="AB615" s="2">
        <v>35.9</v>
      </c>
      <c r="AC615" s="2">
        <v>0.27</v>
      </c>
      <c r="AD615" s="2">
        <v>270</v>
      </c>
      <c r="AE615" s="4" t="s">
        <v>54</v>
      </c>
      <c r="AF615" s="2">
        <v>33.1</v>
      </c>
      <c r="AG615" s="2">
        <v>184</v>
      </c>
      <c r="AH615" s="2">
        <v>73100</v>
      </c>
      <c r="AI615" s="2">
        <v>21200</v>
      </c>
    </row>
    <row r="616" spans="1:35" x14ac:dyDescent="0.3">
      <c r="A616" s="46">
        <v>41722</v>
      </c>
      <c r="B616" s="10">
        <v>0.45027777777777778</v>
      </c>
      <c r="C616" s="2">
        <v>806</v>
      </c>
      <c r="D616" s="2">
        <v>0.52390000000000003</v>
      </c>
      <c r="E616" s="2">
        <v>14.09</v>
      </c>
      <c r="F616" s="2">
        <v>8.18</v>
      </c>
      <c r="G616" s="2">
        <v>4.3</v>
      </c>
      <c r="K616" s="48">
        <v>10</v>
      </c>
      <c r="L616" s="31">
        <f>AVERAGE(K612:K616)</f>
        <v>336</v>
      </c>
      <c r="M616" s="80">
        <f>GEOMEAN(K612:K616)</f>
        <v>132.56680480133133</v>
      </c>
      <c r="N616" s="90" t="s">
        <v>211</v>
      </c>
    </row>
    <row r="617" spans="1:35" x14ac:dyDescent="0.3">
      <c r="A617" s="46">
        <v>41736</v>
      </c>
      <c r="B617" s="47">
        <v>0.42768518518518522</v>
      </c>
      <c r="C617" s="2">
        <v>488.4</v>
      </c>
      <c r="D617" s="2">
        <v>0.31719999999999998</v>
      </c>
      <c r="E617" s="2">
        <v>10.71</v>
      </c>
      <c r="F617" s="2">
        <v>7.98</v>
      </c>
      <c r="G617" s="2">
        <v>8.8000000000000007</v>
      </c>
      <c r="K617" s="48">
        <v>161</v>
      </c>
    </row>
    <row r="618" spans="1:35" x14ac:dyDescent="0.3">
      <c r="A618" s="46">
        <v>41739</v>
      </c>
      <c r="B618" s="3">
        <v>0.43505787037037041</v>
      </c>
      <c r="C618" s="2">
        <v>545</v>
      </c>
      <c r="D618" s="2">
        <v>0.35360000000000003</v>
      </c>
      <c r="E618" s="2">
        <v>11.45</v>
      </c>
      <c r="F618" s="2">
        <v>7.91</v>
      </c>
      <c r="G618" s="2">
        <v>9.6</v>
      </c>
      <c r="K618" s="54">
        <v>197</v>
      </c>
    </row>
    <row r="619" spans="1:35" x14ac:dyDescent="0.3">
      <c r="A619" s="46">
        <v>41745</v>
      </c>
      <c r="B619" s="47">
        <v>0.51846064814814818</v>
      </c>
      <c r="C619" s="2">
        <v>694</v>
      </c>
      <c r="D619" s="2">
        <v>0.4511</v>
      </c>
      <c r="E619" s="2">
        <v>11.59</v>
      </c>
      <c r="F619" s="2">
        <v>8.0500000000000007</v>
      </c>
      <c r="G619" s="2">
        <v>7.7</v>
      </c>
      <c r="K619" s="54">
        <v>74</v>
      </c>
    </row>
    <row r="620" spans="1:35" x14ac:dyDescent="0.3">
      <c r="A620" s="46">
        <v>41753</v>
      </c>
      <c r="B620" s="3">
        <v>0.46196759259259257</v>
      </c>
      <c r="C620" s="2">
        <v>577</v>
      </c>
      <c r="D620" s="2">
        <v>0.37509999999999999</v>
      </c>
      <c r="E620" s="2">
        <v>8.91</v>
      </c>
      <c r="F620" s="2">
        <v>7.98</v>
      </c>
      <c r="G620" s="2">
        <v>13.9</v>
      </c>
      <c r="K620" s="54">
        <v>10</v>
      </c>
    </row>
    <row r="621" spans="1:35" x14ac:dyDescent="0.3">
      <c r="A621" s="46">
        <v>41759</v>
      </c>
      <c r="B621" s="3">
        <v>0.46331018518518513</v>
      </c>
      <c r="C621" s="2">
        <v>757</v>
      </c>
      <c r="D621" s="2">
        <v>0.49399999999999999</v>
      </c>
      <c r="E621" s="2">
        <v>8.81</v>
      </c>
      <c r="F621" s="2">
        <v>8.02</v>
      </c>
      <c r="G621" s="2">
        <v>15</v>
      </c>
      <c r="K621" s="54">
        <v>341</v>
      </c>
      <c r="L621" s="31">
        <f>AVERAGE(K617:K621)</f>
        <v>156.6</v>
      </c>
      <c r="M621" s="80">
        <f>GEOMEAN(K617:K621)</f>
        <v>95.643539591979888</v>
      </c>
      <c r="N621" s="90" t="s">
        <v>212</v>
      </c>
    </row>
    <row r="622" spans="1:35" x14ac:dyDescent="0.3">
      <c r="A622" s="46">
        <v>41764</v>
      </c>
      <c r="B622" s="47">
        <v>0.45533564814814814</v>
      </c>
      <c r="C622" s="2">
        <v>840</v>
      </c>
      <c r="D622" s="2">
        <v>0.54600000000000004</v>
      </c>
      <c r="E622" s="2">
        <v>9.74</v>
      </c>
      <c r="F622" s="2">
        <v>8.02</v>
      </c>
      <c r="G622" s="2">
        <v>13.9</v>
      </c>
      <c r="K622" s="54">
        <v>98</v>
      </c>
    </row>
    <row r="623" spans="1:35" x14ac:dyDescent="0.3">
      <c r="A623" s="46">
        <v>41766</v>
      </c>
      <c r="B623" s="3">
        <v>0.43137731481481478</v>
      </c>
      <c r="C623" s="2">
        <v>853</v>
      </c>
      <c r="D623" s="2">
        <v>0.55249999999999999</v>
      </c>
      <c r="E623" s="2">
        <v>7.83</v>
      </c>
      <c r="F623" s="2">
        <v>7.91</v>
      </c>
      <c r="G623" s="2">
        <v>17</v>
      </c>
      <c r="K623" s="54">
        <v>20</v>
      </c>
    </row>
    <row r="624" spans="1:35" x14ac:dyDescent="0.3">
      <c r="A624" s="46">
        <v>41773</v>
      </c>
      <c r="B624" s="3">
        <v>0.37578703703703703</v>
      </c>
      <c r="C624" s="2">
        <v>451.8</v>
      </c>
      <c r="D624" s="2">
        <v>0.29380000000000001</v>
      </c>
      <c r="E624" s="2">
        <v>8.83</v>
      </c>
      <c r="F624" s="2">
        <v>7.98</v>
      </c>
      <c r="G624" s="2">
        <v>16.7</v>
      </c>
      <c r="K624" s="48">
        <v>5794</v>
      </c>
    </row>
    <row r="625" spans="1:35" x14ac:dyDescent="0.3">
      <c r="A625" s="46">
        <v>41778</v>
      </c>
      <c r="B625" s="47">
        <v>0.45288194444444446</v>
      </c>
      <c r="C625" s="2">
        <v>537</v>
      </c>
      <c r="D625" s="2">
        <v>0.34899999999999998</v>
      </c>
      <c r="E625" s="2">
        <v>8.6999999999999993</v>
      </c>
      <c r="F625" s="2">
        <v>8.14</v>
      </c>
      <c r="G625" s="2">
        <v>13.8</v>
      </c>
      <c r="K625" s="48">
        <v>318</v>
      </c>
    </row>
    <row r="626" spans="1:35" x14ac:dyDescent="0.3">
      <c r="A626" s="46">
        <v>41780</v>
      </c>
      <c r="B626" s="47">
        <v>0.44270833333333331</v>
      </c>
      <c r="C626" s="2">
        <v>657</v>
      </c>
      <c r="D626" s="2">
        <v>0.42899999999999999</v>
      </c>
      <c r="E626" s="2">
        <v>9.1</v>
      </c>
      <c r="F626" s="2">
        <v>8.0299999999999994</v>
      </c>
      <c r="G626" s="2">
        <v>18.3</v>
      </c>
      <c r="K626" s="48">
        <v>160</v>
      </c>
      <c r="L626" s="31">
        <f>AVERAGE(K622:K626)</f>
        <v>1278</v>
      </c>
      <c r="M626" s="80">
        <f>GEOMEAN(K622:K626)</f>
        <v>225.09006831208498</v>
      </c>
      <c r="N626" s="90" t="s">
        <v>213</v>
      </c>
    </row>
    <row r="627" spans="1:35" x14ac:dyDescent="0.3">
      <c r="A627" s="46">
        <v>41792</v>
      </c>
      <c r="B627" s="47">
        <v>0.44524305555555554</v>
      </c>
      <c r="C627" s="2">
        <v>819</v>
      </c>
      <c r="D627" s="2">
        <v>0.53300000000000003</v>
      </c>
      <c r="E627" s="2">
        <v>7.35</v>
      </c>
      <c r="F627" s="2">
        <v>8.3000000000000007</v>
      </c>
      <c r="G627" s="2">
        <v>22.8</v>
      </c>
      <c r="K627" s="48">
        <v>74</v>
      </c>
    </row>
    <row r="628" spans="1:35" x14ac:dyDescent="0.3">
      <c r="A628" s="46">
        <v>41801</v>
      </c>
      <c r="B628" s="3">
        <v>0.41265046296296298</v>
      </c>
      <c r="C628" s="2">
        <v>662</v>
      </c>
      <c r="D628" s="2">
        <v>0.42899999999999999</v>
      </c>
      <c r="E628" s="2">
        <v>7.54</v>
      </c>
      <c r="F628" s="2">
        <v>8.02</v>
      </c>
      <c r="G628" s="2">
        <v>18.8</v>
      </c>
      <c r="K628" s="48">
        <v>754</v>
      </c>
    </row>
    <row r="629" spans="1:35" x14ac:dyDescent="0.3">
      <c r="A629" s="46">
        <v>41809</v>
      </c>
      <c r="B629" s="47">
        <v>0.45752314814814815</v>
      </c>
      <c r="C629" s="2">
        <v>251.3</v>
      </c>
      <c r="D629" s="2">
        <v>0.16309999999999999</v>
      </c>
      <c r="E629" s="2">
        <v>6.4</v>
      </c>
      <c r="F629" s="2">
        <v>7.82</v>
      </c>
      <c r="G629" s="2">
        <v>21.2</v>
      </c>
      <c r="K629" s="48">
        <v>17329</v>
      </c>
    </row>
    <row r="630" spans="1:35" x14ac:dyDescent="0.3">
      <c r="A630" s="46">
        <v>41813</v>
      </c>
      <c r="B630" s="3">
        <v>0.44542824074074078</v>
      </c>
      <c r="C630" s="2">
        <v>636</v>
      </c>
      <c r="D630" s="2">
        <v>0.41599999999999998</v>
      </c>
      <c r="E630" s="2">
        <v>6.53</v>
      </c>
      <c r="F630" s="2">
        <v>8.14</v>
      </c>
      <c r="G630" s="2">
        <v>23.3</v>
      </c>
      <c r="K630" s="48">
        <v>459</v>
      </c>
    </row>
    <row r="631" spans="1:35" x14ac:dyDescent="0.3">
      <c r="A631" s="46">
        <v>41820</v>
      </c>
      <c r="B631" s="47">
        <v>0.4365856481481481</v>
      </c>
      <c r="C631" s="2">
        <v>763</v>
      </c>
      <c r="D631" s="2">
        <v>0.49399999999999999</v>
      </c>
      <c r="E631" s="2">
        <v>7.34</v>
      </c>
      <c r="F631" s="2">
        <v>8.1300000000000008</v>
      </c>
      <c r="G631" s="2">
        <v>23.2</v>
      </c>
      <c r="K631" s="48">
        <v>243</v>
      </c>
      <c r="L631" s="31">
        <f>AVERAGE(K627:K631)</f>
        <v>3771.8</v>
      </c>
      <c r="M631" s="80">
        <f>GEOMEAN(K627:K631)</f>
        <v>640.55895248432216</v>
      </c>
      <c r="N631" s="90" t="s">
        <v>214</v>
      </c>
    </row>
    <row r="632" spans="1:35" x14ac:dyDescent="0.3">
      <c r="A632" s="46">
        <v>41830</v>
      </c>
      <c r="B632" s="3">
        <v>0.45872685185185186</v>
      </c>
      <c r="C632" s="2">
        <v>601</v>
      </c>
      <c r="D632" s="2">
        <v>0.39</v>
      </c>
      <c r="E632" s="2">
        <v>7.22</v>
      </c>
      <c r="F632" s="2">
        <v>7.98</v>
      </c>
      <c r="G632" s="2">
        <v>22.5</v>
      </c>
      <c r="K632" s="48">
        <v>794</v>
      </c>
    </row>
    <row r="633" spans="1:35" x14ac:dyDescent="0.3">
      <c r="A633" s="46">
        <v>41835</v>
      </c>
      <c r="B633" s="47">
        <v>0.4745138888888889</v>
      </c>
      <c r="C633" s="2">
        <v>815</v>
      </c>
      <c r="D633" s="2">
        <v>0.53300000000000003</v>
      </c>
      <c r="E633" s="2">
        <v>6.86</v>
      </c>
      <c r="F633" s="2">
        <v>7.9</v>
      </c>
      <c r="G633" s="2">
        <v>22.3</v>
      </c>
      <c r="K633" s="48">
        <v>4106</v>
      </c>
      <c r="O633" s="4" t="s">
        <v>54</v>
      </c>
      <c r="P633" s="2">
        <v>51.2</v>
      </c>
      <c r="Q633" s="4" t="s">
        <v>54</v>
      </c>
      <c r="R633" s="4" t="s">
        <v>54</v>
      </c>
      <c r="S633" s="4" t="s">
        <v>54</v>
      </c>
      <c r="T633" s="4" t="s">
        <v>54</v>
      </c>
      <c r="U633" s="4" t="s">
        <v>54</v>
      </c>
      <c r="V633" s="4" t="s">
        <v>54</v>
      </c>
      <c r="W633" s="4" t="s">
        <v>54</v>
      </c>
      <c r="X633" s="2">
        <v>103</v>
      </c>
      <c r="Y633" s="4" t="s">
        <v>54</v>
      </c>
      <c r="Z633" s="2">
        <v>2.1</v>
      </c>
      <c r="AA633" s="4" t="s">
        <v>54</v>
      </c>
      <c r="AB633" s="2">
        <v>42.2</v>
      </c>
      <c r="AC633" s="76" t="s">
        <v>54</v>
      </c>
      <c r="AD633" s="2">
        <v>217</v>
      </c>
      <c r="AE633" s="4" t="s">
        <v>54</v>
      </c>
      <c r="AF633" s="2">
        <v>25</v>
      </c>
      <c r="AG633" s="76" t="s">
        <v>54</v>
      </c>
      <c r="AH633" s="2">
        <v>55200</v>
      </c>
      <c r="AI633" s="2">
        <v>19200</v>
      </c>
    </row>
    <row r="634" spans="1:35" x14ac:dyDescent="0.3">
      <c r="A634" s="46">
        <v>41841</v>
      </c>
      <c r="B634" s="3">
        <v>0.44237268518518519</v>
      </c>
      <c r="C634" s="2">
        <v>855</v>
      </c>
      <c r="D634" s="2">
        <v>0.55900000000000005</v>
      </c>
      <c r="E634" s="2">
        <v>12.65</v>
      </c>
      <c r="F634" s="2">
        <v>8.3800000000000008</v>
      </c>
      <c r="G634" s="2">
        <v>24.8</v>
      </c>
      <c r="K634" s="48">
        <v>10</v>
      </c>
    </row>
    <row r="635" spans="1:35" x14ac:dyDescent="0.3">
      <c r="A635" s="46">
        <v>41844</v>
      </c>
      <c r="B635" s="3">
        <v>0.44817129629629626</v>
      </c>
      <c r="C635" s="2">
        <v>828</v>
      </c>
      <c r="D635" s="2">
        <v>0.53949999999999998</v>
      </c>
      <c r="E635" s="2">
        <v>6.21</v>
      </c>
      <c r="F635" s="2">
        <v>7.91</v>
      </c>
      <c r="G635" s="2">
        <v>21.9</v>
      </c>
      <c r="K635" s="48">
        <v>1782</v>
      </c>
    </row>
    <row r="636" spans="1:35" x14ac:dyDescent="0.3">
      <c r="A636" s="46">
        <v>41855</v>
      </c>
      <c r="B636" s="3">
        <v>0.46831018518518519</v>
      </c>
      <c r="C636" s="2">
        <v>1087</v>
      </c>
      <c r="D636" s="2">
        <v>0.70850000000000002</v>
      </c>
      <c r="E636" s="2">
        <v>11</v>
      </c>
      <c r="F636" s="2">
        <v>8.26</v>
      </c>
      <c r="G636" s="2">
        <v>24.8</v>
      </c>
      <c r="K636" s="48">
        <v>31</v>
      </c>
      <c r="L636" s="31">
        <f>AVERAGE(K632:K636)</f>
        <v>1344.6</v>
      </c>
      <c r="M636" s="80">
        <f>GEOMEAN(K632:K636)</f>
        <v>282.55420064311807</v>
      </c>
      <c r="N636" s="90" t="s">
        <v>215</v>
      </c>
    </row>
    <row r="637" spans="1:35" x14ac:dyDescent="0.3">
      <c r="A637" s="46">
        <v>41863</v>
      </c>
      <c r="B637" s="47">
        <v>0.48854166666666665</v>
      </c>
      <c r="C637" s="2">
        <v>1224</v>
      </c>
      <c r="D637" s="2">
        <v>0.79300000000000004</v>
      </c>
      <c r="E637" s="2">
        <v>6.68</v>
      </c>
      <c r="F637" s="2">
        <v>8.02</v>
      </c>
      <c r="G637" s="2">
        <v>22.8</v>
      </c>
      <c r="K637" s="48">
        <v>41</v>
      </c>
    </row>
    <row r="638" spans="1:35" x14ac:dyDescent="0.3">
      <c r="A638" s="46">
        <v>41869</v>
      </c>
      <c r="B638" s="44">
        <v>0.46342592592592591</v>
      </c>
      <c r="C638" s="45">
        <v>1233</v>
      </c>
      <c r="D638" s="45">
        <v>0.79949999999999999</v>
      </c>
      <c r="E638" s="45">
        <v>7.35</v>
      </c>
      <c r="F638" s="45">
        <v>8.02</v>
      </c>
      <c r="G638" s="45">
        <v>22.5</v>
      </c>
      <c r="K638" s="48">
        <v>10</v>
      </c>
    </row>
    <row r="639" spans="1:35" x14ac:dyDescent="0.3">
      <c r="A639" s="46">
        <v>41872</v>
      </c>
      <c r="B639" s="3">
        <v>0.40859953703703705</v>
      </c>
      <c r="C639" s="2">
        <v>1073</v>
      </c>
      <c r="D639" s="2">
        <v>0.69550000000000001</v>
      </c>
      <c r="E639" s="2">
        <v>7.15</v>
      </c>
      <c r="F639" s="2">
        <v>7.86</v>
      </c>
      <c r="G639" s="2">
        <v>23.5</v>
      </c>
      <c r="K639" s="48">
        <v>275</v>
      </c>
    </row>
    <row r="640" spans="1:35" x14ac:dyDescent="0.3">
      <c r="A640" s="46">
        <v>41877</v>
      </c>
      <c r="B640" s="47">
        <v>0.47751157407407407</v>
      </c>
      <c r="C640" s="2">
        <v>909</v>
      </c>
      <c r="D640" s="2">
        <v>0.59150000000000003</v>
      </c>
      <c r="E640" s="2">
        <v>8.51</v>
      </c>
      <c r="F640" s="2">
        <v>8.09</v>
      </c>
      <c r="G640" s="2">
        <v>28.7</v>
      </c>
      <c r="K640" s="48">
        <v>31</v>
      </c>
      <c r="L640" s="31">
        <f>AVERAGE(K636:K640)</f>
        <v>77.599999999999994</v>
      </c>
      <c r="M640" s="80">
        <f>GEOMEAN(K636:K640)</f>
        <v>40.454607103240818</v>
      </c>
      <c r="N640" s="90" t="s">
        <v>217</v>
      </c>
    </row>
    <row r="641" spans="1:35" x14ac:dyDescent="0.3">
      <c r="A641" s="46">
        <v>41886</v>
      </c>
      <c r="B641" s="3">
        <v>0.45133101851851848</v>
      </c>
      <c r="C641" s="2">
        <v>1094</v>
      </c>
      <c r="D641" s="2">
        <v>0.70850000000000002</v>
      </c>
      <c r="E641" s="2">
        <v>7.99</v>
      </c>
      <c r="F641" s="2">
        <v>8.0500000000000007</v>
      </c>
      <c r="G641" s="2">
        <v>24.6</v>
      </c>
      <c r="K641" s="48">
        <v>52</v>
      </c>
    </row>
    <row r="642" spans="1:35" x14ac:dyDescent="0.3">
      <c r="A642" s="46">
        <v>41898</v>
      </c>
      <c r="B642" s="3">
        <v>0.45629629629629626</v>
      </c>
      <c r="C642" s="2">
        <v>835</v>
      </c>
      <c r="D642" s="2">
        <v>0.53949999999999998</v>
      </c>
      <c r="E642" s="2">
        <v>8.09</v>
      </c>
      <c r="F642" s="2">
        <v>7.77</v>
      </c>
      <c r="G642" s="2">
        <v>16</v>
      </c>
      <c r="K642" s="48">
        <v>697</v>
      </c>
    </row>
    <row r="643" spans="1:35" x14ac:dyDescent="0.3">
      <c r="A643" s="46">
        <v>41900</v>
      </c>
      <c r="B643" s="3">
        <v>0.45440972222222226</v>
      </c>
      <c r="C643" s="2">
        <v>888</v>
      </c>
      <c r="D643" s="2">
        <v>0.57850000000000001</v>
      </c>
      <c r="E643" s="2">
        <v>8.48</v>
      </c>
      <c r="F643" s="2">
        <v>7.81</v>
      </c>
      <c r="G643" s="2">
        <v>16.100000000000001</v>
      </c>
      <c r="K643" s="48">
        <v>243</v>
      </c>
    </row>
    <row r="644" spans="1:35" x14ac:dyDescent="0.3">
      <c r="A644" s="46">
        <v>41905</v>
      </c>
      <c r="B644" s="47">
        <v>0.4536574074074074</v>
      </c>
      <c r="C644" s="2">
        <v>1123</v>
      </c>
      <c r="D644" s="2">
        <v>0.72799999999999998</v>
      </c>
      <c r="E644" s="2">
        <v>7.3</v>
      </c>
      <c r="F644" s="2">
        <v>7.83</v>
      </c>
      <c r="G644" s="2">
        <v>16.8</v>
      </c>
      <c r="K644" s="48">
        <v>158</v>
      </c>
    </row>
    <row r="645" spans="1:35" x14ac:dyDescent="0.3">
      <c r="A645" s="46">
        <v>41912</v>
      </c>
      <c r="B645" s="3">
        <v>0.42370370370370369</v>
      </c>
      <c r="C645" s="2">
        <v>1273</v>
      </c>
      <c r="D645" s="2">
        <v>0.82550000000000001</v>
      </c>
      <c r="E645" s="2">
        <v>7.55</v>
      </c>
      <c r="F645" s="2">
        <v>7.69</v>
      </c>
      <c r="G645" s="2">
        <v>17.8</v>
      </c>
      <c r="K645" s="48">
        <v>109</v>
      </c>
      <c r="L645" s="31">
        <f>AVERAGE(K641:K645)</f>
        <v>251.8</v>
      </c>
      <c r="M645" s="80">
        <f>GEOMEAN(K641:K645)</f>
        <v>172.26029873814943</v>
      </c>
      <c r="N645" s="90" t="s">
        <v>218</v>
      </c>
    </row>
    <row r="646" spans="1:35" x14ac:dyDescent="0.3">
      <c r="A646" s="46">
        <v>41919</v>
      </c>
      <c r="B646" s="3">
        <v>0.46184027777777775</v>
      </c>
      <c r="C646" s="2">
        <v>1120</v>
      </c>
      <c r="D646" s="2">
        <v>0.72799999999999998</v>
      </c>
      <c r="E646" s="2">
        <v>9.1</v>
      </c>
      <c r="F646" s="2">
        <v>7.94</v>
      </c>
      <c r="G646" s="2">
        <v>13.3</v>
      </c>
      <c r="K646" s="48">
        <v>86</v>
      </c>
    </row>
    <row r="647" spans="1:35" x14ac:dyDescent="0.3">
      <c r="A647" s="46">
        <v>41921</v>
      </c>
      <c r="B647" s="47">
        <v>0.45879629629629631</v>
      </c>
      <c r="C647" s="2">
        <v>1157</v>
      </c>
      <c r="D647" s="2">
        <v>0.754</v>
      </c>
      <c r="E647" s="2">
        <v>8.31</v>
      </c>
      <c r="F647" s="2">
        <v>7.97</v>
      </c>
      <c r="G647" s="2">
        <v>13.6</v>
      </c>
      <c r="K647" s="48">
        <v>175</v>
      </c>
    </row>
    <row r="648" spans="1:35" x14ac:dyDescent="0.3">
      <c r="A648" s="46">
        <v>41925</v>
      </c>
      <c r="B648" s="3">
        <v>0.43376157407407406</v>
      </c>
      <c r="C648" s="2">
        <v>1232</v>
      </c>
      <c r="D648" s="2">
        <v>0.79949999999999999</v>
      </c>
      <c r="E648" s="2">
        <v>8.84</v>
      </c>
      <c r="F648" s="2">
        <v>7.86</v>
      </c>
      <c r="G648" s="2">
        <v>14.6</v>
      </c>
      <c r="K648" s="48">
        <v>134</v>
      </c>
    </row>
    <row r="649" spans="1:35" x14ac:dyDescent="0.3">
      <c r="A649" s="46">
        <v>41940</v>
      </c>
      <c r="B649" s="3">
        <v>0.44465277777777779</v>
      </c>
      <c r="C649" s="2">
        <v>1069</v>
      </c>
      <c r="D649" s="2">
        <v>0.69550000000000001</v>
      </c>
      <c r="E649" s="2">
        <v>8.58</v>
      </c>
      <c r="F649" s="2">
        <v>8.01</v>
      </c>
      <c r="G649" s="2">
        <v>15.1</v>
      </c>
      <c r="K649" s="48">
        <v>285</v>
      </c>
      <c r="O649" s="4" t="s">
        <v>54</v>
      </c>
      <c r="P649" s="2">
        <v>66.900000000000006</v>
      </c>
      <c r="Q649" s="4" t="s">
        <v>54</v>
      </c>
      <c r="R649" s="4" t="s">
        <v>54</v>
      </c>
      <c r="S649" s="4" t="s">
        <v>54</v>
      </c>
      <c r="T649" s="4" t="s">
        <v>54</v>
      </c>
      <c r="U649" s="4" t="s">
        <v>54</v>
      </c>
      <c r="V649" s="4" t="s">
        <v>54</v>
      </c>
      <c r="W649" s="4" t="s">
        <v>54</v>
      </c>
      <c r="X649" s="2">
        <v>133</v>
      </c>
      <c r="Y649" s="4" t="s">
        <v>54</v>
      </c>
      <c r="Z649" s="2">
        <v>2.2000000000000002</v>
      </c>
      <c r="AA649" s="4" t="s">
        <v>54</v>
      </c>
      <c r="AB649" s="2">
        <v>63.1</v>
      </c>
      <c r="AC649" s="76" t="s">
        <v>54</v>
      </c>
      <c r="AD649" s="2">
        <v>275</v>
      </c>
      <c r="AE649" s="4" t="s">
        <v>54</v>
      </c>
      <c r="AF649" s="2">
        <v>69.5</v>
      </c>
      <c r="AG649" s="76">
        <v>374</v>
      </c>
      <c r="AH649" s="2">
        <v>71600</v>
      </c>
      <c r="AI649" s="2">
        <v>23300</v>
      </c>
    </row>
    <row r="650" spans="1:35" x14ac:dyDescent="0.3">
      <c r="A650" s="46">
        <v>41942</v>
      </c>
      <c r="B650" s="3">
        <v>0.3967013888888889</v>
      </c>
      <c r="C650" s="2">
        <v>1063</v>
      </c>
      <c r="D650" s="2">
        <v>0.68899999999999995</v>
      </c>
      <c r="E650" s="2">
        <v>9.33</v>
      </c>
      <c r="F650" s="2">
        <v>7.8</v>
      </c>
      <c r="G650" s="2">
        <v>10.3</v>
      </c>
      <c r="K650" s="48">
        <v>74</v>
      </c>
      <c r="L650" s="31">
        <f>AVERAGE(K646:K650)</f>
        <v>150.80000000000001</v>
      </c>
      <c r="M650" s="80">
        <f>GEOMEAN(K646:K650)</f>
        <v>133.5806571380954</v>
      </c>
      <c r="N650" s="90" t="s">
        <v>219</v>
      </c>
    </row>
    <row r="651" spans="1:35" x14ac:dyDescent="0.3">
      <c r="A651" s="46">
        <v>41949</v>
      </c>
      <c r="B651" s="47">
        <v>0.44171296296296297</v>
      </c>
      <c r="C651" s="2">
        <v>1089</v>
      </c>
      <c r="D651" s="2">
        <v>0.70850000000000002</v>
      </c>
      <c r="E651" s="2">
        <v>10.16</v>
      </c>
      <c r="F651" s="2">
        <v>7.77</v>
      </c>
      <c r="G651" s="2">
        <v>9.6999999999999993</v>
      </c>
      <c r="K651" s="48">
        <v>86</v>
      </c>
    </row>
    <row r="652" spans="1:35" x14ac:dyDescent="0.3">
      <c r="A652" s="46">
        <v>41955</v>
      </c>
      <c r="B652" s="3">
        <v>0.44967592592592592</v>
      </c>
      <c r="C652" s="2">
        <v>1079</v>
      </c>
      <c r="D652" s="2">
        <v>0.70199999999999996</v>
      </c>
      <c r="E652" s="2">
        <v>9.3800000000000008</v>
      </c>
      <c r="F652" s="2">
        <v>7.96</v>
      </c>
      <c r="G652" s="2">
        <v>7.5</v>
      </c>
      <c r="K652" s="48">
        <v>63</v>
      </c>
    </row>
    <row r="653" spans="1:35" x14ac:dyDescent="0.3">
      <c r="A653" s="46">
        <v>41961</v>
      </c>
      <c r="B653" s="47">
        <v>0.45067129629629626</v>
      </c>
      <c r="C653" s="2">
        <v>1085</v>
      </c>
      <c r="D653" s="2">
        <v>0.70850000000000002</v>
      </c>
      <c r="E653" s="2">
        <v>15.45</v>
      </c>
      <c r="F653" s="2">
        <v>8.16</v>
      </c>
      <c r="G653" s="2">
        <v>0.3</v>
      </c>
      <c r="K653" s="48">
        <v>52</v>
      </c>
    </row>
    <row r="654" spans="1:35" x14ac:dyDescent="0.3">
      <c r="A654" s="46">
        <v>41963</v>
      </c>
      <c r="B654" s="47">
        <v>0.44467592592592592</v>
      </c>
      <c r="C654" s="2">
        <v>1097</v>
      </c>
      <c r="D654" s="2">
        <v>0.71499999999999997</v>
      </c>
      <c r="E654" s="2">
        <v>17.670000000000002</v>
      </c>
      <c r="F654" s="2">
        <v>8.08</v>
      </c>
      <c r="G654" s="2">
        <v>1.5</v>
      </c>
      <c r="K654" s="48">
        <v>31</v>
      </c>
    </row>
    <row r="655" spans="1:35" x14ac:dyDescent="0.3">
      <c r="A655" s="46">
        <v>41967</v>
      </c>
      <c r="B655" s="3">
        <v>0.45762731481481483</v>
      </c>
      <c r="C655" s="2">
        <v>343.3</v>
      </c>
      <c r="D655" s="2">
        <v>0.22289999999999999</v>
      </c>
      <c r="E655" s="2">
        <v>10.029999999999999</v>
      </c>
      <c r="F655" s="2">
        <v>7.87</v>
      </c>
      <c r="G655" s="2">
        <v>8.6999999999999993</v>
      </c>
      <c r="K655" s="48">
        <v>2755</v>
      </c>
      <c r="L655" s="31">
        <f>AVERAGE(K651:K655)</f>
        <v>597.4</v>
      </c>
      <c r="M655" s="80">
        <f>GEOMEAN(K651:K655)</f>
        <v>119.19694599547816</v>
      </c>
      <c r="N655" s="90" t="s">
        <v>220</v>
      </c>
    </row>
    <row r="656" spans="1:35" x14ac:dyDescent="0.3">
      <c r="A656" s="46">
        <v>41975</v>
      </c>
      <c r="B656" s="3">
        <v>0.48446759259259259</v>
      </c>
      <c r="C656" s="2">
        <v>800</v>
      </c>
      <c r="D656" s="2">
        <v>0.52</v>
      </c>
      <c r="E656" s="2">
        <v>12.01</v>
      </c>
      <c r="F656" s="2">
        <v>7.7</v>
      </c>
      <c r="G656" s="2">
        <v>4.9000000000000004</v>
      </c>
      <c r="K656" s="48">
        <v>110</v>
      </c>
    </row>
    <row r="657" spans="1:14" x14ac:dyDescent="0.3">
      <c r="A657" s="46">
        <v>41981</v>
      </c>
      <c r="B657" s="3">
        <v>0.4408217592592592</v>
      </c>
      <c r="C657" s="2">
        <v>723</v>
      </c>
      <c r="D657" s="2">
        <v>0.47</v>
      </c>
      <c r="E657" s="2">
        <v>13.76</v>
      </c>
      <c r="F657" s="2">
        <v>8.08</v>
      </c>
      <c r="G657" s="2">
        <v>4.7</v>
      </c>
      <c r="K657" s="48">
        <v>292</v>
      </c>
    </row>
    <row r="658" spans="1:14" x14ac:dyDescent="0.3">
      <c r="A658" s="46">
        <v>41984</v>
      </c>
      <c r="B658" s="3">
        <v>0.45180555555555557</v>
      </c>
      <c r="C658" s="2">
        <v>743</v>
      </c>
      <c r="D658" s="2">
        <v>0.4829</v>
      </c>
      <c r="E658" s="2">
        <v>14.32</v>
      </c>
      <c r="F658" s="2">
        <v>8.1</v>
      </c>
      <c r="G658" s="2">
        <v>4.3</v>
      </c>
      <c r="K658" s="48">
        <v>185</v>
      </c>
    </row>
    <row r="659" spans="1:14" x14ac:dyDescent="0.3">
      <c r="A659" s="46">
        <v>41988</v>
      </c>
      <c r="B659" s="3">
        <v>0.43381944444444448</v>
      </c>
      <c r="C659" s="2">
        <v>792</v>
      </c>
      <c r="D659" s="2">
        <v>0.51349999999999996</v>
      </c>
      <c r="E659" s="2">
        <v>11.43</v>
      </c>
      <c r="F659" s="2">
        <v>7.99</v>
      </c>
      <c r="G659" s="2">
        <v>7.2</v>
      </c>
      <c r="K659" s="48">
        <v>134</v>
      </c>
    </row>
    <row r="660" spans="1:14" x14ac:dyDescent="0.3">
      <c r="A660" s="46">
        <v>41991</v>
      </c>
      <c r="B660" s="3">
        <v>0.43506944444444445</v>
      </c>
      <c r="C660" s="2">
        <v>758</v>
      </c>
      <c r="D660" s="2">
        <v>0.49270000000000003</v>
      </c>
      <c r="E660" s="2">
        <v>14.39</v>
      </c>
      <c r="F660" s="2">
        <v>8.01</v>
      </c>
      <c r="G660" s="2">
        <v>3</v>
      </c>
      <c r="K660" s="48">
        <v>336</v>
      </c>
      <c r="L660" s="31">
        <f>AVERAGE(K656:K660)</f>
        <v>211.4</v>
      </c>
      <c r="M660" s="80">
        <f>GEOMEAN(K656:K660)</f>
        <v>192.96487752542043</v>
      </c>
      <c r="N660" s="90" t="s">
        <v>221</v>
      </c>
    </row>
    <row r="661" spans="1:14" x14ac:dyDescent="0.3">
      <c r="A661" s="46">
        <v>42017</v>
      </c>
      <c r="G661" s="57" t="s">
        <v>224</v>
      </c>
    </row>
    <row r="662" spans="1:14" x14ac:dyDescent="0.3">
      <c r="A662" s="46">
        <v>42018</v>
      </c>
      <c r="G662" s="57" t="s">
        <v>224</v>
      </c>
    </row>
    <row r="663" spans="1:14" x14ac:dyDescent="0.3">
      <c r="A663" s="46">
        <v>42024</v>
      </c>
      <c r="B663" s="47">
        <v>0.47092592592592591</v>
      </c>
      <c r="C663" s="2">
        <v>631</v>
      </c>
      <c r="D663" s="2">
        <v>0.40949999999999998</v>
      </c>
      <c r="E663" s="2">
        <v>13.92</v>
      </c>
      <c r="F663" s="2">
        <v>7.88</v>
      </c>
      <c r="G663" s="2">
        <v>1.8</v>
      </c>
      <c r="K663" s="48">
        <v>495</v>
      </c>
    </row>
    <row r="664" spans="1:14" x14ac:dyDescent="0.3">
      <c r="A664" s="46">
        <v>42030</v>
      </c>
      <c r="B664" s="3">
        <v>0.42825231481481479</v>
      </c>
      <c r="C664" s="2">
        <v>706</v>
      </c>
      <c r="D664" s="2">
        <v>0.45889999999999997</v>
      </c>
      <c r="E664" s="2">
        <v>13.31</v>
      </c>
      <c r="F664" s="2">
        <v>8.17</v>
      </c>
      <c r="G664" s="2">
        <v>1.7</v>
      </c>
      <c r="K664" s="48">
        <v>243</v>
      </c>
    </row>
    <row r="665" spans="1:14" x14ac:dyDescent="0.3">
      <c r="A665" s="46">
        <v>42032</v>
      </c>
      <c r="B665" s="47">
        <v>0.43188657407407405</v>
      </c>
      <c r="C665" s="2">
        <v>734</v>
      </c>
      <c r="D665" s="2">
        <v>0.47639999999999999</v>
      </c>
      <c r="E665" s="2">
        <v>13.98</v>
      </c>
      <c r="F665" s="2">
        <v>8.08</v>
      </c>
      <c r="G665" s="2">
        <v>0.4</v>
      </c>
      <c r="K665" s="48">
        <v>275</v>
      </c>
      <c r="L665" s="31">
        <f>AVERAGE(K661:K665)</f>
        <v>337.66666666666669</v>
      </c>
      <c r="M665" s="80">
        <f>GEOMEAN(K661:K665)</f>
        <v>321.00716203777381</v>
      </c>
      <c r="N665" s="90" t="s">
        <v>223</v>
      </c>
    </row>
    <row r="666" spans="1:14" x14ac:dyDescent="0.3">
      <c r="A666" s="46">
        <v>42039</v>
      </c>
      <c r="B666" s="49">
        <v>0.45753472222222219</v>
      </c>
      <c r="C666" s="2">
        <v>824</v>
      </c>
      <c r="D666" s="2">
        <v>0.53559999999999997</v>
      </c>
      <c r="E666" s="2">
        <v>15.63</v>
      </c>
      <c r="F666" s="2">
        <v>8.2200000000000006</v>
      </c>
      <c r="G666" s="2">
        <v>2.2000000000000002</v>
      </c>
      <c r="K666" s="48">
        <v>457</v>
      </c>
    </row>
    <row r="667" spans="1:14" x14ac:dyDescent="0.3">
      <c r="A667" s="46">
        <v>42046</v>
      </c>
      <c r="B667" s="47">
        <v>0.41405092592592596</v>
      </c>
      <c r="C667" s="2">
        <v>690</v>
      </c>
      <c r="D667" s="2">
        <v>0.44850000000000001</v>
      </c>
      <c r="E667" s="2">
        <v>14.89</v>
      </c>
      <c r="F667" s="2">
        <v>8.1300000000000008</v>
      </c>
      <c r="G667" s="2">
        <v>2</v>
      </c>
      <c r="K667" s="48">
        <v>143</v>
      </c>
    </row>
    <row r="668" spans="1:14" x14ac:dyDescent="0.3">
      <c r="A668" s="46">
        <v>42052</v>
      </c>
      <c r="B668" s="49"/>
      <c r="C668" s="57"/>
      <c r="D668" s="57"/>
      <c r="E668" s="57"/>
      <c r="F668" s="57"/>
      <c r="G668" s="57" t="s">
        <v>224</v>
      </c>
    </row>
    <row r="669" spans="1:14" x14ac:dyDescent="0.3">
      <c r="A669" s="46">
        <v>42058</v>
      </c>
      <c r="G669" s="57" t="s">
        <v>224</v>
      </c>
    </row>
    <row r="670" spans="1:14" x14ac:dyDescent="0.3">
      <c r="A670" s="46">
        <v>42061</v>
      </c>
      <c r="B670" s="47">
        <v>0.46662037037037035</v>
      </c>
      <c r="C670" s="2">
        <v>1048</v>
      </c>
      <c r="D670" s="2">
        <v>0.6825</v>
      </c>
      <c r="E670" s="2">
        <v>14.15</v>
      </c>
      <c r="F670" s="2">
        <v>7.92</v>
      </c>
      <c r="G670" s="2">
        <v>0.3</v>
      </c>
      <c r="K670" s="48">
        <v>63</v>
      </c>
      <c r="L670" s="31">
        <f>AVERAGE(K666:K670)</f>
        <v>221</v>
      </c>
      <c r="M670" s="80">
        <f>GEOMEAN(K666:K670)</f>
        <v>160.27443785916535</v>
      </c>
      <c r="N670" s="90" t="s">
        <v>225</v>
      </c>
    </row>
    <row r="671" spans="1:14" x14ac:dyDescent="0.3">
      <c r="A671" s="46">
        <v>42067</v>
      </c>
      <c r="B671" s="47">
        <v>0.43968750000000001</v>
      </c>
      <c r="C671" s="2">
        <v>1377</v>
      </c>
      <c r="D671" s="2">
        <v>0.89700000000000002</v>
      </c>
      <c r="E671" s="2">
        <v>13.68</v>
      </c>
      <c r="F671" s="2">
        <v>7.8</v>
      </c>
      <c r="G671" s="2">
        <v>1.1000000000000001</v>
      </c>
      <c r="K671" s="48">
        <v>158</v>
      </c>
    </row>
    <row r="672" spans="1:14" x14ac:dyDescent="0.3">
      <c r="A672" s="46">
        <v>42072</v>
      </c>
      <c r="B672" s="49">
        <v>0.40819444444444447</v>
      </c>
      <c r="C672" s="2">
        <v>397.6</v>
      </c>
      <c r="D672" s="2">
        <v>0.25869999999999999</v>
      </c>
      <c r="E672" s="2">
        <v>16.07</v>
      </c>
      <c r="F672" s="2">
        <v>7.87</v>
      </c>
      <c r="G672" s="2">
        <v>0.5</v>
      </c>
      <c r="K672" s="48">
        <v>706</v>
      </c>
    </row>
    <row r="673" spans="1:38" x14ac:dyDescent="0.3">
      <c r="A673" s="46">
        <v>42075</v>
      </c>
      <c r="B673" s="47">
        <v>0.45187500000000003</v>
      </c>
      <c r="C673" s="2">
        <v>592</v>
      </c>
      <c r="D673" s="2">
        <v>0.38479999999999998</v>
      </c>
      <c r="E673" s="2">
        <v>12.78</v>
      </c>
      <c r="F673" s="2">
        <v>7.92</v>
      </c>
      <c r="G673" s="2">
        <v>4.8</v>
      </c>
      <c r="K673" s="48">
        <v>581</v>
      </c>
    </row>
    <row r="674" spans="1:38" x14ac:dyDescent="0.3">
      <c r="A674" s="46">
        <v>42080</v>
      </c>
      <c r="B674" s="47">
        <v>0.48728009259259258</v>
      </c>
      <c r="C674" s="2">
        <v>678</v>
      </c>
      <c r="D674" s="2">
        <v>0.44069999999999998</v>
      </c>
      <c r="E674" s="2">
        <v>10.56</v>
      </c>
      <c r="F674" s="2">
        <v>8.0399999999999991</v>
      </c>
      <c r="G674" s="2">
        <v>9</v>
      </c>
      <c r="K674" s="48">
        <v>52</v>
      </c>
      <c r="O674" s="4" t="s">
        <v>54</v>
      </c>
      <c r="P674" s="2">
        <v>62.1</v>
      </c>
      <c r="Q674" s="4" t="s">
        <v>54</v>
      </c>
      <c r="R674" s="4" t="s">
        <v>54</v>
      </c>
      <c r="S674" s="4" t="s">
        <v>54</v>
      </c>
      <c r="T674" s="4" t="s">
        <v>54</v>
      </c>
      <c r="U674" s="4" t="s">
        <v>54</v>
      </c>
      <c r="V674" s="4" t="s">
        <v>52</v>
      </c>
      <c r="W674" s="4" t="s">
        <v>54</v>
      </c>
      <c r="X674" s="2">
        <v>6.3</v>
      </c>
      <c r="Y674" s="4" t="s">
        <v>54</v>
      </c>
      <c r="Z674" s="2">
        <v>2.8</v>
      </c>
      <c r="AA674" s="4" t="s">
        <v>54</v>
      </c>
      <c r="AB674" s="2">
        <v>31</v>
      </c>
      <c r="AC674" s="4" t="s">
        <v>54</v>
      </c>
      <c r="AD674" s="2">
        <v>270</v>
      </c>
      <c r="AE674" s="4" t="s">
        <v>54</v>
      </c>
      <c r="AF674" s="2">
        <v>50.6</v>
      </c>
      <c r="AG674" s="2">
        <v>281</v>
      </c>
      <c r="AH674" s="2">
        <v>72900</v>
      </c>
      <c r="AI674" s="2">
        <v>21400</v>
      </c>
      <c r="AJ674" s="2">
        <v>2.4</v>
      </c>
      <c r="AK674" s="22" t="s">
        <v>54</v>
      </c>
      <c r="AL674" s="22" t="s">
        <v>54</v>
      </c>
    </row>
    <row r="675" spans="1:38" x14ac:dyDescent="0.3">
      <c r="A675" s="46">
        <v>42086</v>
      </c>
      <c r="B675" s="47">
        <v>0.46535879629629634</v>
      </c>
      <c r="C675" s="2">
        <v>810</v>
      </c>
      <c r="D675" s="2">
        <v>0.52649999999999997</v>
      </c>
      <c r="E675" s="2">
        <v>11.71</v>
      </c>
      <c r="F675" s="2">
        <v>8.09</v>
      </c>
      <c r="G675" s="2">
        <v>7</v>
      </c>
      <c r="K675" s="48">
        <v>20</v>
      </c>
      <c r="L675" s="31">
        <f>AVERAGE(K671:K675)</f>
        <v>303.39999999999998</v>
      </c>
      <c r="M675" s="80">
        <f>GEOMEAN(K671:K675)</f>
        <v>146.46513355230249</v>
      </c>
      <c r="N675" s="90" t="s">
        <v>226</v>
      </c>
    </row>
    <row r="676" spans="1:38" x14ac:dyDescent="0.3">
      <c r="A676" s="5">
        <v>42100</v>
      </c>
      <c r="B676" s="3">
        <v>0.44701388888888888</v>
      </c>
      <c r="C676" s="2">
        <v>739</v>
      </c>
      <c r="D676" s="2">
        <v>0.48099999999999998</v>
      </c>
      <c r="E676" s="2">
        <v>10.66</v>
      </c>
      <c r="F676" s="2">
        <v>8.08</v>
      </c>
      <c r="G676" s="2">
        <v>10.3</v>
      </c>
      <c r="K676" s="85">
        <v>10</v>
      </c>
    </row>
    <row r="677" spans="1:38" x14ac:dyDescent="0.3">
      <c r="A677" s="50">
        <v>42103</v>
      </c>
      <c r="B677" s="49">
        <v>0.43269675925925927</v>
      </c>
      <c r="C677" s="51">
        <v>443</v>
      </c>
      <c r="D677" s="51">
        <v>0.28789999999999999</v>
      </c>
      <c r="E677" s="51">
        <v>10.15</v>
      </c>
      <c r="F677" s="51">
        <v>7.74</v>
      </c>
      <c r="G677" s="51">
        <v>12.8</v>
      </c>
      <c r="K677" s="48">
        <v>2909</v>
      </c>
    </row>
    <row r="678" spans="1:38" x14ac:dyDescent="0.3">
      <c r="A678" s="50">
        <v>42115</v>
      </c>
      <c r="B678" s="49">
        <v>0.44731481481481478</v>
      </c>
      <c r="C678" s="51">
        <v>519</v>
      </c>
      <c r="D678" s="51">
        <v>0.33729999999999999</v>
      </c>
      <c r="E678" s="51">
        <v>10.29</v>
      </c>
      <c r="F678" s="51">
        <v>7.81</v>
      </c>
      <c r="G678" s="51">
        <v>10.199999999999999</v>
      </c>
      <c r="K678" s="48">
        <v>1046</v>
      </c>
    </row>
    <row r="679" spans="1:38" x14ac:dyDescent="0.3">
      <c r="A679" s="50">
        <v>42116</v>
      </c>
      <c r="B679" s="47">
        <v>0.42009259259259263</v>
      </c>
      <c r="C679" s="2">
        <v>604</v>
      </c>
      <c r="D679" s="2">
        <v>0.3926</v>
      </c>
      <c r="E679" s="2">
        <v>9.6999999999999993</v>
      </c>
      <c r="F679" s="2">
        <v>7.78</v>
      </c>
      <c r="G679" s="2">
        <v>10.9</v>
      </c>
      <c r="K679" s="48">
        <v>341</v>
      </c>
    </row>
    <row r="680" spans="1:38" x14ac:dyDescent="0.3">
      <c r="A680" s="50">
        <v>42123</v>
      </c>
      <c r="B680" s="47">
        <v>0.45461805555555551</v>
      </c>
      <c r="C680" s="2">
        <v>729</v>
      </c>
      <c r="D680" s="2">
        <v>0.47449999999999998</v>
      </c>
      <c r="E680" s="2">
        <v>10.029999999999999</v>
      </c>
      <c r="F680" s="2">
        <v>7.93</v>
      </c>
      <c r="G680" s="2">
        <v>12.1</v>
      </c>
      <c r="K680" s="48">
        <v>41</v>
      </c>
      <c r="L680" s="31">
        <f>AVERAGE(K676:K680)</f>
        <v>869.4</v>
      </c>
      <c r="M680" s="80">
        <f>GEOMEAN(K676:K680)</f>
        <v>211.72041095539771</v>
      </c>
      <c r="N680" s="90" t="s">
        <v>227</v>
      </c>
    </row>
    <row r="681" spans="1:38" x14ac:dyDescent="0.3">
      <c r="A681" s="50">
        <v>42128</v>
      </c>
      <c r="B681" s="3">
        <v>0.46271990740740737</v>
      </c>
      <c r="C681" s="2">
        <v>771</v>
      </c>
      <c r="D681" s="2">
        <v>0.50049999999999994</v>
      </c>
      <c r="E681" s="2">
        <v>7.59</v>
      </c>
      <c r="F681" s="2">
        <v>7.93</v>
      </c>
      <c r="G681" s="2">
        <v>16.3</v>
      </c>
      <c r="K681" s="48">
        <v>63</v>
      </c>
    </row>
    <row r="682" spans="1:38" x14ac:dyDescent="0.3">
      <c r="A682" s="52">
        <v>42130</v>
      </c>
      <c r="B682" s="49">
        <v>0.42761574074074077</v>
      </c>
      <c r="C682" s="51">
        <v>527</v>
      </c>
      <c r="D682" s="51">
        <v>0.34250000000000003</v>
      </c>
      <c r="E682" s="51">
        <v>7.73</v>
      </c>
      <c r="F682" s="51">
        <v>7.86</v>
      </c>
      <c r="G682" s="51">
        <v>17.5</v>
      </c>
      <c r="K682" s="48">
        <v>1904</v>
      </c>
    </row>
    <row r="683" spans="1:38" x14ac:dyDescent="0.3">
      <c r="A683" s="50">
        <v>42137</v>
      </c>
      <c r="B683" s="3">
        <v>0.47288194444444448</v>
      </c>
      <c r="C683" s="2">
        <v>721</v>
      </c>
      <c r="D683" s="2">
        <v>0.46800000000000003</v>
      </c>
      <c r="E683" s="2">
        <v>8.73</v>
      </c>
      <c r="F683" s="2">
        <v>8.09</v>
      </c>
      <c r="G683" s="2">
        <v>15.3</v>
      </c>
      <c r="K683" s="48">
        <v>131</v>
      </c>
    </row>
    <row r="684" spans="1:38" x14ac:dyDescent="0.3">
      <c r="A684" s="50">
        <v>42142</v>
      </c>
      <c r="B684" s="49">
        <v>0.46674768518518522</v>
      </c>
      <c r="C684" s="51">
        <v>707</v>
      </c>
      <c r="D684" s="51">
        <v>0.46150000000000002</v>
      </c>
      <c r="E684" s="51">
        <v>8.2899999999999991</v>
      </c>
      <c r="F684" s="51">
        <v>8</v>
      </c>
      <c r="G684" s="51">
        <v>19.600000000000001</v>
      </c>
      <c r="K684" s="48">
        <v>292</v>
      </c>
    </row>
    <row r="685" spans="1:38" x14ac:dyDescent="0.3">
      <c r="A685" s="50">
        <v>42145</v>
      </c>
      <c r="B685" s="49">
        <v>0.46552083333333333</v>
      </c>
      <c r="C685" s="51">
        <v>823</v>
      </c>
      <c r="D685" s="51">
        <v>0.53300000000000003</v>
      </c>
      <c r="E685" s="51">
        <v>8.56</v>
      </c>
      <c r="F685" s="51">
        <v>7.87</v>
      </c>
      <c r="G685" s="51">
        <v>13.5</v>
      </c>
      <c r="K685" s="48">
        <v>135</v>
      </c>
      <c r="L685" s="31">
        <f>AVERAGE(K681:K685)</f>
        <v>505</v>
      </c>
      <c r="M685" s="80">
        <f>GEOMEAN(K681:K685)</f>
        <v>228.24384866665886</v>
      </c>
      <c r="N685" s="90" t="s">
        <v>228</v>
      </c>
    </row>
    <row r="686" spans="1:38" x14ac:dyDescent="0.3">
      <c r="A686" s="50">
        <v>42156</v>
      </c>
      <c r="B686" s="49">
        <v>0.45344907407407403</v>
      </c>
      <c r="C686" s="51">
        <v>445.9</v>
      </c>
      <c r="D686" s="51">
        <v>0.28989999999999999</v>
      </c>
      <c r="E686" s="51">
        <v>7.96</v>
      </c>
      <c r="F686" s="51">
        <v>7.93</v>
      </c>
      <c r="G686" s="51">
        <v>16</v>
      </c>
      <c r="K686" s="48">
        <v>4611</v>
      </c>
    </row>
    <row r="687" spans="1:38" x14ac:dyDescent="0.3">
      <c r="A687" s="50">
        <v>42165</v>
      </c>
      <c r="B687" s="3">
        <v>0.46053240740740736</v>
      </c>
      <c r="C687" s="2">
        <v>608</v>
      </c>
      <c r="D687" s="2">
        <v>0.39650000000000002</v>
      </c>
      <c r="E687" s="2">
        <v>7.63</v>
      </c>
      <c r="F687" s="2">
        <v>7.99</v>
      </c>
      <c r="G687" s="2">
        <v>20.100000000000001</v>
      </c>
      <c r="K687" s="48">
        <v>1058</v>
      </c>
    </row>
    <row r="688" spans="1:38" x14ac:dyDescent="0.3">
      <c r="A688" s="50">
        <v>42173</v>
      </c>
      <c r="B688" s="47">
        <v>0.45893518518518522</v>
      </c>
      <c r="C688" s="2">
        <v>453.4</v>
      </c>
      <c r="D688" s="2">
        <v>0.2944</v>
      </c>
      <c r="E688" s="2">
        <v>7.2</v>
      </c>
      <c r="F688" s="2">
        <v>8.06</v>
      </c>
      <c r="G688" s="2">
        <v>22.3</v>
      </c>
      <c r="K688" s="48">
        <v>2014</v>
      </c>
    </row>
    <row r="689" spans="1:38" x14ac:dyDescent="0.3">
      <c r="A689" s="46">
        <v>42179</v>
      </c>
      <c r="B689" s="47">
        <v>0.4670023148148148</v>
      </c>
      <c r="C689" s="2">
        <v>607</v>
      </c>
      <c r="D689" s="2">
        <v>0.39650000000000002</v>
      </c>
      <c r="E689" s="2">
        <v>8.15</v>
      </c>
      <c r="F689" s="2">
        <v>7.71</v>
      </c>
      <c r="G689" s="2">
        <v>21.8</v>
      </c>
      <c r="K689" s="48">
        <v>295</v>
      </c>
    </row>
    <row r="690" spans="1:38" x14ac:dyDescent="0.3">
      <c r="A690" s="50">
        <v>42180</v>
      </c>
      <c r="B690" s="3">
        <v>0.43957175925925923</v>
      </c>
      <c r="C690" s="2">
        <v>625</v>
      </c>
      <c r="D690" s="2">
        <v>0.40300000000000002</v>
      </c>
      <c r="E690" s="2">
        <v>7.79</v>
      </c>
      <c r="F690" s="2">
        <v>7.88</v>
      </c>
      <c r="G690" s="2">
        <v>19.899999999999999</v>
      </c>
      <c r="K690" s="48">
        <v>1014</v>
      </c>
      <c r="L690" s="31">
        <f>AVERAGE(K686:K690)</f>
        <v>1798.4</v>
      </c>
      <c r="M690" s="80">
        <f>GEOMEAN(K686:K690)</f>
        <v>1240.6236201817687</v>
      </c>
      <c r="N690" s="90" t="s">
        <v>229</v>
      </c>
    </row>
    <row r="691" spans="1:38" x14ac:dyDescent="0.3">
      <c r="A691" s="5">
        <v>42194</v>
      </c>
      <c r="B691" s="49">
        <v>0.43834490740740745</v>
      </c>
      <c r="C691" s="2">
        <v>412.7</v>
      </c>
      <c r="D691" s="2">
        <v>0.26850000000000002</v>
      </c>
      <c r="E691" s="2">
        <v>7.72</v>
      </c>
      <c r="F691" s="2">
        <v>7.86</v>
      </c>
      <c r="G691" s="2">
        <v>19.5</v>
      </c>
      <c r="K691" s="48">
        <v>8164</v>
      </c>
    </row>
    <row r="692" spans="1:38" x14ac:dyDescent="0.3">
      <c r="A692" s="5">
        <v>42199</v>
      </c>
      <c r="B692" s="49">
        <v>0.46354166666666669</v>
      </c>
      <c r="C692" s="2">
        <v>163</v>
      </c>
      <c r="D692" s="2">
        <v>0.106</v>
      </c>
      <c r="E692" s="2">
        <v>5.73</v>
      </c>
      <c r="F692" s="2">
        <v>7.94</v>
      </c>
      <c r="G692" s="2">
        <v>21.8</v>
      </c>
      <c r="K692" s="48">
        <v>8664</v>
      </c>
      <c r="O692" s="4" t="s">
        <v>54</v>
      </c>
      <c r="P692" s="2">
        <v>48.4</v>
      </c>
      <c r="Q692" s="4" t="s">
        <v>54</v>
      </c>
      <c r="R692" s="4" t="s">
        <v>54</v>
      </c>
      <c r="S692" s="4" t="s">
        <v>54</v>
      </c>
      <c r="T692" s="4">
        <v>4.4000000000000004</v>
      </c>
      <c r="U692" s="4" t="s">
        <v>54</v>
      </c>
      <c r="V692" s="4" t="s">
        <v>52</v>
      </c>
      <c r="W692" s="4" t="s">
        <v>54</v>
      </c>
      <c r="X692" s="2">
        <v>8.9</v>
      </c>
      <c r="Y692" s="2">
        <v>0.36</v>
      </c>
      <c r="Z692" s="2">
        <v>0.72</v>
      </c>
      <c r="AA692" s="4" t="s">
        <v>54</v>
      </c>
      <c r="AB692" s="2">
        <v>8.34</v>
      </c>
      <c r="AC692" s="4" t="s">
        <v>54</v>
      </c>
      <c r="AD692" s="2">
        <v>86.9</v>
      </c>
      <c r="AE692" s="4" t="s">
        <v>54</v>
      </c>
      <c r="AF692" s="2">
        <v>127</v>
      </c>
      <c r="AG692" s="2">
        <v>1970</v>
      </c>
      <c r="AH692" s="2">
        <v>24400</v>
      </c>
      <c r="AI692" s="2">
        <v>6300</v>
      </c>
      <c r="AJ692" s="22" t="s">
        <v>54</v>
      </c>
      <c r="AK692" s="22" t="s">
        <v>54</v>
      </c>
      <c r="AL692" s="22" t="s">
        <v>54</v>
      </c>
    </row>
    <row r="693" spans="1:38" x14ac:dyDescent="0.3">
      <c r="A693" s="5">
        <v>42205</v>
      </c>
      <c r="B693" s="49">
        <v>0.45236111111111116</v>
      </c>
      <c r="C693" s="2">
        <v>621</v>
      </c>
      <c r="D693" s="2">
        <v>0.40300000000000002</v>
      </c>
      <c r="E693" s="2">
        <v>7.26</v>
      </c>
      <c r="F693" s="2">
        <v>7.79</v>
      </c>
      <c r="G693" s="2">
        <v>22.4</v>
      </c>
      <c r="K693" s="48">
        <v>393</v>
      </c>
    </row>
    <row r="694" spans="1:38" x14ac:dyDescent="0.3">
      <c r="A694" s="5">
        <v>42208</v>
      </c>
      <c r="B694" s="47">
        <v>0.45371527777777776</v>
      </c>
      <c r="C694" s="2">
        <v>702</v>
      </c>
      <c r="D694" s="2">
        <v>0.45500000000000002</v>
      </c>
      <c r="E694" s="2">
        <v>6.97</v>
      </c>
      <c r="F694" s="2">
        <v>7.79</v>
      </c>
      <c r="G694" s="2">
        <v>21.3</v>
      </c>
      <c r="K694" s="48">
        <v>175</v>
      </c>
    </row>
    <row r="695" spans="1:38" x14ac:dyDescent="0.3">
      <c r="A695" s="5">
        <v>42214</v>
      </c>
      <c r="B695" s="3">
        <v>0.42380787037037032</v>
      </c>
      <c r="C695" s="2">
        <v>601</v>
      </c>
      <c r="D695" s="2">
        <v>0.39</v>
      </c>
      <c r="E695" s="2">
        <v>5.41</v>
      </c>
      <c r="F695" s="2">
        <v>7.69</v>
      </c>
      <c r="G695" s="2">
        <v>24</v>
      </c>
      <c r="K695" s="48">
        <v>823</v>
      </c>
      <c r="L695" s="31">
        <f>AVERAGE(K691:K695)</f>
        <v>3643.8</v>
      </c>
      <c r="M695" s="80">
        <f>GEOMEAN(K691:K695)</f>
        <v>1319.7460620201568</v>
      </c>
      <c r="N695" s="90" t="s">
        <v>231</v>
      </c>
    </row>
    <row r="696" spans="1:38" x14ac:dyDescent="0.3">
      <c r="A696" s="5">
        <v>42219</v>
      </c>
      <c r="B696" s="49">
        <v>0.45825231481481482</v>
      </c>
      <c r="C696" s="2">
        <v>837</v>
      </c>
      <c r="D696" s="2">
        <v>0.54600000000000004</v>
      </c>
      <c r="E696" s="2">
        <v>7.47</v>
      </c>
      <c r="F696" s="2">
        <v>8.0500000000000007</v>
      </c>
      <c r="G696" s="2">
        <v>23.9</v>
      </c>
      <c r="K696" s="48">
        <v>471</v>
      </c>
    </row>
    <row r="697" spans="1:38" x14ac:dyDescent="0.3">
      <c r="A697" s="5">
        <v>42227</v>
      </c>
      <c r="B697" s="47">
        <v>0.49472222222222223</v>
      </c>
      <c r="C697" s="2">
        <v>922</v>
      </c>
      <c r="D697" s="2">
        <v>0.59799999999999998</v>
      </c>
      <c r="E697" s="2">
        <v>7.72</v>
      </c>
      <c r="F697" s="2">
        <v>7.91</v>
      </c>
      <c r="G697" s="2">
        <v>23.1</v>
      </c>
      <c r="K697" s="48">
        <v>132</v>
      </c>
    </row>
    <row r="698" spans="1:38" x14ac:dyDescent="0.3">
      <c r="A698" s="5">
        <v>42229</v>
      </c>
      <c r="B698" s="3">
        <v>0.47766203703703702</v>
      </c>
      <c r="C698" s="2">
        <v>942</v>
      </c>
      <c r="D698" s="2">
        <v>0.61099999999999999</v>
      </c>
      <c r="E698" s="2">
        <v>7.27</v>
      </c>
      <c r="F698" s="2">
        <v>7.87</v>
      </c>
      <c r="G698" s="2">
        <v>22.9</v>
      </c>
      <c r="K698" s="48">
        <v>97</v>
      </c>
    </row>
    <row r="699" spans="1:38" x14ac:dyDescent="0.3">
      <c r="A699" s="50">
        <v>42236</v>
      </c>
      <c r="B699" s="49">
        <v>0.44490740740740736</v>
      </c>
      <c r="C699" s="51">
        <v>1031</v>
      </c>
      <c r="D699" s="51">
        <v>0.66949999999999998</v>
      </c>
      <c r="E699" s="51">
        <v>7.86</v>
      </c>
      <c r="F699" s="51">
        <v>7.98</v>
      </c>
      <c r="G699" s="51">
        <v>22.8</v>
      </c>
      <c r="K699" s="48">
        <v>187</v>
      </c>
    </row>
    <row r="700" spans="1:38" x14ac:dyDescent="0.3">
      <c r="A700" s="5">
        <v>42241</v>
      </c>
      <c r="B700" s="47">
        <v>0.47343750000000001</v>
      </c>
      <c r="C700" s="2">
        <v>1023</v>
      </c>
      <c r="D700" s="2">
        <v>0.66300000000000003</v>
      </c>
      <c r="E700" s="2">
        <v>8.0500000000000007</v>
      </c>
      <c r="F700" s="2">
        <v>8.01</v>
      </c>
      <c r="G700" s="2">
        <v>22.2</v>
      </c>
      <c r="K700" s="48">
        <v>10</v>
      </c>
      <c r="L700" s="31">
        <f>AVERAGE(K696:K700)</f>
        <v>179.4</v>
      </c>
      <c r="M700" s="80">
        <f>GEOMEAN(K696:K700)</f>
        <v>102.43341123623118</v>
      </c>
      <c r="N700" s="90" t="s">
        <v>232</v>
      </c>
    </row>
    <row r="701" spans="1:38" x14ac:dyDescent="0.3">
      <c r="A701" s="5">
        <v>42250</v>
      </c>
      <c r="B701" s="49">
        <v>0.42488425925925927</v>
      </c>
      <c r="C701" s="2">
        <v>1163</v>
      </c>
      <c r="D701" s="2">
        <v>0.754</v>
      </c>
      <c r="E701" s="2">
        <v>12.24</v>
      </c>
      <c r="F701" s="2">
        <v>8.1999999999999993</v>
      </c>
      <c r="G701" s="2">
        <v>25.4</v>
      </c>
      <c r="K701" s="48">
        <v>41</v>
      </c>
    </row>
    <row r="702" spans="1:38" x14ac:dyDescent="0.3">
      <c r="A702" s="5">
        <v>42256</v>
      </c>
      <c r="B702" s="49">
        <v>0.39962962962962961</v>
      </c>
      <c r="C702" s="2">
        <v>1196</v>
      </c>
      <c r="D702" s="2">
        <v>0.78</v>
      </c>
      <c r="E702" s="2">
        <v>5.34</v>
      </c>
      <c r="F702" s="2">
        <v>7.75</v>
      </c>
      <c r="G702" s="2">
        <v>25.7</v>
      </c>
      <c r="K702" s="48">
        <v>20</v>
      </c>
    </row>
    <row r="703" spans="1:38" x14ac:dyDescent="0.3">
      <c r="A703" s="5">
        <v>42262</v>
      </c>
      <c r="B703" s="49">
        <v>0.47412037037037041</v>
      </c>
      <c r="C703" s="2">
        <v>1190</v>
      </c>
      <c r="D703" s="2">
        <v>0.77349999999999997</v>
      </c>
      <c r="E703" s="2">
        <v>7.71</v>
      </c>
      <c r="F703" s="2">
        <v>7.86</v>
      </c>
      <c r="G703" s="2">
        <v>19.600000000000001</v>
      </c>
      <c r="K703" s="85">
        <v>10</v>
      </c>
    </row>
    <row r="704" spans="1:38" x14ac:dyDescent="0.3">
      <c r="A704" s="5">
        <v>42269</v>
      </c>
      <c r="B704" s="47">
        <v>0.4642013888888889</v>
      </c>
      <c r="C704" s="2">
        <v>799</v>
      </c>
      <c r="D704" s="2">
        <v>0.52</v>
      </c>
      <c r="E704" s="2">
        <v>7.46</v>
      </c>
      <c r="F704" s="2">
        <v>7.94</v>
      </c>
      <c r="G704" s="2">
        <v>18.8</v>
      </c>
      <c r="K704" s="48">
        <v>108</v>
      </c>
    </row>
    <row r="705" spans="1:38" x14ac:dyDescent="0.3">
      <c r="A705" s="5">
        <v>42276</v>
      </c>
      <c r="B705" s="49">
        <v>0.43511574074074072</v>
      </c>
      <c r="C705" s="2">
        <v>1137</v>
      </c>
      <c r="D705" s="2">
        <v>0.74099999999999999</v>
      </c>
      <c r="E705" s="2">
        <v>7.01</v>
      </c>
      <c r="F705" s="2">
        <v>7.9</v>
      </c>
      <c r="G705" s="2">
        <v>21.9</v>
      </c>
      <c r="K705" s="48">
        <v>20</v>
      </c>
      <c r="L705" s="31">
        <f>AVERAGE(K701:K705)</f>
        <v>39.799999999999997</v>
      </c>
      <c r="M705" s="80">
        <f>GEOMEAN(K701:K705)</f>
        <v>28.161353275290843</v>
      </c>
      <c r="N705" s="90" t="s">
        <v>233</v>
      </c>
    </row>
    <row r="706" spans="1:38" x14ac:dyDescent="0.3">
      <c r="A706" s="5">
        <v>42283</v>
      </c>
      <c r="B706" s="3">
        <v>0.45587962962962963</v>
      </c>
      <c r="C706" s="2">
        <v>1363</v>
      </c>
      <c r="D706" s="2">
        <v>0.88400000000000001</v>
      </c>
      <c r="E706" s="2">
        <v>8.24</v>
      </c>
      <c r="F706" s="2">
        <v>7.85</v>
      </c>
      <c r="G706" s="2">
        <v>16.899999999999999</v>
      </c>
      <c r="K706" s="48">
        <v>131</v>
      </c>
    </row>
    <row r="707" spans="1:38" x14ac:dyDescent="0.3">
      <c r="A707" s="5">
        <v>42285</v>
      </c>
      <c r="B707" s="47">
        <v>0.44807870370370373</v>
      </c>
      <c r="C707" s="2">
        <v>1311</v>
      </c>
      <c r="D707" s="2">
        <v>0.85150000000000003</v>
      </c>
      <c r="E707" s="2">
        <v>7.47</v>
      </c>
      <c r="F707" s="2">
        <v>7.83</v>
      </c>
      <c r="G707" s="2">
        <v>18.399999999999999</v>
      </c>
      <c r="K707" s="48">
        <v>97</v>
      </c>
    </row>
    <row r="708" spans="1:38" x14ac:dyDescent="0.3">
      <c r="A708" s="5">
        <v>42289</v>
      </c>
      <c r="B708" s="47">
        <v>0.46049768518518519</v>
      </c>
      <c r="C708" s="2">
        <v>1321</v>
      </c>
      <c r="D708" s="2">
        <v>0.85799999999999998</v>
      </c>
      <c r="E708" s="2">
        <v>9.31</v>
      </c>
      <c r="F708" s="2">
        <v>7.83</v>
      </c>
      <c r="G708" s="2">
        <v>16.3</v>
      </c>
      <c r="K708" s="48">
        <v>63</v>
      </c>
    </row>
    <row r="709" spans="1:38" x14ac:dyDescent="0.3">
      <c r="A709" s="5">
        <v>42304</v>
      </c>
      <c r="B709" s="49">
        <v>0.51782407407407405</v>
      </c>
      <c r="C709" s="2">
        <v>1425</v>
      </c>
      <c r="D709" s="2">
        <v>0.92300000000000004</v>
      </c>
      <c r="E709" s="2">
        <v>9.06</v>
      </c>
      <c r="F709" s="2">
        <v>7.69</v>
      </c>
      <c r="G709" s="2">
        <v>12.6</v>
      </c>
      <c r="K709" s="48">
        <v>10</v>
      </c>
      <c r="O709" s="4" t="s">
        <v>54</v>
      </c>
      <c r="P709" s="2">
        <v>72.2</v>
      </c>
      <c r="Q709" s="4" t="s">
        <v>54</v>
      </c>
      <c r="R709" s="4" t="s">
        <v>54</v>
      </c>
      <c r="S709" s="4" t="s">
        <v>54</v>
      </c>
      <c r="T709" s="4" t="s">
        <v>54</v>
      </c>
      <c r="U709" s="4" t="s">
        <v>54</v>
      </c>
      <c r="V709" s="4" t="s">
        <v>52</v>
      </c>
      <c r="W709" s="4" t="s">
        <v>54</v>
      </c>
      <c r="X709" s="2">
        <v>268</v>
      </c>
      <c r="Y709" s="4" t="s">
        <v>54</v>
      </c>
      <c r="Z709" s="2">
        <v>5.0999999999999996</v>
      </c>
      <c r="AA709" s="4" t="s">
        <v>54</v>
      </c>
      <c r="AB709" s="2">
        <v>82.7</v>
      </c>
      <c r="AC709" s="4" t="s">
        <v>54</v>
      </c>
      <c r="AD709" s="2">
        <v>296</v>
      </c>
      <c r="AE709" s="4" t="s">
        <v>54</v>
      </c>
      <c r="AF709" s="2">
        <v>47.9</v>
      </c>
      <c r="AG709" s="76" t="s">
        <v>54</v>
      </c>
      <c r="AH709" s="2">
        <v>75800</v>
      </c>
      <c r="AI709" s="2">
        <v>26000</v>
      </c>
      <c r="AJ709" s="2">
        <v>5.7</v>
      </c>
      <c r="AK709" s="22" t="s">
        <v>54</v>
      </c>
      <c r="AL709" s="22" t="s">
        <v>54</v>
      </c>
    </row>
    <row r="710" spans="1:38" x14ac:dyDescent="0.3">
      <c r="A710" s="5">
        <v>42306</v>
      </c>
      <c r="B710" s="49">
        <v>0.44784722222222223</v>
      </c>
      <c r="C710" s="2">
        <v>968</v>
      </c>
      <c r="D710" s="2">
        <v>0.63049999999999995</v>
      </c>
      <c r="E710" s="2">
        <v>6.94</v>
      </c>
      <c r="F710" s="2">
        <v>7.67</v>
      </c>
      <c r="G710" s="2">
        <v>11.6</v>
      </c>
      <c r="K710" s="48">
        <v>631</v>
      </c>
      <c r="L710" s="31">
        <f>AVERAGE(K706:K710)</f>
        <v>186.4</v>
      </c>
      <c r="M710" s="80">
        <f>GEOMEAN(K706:K710)</f>
        <v>87.233357397373481</v>
      </c>
      <c r="N710" s="90" t="s">
        <v>235</v>
      </c>
    </row>
    <row r="711" spans="1:38" x14ac:dyDescent="0.3">
      <c r="A711" s="5">
        <v>42313</v>
      </c>
      <c r="B711" s="47">
        <v>0.52320601851851845</v>
      </c>
      <c r="C711" s="2">
        <v>1290</v>
      </c>
      <c r="D711" s="2">
        <v>0.83850000000000002</v>
      </c>
      <c r="E711" s="2">
        <v>9.16</v>
      </c>
      <c r="F711" s="2">
        <v>7.86</v>
      </c>
      <c r="G711" s="2">
        <v>15.3</v>
      </c>
      <c r="K711" s="48">
        <v>97</v>
      </c>
    </row>
    <row r="712" spans="1:38" x14ac:dyDescent="0.3">
      <c r="A712" s="5">
        <v>42319</v>
      </c>
      <c r="B712" s="49">
        <v>0.55086805555555551</v>
      </c>
      <c r="C712" s="2">
        <v>1284</v>
      </c>
      <c r="D712" s="2">
        <v>0.83199999999999996</v>
      </c>
      <c r="E712" s="2">
        <v>11.65</v>
      </c>
      <c r="F712" s="2">
        <v>7.88</v>
      </c>
      <c r="G712" s="2">
        <v>9.9</v>
      </c>
      <c r="K712" s="48">
        <v>86</v>
      </c>
    </row>
    <row r="713" spans="1:38" x14ac:dyDescent="0.3">
      <c r="A713" s="5">
        <v>42325</v>
      </c>
      <c r="B713" s="47">
        <v>0.48851851851851852</v>
      </c>
      <c r="C713" s="2">
        <v>1331</v>
      </c>
      <c r="D713" s="2">
        <v>0.86450000000000005</v>
      </c>
      <c r="E713" s="2">
        <v>12.07</v>
      </c>
      <c r="F713" s="2">
        <v>7.84</v>
      </c>
      <c r="G713" s="2">
        <v>9.4</v>
      </c>
      <c r="K713" s="48">
        <v>86</v>
      </c>
    </row>
    <row r="714" spans="1:38" x14ac:dyDescent="0.3">
      <c r="A714" s="5">
        <v>42327</v>
      </c>
      <c r="B714" s="47">
        <v>0.45593750000000005</v>
      </c>
      <c r="C714" s="2">
        <v>1339</v>
      </c>
      <c r="D714" s="2">
        <v>0.871</v>
      </c>
      <c r="E714" s="2">
        <v>8.0399999999999991</v>
      </c>
      <c r="F714" s="2">
        <v>7.55</v>
      </c>
      <c r="G714" s="2">
        <v>10.9</v>
      </c>
      <c r="K714" s="48">
        <v>419</v>
      </c>
    </row>
    <row r="715" spans="1:38" x14ac:dyDescent="0.3">
      <c r="A715" s="5">
        <v>42331</v>
      </c>
      <c r="B715" s="47">
        <v>0.4450115740740741</v>
      </c>
      <c r="C715" s="2">
        <v>1324</v>
      </c>
      <c r="D715" s="2">
        <v>0.85799999999999998</v>
      </c>
      <c r="E715" s="2">
        <v>13.69</v>
      </c>
      <c r="F715" s="2">
        <v>8.02</v>
      </c>
      <c r="G715" s="2">
        <v>3.6</v>
      </c>
      <c r="K715" s="48">
        <v>181</v>
      </c>
      <c r="L715" s="31">
        <f>AVERAGE(K711:K715)</f>
        <v>173.8</v>
      </c>
      <c r="M715" s="80">
        <f>GEOMEAN(K711:K715)</f>
        <v>140.32409401019572</v>
      </c>
      <c r="N715" s="90" t="s">
        <v>236</v>
      </c>
    </row>
    <row r="716" spans="1:38" x14ac:dyDescent="0.3">
      <c r="A716" s="5">
        <v>42339</v>
      </c>
      <c r="B716" s="3">
        <v>0.45472222222222225</v>
      </c>
      <c r="C716" s="2">
        <v>846</v>
      </c>
      <c r="D716" s="2">
        <v>0.55249999999999999</v>
      </c>
      <c r="E716" s="2">
        <v>13.89</v>
      </c>
      <c r="F716" s="2">
        <v>7.84</v>
      </c>
      <c r="G716" s="2">
        <v>8.6</v>
      </c>
      <c r="K716" s="48">
        <v>1334</v>
      </c>
    </row>
    <row r="717" spans="1:38" x14ac:dyDescent="0.3">
      <c r="A717" s="5">
        <v>42345</v>
      </c>
      <c r="B717" s="49">
        <v>0.54057870370370364</v>
      </c>
      <c r="C717" s="2">
        <v>1061</v>
      </c>
      <c r="D717" s="2">
        <v>0.68899999999999995</v>
      </c>
      <c r="E717" s="2">
        <v>14.63</v>
      </c>
      <c r="F717" s="2">
        <v>7.96</v>
      </c>
      <c r="G717" s="2">
        <v>6.7</v>
      </c>
      <c r="K717" s="48">
        <v>301</v>
      </c>
    </row>
    <row r="718" spans="1:38" x14ac:dyDescent="0.3">
      <c r="A718" s="5">
        <v>42348</v>
      </c>
      <c r="B718" s="49">
        <v>0.48578703703703702</v>
      </c>
      <c r="C718" s="2">
        <v>1122</v>
      </c>
      <c r="D718" s="2">
        <v>0.72799999999999998</v>
      </c>
      <c r="E718" s="2">
        <v>12.66</v>
      </c>
      <c r="F718" s="2">
        <v>8.01</v>
      </c>
      <c r="G718" s="2">
        <v>7.9</v>
      </c>
      <c r="K718" s="48">
        <v>216</v>
      </c>
    </row>
    <row r="719" spans="1:38" x14ac:dyDescent="0.3">
      <c r="A719" s="5">
        <v>42352</v>
      </c>
      <c r="B719" s="47">
        <v>0.44936342592592587</v>
      </c>
      <c r="C719" s="2">
        <v>1113</v>
      </c>
      <c r="D719" s="2">
        <v>0.72150000000000003</v>
      </c>
      <c r="E719" s="2">
        <v>8.8000000000000007</v>
      </c>
      <c r="F719" s="2">
        <v>7.66</v>
      </c>
      <c r="G719" s="2">
        <v>12.3</v>
      </c>
      <c r="K719" s="48">
        <v>374</v>
      </c>
    </row>
    <row r="720" spans="1:38" x14ac:dyDescent="0.3">
      <c r="A720" s="5">
        <v>42353</v>
      </c>
      <c r="B720" s="47">
        <v>0.45498842592592598</v>
      </c>
      <c r="C720" s="2">
        <v>1011</v>
      </c>
      <c r="D720" s="2">
        <v>0.65649999999999997</v>
      </c>
      <c r="E720" s="2">
        <v>10.14</v>
      </c>
      <c r="F720" s="2">
        <v>7.96</v>
      </c>
      <c r="G720" s="2">
        <v>9.9</v>
      </c>
      <c r="K720" s="48">
        <v>1014</v>
      </c>
      <c r="L720" s="31">
        <f>AVERAGE(K716:K720)</f>
        <v>647.79999999999995</v>
      </c>
      <c r="M720" s="80">
        <f>GEOMEAN(K716:K720)</f>
        <v>505.14624231482145</v>
      </c>
      <c r="N720" s="90" t="s">
        <v>237</v>
      </c>
    </row>
    <row r="721" spans="1:38" x14ac:dyDescent="0.3">
      <c r="A721" s="5">
        <v>42373</v>
      </c>
      <c r="B721" s="47">
        <v>0.53741898148148148</v>
      </c>
      <c r="C721" s="2">
        <v>658</v>
      </c>
      <c r="D721" s="2">
        <v>0.42770000000000002</v>
      </c>
      <c r="E721" s="2">
        <v>13.21</v>
      </c>
      <c r="F721" s="2">
        <v>7.97</v>
      </c>
      <c r="G721" s="2">
        <v>3.6</v>
      </c>
      <c r="K721" s="48">
        <v>317</v>
      </c>
    </row>
    <row r="722" spans="1:38" x14ac:dyDescent="0.3">
      <c r="A722" s="5">
        <v>42376</v>
      </c>
      <c r="B722" s="47">
        <v>0.52989583333333334</v>
      </c>
      <c r="C722" s="2">
        <v>725</v>
      </c>
      <c r="D722" s="2">
        <v>0.4713</v>
      </c>
      <c r="E722" s="2">
        <v>14.43</v>
      </c>
      <c r="F722" s="2">
        <v>7.76</v>
      </c>
      <c r="G722" s="2">
        <v>3.4</v>
      </c>
      <c r="K722" s="48">
        <v>173</v>
      </c>
    </row>
    <row r="723" spans="1:38" x14ac:dyDescent="0.3">
      <c r="A723" s="5">
        <v>42381</v>
      </c>
      <c r="B723" s="49">
        <v>0.43957175925925923</v>
      </c>
      <c r="C723" s="2">
        <v>594</v>
      </c>
      <c r="D723" s="2">
        <v>0.3861</v>
      </c>
      <c r="E723" s="2">
        <v>14.3</v>
      </c>
      <c r="F723" s="2">
        <v>7.75</v>
      </c>
      <c r="G723" s="2">
        <v>1.3</v>
      </c>
      <c r="K723" s="48">
        <v>512</v>
      </c>
    </row>
    <row r="724" spans="1:38" x14ac:dyDescent="0.3">
      <c r="A724" s="5">
        <v>42388</v>
      </c>
      <c r="C724" s="57"/>
      <c r="D724" s="57"/>
      <c r="F724" s="57"/>
      <c r="G724" s="57" t="s">
        <v>224</v>
      </c>
    </row>
    <row r="725" spans="1:38" x14ac:dyDescent="0.3">
      <c r="A725" s="5">
        <v>42397</v>
      </c>
      <c r="B725" s="49">
        <v>0.44341435185185185</v>
      </c>
      <c r="C725" s="2">
        <v>733</v>
      </c>
      <c r="D725" s="2">
        <v>0.47639999999999999</v>
      </c>
      <c r="E725" s="2">
        <v>16.399999999999999</v>
      </c>
      <c r="F725" s="2">
        <v>7.73</v>
      </c>
      <c r="G725" s="2">
        <v>1.8</v>
      </c>
      <c r="K725" s="48">
        <v>426</v>
      </c>
      <c r="L725" s="31">
        <f>AVERAGE(K721:K725)</f>
        <v>357</v>
      </c>
      <c r="M725" s="80">
        <f>GEOMEAN(K721:K725)</f>
        <v>330.70916545543099</v>
      </c>
      <c r="N725" s="90" t="s">
        <v>238</v>
      </c>
    </row>
    <row r="726" spans="1:38" x14ac:dyDescent="0.3">
      <c r="A726" s="5">
        <v>42410</v>
      </c>
      <c r="B726" s="49">
        <v>0.43910879629629629</v>
      </c>
      <c r="C726" s="2">
        <v>817</v>
      </c>
      <c r="D726" s="2">
        <v>0.53100000000000003</v>
      </c>
      <c r="E726" s="2">
        <v>13.73</v>
      </c>
      <c r="F726" s="2">
        <v>7.82</v>
      </c>
      <c r="G726" s="2">
        <v>0.3</v>
      </c>
      <c r="K726" s="48">
        <v>388</v>
      </c>
    </row>
    <row r="727" spans="1:38" x14ac:dyDescent="0.3">
      <c r="A727" s="5">
        <v>42415</v>
      </c>
      <c r="B727" s="49"/>
      <c r="C727" s="57"/>
      <c r="D727" s="57"/>
      <c r="E727" s="57"/>
      <c r="F727" s="57"/>
      <c r="G727" s="57" t="s">
        <v>224</v>
      </c>
    </row>
    <row r="728" spans="1:38" x14ac:dyDescent="0.3">
      <c r="A728" s="5">
        <v>42416</v>
      </c>
      <c r="B728" s="47">
        <v>0.44315972222222227</v>
      </c>
      <c r="C728" s="2">
        <v>1014</v>
      </c>
      <c r="D728" s="2">
        <v>0.65649999999999997</v>
      </c>
      <c r="E728" s="2">
        <v>14.27</v>
      </c>
      <c r="F728" s="2">
        <v>7.97</v>
      </c>
      <c r="G728" s="2">
        <v>1.9</v>
      </c>
      <c r="K728" s="48">
        <v>521</v>
      </c>
    </row>
    <row r="729" spans="1:38" x14ac:dyDescent="0.3">
      <c r="A729" s="5">
        <v>42422</v>
      </c>
      <c r="B729" s="49">
        <v>0.49008101851851849</v>
      </c>
      <c r="C729" s="2">
        <v>857</v>
      </c>
      <c r="D729" s="2">
        <v>0.55900000000000005</v>
      </c>
      <c r="E729" s="2">
        <v>11.54</v>
      </c>
      <c r="F729" s="2">
        <v>7.87</v>
      </c>
      <c r="G729" s="2">
        <v>7.2</v>
      </c>
      <c r="K729" s="48">
        <v>228</v>
      </c>
    </row>
    <row r="730" spans="1:38" x14ac:dyDescent="0.3">
      <c r="A730" s="5">
        <v>42425</v>
      </c>
      <c r="B730" s="49">
        <v>0.43915509259259261</v>
      </c>
      <c r="C730" s="2">
        <v>498.2</v>
      </c>
      <c r="D730" s="2">
        <v>0.32369999999999999</v>
      </c>
      <c r="E730" s="2">
        <v>13.24</v>
      </c>
      <c r="F730" s="2">
        <v>7.78</v>
      </c>
      <c r="G730" s="2">
        <v>3.1</v>
      </c>
      <c r="K730" s="48">
        <v>1178</v>
      </c>
      <c r="L730" s="31">
        <f>AVERAGE(K726:K730)</f>
        <v>578.75</v>
      </c>
      <c r="M730" s="80">
        <f>GEOMEAN(K726:K730)</f>
        <v>482.71122337331241</v>
      </c>
      <c r="N730" s="90" t="s">
        <v>239</v>
      </c>
    </row>
    <row r="731" spans="1:38" x14ac:dyDescent="0.3">
      <c r="A731" s="50">
        <v>42438</v>
      </c>
      <c r="B731" s="49">
        <v>0.45187500000000003</v>
      </c>
      <c r="C731" s="51">
        <v>785</v>
      </c>
      <c r="D731" s="51">
        <v>0.50700000000000001</v>
      </c>
      <c r="E731" s="51">
        <v>11.48</v>
      </c>
      <c r="F731" s="51">
        <v>8</v>
      </c>
      <c r="G731" s="51">
        <v>12.3</v>
      </c>
      <c r="K731" s="48">
        <v>496</v>
      </c>
    </row>
    <row r="732" spans="1:38" x14ac:dyDescent="0.3">
      <c r="A732" s="50">
        <v>42444</v>
      </c>
      <c r="B732" s="47">
        <v>0.45531250000000001</v>
      </c>
      <c r="C732" s="2">
        <v>475.8</v>
      </c>
      <c r="D732" s="2">
        <v>0.30940000000000001</v>
      </c>
      <c r="E732" s="2">
        <v>10.29</v>
      </c>
      <c r="F732" s="2">
        <v>7.96</v>
      </c>
      <c r="G732" s="2">
        <v>11.8</v>
      </c>
      <c r="K732" s="48">
        <v>399</v>
      </c>
      <c r="O732" s="4" t="s">
        <v>54</v>
      </c>
      <c r="P732" s="2">
        <v>63.2</v>
      </c>
      <c r="Q732" s="4" t="s">
        <v>54</v>
      </c>
      <c r="R732" s="4" t="s">
        <v>54</v>
      </c>
      <c r="S732" s="4" t="s">
        <v>54</v>
      </c>
      <c r="T732" s="4" t="s">
        <v>54</v>
      </c>
      <c r="U732" s="4" t="s">
        <v>54</v>
      </c>
      <c r="V732" s="4" t="s">
        <v>52</v>
      </c>
      <c r="W732" s="4" t="s">
        <v>54</v>
      </c>
      <c r="X732" s="2">
        <v>40.799999999999997</v>
      </c>
      <c r="Y732" s="2">
        <v>0.3</v>
      </c>
      <c r="Z732" s="2">
        <v>3.8</v>
      </c>
      <c r="AA732" s="4" t="s">
        <v>54</v>
      </c>
      <c r="AB732" s="2">
        <v>26.2</v>
      </c>
      <c r="AC732" s="4" t="s">
        <v>54</v>
      </c>
      <c r="AD732" s="2">
        <v>201</v>
      </c>
      <c r="AE732" s="4" t="s">
        <v>54</v>
      </c>
      <c r="AF732" s="2">
        <v>48.8</v>
      </c>
      <c r="AG732" s="2">
        <v>1080</v>
      </c>
      <c r="AH732" s="2">
        <v>54300</v>
      </c>
      <c r="AI732" s="2">
        <v>15800</v>
      </c>
      <c r="AJ732" s="22" t="s">
        <v>54</v>
      </c>
      <c r="AK732" s="22" t="s">
        <v>54</v>
      </c>
      <c r="AL732" s="22" t="s">
        <v>54</v>
      </c>
    </row>
    <row r="733" spans="1:38" x14ac:dyDescent="0.3">
      <c r="A733" s="50">
        <v>42446</v>
      </c>
      <c r="B733" s="47">
        <v>0.5267708333333333</v>
      </c>
      <c r="C733" s="2">
        <v>625</v>
      </c>
      <c r="D733" s="2">
        <v>0.40629999999999999</v>
      </c>
      <c r="E733" s="2">
        <v>11.49</v>
      </c>
      <c r="F733" s="2">
        <v>8.17</v>
      </c>
      <c r="G733" s="2">
        <v>11.3</v>
      </c>
      <c r="K733" s="48">
        <v>109</v>
      </c>
    </row>
    <row r="734" spans="1:38" x14ac:dyDescent="0.3">
      <c r="A734" s="5">
        <v>42452</v>
      </c>
      <c r="B734" s="49">
        <v>0.45472222222222225</v>
      </c>
      <c r="C734" s="2">
        <v>748</v>
      </c>
      <c r="D734" s="2">
        <v>0.48749999999999999</v>
      </c>
      <c r="E734" s="2">
        <v>10.56</v>
      </c>
      <c r="F734" s="2">
        <v>7.81</v>
      </c>
      <c r="G734" s="2">
        <v>10.4</v>
      </c>
      <c r="K734" s="48">
        <v>74</v>
      </c>
    </row>
    <row r="735" spans="1:38" x14ac:dyDescent="0.3">
      <c r="A735" s="5">
        <v>42457</v>
      </c>
      <c r="B735" s="47">
        <v>0.50631944444444443</v>
      </c>
      <c r="C735" s="2">
        <v>623</v>
      </c>
      <c r="D735" s="2">
        <v>0.40500000000000003</v>
      </c>
      <c r="E735" s="2">
        <v>10.29</v>
      </c>
      <c r="F735" s="2">
        <v>7.88</v>
      </c>
      <c r="G735" s="2">
        <v>11.1</v>
      </c>
      <c r="K735" s="48">
        <v>201</v>
      </c>
      <c r="L735" s="31">
        <f>AVERAGE(K731:K735)</f>
        <v>255.8</v>
      </c>
      <c r="M735" s="80">
        <f>GEOMEAN(K731:K735)</f>
        <v>200.10676426106116</v>
      </c>
      <c r="N735" s="90" t="s">
        <v>240</v>
      </c>
    </row>
    <row r="736" spans="1:38" x14ac:dyDescent="0.3">
      <c r="A736" s="5">
        <v>42464</v>
      </c>
      <c r="B736" s="47">
        <v>0.46756944444444448</v>
      </c>
      <c r="C736" s="2">
        <v>642</v>
      </c>
      <c r="D736" s="2">
        <v>0.4173</v>
      </c>
      <c r="E736" s="2">
        <v>11.08</v>
      </c>
      <c r="F736" s="2">
        <v>7.93</v>
      </c>
      <c r="G736" s="2">
        <v>9.8000000000000007</v>
      </c>
      <c r="K736" s="48">
        <v>109</v>
      </c>
    </row>
    <row r="737" spans="1:14" x14ac:dyDescent="0.3">
      <c r="A737" s="5">
        <v>42472</v>
      </c>
      <c r="B737" s="47">
        <v>0.43415509259259261</v>
      </c>
      <c r="C737" s="2">
        <v>397.7</v>
      </c>
      <c r="D737" s="2">
        <v>0.25869999999999999</v>
      </c>
      <c r="E737" s="2">
        <v>10.8</v>
      </c>
      <c r="F737" s="2">
        <v>8.1</v>
      </c>
      <c r="G737" s="2">
        <v>7.8</v>
      </c>
      <c r="K737" s="48">
        <v>862</v>
      </c>
    </row>
    <row r="738" spans="1:14" x14ac:dyDescent="0.3">
      <c r="A738" s="5">
        <v>42479</v>
      </c>
      <c r="B738" s="3">
        <v>0.46271990740740737</v>
      </c>
      <c r="C738" s="2">
        <v>720</v>
      </c>
      <c r="D738" s="2">
        <v>0.46800000000000003</v>
      </c>
      <c r="E738" s="2">
        <v>7.76</v>
      </c>
      <c r="F738" s="2">
        <v>7.86</v>
      </c>
      <c r="G738" s="2">
        <v>16.8</v>
      </c>
      <c r="K738" s="48">
        <v>98</v>
      </c>
    </row>
    <row r="739" spans="1:14" x14ac:dyDescent="0.3">
      <c r="A739" s="5">
        <v>42481</v>
      </c>
      <c r="B739" s="49">
        <v>0.44361111111111112</v>
      </c>
      <c r="C739" s="2">
        <v>674</v>
      </c>
      <c r="D739" s="2">
        <v>0.4355</v>
      </c>
      <c r="E739" s="2">
        <v>7.41</v>
      </c>
      <c r="F739" s="2">
        <v>7.98</v>
      </c>
      <c r="G739" s="2">
        <v>16.3</v>
      </c>
      <c r="K739" s="48">
        <v>146</v>
      </c>
    </row>
    <row r="740" spans="1:14" x14ac:dyDescent="0.3">
      <c r="A740" s="5">
        <v>42487</v>
      </c>
      <c r="B740" s="3">
        <v>0.44538194444444446</v>
      </c>
      <c r="C740" s="2">
        <v>688</v>
      </c>
      <c r="D740" s="2">
        <v>0.44850000000000001</v>
      </c>
      <c r="E740" s="2">
        <v>7.48</v>
      </c>
      <c r="F740" s="2">
        <v>7.98</v>
      </c>
      <c r="G740" s="2">
        <v>16.5</v>
      </c>
      <c r="K740" s="48">
        <v>389</v>
      </c>
      <c r="L740" s="31">
        <f>AVERAGE(K736:K740)</f>
        <v>320.8</v>
      </c>
      <c r="M740" s="80">
        <f>GEOMEAN(K736:K740)</f>
        <v>220.64417131211329</v>
      </c>
      <c r="N740" s="90" t="s">
        <v>241</v>
      </c>
    </row>
    <row r="741" spans="1:14" x14ac:dyDescent="0.3">
      <c r="A741" s="5">
        <v>42495</v>
      </c>
      <c r="B741" s="49">
        <v>0.40143518518518517</v>
      </c>
      <c r="C741" s="2">
        <v>597</v>
      </c>
      <c r="D741" s="2">
        <v>0.3881</v>
      </c>
      <c r="E741" s="2">
        <v>9.94</v>
      </c>
      <c r="F741" s="2">
        <v>7.81</v>
      </c>
      <c r="G741" s="2">
        <v>11.9</v>
      </c>
      <c r="K741" s="48">
        <v>201</v>
      </c>
    </row>
    <row r="742" spans="1:14" x14ac:dyDescent="0.3">
      <c r="A742" s="5">
        <v>42499</v>
      </c>
      <c r="B742" s="3">
        <v>0.52461805555555563</v>
      </c>
      <c r="C742" s="2">
        <v>691</v>
      </c>
      <c r="D742" s="2">
        <v>0.44850000000000001</v>
      </c>
      <c r="E742" s="2">
        <v>9.07</v>
      </c>
      <c r="F742" s="2">
        <v>7.91</v>
      </c>
      <c r="G742" s="2">
        <v>13.1</v>
      </c>
      <c r="K742" s="48">
        <v>613</v>
      </c>
    </row>
    <row r="743" spans="1:14" x14ac:dyDescent="0.3">
      <c r="A743" s="5">
        <v>42502</v>
      </c>
      <c r="B743" s="3">
        <v>0.46931712962962963</v>
      </c>
      <c r="C743" s="2">
        <v>645</v>
      </c>
      <c r="D743" s="2">
        <v>0.42249999999999999</v>
      </c>
      <c r="E743" s="2">
        <v>6.5</v>
      </c>
      <c r="F743" s="2">
        <v>7.91</v>
      </c>
      <c r="G743" s="2">
        <v>18</v>
      </c>
      <c r="K743" s="48">
        <v>350</v>
      </c>
    </row>
    <row r="744" spans="1:14" x14ac:dyDescent="0.3">
      <c r="A744" s="5">
        <v>42513</v>
      </c>
      <c r="B744" s="3">
        <v>0.44200231481481483</v>
      </c>
      <c r="C744" s="2">
        <v>786</v>
      </c>
      <c r="D744" s="2">
        <v>0.51349999999999996</v>
      </c>
      <c r="E744" s="2">
        <v>7.4</v>
      </c>
      <c r="F744" s="2">
        <v>7.74</v>
      </c>
      <c r="G744" s="2">
        <v>17.7</v>
      </c>
      <c r="K744" s="48">
        <v>84</v>
      </c>
    </row>
    <row r="745" spans="1:14" x14ac:dyDescent="0.3">
      <c r="A745" s="5">
        <v>42516</v>
      </c>
      <c r="B745" s="47">
        <v>0.45561342592592591</v>
      </c>
      <c r="C745" s="2">
        <v>785</v>
      </c>
      <c r="D745" s="2">
        <v>0.50700000000000001</v>
      </c>
      <c r="E745" s="2">
        <v>6.96</v>
      </c>
      <c r="F745" s="2">
        <v>7.85</v>
      </c>
      <c r="G745" s="2">
        <v>22</v>
      </c>
      <c r="K745" s="48">
        <v>41</v>
      </c>
      <c r="L745" s="31">
        <f>AVERAGE(K741:K745)</f>
        <v>257.8</v>
      </c>
      <c r="M745" s="80">
        <f>GEOMEAN(K741:K745)</f>
        <v>171.53689468117139</v>
      </c>
      <c r="N745" s="90" t="s">
        <v>242</v>
      </c>
    </row>
    <row r="746" spans="1:14" x14ac:dyDescent="0.3">
      <c r="A746" s="5">
        <v>42529</v>
      </c>
      <c r="B746" s="49">
        <v>0.44796296296296295</v>
      </c>
      <c r="C746" s="2">
        <v>726</v>
      </c>
      <c r="D746" s="2">
        <v>0.47449999999999998</v>
      </c>
      <c r="E746" s="2">
        <v>5.5</v>
      </c>
      <c r="F746" s="2">
        <v>7.9</v>
      </c>
      <c r="G746" s="2">
        <v>20</v>
      </c>
      <c r="K746" s="48">
        <v>547</v>
      </c>
    </row>
    <row r="747" spans="1:14" x14ac:dyDescent="0.3">
      <c r="A747" s="5">
        <v>42537</v>
      </c>
      <c r="B747" s="3">
        <v>0.44371527777777775</v>
      </c>
      <c r="C747" s="2">
        <v>358</v>
      </c>
      <c r="D747" s="2">
        <v>0.23269999999999999</v>
      </c>
      <c r="E747" s="2">
        <v>7.21</v>
      </c>
      <c r="F747" s="2">
        <v>7.81</v>
      </c>
      <c r="G747" s="2">
        <v>21.6</v>
      </c>
      <c r="K747" s="48">
        <v>6488</v>
      </c>
    </row>
    <row r="748" spans="1:14" x14ac:dyDescent="0.3">
      <c r="A748" s="5">
        <v>42543</v>
      </c>
      <c r="B748" s="49">
        <v>0.53951388888888896</v>
      </c>
      <c r="C748" s="2">
        <v>447.7</v>
      </c>
      <c r="D748" s="2">
        <v>0.29120000000000001</v>
      </c>
      <c r="E748" s="2">
        <v>7.02</v>
      </c>
      <c r="F748" s="2">
        <v>7.91</v>
      </c>
      <c r="G748" s="2">
        <v>21.7</v>
      </c>
      <c r="K748" s="48">
        <v>2098</v>
      </c>
    </row>
    <row r="749" spans="1:14" x14ac:dyDescent="0.3">
      <c r="A749" s="5">
        <v>42548</v>
      </c>
      <c r="B749" s="49">
        <v>0.5197222222222222</v>
      </c>
      <c r="C749" s="2">
        <v>585</v>
      </c>
      <c r="D749" s="2">
        <v>0.377</v>
      </c>
      <c r="E749" s="2">
        <v>7.19</v>
      </c>
      <c r="F749" s="2">
        <v>7.76</v>
      </c>
      <c r="G749" s="2">
        <v>24.5</v>
      </c>
      <c r="K749" s="48">
        <v>256</v>
      </c>
    </row>
    <row r="750" spans="1:14" x14ac:dyDescent="0.3">
      <c r="A750" s="5">
        <v>42550</v>
      </c>
      <c r="B750" s="49">
        <v>0.41774305555555552</v>
      </c>
      <c r="C750" s="2">
        <v>689</v>
      </c>
      <c r="D750" s="2">
        <v>0.44850000000000001</v>
      </c>
      <c r="E750" s="2">
        <v>7.44</v>
      </c>
      <c r="F750" s="2">
        <v>7.73</v>
      </c>
      <c r="G750" s="2">
        <v>20.7</v>
      </c>
      <c r="K750" s="48">
        <v>201</v>
      </c>
      <c r="L750" s="31">
        <f>AVERAGE(K746:K750)</f>
        <v>1918</v>
      </c>
      <c r="M750" s="80">
        <f>GEOMEAN(K746:K750)</f>
        <v>825.40659548735164</v>
      </c>
      <c r="N750" s="90" t="s">
        <v>243</v>
      </c>
    </row>
    <row r="751" spans="1:14" x14ac:dyDescent="0.3">
      <c r="A751" s="5">
        <v>42562</v>
      </c>
      <c r="B751" s="47">
        <v>0.42857638888888888</v>
      </c>
      <c r="C751" s="2">
        <v>797</v>
      </c>
      <c r="D751" s="2">
        <v>0.52</v>
      </c>
      <c r="E751" s="2">
        <v>8</v>
      </c>
      <c r="F751" s="2">
        <v>8.02</v>
      </c>
      <c r="G751" s="2">
        <v>23.8</v>
      </c>
      <c r="K751" s="48">
        <v>135</v>
      </c>
    </row>
    <row r="752" spans="1:14" x14ac:dyDescent="0.3">
      <c r="A752" s="5">
        <v>42564</v>
      </c>
      <c r="B752" s="49">
        <v>0.4223958333333333</v>
      </c>
      <c r="C752" s="2">
        <v>835</v>
      </c>
      <c r="D752" s="2">
        <v>0.54600000000000004</v>
      </c>
      <c r="E752" s="2">
        <v>7.59</v>
      </c>
      <c r="F752" s="2">
        <v>8.01</v>
      </c>
      <c r="G752" s="2">
        <v>25.2</v>
      </c>
      <c r="K752" s="48">
        <v>20</v>
      </c>
    </row>
    <row r="753" spans="1:38" x14ac:dyDescent="0.3">
      <c r="A753" s="5">
        <v>42570</v>
      </c>
      <c r="B753" s="49">
        <v>0.43407407407407406</v>
      </c>
      <c r="C753" s="2">
        <v>431.6</v>
      </c>
      <c r="D753" s="2">
        <v>0.28079999999999999</v>
      </c>
      <c r="E753" s="2">
        <v>6.66</v>
      </c>
      <c r="F753" s="2">
        <v>7.94</v>
      </c>
      <c r="G753" s="2">
        <v>22.3</v>
      </c>
      <c r="K753" s="48">
        <v>3654</v>
      </c>
      <c r="O753" s="4" t="s">
        <v>54</v>
      </c>
      <c r="P753" s="2">
        <v>62</v>
      </c>
      <c r="Q753" s="4" t="s">
        <v>54</v>
      </c>
      <c r="R753" s="4" t="s">
        <v>54</v>
      </c>
      <c r="S753" s="4" t="s">
        <v>54</v>
      </c>
      <c r="T753" s="4" t="s">
        <v>54</v>
      </c>
      <c r="U753" s="4" t="s">
        <v>54</v>
      </c>
      <c r="V753" s="4" t="s">
        <v>52</v>
      </c>
      <c r="W753" s="4" t="s">
        <v>54</v>
      </c>
      <c r="X753" s="2">
        <v>32.4</v>
      </c>
      <c r="Y753" s="2">
        <v>0.59</v>
      </c>
      <c r="Z753" s="2">
        <v>2.7</v>
      </c>
      <c r="AA753" s="4" t="s">
        <v>54</v>
      </c>
      <c r="AB753" s="2">
        <v>20.399999999999999</v>
      </c>
      <c r="AC753" s="4" t="s">
        <v>54</v>
      </c>
      <c r="AD753" s="2">
        <v>181</v>
      </c>
      <c r="AE753" s="4" t="s">
        <v>54</v>
      </c>
      <c r="AF753" s="2">
        <v>72.7</v>
      </c>
      <c r="AG753" s="2">
        <v>789</v>
      </c>
      <c r="AH753" s="2">
        <v>48500</v>
      </c>
      <c r="AI753" s="2">
        <v>14600</v>
      </c>
      <c r="AJ753" s="22" t="s">
        <v>54</v>
      </c>
      <c r="AK753" s="22" t="s">
        <v>54</v>
      </c>
      <c r="AL753" s="22" t="s">
        <v>54</v>
      </c>
    </row>
    <row r="754" spans="1:38" x14ac:dyDescent="0.3">
      <c r="A754" s="5">
        <v>42572</v>
      </c>
      <c r="B754" s="49">
        <v>0.46843750000000001</v>
      </c>
      <c r="C754" s="2">
        <v>609</v>
      </c>
      <c r="D754" s="2">
        <v>0.39650000000000002</v>
      </c>
      <c r="E754" s="2">
        <v>6.48</v>
      </c>
      <c r="F754" s="2">
        <v>7.88</v>
      </c>
      <c r="G754" s="2">
        <v>25</v>
      </c>
      <c r="K754" s="48">
        <v>364</v>
      </c>
    </row>
    <row r="755" spans="1:38" x14ac:dyDescent="0.3">
      <c r="A755" s="5">
        <v>42579</v>
      </c>
      <c r="B755" s="47">
        <v>0.46324074074074079</v>
      </c>
      <c r="C755" s="2">
        <v>877</v>
      </c>
      <c r="D755" s="2">
        <v>0.57199999999999995</v>
      </c>
      <c r="E755" s="2">
        <v>8.15</v>
      </c>
      <c r="F755" s="2">
        <v>7.99</v>
      </c>
      <c r="G755" s="2">
        <v>26.5</v>
      </c>
      <c r="K755" s="48">
        <v>161</v>
      </c>
      <c r="L755" s="31">
        <f>AVERAGE(K751:K755)</f>
        <v>866.8</v>
      </c>
      <c r="M755" s="80">
        <f>GEOMEAN(K751:K755)</f>
        <v>225.11887686656817</v>
      </c>
      <c r="N755" s="90" t="s">
        <v>244</v>
      </c>
    </row>
    <row r="756" spans="1:38" x14ac:dyDescent="0.3">
      <c r="A756" s="5">
        <v>42593</v>
      </c>
      <c r="B756" s="47">
        <v>0.43277777777777776</v>
      </c>
      <c r="C756" s="2">
        <v>977</v>
      </c>
      <c r="D756" s="2">
        <v>0.63700000000000001</v>
      </c>
      <c r="E756" s="2">
        <v>11.84</v>
      </c>
      <c r="F756" s="2">
        <v>7.96</v>
      </c>
      <c r="G756" s="2">
        <v>28.2</v>
      </c>
      <c r="K756" s="48">
        <v>20</v>
      </c>
    </row>
    <row r="757" spans="1:38" x14ac:dyDescent="0.3">
      <c r="A757" s="5">
        <v>42597</v>
      </c>
      <c r="B757" s="49">
        <v>0.46278935185185183</v>
      </c>
      <c r="C757" s="2">
        <v>985</v>
      </c>
      <c r="D757" s="2">
        <v>0.63700000000000001</v>
      </c>
      <c r="E757" s="2">
        <v>5.53</v>
      </c>
      <c r="F757" s="2">
        <v>7.69</v>
      </c>
      <c r="G757" s="2">
        <v>23</v>
      </c>
      <c r="K757" s="48">
        <v>253</v>
      </c>
    </row>
    <row r="758" spans="1:38" x14ac:dyDescent="0.3">
      <c r="A758" s="5">
        <v>42599</v>
      </c>
      <c r="B758" s="49">
        <v>0.42613425925925924</v>
      </c>
      <c r="C758" s="2">
        <v>636</v>
      </c>
      <c r="D758" s="2">
        <v>0.41599999999999998</v>
      </c>
      <c r="E758" s="2">
        <v>5.75</v>
      </c>
      <c r="F758" s="2">
        <v>7.97</v>
      </c>
      <c r="G758" s="2">
        <v>23.2</v>
      </c>
      <c r="K758" s="48">
        <v>428</v>
      </c>
    </row>
    <row r="759" spans="1:38" x14ac:dyDescent="0.3">
      <c r="A759" s="5">
        <v>42604</v>
      </c>
      <c r="B759" s="47">
        <v>0.44491898148148151</v>
      </c>
      <c r="C759" s="2">
        <v>596</v>
      </c>
      <c r="D759" s="2">
        <v>0.39</v>
      </c>
      <c r="E759" s="2">
        <v>6.31</v>
      </c>
      <c r="F759" s="2">
        <v>7.79</v>
      </c>
      <c r="G759" s="2">
        <v>23.6</v>
      </c>
      <c r="K759" s="48">
        <v>798</v>
      </c>
    </row>
    <row r="760" spans="1:38" x14ac:dyDescent="0.3">
      <c r="A760" s="5">
        <v>42611</v>
      </c>
      <c r="B760" s="49">
        <v>0.43930555555555556</v>
      </c>
      <c r="C760" s="2">
        <v>684</v>
      </c>
      <c r="D760" s="2">
        <v>0.442</v>
      </c>
      <c r="E760" s="2">
        <v>6.19</v>
      </c>
      <c r="F760" s="2">
        <v>7.82</v>
      </c>
      <c r="G760" s="2">
        <v>25.5</v>
      </c>
      <c r="K760" s="48">
        <v>638</v>
      </c>
      <c r="L760" s="31">
        <f>AVERAGE(K756:K760)</f>
        <v>427.4</v>
      </c>
      <c r="M760" s="80">
        <f>GEOMEAN(K756:K760)</f>
        <v>256.14363663331449</v>
      </c>
      <c r="N760" s="90" t="s">
        <v>245</v>
      </c>
    </row>
    <row r="761" spans="1:38" x14ac:dyDescent="0.3">
      <c r="A761" s="5">
        <v>42614</v>
      </c>
      <c r="B761" s="49">
        <v>0.42064814814814816</v>
      </c>
      <c r="C761" s="2">
        <v>834</v>
      </c>
      <c r="D761" s="2">
        <v>0.53949999999999998</v>
      </c>
      <c r="E761" s="2">
        <v>6.41</v>
      </c>
      <c r="F761" s="2">
        <v>7.79</v>
      </c>
      <c r="G761" s="2">
        <v>23.5</v>
      </c>
      <c r="K761" s="48">
        <v>457</v>
      </c>
    </row>
    <row r="762" spans="1:38" x14ac:dyDescent="0.3">
      <c r="A762" s="5">
        <v>42620</v>
      </c>
      <c r="B762" s="47">
        <v>0.52405092592592595</v>
      </c>
      <c r="C762" s="2">
        <v>800</v>
      </c>
      <c r="D762" s="2">
        <v>0.52</v>
      </c>
      <c r="E762" s="2">
        <v>14.05</v>
      </c>
      <c r="F762" s="2">
        <v>8.1999999999999993</v>
      </c>
      <c r="G762" s="2">
        <v>27.1</v>
      </c>
      <c r="K762" s="48">
        <v>10</v>
      </c>
    </row>
    <row r="763" spans="1:38" x14ac:dyDescent="0.3">
      <c r="A763" s="5">
        <v>42626</v>
      </c>
      <c r="B763" s="49">
        <v>0.47320601851851851</v>
      </c>
      <c r="C763" s="2">
        <v>695</v>
      </c>
      <c r="D763" s="2">
        <v>0.44850000000000001</v>
      </c>
      <c r="E763" s="2">
        <v>6.7</v>
      </c>
      <c r="F763" s="2">
        <v>7.54</v>
      </c>
      <c r="G763" s="2">
        <v>20.6</v>
      </c>
      <c r="K763" s="48">
        <v>906</v>
      </c>
    </row>
    <row r="764" spans="1:38" x14ac:dyDescent="0.3">
      <c r="A764" s="5">
        <v>42628</v>
      </c>
      <c r="B764" s="49">
        <v>0.42844907407407407</v>
      </c>
      <c r="C764" s="2">
        <v>827</v>
      </c>
      <c r="D764" s="2">
        <v>0.53949999999999998</v>
      </c>
      <c r="E764" s="2">
        <v>7.24</v>
      </c>
      <c r="F764" s="2">
        <v>7.72</v>
      </c>
      <c r="G764" s="2">
        <v>21.4</v>
      </c>
      <c r="K764" s="48">
        <v>985</v>
      </c>
    </row>
    <row r="765" spans="1:38" x14ac:dyDescent="0.3">
      <c r="A765" s="5">
        <v>42632</v>
      </c>
      <c r="B765" s="47">
        <v>0.54792824074074076</v>
      </c>
      <c r="C765" s="2">
        <v>539</v>
      </c>
      <c r="D765" s="2">
        <v>0.3503</v>
      </c>
      <c r="E765" s="2">
        <v>7.31</v>
      </c>
      <c r="F765" s="2">
        <v>7.96</v>
      </c>
      <c r="G765" s="2">
        <v>20.7</v>
      </c>
      <c r="K765" s="48">
        <v>683</v>
      </c>
      <c r="L765" s="31">
        <f>AVERAGE(K761:K765)</f>
        <v>608.20000000000005</v>
      </c>
      <c r="M765" s="80">
        <f>GEOMEAN(K761:K765)</f>
        <v>308.30478585287557</v>
      </c>
      <c r="N765" s="90" t="s">
        <v>246</v>
      </c>
    </row>
    <row r="766" spans="1:38" x14ac:dyDescent="0.3">
      <c r="A766" s="5">
        <v>42646</v>
      </c>
      <c r="B766" s="47">
        <v>0.46524305555555556</v>
      </c>
      <c r="C766" s="2">
        <v>5.3</v>
      </c>
      <c r="D766" s="2">
        <v>3.3E-3</v>
      </c>
      <c r="E766" s="2">
        <v>8.84</v>
      </c>
      <c r="F766" s="2">
        <v>7.67</v>
      </c>
      <c r="G766" s="2">
        <v>16.3</v>
      </c>
      <c r="K766" s="48">
        <v>464</v>
      </c>
    </row>
    <row r="767" spans="1:38" x14ac:dyDescent="0.3">
      <c r="A767" s="5">
        <v>42649</v>
      </c>
      <c r="B767" s="47">
        <v>0.44516203703703705</v>
      </c>
      <c r="C767" s="2">
        <v>758</v>
      </c>
      <c r="D767" s="2">
        <v>0.49399999999999999</v>
      </c>
      <c r="E767" s="2">
        <v>7.86</v>
      </c>
      <c r="F767" s="2">
        <v>7.99</v>
      </c>
      <c r="G767" s="2">
        <v>19</v>
      </c>
      <c r="K767" s="48">
        <v>766</v>
      </c>
    </row>
    <row r="768" spans="1:38" x14ac:dyDescent="0.3">
      <c r="A768" s="5">
        <v>42654</v>
      </c>
      <c r="B768" s="49">
        <v>0.44150462962962966</v>
      </c>
      <c r="C768" s="2">
        <v>903</v>
      </c>
      <c r="D768" s="2">
        <v>0.58499999999999996</v>
      </c>
      <c r="E768" s="2">
        <v>8.67</v>
      </c>
      <c r="F768" s="2">
        <v>7.98</v>
      </c>
      <c r="G768" s="2">
        <v>15.7</v>
      </c>
      <c r="K768" s="48">
        <v>228</v>
      </c>
      <c r="O768" s="4" t="s">
        <v>54</v>
      </c>
      <c r="P768" s="2">
        <v>88.6</v>
      </c>
      <c r="Q768" s="4" t="s">
        <v>54</v>
      </c>
      <c r="R768" s="4" t="s">
        <v>54</v>
      </c>
      <c r="S768" s="4" t="s">
        <v>54</v>
      </c>
      <c r="T768" s="4" t="s">
        <v>54</v>
      </c>
      <c r="U768" s="4" t="s">
        <v>54</v>
      </c>
      <c r="V768" s="4" t="s">
        <v>52</v>
      </c>
      <c r="W768" s="4" t="s">
        <v>54</v>
      </c>
      <c r="X768" s="2">
        <v>112</v>
      </c>
      <c r="Y768" s="4" t="s">
        <v>54</v>
      </c>
      <c r="Z768" s="2">
        <v>3.1</v>
      </c>
      <c r="AA768" s="2">
        <v>0.5</v>
      </c>
      <c r="AB768" s="2">
        <v>49.7</v>
      </c>
      <c r="AC768" s="4" t="s">
        <v>54</v>
      </c>
      <c r="AD768" s="2">
        <v>322</v>
      </c>
      <c r="AE768" s="4" t="s">
        <v>54</v>
      </c>
      <c r="AF768" s="2">
        <v>79.7</v>
      </c>
      <c r="AG768" s="4">
        <v>368</v>
      </c>
      <c r="AH768" s="2">
        <v>87600</v>
      </c>
      <c r="AI768" s="4">
        <v>25000</v>
      </c>
      <c r="AJ768" s="2">
        <v>5.6</v>
      </c>
      <c r="AK768" s="22" t="s">
        <v>54</v>
      </c>
      <c r="AL768" s="22" t="s">
        <v>54</v>
      </c>
    </row>
    <row r="769" spans="1:14" x14ac:dyDescent="0.3">
      <c r="A769" s="5">
        <v>42660</v>
      </c>
      <c r="B769" s="47">
        <v>0.55168981481481483</v>
      </c>
      <c r="C769" s="2">
        <v>989</v>
      </c>
      <c r="D769" s="2">
        <v>0.64349999999999996</v>
      </c>
      <c r="E769" s="2">
        <v>7.62</v>
      </c>
      <c r="F769" s="2">
        <v>7.79</v>
      </c>
      <c r="G769" s="2">
        <v>17.8</v>
      </c>
      <c r="K769" s="48">
        <v>187</v>
      </c>
    </row>
    <row r="770" spans="1:14" x14ac:dyDescent="0.3">
      <c r="A770" s="5">
        <v>42670</v>
      </c>
      <c r="B770" s="49">
        <v>0.44906249999999998</v>
      </c>
      <c r="C770" s="2">
        <v>761</v>
      </c>
      <c r="D770" s="2">
        <v>0.49399999999999999</v>
      </c>
      <c r="E770" s="2">
        <v>8.35</v>
      </c>
      <c r="F770" s="2">
        <v>7.64</v>
      </c>
      <c r="G770" s="2">
        <v>13.3</v>
      </c>
      <c r="K770" s="48">
        <v>495</v>
      </c>
      <c r="L770" s="31">
        <f>AVERAGE(K766:K770)</f>
        <v>428</v>
      </c>
      <c r="M770" s="80">
        <f>GEOMEAN(K766:K770)</f>
        <v>375.85962881605388</v>
      </c>
      <c r="N770" s="90" t="s">
        <v>247</v>
      </c>
    </row>
    <row r="771" spans="1:14" x14ac:dyDescent="0.3">
      <c r="A771" s="5">
        <v>42681</v>
      </c>
      <c r="B771" s="49">
        <v>0.45910879629629631</v>
      </c>
      <c r="C771" s="2">
        <v>895</v>
      </c>
      <c r="D771" s="2">
        <v>0.57850000000000001</v>
      </c>
      <c r="E771" s="2">
        <v>9.5</v>
      </c>
      <c r="F771" s="2">
        <v>7.72</v>
      </c>
      <c r="G771" s="2">
        <v>11.6</v>
      </c>
      <c r="K771" s="48">
        <v>86</v>
      </c>
    </row>
    <row r="772" spans="1:14" x14ac:dyDescent="0.3">
      <c r="A772" s="5">
        <v>42684</v>
      </c>
      <c r="B772" s="49">
        <v>0.46162037037037035</v>
      </c>
      <c r="C772" s="2">
        <v>907</v>
      </c>
      <c r="D772" s="2">
        <v>0.59150000000000003</v>
      </c>
      <c r="E772" s="2">
        <v>9.9499999999999993</v>
      </c>
      <c r="F772" s="2">
        <v>7.7</v>
      </c>
      <c r="G772" s="2">
        <v>9.8000000000000007</v>
      </c>
    </row>
    <row r="773" spans="1:14" x14ac:dyDescent="0.3">
      <c r="A773" s="5">
        <v>42689</v>
      </c>
      <c r="B773" s="47">
        <v>0.45921296296296293</v>
      </c>
      <c r="C773" s="2">
        <v>954</v>
      </c>
      <c r="D773" s="2">
        <v>0.61750000000000005</v>
      </c>
      <c r="E773" s="2">
        <v>10.53</v>
      </c>
      <c r="F773" s="2">
        <v>7.92</v>
      </c>
      <c r="G773" s="2">
        <v>9</v>
      </c>
      <c r="K773" s="48">
        <v>63</v>
      </c>
    </row>
    <row r="774" spans="1:14" x14ac:dyDescent="0.3">
      <c r="A774" s="50">
        <v>42691</v>
      </c>
      <c r="B774" s="47">
        <v>0.45611111111111113</v>
      </c>
      <c r="C774" s="2">
        <v>1022</v>
      </c>
      <c r="D774" s="2">
        <v>0.66300000000000003</v>
      </c>
      <c r="E774" s="2">
        <v>9.07</v>
      </c>
      <c r="F774" s="2">
        <v>7.67</v>
      </c>
      <c r="G774" s="2">
        <v>9.5</v>
      </c>
      <c r="K774" s="48">
        <v>73</v>
      </c>
    </row>
    <row r="775" spans="1:14" x14ac:dyDescent="0.3">
      <c r="A775" s="5">
        <v>42695</v>
      </c>
      <c r="B775" s="49">
        <v>0.43156250000000002</v>
      </c>
      <c r="C775" s="2">
        <v>823</v>
      </c>
      <c r="D775" s="2">
        <v>0.53300000000000003</v>
      </c>
      <c r="E775" s="2">
        <v>11.68</v>
      </c>
      <c r="F775" s="2">
        <v>7.8</v>
      </c>
      <c r="G775" s="2">
        <v>5.0999999999999996</v>
      </c>
      <c r="K775" s="48">
        <v>563</v>
      </c>
      <c r="L775" s="31">
        <f>AVERAGE(K770:K775)</f>
        <v>256</v>
      </c>
      <c r="M775" s="26">
        <f>GEOMEAN(K770:K775)</f>
        <v>161.60511065065145</v>
      </c>
      <c r="N775" s="25" t="s">
        <v>248</v>
      </c>
    </row>
    <row r="776" spans="1:14" x14ac:dyDescent="0.3">
      <c r="A776" s="5">
        <v>42705</v>
      </c>
      <c r="B776" s="47">
        <v>0.46895833333333337</v>
      </c>
      <c r="C776" s="2">
        <v>580</v>
      </c>
      <c r="D776" s="2">
        <v>0.377</v>
      </c>
      <c r="E776" s="2">
        <v>11.69</v>
      </c>
      <c r="F776" s="2">
        <v>8.26</v>
      </c>
      <c r="G776" s="2">
        <v>7.6</v>
      </c>
      <c r="K776" s="48">
        <v>706</v>
      </c>
    </row>
    <row r="777" spans="1:14" x14ac:dyDescent="0.3">
      <c r="A777" s="5">
        <v>42710</v>
      </c>
      <c r="B777" s="49">
        <v>0.4967361111111111</v>
      </c>
      <c r="C777" s="2">
        <v>744</v>
      </c>
      <c r="D777" s="2">
        <v>0.48359999999999997</v>
      </c>
      <c r="E777" s="2">
        <v>12.56</v>
      </c>
      <c r="F777" s="2">
        <v>8.0399999999999991</v>
      </c>
      <c r="G777" s="2">
        <v>6.3</v>
      </c>
      <c r="K777" s="48">
        <v>275</v>
      </c>
    </row>
    <row r="778" spans="1:14" x14ac:dyDescent="0.3">
      <c r="A778" s="5">
        <v>42711</v>
      </c>
      <c r="B778" s="49">
        <v>0.54597222222222219</v>
      </c>
      <c r="C778" s="2">
        <v>746</v>
      </c>
      <c r="D778" s="2">
        <v>0.4849</v>
      </c>
      <c r="E778" s="2">
        <v>13.07</v>
      </c>
      <c r="F778" s="2">
        <v>7.99</v>
      </c>
      <c r="G778" s="2">
        <v>5.3</v>
      </c>
      <c r="K778" s="48">
        <v>173</v>
      </c>
    </row>
    <row r="779" spans="1:14" x14ac:dyDescent="0.3">
      <c r="A779" s="5">
        <v>42718</v>
      </c>
      <c r="B779" s="49">
        <v>0.51877314814814812</v>
      </c>
      <c r="C779" s="2">
        <v>903</v>
      </c>
      <c r="D779" s="2">
        <v>0.58699999999999997</v>
      </c>
      <c r="E779" s="2">
        <v>14.13</v>
      </c>
      <c r="F779" s="2">
        <v>7.9</v>
      </c>
      <c r="G779" s="2">
        <v>0.3</v>
      </c>
      <c r="K779" s="48">
        <v>228</v>
      </c>
      <c r="L779" s="31">
        <f>AVERAGE(K775:K779)</f>
        <v>389</v>
      </c>
      <c r="M779" s="26">
        <f>GEOMEAN(K775:K779)</f>
        <v>336.45373048273541</v>
      </c>
      <c r="N779" s="25" t="s">
        <v>249</v>
      </c>
    </row>
    <row r="780" spans="1:14" x14ac:dyDescent="0.3">
      <c r="A780" s="5">
        <v>42739</v>
      </c>
      <c r="B780" s="47">
        <v>0.5412731481481482</v>
      </c>
      <c r="C780" s="2">
        <v>479</v>
      </c>
      <c r="D780" s="2">
        <v>0.31140000000000001</v>
      </c>
      <c r="E780" s="2">
        <v>12.29</v>
      </c>
      <c r="F780" s="2">
        <v>7.9</v>
      </c>
      <c r="G780" s="2">
        <v>3.9</v>
      </c>
      <c r="K780" s="48">
        <v>669</v>
      </c>
    </row>
    <row r="781" spans="1:14" x14ac:dyDescent="0.3">
      <c r="A781" s="5">
        <v>42740</v>
      </c>
      <c r="B781" s="3">
        <v>0.45274305555555555</v>
      </c>
      <c r="C781" s="2">
        <v>630</v>
      </c>
      <c r="D781" s="2">
        <v>0.40949999999999998</v>
      </c>
      <c r="E781" s="2">
        <v>13.53</v>
      </c>
      <c r="F781" s="2">
        <v>7.92</v>
      </c>
      <c r="G781" s="2">
        <v>1.1000000000000001</v>
      </c>
      <c r="K781" s="48">
        <v>878</v>
      </c>
    </row>
    <row r="782" spans="1:14" x14ac:dyDescent="0.3">
      <c r="A782" s="50">
        <v>42745</v>
      </c>
      <c r="B782" s="49">
        <v>0.4539583333333333</v>
      </c>
      <c r="C782" s="51">
        <v>828</v>
      </c>
      <c r="D782" s="51">
        <v>0.53820000000000001</v>
      </c>
      <c r="E782" s="51">
        <v>14.21</v>
      </c>
      <c r="F782" s="51">
        <v>8.06</v>
      </c>
      <c r="G782" s="51">
        <v>1.8</v>
      </c>
      <c r="K782" s="48">
        <v>243</v>
      </c>
    </row>
    <row r="783" spans="1:14" x14ac:dyDescent="0.3">
      <c r="A783" s="5">
        <v>42752</v>
      </c>
      <c r="B783" s="49">
        <v>0.4852083333333333</v>
      </c>
      <c r="C783" s="2">
        <v>401.1</v>
      </c>
      <c r="D783" s="2">
        <v>0.2606</v>
      </c>
      <c r="E783" s="2">
        <v>11.01</v>
      </c>
      <c r="F783" s="2">
        <v>7.83</v>
      </c>
      <c r="G783" s="2">
        <v>7.4</v>
      </c>
      <c r="K783" s="48">
        <v>882</v>
      </c>
    </row>
    <row r="784" spans="1:14" x14ac:dyDescent="0.3">
      <c r="A784" s="5">
        <v>42761</v>
      </c>
      <c r="B784" s="49">
        <v>0.46710648148148143</v>
      </c>
      <c r="C784" s="2">
        <v>691</v>
      </c>
      <c r="D784" s="2">
        <v>0.4491</v>
      </c>
      <c r="E784" s="2">
        <v>12.18</v>
      </c>
      <c r="F784" s="2">
        <v>7.83</v>
      </c>
      <c r="G784" s="2">
        <v>6</v>
      </c>
      <c r="K784" s="48">
        <v>601</v>
      </c>
      <c r="L784" s="31">
        <f>AVERAGE(K780:K784)</f>
        <v>654.6</v>
      </c>
      <c r="M784" s="26">
        <f>GEOMEAN(K780:K784)</f>
        <v>596.72466987874145</v>
      </c>
      <c r="N784" s="25" t="s">
        <v>250</v>
      </c>
    </row>
    <row r="785" spans="1:38" x14ac:dyDescent="0.3">
      <c r="A785" s="5">
        <v>42767</v>
      </c>
      <c r="B785" s="3">
        <v>0.43285879629629626</v>
      </c>
      <c r="C785" s="2">
        <v>852</v>
      </c>
      <c r="D785" s="2">
        <v>0.55249999999999999</v>
      </c>
      <c r="E785" s="2">
        <v>12.41</v>
      </c>
      <c r="F785" s="2">
        <v>7.82</v>
      </c>
      <c r="G785" s="2">
        <v>4.3</v>
      </c>
      <c r="K785" s="48">
        <v>240</v>
      </c>
    </row>
    <row r="786" spans="1:38" x14ac:dyDescent="0.3">
      <c r="A786" s="5">
        <v>42774</v>
      </c>
      <c r="B786" s="3">
        <v>0.42471064814814818</v>
      </c>
      <c r="C786" s="2">
        <v>915</v>
      </c>
      <c r="D786" s="2">
        <v>0.59799999999999998</v>
      </c>
      <c r="E786" s="2">
        <v>12.84</v>
      </c>
      <c r="F786" s="2">
        <v>7.86</v>
      </c>
      <c r="G786" s="2">
        <v>7.1</v>
      </c>
      <c r="K786" s="48">
        <v>213</v>
      </c>
    </row>
    <row r="787" spans="1:38" x14ac:dyDescent="0.3">
      <c r="A787" s="5">
        <v>42780</v>
      </c>
      <c r="B787" s="49">
        <v>0.47349537037037037</v>
      </c>
      <c r="C787" s="2">
        <v>882</v>
      </c>
      <c r="D787" s="2">
        <v>0.57199999999999995</v>
      </c>
      <c r="E787" s="2">
        <v>12.47</v>
      </c>
      <c r="F787" s="2">
        <v>7.84</v>
      </c>
      <c r="G787" s="2">
        <v>6.1</v>
      </c>
      <c r="K787" s="48">
        <v>281</v>
      </c>
    </row>
    <row r="788" spans="1:38" x14ac:dyDescent="0.3">
      <c r="A788" s="5">
        <v>42786</v>
      </c>
      <c r="B788" s="49">
        <v>0.38273148148148151</v>
      </c>
      <c r="C788" s="2">
        <v>873</v>
      </c>
      <c r="D788" s="2">
        <v>0.5655</v>
      </c>
      <c r="E788" s="2">
        <v>10.32</v>
      </c>
      <c r="F788" s="2">
        <v>7.75</v>
      </c>
      <c r="G788" s="2">
        <v>9.1999999999999993</v>
      </c>
      <c r="K788" s="48">
        <v>98</v>
      </c>
    </row>
    <row r="789" spans="1:38" x14ac:dyDescent="0.3">
      <c r="A789" s="5">
        <v>42789</v>
      </c>
      <c r="B789" s="47">
        <v>0.45594907407407409</v>
      </c>
      <c r="C789" s="2">
        <v>872</v>
      </c>
      <c r="D789" s="2">
        <v>0.5655</v>
      </c>
      <c r="E789" s="2">
        <v>10.01</v>
      </c>
      <c r="F789" s="2">
        <v>7.98</v>
      </c>
      <c r="G789" s="2">
        <v>11.8</v>
      </c>
      <c r="K789" s="48">
        <v>74</v>
      </c>
      <c r="L789" s="31">
        <f>AVERAGE(K785:K789)</f>
        <v>181.2</v>
      </c>
      <c r="M789" s="26">
        <f>GEOMEAN(K785:K789)</f>
        <v>159.79051339022499</v>
      </c>
      <c r="N789" s="25" t="s">
        <v>251</v>
      </c>
    </row>
    <row r="790" spans="1:38" x14ac:dyDescent="0.3">
      <c r="A790" s="5">
        <v>42802</v>
      </c>
      <c r="B790" s="49">
        <v>0.42129629629629628</v>
      </c>
      <c r="C790" s="2">
        <v>704</v>
      </c>
      <c r="D790" s="2">
        <v>0.45760000000000001</v>
      </c>
      <c r="E790" s="2">
        <v>11.08</v>
      </c>
      <c r="F790" s="2">
        <v>8.0399999999999991</v>
      </c>
      <c r="G790" s="2">
        <v>8.5</v>
      </c>
      <c r="K790" s="48">
        <v>910</v>
      </c>
    </row>
    <row r="791" spans="1:38" x14ac:dyDescent="0.3">
      <c r="A791" s="5">
        <v>42808</v>
      </c>
      <c r="B791" s="47">
        <v>0.55261574074074071</v>
      </c>
      <c r="C791" s="2">
        <v>865</v>
      </c>
      <c r="D791" s="2">
        <v>0.55900000000000005</v>
      </c>
      <c r="E791" s="2">
        <v>13.76</v>
      </c>
      <c r="F791" s="2">
        <v>7.93</v>
      </c>
      <c r="G791" s="2">
        <v>3.8</v>
      </c>
      <c r="K791" s="48">
        <v>158</v>
      </c>
      <c r="O791" s="4" t="s">
        <v>54</v>
      </c>
      <c r="P791" s="2">
        <v>73.599999999999994</v>
      </c>
      <c r="Q791" s="4" t="s">
        <v>54</v>
      </c>
      <c r="R791" s="4" t="s">
        <v>54</v>
      </c>
      <c r="S791" s="4" t="s">
        <v>54</v>
      </c>
      <c r="T791" s="4" t="s">
        <v>54</v>
      </c>
      <c r="U791" s="4" t="s">
        <v>54</v>
      </c>
      <c r="V791" s="4" t="s">
        <v>52</v>
      </c>
      <c r="W791" s="4" t="s">
        <v>54</v>
      </c>
      <c r="X791" s="2">
        <v>85</v>
      </c>
      <c r="Y791" s="4" t="s">
        <v>54</v>
      </c>
      <c r="Z791" s="2">
        <v>2.2999999999999998</v>
      </c>
      <c r="AA791" s="4" t="s">
        <v>54</v>
      </c>
      <c r="AB791" s="2">
        <v>42.8</v>
      </c>
      <c r="AC791" s="4" t="s">
        <v>54</v>
      </c>
      <c r="AD791" s="2">
        <v>303</v>
      </c>
      <c r="AE791" s="4" t="s">
        <v>54</v>
      </c>
      <c r="AF791" s="2">
        <v>41.4</v>
      </c>
      <c r="AG791" s="2">
        <v>222</v>
      </c>
      <c r="AH791" s="2">
        <v>79400</v>
      </c>
      <c r="AI791" s="2">
        <v>25400</v>
      </c>
      <c r="AJ791" s="2">
        <v>3.7</v>
      </c>
      <c r="AK791" s="22" t="s">
        <v>54</v>
      </c>
      <c r="AL791" s="22" t="s">
        <v>54</v>
      </c>
    </row>
    <row r="792" spans="1:38" x14ac:dyDescent="0.3">
      <c r="A792" s="5">
        <v>42810</v>
      </c>
      <c r="B792" s="47">
        <v>0.45795138888888887</v>
      </c>
      <c r="C792" s="2">
        <v>886</v>
      </c>
      <c r="D792" s="2">
        <v>0.57850000000000001</v>
      </c>
      <c r="E792" s="2">
        <v>13.94</v>
      </c>
      <c r="F792" s="2">
        <v>7.83</v>
      </c>
      <c r="G792" s="2">
        <v>2.5</v>
      </c>
      <c r="K792" s="48">
        <v>181</v>
      </c>
    </row>
    <row r="793" spans="1:38" x14ac:dyDescent="0.3">
      <c r="A793" s="5">
        <v>42816</v>
      </c>
      <c r="B793" s="47">
        <v>0.52368055555555559</v>
      </c>
      <c r="C793" s="2">
        <v>671</v>
      </c>
      <c r="D793" s="2">
        <v>0.43619999999999998</v>
      </c>
      <c r="E793" s="2">
        <v>12.09</v>
      </c>
      <c r="F793" s="2">
        <v>8.06</v>
      </c>
      <c r="G793" s="2">
        <v>7.1</v>
      </c>
      <c r="K793" s="48">
        <v>265</v>
      </c>
    </row>
    <row r="794" spans="1:38" x14ac:dyDescent="0.3">
      <c r="A794" s="5">
        <v>42823</v>
      </c>
      <c r="B794" s="47">
        <v>0.41962962962962963</v>
      </c>
      <c r="C794" s="2">
        <v>692</v>
      </c>
      <c r="D794" s="2">
        <v>0.44850000000000001</v>
      </c>
      <c r="E794" s="2">
        <v>9.82</v>
      </c>
      <c r="F794" s="2">
        <v>7.87</v>
      </c>
      <c r="G794" s="2">
        <v>11.4</v>
      </c>
      <c r="K794" s="48">
        <v>135</v>
      </c>
      <c r="L794" s="31">
        <f>AVERAGE(K790:K794)</f>
        <v>329.8</v>
      </c>
      <c r="M794" s="26">
        <f>GEOMEAN(K790:K794)</f>
        <v>247.62320438525958</v>
      </c>
      <c r="N794" s="25" t="s">
        <v>252</v>
      </c>
    </row>
    <row r="795" spans="1:38" x14ac:dyDescent="0.3">
      <c r="A795" s="5">
        <v>42828</v>
      </c>
      <c r="B795" s="49">
        <v>0.46408564814814812</v>
      </c>
      <c r="C795" s="2">
        <v>704</v>
      </c>
      <c r="D795" s="2">
        <v>0.45500000000000002</v>
      </c>
      <c r="E795" s="2">
        <v>9.52</v>
      </c>
      <c r="F795" s="2">
        <v>8.08</v>
      </c>
      <c r="G795" s="2">
        <v>12.1</v>
      </c>
      <c r="K795" s="48">
        <v>62</v>
      </c>
    </row>
    <row r="796" spans="1:38" x14ac:dyDescent="0.3">
      <c r="A796" s="5">
        <v>42836</v>
      </c>
      <c r="B796" s="47">
        <v>0.4283912037037037</v>
      </c>
      <c r="C796" s="2">
        <v>660</v>
      </c>
      <c r="D796" s="2">
        <v>0.42899999999999999</v>
      </c>
      <c r="E796" s="2">
        <v>9.1</v>
      </c>
      <c r="F796" s="2">
        <v>7.95</v>
      </c>
      <c r="G796" s="2">
        <v>14.2</v>
      </c>
      <c r="K796" s="48">
        <v>717</v>
      </c>
    </row>
    <row r="797" spans="1:38" x14ac:dyDescent="0.3">
      <c r="A797" s="5">
        <v>42837</v>
      </c>
      <c r="B797" s="47">
        <v>0.46665509259259258</v>
      </c>
      <c r="C797" s="2">
        <v>645</v>
      </c>
      <c r="D797" s="2">
        <v>0.41860000000000003</v>
      </c>
      <c r="E797" s="2">
        <v>11.2</v>
      </c>
      <c r="F797" s="2">
        <v>7.78</v>
      </c>
      <c r="G797" s="2">
        <v>12.6</v>
      </c>
      <c r="K797" s="54">
        <v>359</v>
      </c>
    </row>
    <row r="798" spans="1:38" x14ac:dyDescent="0.3">
      <c r="A798" s="5">
        <v>42845</v>
      </c>
      <c r="B798" s="49">
        <v>0.44920138888888889</v>
      </c>
      <c r="C798" s="2">
        <v>788</v>
      </c>
      <c r="D798" s="2">
        <v>0.51349999999999996</v>
      </c>
      <c r="E798" s="2">
        <v>7.67</v>
      </c>
      <c r="F798" s="2">
        <v>7.95</v>
      </c>
      <c r="G798" s="2">
        <v>18.7</v>
      </c>
      <c r="K798" s="54">
        <v>146</v>
      </c>
    </row>
    <row r="799" spans="1:38" x14ac:dyDescent="0.3">
      <c r="A799" s="5">
        <v>42851</v>
      </c>
      <c r="B799" s="3">
        <v>0.42748842592592595</v>
      </c>
      <c r="C799" s="2">
        <v>812</v>
      </c>
      <c r="D799" s="2">
        <v>0.52649999999999997</v>
      </c>
      <c r="E799" s="2">
        <v>9.8699999999999992</v>
      </c>
      <c r="F799" s="2">
        <v>8.01</v>
      </c>
      <c r="G799" s="2">
        <v>18.399999999999999</v>
      </c>
      <c r="K799" s="54">
        <v>135</v>
      </c>
      <c r="L799" s="31">
        <f>AVERAGE(K795:K799)</f>
        <v>283.8</v>
      </c>
      <c r="M799" s="26">
        <f>GEOMEAN(K795:K799)</f>
        <v>199.31426553502072</v>
      </c>
      <c r="N799" s="25" t="s">
        <v>253</v>
      </c>
    </row>
    <row r="800" spans="1:38" x14ac:dyDescent="0.3">
      <c r="A800" s="5">
        <v>42859</v>
      </c>
      <c r="B800" s="49">
        <v>0.42578703703703707</v>
      </c>
      <c r="C800" s="2">
        <v>441.1</v>
      </c>
      <c r="D800" s="2">
        <v>0.28670000000000001</v>
      </c>
      <c r="E800" s="2">
        <v>9.75</v>
      </c>
      <c r="F800" s="2">
        <v>7.84</v>
      </c>
      <c r="G800" s="2">
        <v>11.4</v>
      </c>
      <c r="K800" s="48">
        <v>5475</v>
      </c>
    </row>
    <row r="801" spans="1:38" x14ac:dyDescent="0.3">
      <c r="A801" s="5">
        <v>42863</v>
      </c>
      <c r="B801" s="47">
        <v>0.46760416666666665</v>
      </c>
      <c r="C801" s="2">
        <v>555</v>
      </c>
      <c r="D801" s="2">
        <v>0.36080000000000001</v>
      </c>
      <c r="E801" s="2">
        <v>9.8699999999999992</v>
      </c>
      <c r="F801" s="2">
        <v>7.82</v>
      </c>
      <c r="G801" s="2">
        <v>12.1</v>
      </c>
      <c r="K801" s="48">
        <v>213</v>
      </c>
    </row>
    <row r="802" spans="1:38" x14ac:dyDescent="0.3">
      <c r="A802" s="5">
        <v>42866</v>
      </c>
      <c r="B802" s="47">
        <v>0.51039351851851855</v>
      </c>
      <c r="C802" s="2">
        <v>443.1</v>
      </c>
      <c r="D802" s="2">
        <v>0.28789999999999999</v>
      </c>
      <c r="E802" s="2">
        <v>8.51</v>
      </c>
      <c r="F802" s="2">
        <v>7.84</v>
      </c>
      <c r="G802" s="2">
        <v>16.600000000000001</v>
      </c>
      <c r="K802" s="48">
        <v>1669</v>
      </c>
    </row>
    <row r="803" spans="1:38" x14ac:dyDescent="0.3">
      <c r="A803" s="5">
        <v>42877</v>
      </c>
      <c r="B803" s="49">
        <v>0.52541666666666664</v>
      </c>
      <c r="C803" s="2">
        <v>0.39</v>
      </c>
      <c r="D803" s="2">
        <v>8.0299999999999994</v>
      </c>
      <c r="E803" s="2">
        <v>7.79</v>
      </c>
      <c r="F803" s="2">
        <v>604</v>
      </c>
      <c r="G803" s="2">
        <v>17.8</v>
      </c>
      <c r="K803" s="48">
        <v>428</v>
      </c>
    </row>
    <row r="804" spans="1:38" x14ac:dyDescent="0.3">
      <c r="A804" s="5">
        <v>42880</v>
      </c>
      <c r="B804" s="47">
        <v>0.47692129629629632</v>
      </c>
      <c r="C804" s="2">
        <v>568</v>
      </c>
      <c r="D804" s="2">
        <v>0.36919999999999997</v>
      </c>
      <c r="E804" s="2">
        <v>7.75</v>
      </c>
      <c r="F804" s="2">
        <v>8.02</v>
      </c>
      <c r="G804" s="2">
        <v>15.6</v>
      </c>
      <c r="K804" s="48">
        <v>2909</v>
      </c>
      <c r="L804" s="31">
        <f>AVERAGE(K800:K804)</f>
        <v>2138.8000000000002</v>
      </c>
      <c r="M804" s="26">
        <f>GEOMEAN(K800:K804)</f>
        <v>1193.6623913139697</v>
      </c>
      <c r="N804" s="25" t="s">
        <v>254</v>
      </c>
    </row>
    <row r="805" spans="1:38" x14ac:dyDescent="0.3">
      <c r="A805" s="5">
        <v>42886</v>
      </c>
      <c r="B805" s="47">
        <v>0.43741898148148151</v>
      </c>
      <c r="C805" s="2">
        <v>728</v>
      </c>
      <c r="D805" s="2">
        <v>0.47449999999999998</v>
      </c>
      <c r="E805" s="2">
        <v>7.27</v>
      </c>
      <c r="F805" s="2">
        <v>7.87</v>
      </c>
      <c r="G805" s="2">
        <v>18.8</v>
      </c>
      <c r="K805" s="48">
        <v>985</v>
      </c>
    </row>
    <row r="806" spans="1:38" x14ac:dyDescent="0.3">
      <c r="A806" s="5">
        <v>42893</v>
      </c>
      <c r="B806" s="49">
        <v>0.4758680555555555</v>
      </c>
      <c r="C806" s="2">
        <v>847</v>
      </c>
      <c r="D806" s="2">
        <v>0.55249999999999999</v>
      </c>
      <c r="E806" s="2">
        <v>7.52</v>
      </c>
      <c r="F806" s="2">
        <v>7.91</v>
      </c>
      <c r="G806" s="2">
        <v>20.8</v>
      </c>
      <c r="K806" s="48">
        <v>246</v>
      </c>
    </row>
    <row r="807" spans="1:38" x14ac:dyDescent="0.3">
      <c r="A807" s="5">
        <v>42901</v>
      </c>
      <c r="B807" s="3">
        <v>0.46984953703703702</v>
      </c>
      <c r="C807" s="2">
        <v>619</v>
      </c>
      <c r="D807" s="2">
        <v>0.40300000000000002</v>
      </c>
      <c r="E807" s="2">
        <v>6.57</v>
      </c>
      <c r="F807" s="2">
        <v>7.92</v>
      </c>
      <c r="G807" s="2">
        <v>22.9</v>
      </c>
      <c r="K807" s="48">
        <v>3076</v>
      </c>
    </row>
    <row r="808" spans="1:38" x14ac:dyDescent="0.3">
      <c r="A808" s="5">
        <v>42907</v>
      </c>
      <c r="B808" s="49">
        <v>0.44410879629629635</v>
      </c>
      <c r="C808" s="2">
        <v>592</v>
      </c>
      <c r="D808" s="2">
        <v>0.38350000000000001</v>
      </c>
      <c r="E808" s="2">
        <v>6.69</v>
      </c>
      <c r="F808" s="2">
        <v>7.97</v>
      </c>
      <c r="G808" s="2">
        <v>22.4</v>
      </c>
      <c r="K808" s="48">
        <v>631</v>
      </c>
    </row>
    <row r="809" spans="1:38" x14ac:dyDescent="0.3">
      <c r="A809" s="5">
        <v>42912</v>
      </c>
      <c r="B809" s="47">
        <v>0.43981481481481483</v>
      </c>
      <c r="C809" s="2">
        <v>566</v>
      </c>
      <c r="D809" s="2">
        <v>0.3705</v>
      </c>
      <c r="E809" s="2">
        <v>7.85</v>
      </c>
      <c r="F809" s="2">
        <v>7.92</v>
      </c>
      <c r="G809" s="2">
        <v>19.5</v>
      </c>
      <c r="K809" s="48">
        <v>426</v>
      </c>
    </row>
    <row r="810" spans="1:38" x14ac:dyDescent="0.3">
      <c r="A810" s="5">
        <v>42914</v>
      </c>
      <c r="B810" s="47">
        <v>0.4539583333333333</v>
      </c>
      <c r="C810" s="2">
        <v>691</v>
      </c>
      <c r="D810" s="2">
        <v>0.44850000000000001</v>
      </c>
      <c r="E810" s="2">
        <v>6.31</v>
      </c>
      <c r="F810" s="2">
        <v>7.84</v>
      </c>
      <c r="G810" s="2">
        <v>19.3</v>
      </c>
      <c r="K810" s="48">
        <v>333</v>
      </c>
      <c r="L810" s="31">
        <f>AVERAGE(K806:K810)</f>
        <v>942.4</v>
      </c>
      <c r="M810" s="26">
        <f>GEOMEAN(K806:K810)</f>
        <v>583.66133749450478</v>
      </c>
      <c r="N810" s="25" t="s">
        <v>255</v>
      </c>
    </row>
    <row r="811" spans="1:38" x14ac:dyDescent="0.3">
      <c r="A811" s="5">
        <v>42926</v>
      </c>
      <c r="B811" s="49">
        <v>0.44821759259259258</v>
      </c>
      <c r="C811" s="2">
        <v>504</v>
      </c>
      <c r="D811" s="2">
        <v>0.3276</v>
      </c>
      <c r="E811" s="2">
        <v>7.63</v>
      </c>
      <c r="F811" s="2">
        <v>7.87</v>
      </c>
      <c r="G811" s="2">
        <v>22.3</v>
      </c>
      <c r="K811" s="48">
        <v>554</v>
      </c>
    </row>
    <row r="812" spans="1:38" x14ac:dyDescent="0.3">
      <c r="A812" s="5">
        <v>42928</v>
      </c>
      <c r="B812" s="49">
        <v>0.43631944444444448</v>
      </c>
      <c r="C812" s="2">
        <v>208.2</v>
      </c>
      <c r="D812" s="2">
        <v>0.13519999999999999</v>
      </c>
      <c r="E812" s="2">
        <v>6.74</v>
      </c>
      <c r="F812" s="2">
        <v>7.8</v>
      </c>
      <c r="G812" s="2">
        <v>22.8</v>
      </c>
      <c r="K812" s="48">
        <v>4611</v>
      </c>
    </row>
    <row r="813" spans="1:38" x14ac:dyDescent="0.3">
      <c r="A813" s="5">
        <v>42934</v>
      </c>
      <c r="B813" s="47">
        <v>0.45158564814814817</v>
      </c>
      <c r="C813" s="2">
        <v>604</v>
      </c>
      <c r="D813" s="2">
        <v>0.39</v>
      </c>
      <c r="E813" s="2">
        <v>6.6</v>
      </c>
      <c r="F813" s="2">
        <v>7.92</v>
      </c>
      <c r="G813" s="2">
        <v>24.1</v>
      </c>
      <c r="K813" s="48">
        <v>389</v>
      </c>
      <c r="O813" s="4" t="s">
        <v>54</v>
      </c>
      <c r="P813" s="2">
        <v>65.7</v>
      </c>
      <c r="Q813" s="4" t="s">
        <v>54</v>
      </c>
      <c r="R813" s="4" t="s">
        <v>54</v>
      </c>
      <c r="S813" s="4" t="s">
        <v>54</v>
      </c>
      <c r="T813" s="4" t="s">
        <v>54</v>
      </c>
      <c r="U813" s="4" t="s">
        <v>54</v>
      </c>
      <c r="V813" s="4" t="s">
        <v>52</v>
      </c>
      <c r="W813" s="4" t="s">
        <v>54</v>
      </c>
      <c r="X813" s="2">
        <v>40.6</v>
      </c>
      <c r="Y813" s="4" t="s">
        <v>54</v>
      </c>
      <c r="Z813" s="2">
        <v>1.9</v>
      </c>
      <c r="AA813" s="4" t="s">
        <v>54</v>
      </c>
      <c r="AB813" s="2">
        <v>24.5</v>
      </c>
      <c r="AC813" s="2">
        <v>0.17</v>
      </c>
      <c r="AD813" s="2">
        <v>237</v>
      </c>
      <c r="AE813" s="4" t="s">
        <v>54</v>
      </c>
      <c r="AF813" s="2">
        <v>60.9</v>
      </c>
      <c r="AG813" s="2">
        <v>358</v>
      </c>
      <c r="AH813" s="2">
        <v>63700</v>
      </c>
      <c r="AI813" s="2">
        <v>18900</v>
      </c>
      <c r="AJ813" s="2">
        <v>3.7</v>
      </c>
      <c r="AK813" s="22" t="s">
        <v>54</v>
      </c>
      <c r="AL813" s="22" t="s">
        <v>54</v>
      </c>
    </row>
    <row r="814" spans="1:38" x14ac:dyDescent="0.3">
      <c r="A814" s="5">
        <v>42936</v>
      </c>
      <c r="B814" s="47">
        <v>0.4371990740740741</v>
      </c>
      <c r="C814" s="2">
        <v>690</v>
      </c>
      <c r="D814" s="2">
        <v>0.44850000000000001</v>
      </c>
      <c r="E814" s="2">
        <v>6.85</v>
      </c>
      <c r="F814" s="2">
        <v>7.81</v>
      </c>
      <c r="G814" s="2">
        <v>23.9</v>
      </c>
      <c r="K814" s="48">
        <v>292</v>
      </c>
    </row>
    <row r="815" spans="1:38" x14ac:dyDescent="0.3">
      <c r="A815" s="5">
        <v>42943</v>
      </c>
      <c r="B815" s="49">
        <v>0.43219907407407404</v>
      </c>
      <c r="C815" s="2">
        <v>772</v>
      </c>
      <c r="D815" s="2">
        <v>0.50049999999999994</v>
      </c>
      <c r="E815" s="2">
        <v>7.47</v>
      </c>
      <c r="F815" s="2">
        <v>7.96</v>
      </c>
      <c r="G815" s="2">
        <v>23.8</v>
      </c>
      <c r="K815" s="48">
        <v>216</v>
      </c>
      <c r="L815" s="31">
        <f>AVERAGE(K811:K815)</f>
        <v>1212.4000000000001</v>
      </c>
      <c r="M815" s="26">
        <f>GEOMEAN(K811:K815)</f>
        <v>574.66959284773259</v>
      </c>
      <c r="N815" s="25" t="s">
        <v>256</v>
      </c>
    </row>
    <row r="816" spans="1:38" x14ac:dyDescent="0.3">
      <c r="A816" s="5">
        <v>42957</v>
      </c>
      <c r="B816" s="49">
        <v>0.43402777777777773</v>
      </c>
      <c r="C816" s="2">
        <v>930</v>
      </c>
      <c r="D816" s="2">
        <v>0.60450000000000004</v>
      </c>
      <c r="E816" s="2">
        <v>8.32</v>
      </c>
      <c r="F816" s="2">
        <v>8.0399999999999991</v>
      </c>
      <c r="G816" s="2">
        <v>23.4</v>
      </c>
      <c r="K816" s="48">
        <v>108</v>
      </c>
    </row>
    <row r="817" spans="1:38" x14ac:dyDescent="0.3">
      <c r="A817" s="5">
        <v>42961</v>
      </c>
      <c r="B817" s="47">
        <v>0.4460648148148148</v>
      </c>
      <c r="C817" s="2">
        <v>981</v>
      </c>
      <c r="D817" s="2">
        <v>0.63700000000000001</v>
      </c>
      <c r="E817" s="2">
        <v>6.64</v>
      </c>
      <c r="F817" s="2">
        <v>7.97</v>
      </c>
      <c r="G817" s="2">
        <v>23.7</v>
      </c>
      <c r="K817" s="48">
        <v>31</v>
      </c>
    </row>
    <row r="818" spans="1:38" x14ac:dyDescent="0.3">
      <c r="A818" s="5">
        <v>42963</v>
      </c>
      <c r="B818" s="47">
        <v>0.38965277777777779</v>
      </c>
      <c r="C818" s="2">
        <v>1006</v>
      </c>
      <c r="D818" s="2">
        <v>0.65649999999999997</v>
      </c>
      <c r="E818" s="2">
        <v>8.81</v>
      </c>
      <c r="F818" s="2">
        <v>7.78</v>
      </c>
      <c r="G818" s="2">
        <v>25.6</v>
      </c>
      <c r="K818" s="48">
        <v>30</v>
      </c>
    </row>
    <row r="819" spans="1:38" x14ac:dyDescent="0.3">
      <c r="A819" s="5">
        <v>42971</v>
      </c>
      <c r="B819" s="49">
        <v>2.7511574074074074E-2</v>
      </c>
      <c r="C819" s="2">
        <v>1103</v>
      </c>
      <c r="D819" s="2">
        <v>0.71499999999999997</v>
      </c>
      <c r="E819" s="2">
        <v>7.26</v>
      </c>
      <c r="F819" s="2">
        <v>7.74</v>
      </c>
      <c r="G819" s="2">
        <v>22.7</v>
      </c>
      <c r="K819" s="48">
        <v>63</v>
      </c>
    </row>
    <row r="820" spans="1:38" x14ac:dyDescent="0.3">
      <c r="A820" s="5">
        <v>42975</v>
      </c>
      <c r="B820" s="47">
        <v>0.43349537037037034</v>
      </c>
      <c r="C820" s="2">
        <v>1201</v>
      </c>
      <c r="D820" s="2">
        <v>0.78</v>
      </c>
      <c r="E820" s="2">
        <v>7.64</v>
      </c>
      <c r="F820" s="2">
        <v>7.81</v>
      </c>
      <c r="G820" s="2">
        <v>22</v>
      </c>
      <c r="K820" s="48">
        <v>134</v>
      </c>
      <c r="L820" s="31">
        <f>AVERAGE(K816:K820)</f>
        <v>73.2</v>
      </c>
      <c r="M820" s="26">
        <f>GEOMEAN(K816:K820)</f>
        <v>61.047855190375778</v>
      </c>
      <c r="N820" s="25" t="s">
        <v>257</v>
      </c>
    </row>
    <row r="821" spans="1:38" x14ac:dyDescent="0.3">
      <c r="A821" s="5">
        <v>42978</v>
      </c>
      <c r="B821" s="3">
        <v>0.42981481481481482</v>
      </c>
      <c r="C821" s="2">
        <v>1215</v>
      </c>
      <c r="D821" s="2">
        <v>0.78649999999999998</v>
      </c>
      <c r="E821" s="2">
        <v>6.22</v>
      </c>
      <c r="F821" s="2">
        <v>7.83</v>
      </c>
      <c r="G821" s="2">
        <v>22.3</v>
      </c>
      <c r="K821" s="48">
        <v>160</v>
      </c>
    </row>
    <row r="822" spans="1:38" x14ac:dyDescent="0.3">
      <c r="A822" s="5">
        <v>42990</v>
      </c>
      <c r="B822" s="47">
        <v>0.49762731481481487</v>
      </c>
      <c r="C822" s="2">
        <v>1395</v>
      </c>
      <c r="D822" s="2">
        <v>0.90349999999999997</v>
      </c>
      <c r="E822" s="2">
        <v>7.76</v>
      </c>
      <c r="F822" s="2">
        <v>7.79</v>
      </c>
      <c r="G822" s="2">
        <v>18.399999999999999</v>
      </c>
      <c r="K822" s="48">
        <v>41</v>
      </c>
    </row>
    <row r="823" spans="1:38" x14ac:dyDescent="0.3">
      <c r="A823" s="5">
        <v>42992</v>
      </c>
      <c r="B823" s="47">
        <v>0.4293865740740741</v>
      </c>
      <c r="C823" s="2">
        <v>1413</v>
      </c>
      <c r="D823" s="2">
        <v>0.91649999999999998</v>
      </c>
      <c r="E823" s="2">
        <v>8.34</v>
      </c>
      <c r="F823" s="2">
        <v>7.79</v>
      </c>
      <c r="G823" s="2">
        <v>18.899999999999999</v>
      </c>
      <c r="K823" s="48">
        <v>31</v>
      </c>
    </row>
    <row r="824" spans="1:38" x14ac:dyDescent="0.3">
      <c r="A824" s="5">
        <v>42996</v>
      </c>
      <c r="B824" s="49">
        <v>0.44476851851851856</v>
      </c>
      <c r="C824" s="2">
        <v>8.4499999999999993</v>
      </c>
      <c r="D824" s="2">
        <v>7.81</v>
      </c>
      <c r="E824" s="2">
        <v>23.4</v>
      </c>
      <c r="F824" s="2">
        <v>0.89700000000000002</v>
      </c>
      <c r="G824" s="2">
        <v>1380</v>
      </c>
      <c r="K824" s="48">
        <v>31</v>
      </c>
    </row>
    <row r="825" spans="1:38" x14ac:dyDescent="0.3">
      <c r="A825" s="5">
        <v>43004</v>
      </c>
      <c r="B825" s="47">
        <v>0.45299768518518518</v>
      </c>
      <c r="C825" s="2">
        <v>1355</v>
      </c>
      <c r="D825" s="2">
        <v>0.87749999999999995</v>
      </c>
      <c r="E825" s="2">
        <v>6.88</v>
      </c>
      <c r="F825" s="2">
        <v>8.0299999999999994</v>
      </c>
      <c r="G825" s="2">
        <v>24.2</v>
      </c>
      <c r="K825" s="48">
        <v>63</v>
      </c>
      <c r="L825" s="31">
        <f>AVERAGE(K821:K825)</f>
        <v>65.2</v>
      </c>
      <c r="M825" s="26">
        <f>GEOMEAN(K821:K825)</f>
        <v>52.455804890201286</v>
      </c>
      <c r="N825" s="25" t="s">
        <v>258</v>
      </c>
    </row>
    <row r="826" spans="1:38" x14ac:dyDescent="0.3">
      <c r="A826" s="5">
        <v>43010</v>
      </c>
      <c r="B826" s="49">
        <v>0.44215277777777778</v>
      </c>
      <c r="C826" s="2">
        <v>1466</v>
      </c>
      <c r="D826" s="2">
        <v>0.95550000000000002</v>
      </c>
      <c r="E826" s="2">
        <v>9.4600000000000009</v>
      </c>
      <c r="F826" s="2">
        <v>7.76</v>
      </c>
      <c r="G826" s="2">
        <v>17.3</v>
      </c>
      <c r="K826" s="48">
        <v>63</v>
      </c>
    </row>
    <row r="827" spans="1:38" x14ac:dyDescent="0.3">
      <c r="A827" s="5">
        <v>43013</v>
      </c>
      <c r="B827" s="49">
        <v>0.43616898148148148</v>
      </c>
      <c r="C827" s="2">
        <v>1389</v>
      </c>
      <c r="D827" s="2">
        <v>0.90349999999999997</v>
      </c>
      <c r="E827" s="2">
        <v>7.16</v>
      </c>
      <c r="F827" s="2">
        <v>7.86</v>
      </c>
      <c r="G827" s="2">
        <v>19.899999999999999</v>
      </c>
      <c r="K827" s="48">
        <v>565</v>
      </c>
    </row>
    <row r="828" spans="1:38" x14ac:dyDescent="0.3">
      <c r="A828" s="5">
        <v>43018</v>
      </c>
      <c r="B828" s="47">
        <v>0.49555555555555553</v>
      </c>
      <c r="C828" s="2">
        <v>1128</v>
      </c>
      <c r="D828" s="2">
        <v>0.73450000000000004</v>
      </c>
      <c r="E828" s="2">
        <v>6.48</v>
      </c>
      <c r="F828" s="2">
        <v>7.75</v>
      </c>
      <c r="G828" s="2">
        <v>18.3</v>
      </c>
      <c r="K828" s="48">
        <v>135</v>
      </c>
      <c r="O828" s="4" t="s">
        <v>54</v>
      </c>
      <c r="P828" s="2">
        <v>75.400000000000006</v>
      </c>
      <c r="Q828" s="4" t="s">
        <v>54</v>
      </c>
      <c r="R828" s="4" t="s">
        <v>54</v>
      </c>
      <c r="S828" s="4" t="s">
        <v>54</v>
      </c>
      <c r="T828" s="4" t="s">
        <v>54</v>
      </c>
      <c r="U828" s="4" t="s">
        <v>54</v>
      </c>
      <c r="V828" s="4" t="s">
        <v>52</v>
      </c>
      <c r="W828" s="4" t="s">
        <v>54</v>
      </c>
      <c r="X828" s="2">
        <v>21.2</v>
      </c>
      <c r="Y828" s="4" t="s">
        <v>54</v>
      </c>
      <c r="Z828" s="2">
        <v>4.2</v>
      </c>
      <c r="AA828" s="4" t="s">
        <v>54</v>
      </c>
      <c r="AB828" s="2">
        <v>62.9</v>
      </c>
      <c r="AC828" s="4" t="s">
        <v>54</v>
      </c>
      <c r="AD828" s="2">
        <v>272</v>
      </c>
      <c r="AE828" s="4" t="s">
        <v>54</v>
      </c>
      <c r="AF828" s="2">
        <v>43.2</v>
      </c>
      <c r="AG828" s="76" t="s">
        <v>54</v>
      </c>
      <c r="AH828" s="2">
        <v>70900</v>
      </c>
      <c r="AI828" s="2">
        <v>23000</v>
      </c>
      <c r="AJ828" s="2">
        <v>8</v>
      </c>
      <c r="AK828" s="22" t="s">
        <v>54</v>
      </c>
      <c r="AL828" s="22" t="s">
        <v>54</v>
      </c>
    </row>
    <row r="829" spans="1:38" x14ac:dyDescent="0.3">
      <c r="A829" s="5">
        <v>43024</v>
      </c>
      <c r="B829" s="49">
        <v>0.43986111111111109</v>
      </c>
      <c r="C829" s="2">
        <v>1143</v>
      </c>
      <c r="D829" s="2">
        <v>0.74099999999999999</v>
      </c>
      <c r="E829" s="2">
        <v>6.91</v>
      </c>
      <c r="F829" s="2">
        <v>7.8</v>
      </c>
      <c r="G829" s="2">
        <v>15.4</v>
      </c>
      <c r="K829" s="48">
        <v>161</v>
      </c>
    </row>
    <row r="830" spans="1:38" x14ac:dyDescent="0.3">
      <c r="A830" s="5">
        <v>43034</v>
      </c>
      <c r="B830" s="47">
        <v>0.44708333333333333</v>
      </c>
      <c r="C830" s="2">
        <v>1072</v>
      </c>
      <c r="D830" s="2">
        <v>0.69550000000000001</v>
      </c>
      <c r="E830" s="2">
        <v>10.23</v>
      </c>
      <c r="F830" s="2">
        <v>7.73</v>
      </c>
      <c r="G830" s="2">
        <v>9.8000000000000007</v>
      </c>
      <c r="K830" s="48">
        <v>110</v>
      </c>
      <c r="L830" s="31">
        <f>AVERAGE(K826:K830)</f>
        <v>206.8</v>
      </c>
      <c r="M830" s="26">
        <f>GEOMEAN(K826:K830)</f>
        <v>153.45755181093904</v>
      </c>
      <c r="N830" s="25" t="s">
        <v>259</v>
      </c>
    </row>
    <row r="831" spans="1:38" x14ac:dyDescent="0.3">
      <c r="A831" s="5">
        <v>43039</v>
      </c>
      <c r="B831" s="49">
        <v>0.45071759259259259</v>
      </c>
      <c r="C831" s="2">
        <v>1264</v>
      </c>
      <c r="D831" s="2">
        <v>0.81899999999999995</v>
      </c>
      <c r="E831" s="2">
        <v>11.25</v>
      </c>
      <c r="F831" s="2">
        <v>7.74</v>
      </c>
      <c r="G831" s="2">
        <v>7</v>
      </c>
      <c r="K831" s="48">
        <v>52</v>
      </c>
    </row>
    <row r="832" spans="1:38" x14ac:dyDescent="0.3">
      <c r="A832" s="5">
        <v>43048</v>
      </c>
      <c r="B832" s="47">
        <v>0.50851851851851848</v>
      </c>
      <c r="C832" s="2">
        <v>594</v>
      </c>
      <c r="D832" s="2">
        <v>0.3861</v>
      </c>
      <c r="E832" s="2">
        <v>11.75</v>
      </c>
      <c r="F832" s="2">
        <v>8.15</v>
      </c>
      <c r="G832" s="2">
        <v>8.6999999999999993</v>
      </c>
      <c r="K832" s="48">
        <v>669</v>
      </c>
    </row>
    <row r="833" spans="1:14" x14ac:dyDescent="0.3">
      <c r="A833" s="5">
        <v>43053</v>
      </c>
      <c r="B833" s="49">
        <v>0.48269675925925926</v>
      </c>
      <c r="C833" s="2">
        <v>891</v>
      </c>
      <c r="D833" s="2">
        <v>0.57850000000000001</v>
      </c>
      <c r="E833" s="2">
        <v>12.05</v>
      </c>
      <c r="F833" s="2">
        <v>7.94</v>
      </c>
      <c r="G833" s="2">
        <v>6.7</v>
      </c>
      <c r="K833" s="48">
        <v>496</v>
      </c>
    </row>
    <row r="834" spans="1:14" x14ac:dyDescent="0.3">
      <c r="A834" s="5">
        <v>43059</v>
      </c>
      <c r="B834" s="47">
        <v>0.48280092592592588</v>
      </c>
      <c r="C834" s="2">
        <v>392.7</v>
      </c>
      <c r="D834" s="2">
        <v>0.25540000000000002</v>
      </c>
      <c r="E834" s="2">
        <v>12.93</v>
      </c>
      <c r="F834" s="2">
        <v>7.97</v>
      </c>
      <c r="G834" s="2">
        <v>5.7</v>
      </c>
      <c r="K834" s="48">
        <v>3130</v>
      </c>
    </row>
    <row r="835" spans="1:14" x14ac:dyDescent="0.3">
      <c r="A835" s="5">
        <v>43068</v>
      </c>
      <c r="B835" s="49">
        <v>0.4195949074074074</v>
      </c>
      <c r="C835" s="2">
        <v>851</v>
      </c>
      <c r="D835" s="2">
        <v>0.55249999999999999</v>
      </c>
      <c r="E835" s="2">
        <v>10.54</v>
      </c>
      <c r="F835" s="2">
        <v>7.92</v>
      </c>
      <c r="G835" s="2">
        <v>7.8</v>
      </c>
      <c r="K835" s="48">
        <v>359</v>
      </c>
      <c r="L835" s="31">
        <f>AVERAGE(K831:K835)</f>
        <v>941.2</v>
      </c>
      <c r="M835" s="26">
        <f>GEOMEAN(K831:K835)</f>
        <v>454.47498586004991</v>
      </c>
      <c r="N835" s="25" t="s">
        <v>260</v>
      </c>
    </row>
    <row r="836" spans="1:14" x14ac:dyDescent="0.3">
      <c r="A836" s="5">
        <v>43069</v>
      </c>
      <c r="B836" s="49">
        <v>0.45564814814814819</v>
      </c>
      <c r="C836" s="2">
        <v>876</v>
      </c>
      <c r="D836" s="2">
        <v>0.57199999999999995</v>
      </c>
      <c r="E836" s="2">
        <v>10.93</v>
      </c>
      <c r="F836" s="2">
        <v>8.0299999999999994</v>
      </c>
      <c r="G836" s="2">
        <v>8.6</v>
      </c>
      <c r="K836" s="48">
        <v>465</v>
      </c>
    </row>
    <row r="837" spans="1:14" x14ac:dyDescent="0.3">
      <c r="A837" s="5">
        <v>43075</v>
      </c>
      <c r="B837" s="47">
        <v>0.46480324074074075</v>
      </c>
      <c r="C837" s="2">
        <v>939</v>
      </c>
      <c r="D837" s="2">
        <v>0.61099999999999999</v>
      </c>
      <c r="E837" s="2">
        <v>12.43</v>
      </c>
      <c r="F837" s="2">
        <v>8.1199999999999992</v>
      </c>
      <c r="G837" s="2">
        <v>4.8</v>
      </c>
      <c r="K837" s="48">
        <v>1076</v>
      </c>
    </row>
    <row r="838" spans="1:14" x14ac:dyDescent="0.3">
      <c r="A838" s="5">
        <v>43081</v>
      </c>
      <c r="B838" s="49">
        <v>0.49284722222222221</v>
      </c>
      <c r="C838" s="2">
        <v>1010</v>
      </c>
      <c r="D838" s="2">
        <v>0.65649999999999997</v>
      </c>
      <c r="E838" s="2">
        <v>13.5</v>
      </c>
      <c r="F838" s="2">
        <v>7.85</v>
      </c>
      <c r="G838" s="2">
        <v>2.5</v>
      </c>
      <c r="K838" s="48">
        <v>554</v>
      </c>
    </row>
    <row r="839" spans="1:14" x14ac:dyDescent="0.3">
      <c r="A839" s="5">
        <v>43082</v>
      </c>
      <c r="B839" s="47">
        <v>0.42179398148148151</v>
      </c>
      <c r="C839" s="2">
        <v>1039</v>
      </c>
      <c r="D839" s="2">
        <v>0.67600000000000005</v>
      </c>
      <c r="E839" s="2">
        <v>14</v>
      </c>
      <c r="F839" s="2">
        <v>7.87</v>
      </c>
      <c r="G839" s="2">
        <v>1</v>
      </c>
      <c r="K839" s="48">
        <v>1236</v>
      </c>
      <c r="L839" s="31">
        <f>AVERAGE(K835:K839)</f>
        <v>738</v>
      </c>
      <c r="M839" s="26">
        <f>GEOMEAN(K835:K839)</f>
        <v>657.62388983884659</v>
      </c>
      <c r="N839" s="25" t="s">
        <v>261</v>
      </c>
    </row>
    <row r="840" spans="1:14" x14ac:dyDescent="0.3">
      <c r="A840" s="5">
        <v>43103</v>
      </c>
      <c r="G840" s="57" t="s">
        <v>139</v>
      </c>
    </row>
    <row r="841" spans="1:14" x14ac:dyDescent="0.3">
      <c r="A841" s="5">
        <v>43109</v>
      </c>
      <c r="G841" s="2" t="s">
        <v>139</v>
      </c>
    </row>
    <row r="842" spans="1:14" x14ac:dyDescent="0.3">
      <c r="A842" s="5">
        <v>43116</v>
      </c>
      <c r="G842" s="2" t="s">
        <v>139</v>
      </c>
    </row>
    <row r="843" spans="1:14" x14ac:dyDescent="0.3">
      <c r="A843" s="5">
        <v>43122</v>
      </c>
      <c r="B843" s="49">
        <v>0.50101851851851853</v>
      </c>
      <c r="C843" s="2">
        <v>816</v>
      </c>
      <c r="D843" s="2">
        <v>0.53039999999999998</v>
      </c>
      <c r="E843" s="2">
        <v>15.81</v>
      </c>
      <c r="F843" s="2">
        <v>7.72</v>
      </c>
      <c r="G843" s="2">
        <v>2.1</v>
      </c>
      <c r="K843" s="48">
        <v>388</v>
      </c>
    </row>
    <row r="844" spans="1:14" x14ac:dyDescent="0.3">
      <c r="A844" s="5">
        <v>43123</v>
      </c>
      <c r="B844" s="49">
        <v>0.50875000000000004</v>
      </c>
      <c r="C844" s="2">
        <v>593</v>
      </c>
      <c r="D844" s="2">
        <v>0.38540000000000002</v>
      </c>
      <c r="E844" s="2">
        <v>18.5</v>
      </c>
      <c r="F844" s="2">
        <v>7.83</v>
      </c>
      <c r="G844" s="2">
        <v>4.2</v>
      </c>
      <c r="K844" s="48">
        <v>836</v>
      </c>
      <c r="L844" s="31">
        <f>AVERAGE(K840:K844)</f>
        <v>612</v>
      </c>
      <c r="M844" s="26">
        <f>GEOMEAN(K840:K844)</f>
        <v>569.53314214363331</v>
      </c>
      <c r="N844" s="25" t="s">
        <v>262</v>
      </c>
    </row>
    <row r="845" spans="1:14" x14ac:dyDescent="0.3">
      <c r="A845" s="5">
        <v>43130</v>
      </c>
      <c r="B845" s="47">
        <v>0.48284722222222221</v>
      </c>
      <c r="C845" s="2">
        <v>828</v>
      </c>
      <c r="D845" s="2">
        <v>0.53820000000000001</v>
      </c>
      <c r="E845" s="2">
        <v>15.4</v>
      </c>
      <c r="F845" s="2">
        <v>8</v>
      </c>
      <c r="G845" s="2">
        <v>1.8</v>
      </c>
      <c r="K845" s="2">
        <v>368</v>
      </c>
    </row>
    <row r="846" spans="1:14" x14ac:dyDescent="0.3">
      <c r="A846" s="5">
        <v>43138</v>
      </c>
      <c r="B846" s="49">
        <v>0.43067129629629625</v>
      </c>
      <c r="C846" s="2">
        <v>1172</v>
      </c>
      <c r="D846" s="2">
        <v>0.76049999999999995</v>
      </c>
      <c r="E846" s="2">
        <v>14.68</v>
      </c>
      <c r="F846" s="2">
        <v>7.94</v>
      </c>
      <c r="G846" s="2">
        <v>0.8</v>
      </c>
      <c r="K846" s="2">
        <v>1081</v>
      </c>
    </row>
    <row r="847" spans="1:14" x14ac:dyDescent="0.3">
      <c r="A847" s="5">
        <v>43144</v>
      </c>
      <c r="B847" s="47">
        <v>0.47503472222222221</v>
      </c>
      <c r="C847" s="2">
        <v>949</v>
      </c>
      <c r="D847" s="2">
        <v>0.61750000000000005</v>
      </c>
      <c r="E847" s="2">
        <v>14.25</v>
      </c>
      <c r="F847" s="2">
        <v>7.93</v>
      </c>
      <c r="G847" s="2">
        <v>1.2</v>
      </c>
      <c r="K847" s="2">
        <v>1317</v>
      </c>
    </row>
    <row r="848" spans="1:14" x14ac:dyDescent="0.3">
      <c r="A848" s="5">
        <v>43150</v>
      </c>
      <c r="B848" s="49">
        <v>0.45057870370370368</v>
      </c>
      <c r="C848" s="2">
        <v>853</v>
      </c>
      <c r="D848" s="2">
        <v>0.55249999999999999</v>
      </c>
      <c r="E848" s="2">
        <v>12.71</v>
      </c>
      <c r="F848" s="2">
        <v>8.01</v>
      </c>
      <c r="G848" s="2">
        <v>6.3</v>
      </c>
      <c r="K848" s="2">
        <v>721</v>
      </c>
    </row>
    <row r="849" spans="1:38" x14ac:dyDescent="0.3">
      <c r="A849" s="5">
        <v>43159</v>
      </c>
      <c r="B849" s="49">
        <v>0.49353009259259256</v>
      </c>
      <c r="C849" s="2">
        <v>600</v>
      </c>
      <c r="D849" s="2">
        <v>0.39</v>
      </c>
      <c r="E849" s="2">
        <v>12.71</v>
      </c>
      <c r="F849" s="2">
        <v>7.76</v>
      </c>
      <c r="G849" s="2">
        <v>9.5</v>
      </c>
      <c r="K849" s="2">
        <v>314</v>
      </c>
      <c r="L849" s="31">
        <f>AVERAGE(K845:K849)</f>
        <v>760.2</v>
      </c>
      <c r="M849" s="26">
        <f>GEOMEAN(K845:K849)</f>
        <v>652.8671847363803</v>
      </c>
      <c r="N849" s="25" t="s">
        <v>263</v>
      </c>
    </row>
    <row r="850" spans="1:38" x14ac:dyDescent="0.3">
      <c r="A850" s="5">
        <v>43166</v>
      </c>
      <c r="B850" s="49">
        <v>0.41767361111111106</v>
      </c>
      <c r="C850" s="2">
        <v>712</v>
      </c>
      <c r="D850" s="2">
        <v>0.46279999999999999</v>
      </c>
      <c r="E850" s="2">
        <v>12.67</v>
      </c>
      <c r="F850" s="2">
        <v>8</v>
      </c>
      <c r="G850" s="2">
        <v>5.8</v>
      </c>
      <c r="K850" s="2">
        <v>187</v>
      </c>
    </row>
    <row r="851" spans="1:38" x14ac:dyDescent="0.3">
      <c r="A851" s="5">
        <v>43172</v>
      </c>
      <c r="B851" s="47">
        <v>0.50134259259259262</v>
      </c>
      <c r="C851" s="2">
        <v>827</v>
      </c>
      <c r="D851" s="2">
        <v>0.53949999999999998</v>
      </c>
      <c r="E851" s="2">
        <v>13.74</v>
      </c>
      <c r="F851" s="2">
        <v>8.0299999999999994</v>
      </c>
      <c r="G851" s="2">
        <v>4.4000000000000004</v>
      </c>
      <c r="K851" s="21"/>
      <c r="O851" s="4" t="s">
        <v>54</v>
      </c>
      <c r="P851" s="2">
        <v>52.9</v>
      </c>
      <c r="Q851" s="4" t="s">
        <v>54</v>
      </c>
      <c r="R851" s="4" t="s">
        <v>54</v>
      </c>
      <c r="S851" s="4" t="s">
        <v>54</v>
      </c>
      <c r="T851" s="4" t="s">
        <v>54</v>
      </c>
      <c r="U851" s="4" t="s">
        <v>54</v>
      </c>
      <c r="V851" s="4" t="s">
        <v>52</v>
      </c>
      <c r="W851" s="4" t="s">
        <v>54</v>
      </c>
      <c r="X851" s="2">
        <v>79.400000000000006</v>
      </c>
      <c r="Y851" s="4" t="s">
        <v>54</v>
      </c>
      <c r="Z851" s="2">
        <v>2.2000000000000002</v>
      </c>
      <c r="AA851" s="4" t="s">
        <v>54</v>
      </c>
      <c r="AB851" s="2">
        <v>38.1</v>
      </c>
      <c r="AC851" s="2">
        <v>0.11</v>
      </c>
      <c r="AD851" s="2">
        <v>234</v>
      </c>
      <c r="AE851" s="4" t="s">
        <v>54</v>
      </c>
      <c r="AF851" s="2">
        <v>37</v>
      </c>
      <c r="AG851" s="76" t="s">
        <v>54</v>
      </c>
      <c r="AH851" s="2">
        <v>61500</v>
      </c>
      <c r="AI851" s="2">
        <v>19600</v>
      </c>
      <c r="AJ851" s="2">
        <v>3.2</v>
      </c>
      <c r="AK851" s="22" t="s">
        <v>54</v>
      </c>
      <c r="AL851" s="22" t="s">
        <v>54</v>
      </c>
    </row>
    <row r="852" spans="1:38" x14ac:dyDescent="0.3">
      <c r="A852" s="5">
        <v>43174</v>
      </c>
      <c r="B852" s="47">
        <v>0.4337152777777778</v>
      </c>
      <c r="C852" s="2">
        <v>871</v>
      </c>
      <c r="D852" s="2">
        <v>0.5655</v>
      </c>
      <c r="E852" s="2">
        <v>13.53</v>
      </c>
      <c r="F852" s="2">
        <v>7.92</v>
      </c>
      <c r="G852" s="2">
        <v>4.4000000000000004</v>
      </c>
      <c r="K852" s="2">
        <v>1019</v>
      </c>
    </row>
    <row r="853" spans="1:38" x14ac:dyDescent="0.3">
      <c r="A853" s="5">
        <v>43180</v>
      </c>
      <c r="B853" s="49">
        <v>0.43656249999999996</v>
      </c>
      <c r="C853" s="2">
        <v>847</v>
      </c>
      <c r="D853" s="2">
        <v>0.55249999999999999</v>
      </c>
      <c r="E853" s="2">
        <v>16.28</v>
      </c>
      <c r="F853" s="2">
        <v>7.93</v>
      </c>
      <c r="G853" s="2">
        <v>5.0999999999999996</v>
      </c>
      <c r="K853" s="2">
        <v>2224</v>
      </c>
    </row>
    <row r="854" spans="1:38" x14ac:dyDescent="0.3">
      <c r="A854" s="5">
        <v>43187</v>
      </c>
      <c r="B854" s="47">
        <v>0.44254629629629627</v>
      </c>
      <c r="C854" s="2">
        <v>478.5</v>
      </c>
      <c r="D854" s="2">
        <v>0.31069999999999998</v>
      </c>
      <c r="E854" s="2">
        <v>11.39</v>
      </c>
      <c r="F854" s="2">
        <v>7.76</v>
      </c>
      <c r="G854" s="2">
        <v>8</v>
      </c>
      <c r="K854" s="48">
        <v>706</v>
      </c>
      <c r="L854" s="31">
        <f>AVERAGE(K849:K854)</f>
        <v>890</v>
      </c>
      <c r="M854" s="26">
        <f>GEOMEAN(K849:K854)</f>
        <v>623.12759535452483</v>
      </c>
      <c r="N854" s="25" t="s">
        <v>264</v>
      </c>
    </row>
    <row r="855" spans="1:38" x14ac:dyDescent="0.3">
      <c r="A855" s="5">
        <v>43192</v>
      </c>
      <c r="B855" s="49">
        <v>0.45895833333333336</v>
      </c>
      <c r="C855" s="2">
        <v>638</v>
      </c>
      <c r="D855" s="2">
        <v>0.41470000000000001</v>
      </c>
      <c r="E855" s="2">
        <v>20.41</v>
      </c>
      <c r="F855" s="2">
        <v>8.0399999999999991</v>
      </c>
      <c r="G855" s="2">
        <v>5.8</v>
      </c>
      <c r="K855" s="48">
        <v>74</v>
      </c>
    </row>
    <row r="856" spans="1:38" x14ac:dyDescent="0.3">
      <c r="A856" s="5">
        <v>43194</v>
      </c>
      <c r="B856" s="49">
        <v>0.40815972222222219</v>
      </c>
      <c r="C856" s="2">
        <v>278.39999999999998</v>
      </c>
      <c r="D856" s="2">
        <v>0.1807</v>
      </c>
      <c r="E856" s="2">
        <v>10.71</v>
      </c>
      <c r="F856" s="2">
        <v>7.95</v>
      </c>
      <c r="G856" s="2">
        <v>7.6</v>
      </c>
      <c r="K856" s="48">
        <v>933</v>
      </c>
    </row>
    <row r="857" spans="1:38" x14ac:dyDescent="0.3">
      <c r="A857" s="5">
        <v>43200</v>
      </c>
      <c r="B857" s="47">
        <v>0.47579861111111116</v>
      </c>
      <c r="C857" s="2">
        <v>1193</v>
      </c>
      <c r="D857" s="2">
        <v>0.77349999999999997</v>
      </c>
      <c r="E857" s="2">
        <v>12.78</v>
      </c>
      <c r="F857" s="2">
        <v>7.81</v>
      </c>
      <c r="G857" s="2">
        <v>6.1</v>
      </c>
      <c r="K857" s="48">
        <v>31</v>
      </c>
    </row>
    <row r="858" spans="1:38" x14ac:dyDescent="0.3">
      <c r="A858" s="5">
        <v>43209</v>
      </c>
      <c r="B858" s="49">
        <v>0.43961805555555555</v>
      </c>
      <c r="C858" s="2">
        <v>684</v>
      </c>
      <c r="D858" s="2">
        <v>0.4446</v>
      </c>
      <c r="E858" s="2">
        <v>10.82</v>
      </c>
      <c r="F858" s="2">
        <v>7.77</v>
      </c>
      <c r="G858" s="2">
        <v>8.6999999999999993</v>
      </c>
      <c r="K858" s="48">
        <v>41</v>
      </c>
    </row>
    <row r="859" spans="1:38" x14ac:dyDescent="0.3">
      <c r="A859" s="5">
        <v>43215</v>
      </c>
      <c r="B859" s="3">
        <v>0.45999999999999996</v>
      </c>
      <c r="C859" s="2">
        <v>738</v>
      </c>
      <c r="D859" s="2">
        <v>0.48099999999999998</v>
      </c>
      <c r="E859" s="2">
        <v>10.119999999999999</v>
      </c>
      <c r="F859" s="2">
        <v>8.01</v>
      </c>
      <c r="G859" s="2">
        <v>12.3</v>
      </c>
      <c r="K859" s="48">
        <v>31</v>
      </c>
      <c r="L859" s="31">
        <f>AVERAGE(K855:K859)</f>
        <v>222</v>
      </c>
      <c r="M859" s="26">
        <f>GEOMEAN(K855:K859)</f>
        <v>77.076879124741254</v>
      </c>
      <c r="N859" s="25" t="s">
        <v>265</v>
      </c>
    </row>
    <row r="860" spans="1:38" x14ac:dyDescent="0.3">
      <c r="A860" s="5">
        <v>43223</v>
      </c>
      <c r="B860" s="47">
        <v>0.42324074074074075</v>
      </c>
      <c r="C860" s="2">
        <v>806</v>
      </c>
      <c r="D860" s="2">
        <v>0.52649999999999997</v>
      </c>
      <c r="E860" s="2">
        <v>8.94</v>
      </c>
      <c r="F860" s="2">
        <v>7.88</v>
      </c>
      <c r="G860" s="2">
        <v>19.8</v>
      </c>
      <c r="K860" s="48">
        <v>20</v>
      </c>
    </row>
    <row r="861" spans="1:38" x14ac:dyDescent="0.3">
      <c r="A861" s="55">
        <v>43227</v>
      </c>
      <c r="B861" s="49">
        <v>0.47473379629629631</v>
      </c>
      <c r="C861" s="56">
        <v>845</v>
      </c>
      <c r="D861" s="56">
        <v>0.55249999999999999</v>
      </c>
      <c r="E861" s="56">
        <v>9.73</v>
      </c>
      <c r="F861" s="56">
        <v>8.26</v>
      </c>
      <c r="G861" s="56">
        <v>17.899999999999999</v>
      </c>
      <c r="K861" s="48">
        <v>31</v>
      </c>
    </row>
    <row r="862" spans="1:38" x14ac:dyDescent="0.3">
      <c r="A862" s="55">
        <v>43243</v>
      </c>
      <c r="B862" s="47">
        <v>0.40180555555555553</v>
      </c>
      <c r="C862" s="2">
        <v>920</v>
      </c>
      <c r="D862" s="2">
        <v>0.59799999999999998</v>
      </c>
      <c r="E862" s="2">
        <v>5.26</v>
      </c>
      <c r="F862" s="2">
        <v>7.86</v>
      </c>
      <c r="G862" s="2">
        <v>21.9</v>
      </c>
      <c r="K862" s="48">
        <v>63</v>
      </c>
    </row>
    <row r="863" spans="1:38" x14ac:dyDescent="0.3">
      <c r="A863" s="5">
        <v>43250</v>
      </c>
      <c r="B863" s="47">
        <v>0.42997685185185186</v>
      </c>
      <c r="C863" s="2">
        <v>1092</v>
      </c>
      <c r="D863" s="2">
        <v>0.70850000000000002</v>
      </c>
      <c r="E863" s="2">
        <v>5.35</v>
      </c>
      <c r="F863" s="2">
        <v>7.65</v>
      </c>
      <c r="G863" s="2">
        <v>25.4</v>
      </c>
      <c r="K863" s="48">
        <v>41</v>
      </c>
    </row>
    <row r="864" spans="1:38" x14ac:dyDescent="0.3">
      <c r="A864" s="5">
        <v>43257</v>
      </c>
      <c r="B864" s="47">
        <v>0.42902777777777779</v>
      </c>
      <c r="C864" s="2">
        <v>1176</v>
      </c>
      <c r="D864" s="2">
        <v>0.76700000000000002</v>
      </c>
      <c r="E864" s="2">
        <v>7.21</v>
      </c>
      <c r="F864" s="2">
        <v>7.77</v>
      </c>
      <c r="G864" s="2">
        <v>23.3</v>
      </c>
      <c r="K864" s="48">
        <v>121</v>
      </c>
      <c r="L864" s="31">
        <f>AVERAGE(K860:K864)</f>
        <v>55.2</v>
      </c>
      <c r="M864" s="26">
        <f>GEOMEAN(K860:K864)</f>
        <v>45.44229881928279</v>
      </c>
      <c r="N864" s="25" t="s">
        <v>266</v>
      </c>
    </row>
    <row r="865" spans="1:38" x14ac:dyDescent="0.3">
      <c r="A865" s="5">
        <v>43262</v>
      </c>
      <c r="B865" s="47">
        <v>0.45123842592592589</v>
      </c>
      <c r="C865" s="2">
        <v>760</v>
      </c>
      <c r="D865" s="2">
        <v>0.49399999999999999</v>
      </c>
      <c r="E865" s="2">
        <v>6.83</v>
      </c>
      <c r="F865" s="2">
        <v>7.88</v>
      </c>
      <c r="G865" s="2">
        <v>20.6</v>
      </c>
      <c r="K865" s="48">
        <v>1782</v>
      </c>
    </row>
    <row r="866" spans="1:38" x14ac:dyDescent="0.3">
      <c r="A866" s="5">
        <v>43271</v>
      </c>
      <c r="B866" s="3">
        <v>0.43512731481481487</v>
      </c>
      <c r="C866" s="2">
        <v>912</v>
      </c>
      <c r="D866" s="2">
        <v>0.59150000000000003</v>
      </c>
      <c r="E866" s="2">
        <v>6.18</v>
      </c>
      <c r="F866" s="2">
        <v>7.74</v>
      </c>
      <c r="G866" s="2">
        <v>26.4</v>
      </c>
      <c r="K866" s="48">
        <v>2187</v>
      </c>
    </row>
    <row r="867" spans="1:38" x14ac:dyDescent="0.3">
      <c r="A867" s="5">
        <v>43276</v>
      </c>
      <c r="B867" s="3">
        <v>0.43207175925925928</v>
      </c>
      <c r="C867" s="2">
        <v>675</v>
      </c>
      <c r="D867" s="2">
        <v>0.4355</v>
      </c>
      <c r="E867" s="2">
        <v>5.84</v>
      </c>
      <c r="F867" s="2">
        <v>7.66</v>
      </c>
      <c r="G867" s="2">
        <v>23</v>
      </c>
      <c r="K867" s="48">
        <v>278</v>
      </c>
    </row>
    <row r="868" spans="1:38" x14ac:dyDescent="0.3">
      <c r="A868" s="5">
        <v>43278</v>
      </c>
      <c r="B868" s="47">
        <v>0.42417824074074079</v>
      </c>
      <c r="C868" s="2">
        <v>666</v>
      </c>
      <c r="D868" s="2">
        <v>0.4355</v>
      </c>
      <c r="E868" s="2">
        <v>6.68</v>
      </c>
      <c r="F868" s="2">
        <v>7.9</v>
      </c>
      <c r="G868" s="2">
        <v>22</v>
      </c>
      <c r="K868" s="48">
        <v>2046</v>
      </c>
      <c r="L868" s="31">
        <f>AVERAGE(K864:K868)</f>
        <v>1282.8</v>
      </c>
      <c r="M868" s="26">
        <f>GEOMEAN(K864:K868)</f>
        <v>768.59659416459147</v>
      </c>
      <c r="N868" s="25" t="s">
        <v>267</v>
      </c>
    </row>
    <row r="869" spans="1:38" x14ac:dyDescent="0.3">
      <c r="A869" s="5">
        <v>43290</v>
      </c>
      <c r="B869" s="47">
        <v>0.45192129629629635</v>
      </c>
      <c r="C869" s="2">
        <v>989</v>
      </c>
      <c r="D869" s="2">
        <v>0.64349999999999996</v>
      </c>
      <c r="E869" s="2">
        <v>9.4600000000000009</v>
      </c>
      <c r="F869" s="2">
        <v>8.09</v>
      </c>
      <c r="G869" s="2">
        <v>26.8</v>
      </c>
      <c r="K869" s="48">
        <v>97</v>
      </c>
    </row>
    <row r="870" spans="1:38" x14ac:dyDescent="0.3">
      <c r="A870" s="5">
        <v>43292</v>
      </c>
      <c r="B870" s="47">
        <v>0.40446759259259263</v>
      </c>
      <c r="C870" s="2">
        <v>1082</v>
      </c>
      <c r="D870" s="2">
        <v>0.70199999999999996</v>
      </c>
      <c r="E870" s="2">
        <v>6.71</v>
      </c>
      <c r="F870" s="2">
        <v>8.06</v>
      </c>
      <c r="G870" s="2">
        <v>26.1</v>
      </c>
      <c r="K870" s="48">
        <v>158</v>
      </c>
    </row>
    <row r="871" spans="1:38" x14ac:dyDescent="0.3">
      <c r="A871" s="5">
        <v>43298</v>
      </c>
      <c r="B871" s="47">
        <v>0.4640393518518518</v>
      </c>
      <c r="C871" s="2">
        <v>1247</v>
      </c>
      <c r="D871" s="2">
        <v>0.8125</v>
      </c>
      <c r="E871" s="2">
        <v>8.36</v>
      </c>
      <c r="F871" s="2">
        <v>8.01</v>
      </c>
      <c r="G871" s="2">
        <v>28.2</v>
      </c>
      <c r="K871" s="48">
        <v>74</v>
      </c>
      <c r="O871" s="4" t="s">
        <v>54</v>
      </c>
      <c r="P871" s="2">
        <v>88.9</v>
      </c>
      <c r="Q871" s="4" t="s">
        <v>54</v>
      </c>
      <c r="R871" s="4" t="s">
        <v>54</v>
      </c>
      <c r="S871" s="4" t="s">
        <v>54</v>
      </c>
      <c r="T871" s="4" t="s">
        <v>54</v>
      </c>
      <c r="U871" s="4" t="s">
        <v>54</v>
      </c>
      <c r="V871" s="4" t="s">
        <v>52</v>
      </c>
      <c r="W871" s="4" t="s">
        <v>54</v>
      </c>
      <c r="X871" s="2">
        <v>196</v>
      </c>
      <c r="Y871" s="4" t="s">
        <v>54</v>
      </c>
      <c r="Z871" s="2">
        <v>2.6</v>
      </c>
      <c r="AA871" s="4" t="s">
        <v>54</v>
      </c>
      <c r="AB871" s="2">
        <v>60.8</v>
      </c>
      <c r="AC871" s="4" t="s">
        <v>54</v>
      </c>
      <c r="AD871" s="2">
        <v>288</v>
      </c>
      <c r="AE871" s="4" t="s">
        <v>54</v>
      </c>
      <c r="AF871" s="2">
        <v>56.2</v>
      </c>
      <c r="AG871" s="4">
        <v>249</v>
      </c>
      <c r="AH871" s="2">
        <v>73600</v>
      </c>
      <c r="AI871" s="4">
        <v>25200</v>
      </c>
      <c r="AJ871" s="2">
        <v>7.8</v>
      </c>
      <c r="AK871" s="22" t="s">
        <v>54</v>
      </c>
      <c r="AL871" s="22" t="s">
        <v>54</v>
      </c>
    </row>
    <row r="872" spans="1:38" x14ac:dyDescent="0.3">
      <c r="A872" s="5">
        <v>43300</v>
      </c>
      <c r="B872" s="47">
        <v>0.44364583333333335</v>
      </c>
      <c r="C872" s="2">
        <v>882</v>
      </c>
      <c r="D872" s="2">
        <v>0.57199999999999995</v>
      </c>
      <c r="E872" s="2">
        <v>8.16</v>
      </c>
      <c r="F872" s="2">
        <v>7.97</v>
      </c>
      <c r="G872" s="2">
        <v>26.6</v>
      </c>
      <c r="K872" s="48">
        <v>10</v>
      </c>
    </row>
    <row r="873" spans="1:38" x14ac:dyDescent="0.3">
      <c r="A873" s="5">
        <v>43307</v>
      </c>
      <c r="B873" s="47">
        <v>0.44026620370370373</v>
      </c>
      <c r="C873" s="2">
        <v>2620</v>
      </c>
      <c r="D873" s="2">
        <v>1.7030000000000001</v>
      </c>
      <c r="E873" s="2">
        <v>6.57</v>
      </c>
      <c r="F873" s="2">
        <v>7.79</v>
      </c>
      <c r="G873" s="2">
        <v>24.8</v>
      </c>
      <c r="K873" s="48">
        <v>20</v>
      </c>
      <c r="L873" s="31">
        <f>AVERAGE(K869:K873)</f>
        <v>71.8</v>
      </c>
      <c r="M873" s="26">
        <f>GEOMEAN(K869:K873)</f>
        <v>46.896249031926075</v>
      </c>
      <c r="N873" s="25" t="s">
        <v>268</v>
      </c>
    </row>
    <row r="874" spans="1:38" x14ac:dyDescent="0.3">
      <c r="A874" s="5">
        <v>43321</v>
      </c>
      <c r="B874" s="49">
        <v>0.46241898148148147</v>
      </c>
      <c r="C874" s="2">
        <v>1014</v>
      </c>
      <c r="D874" s="2">
        <v>0.65649999999999997</v>
      </c>
      <c r="E874" s="2">
        <v>8.1300000000000008</v>
      </c>
      <c r="F874" s="2">
        <v>7.92</v>
      </c>
      <c r="G874" s="2">
        <v>26.1</v>
      </c>
      <c r="K874" s="48">
        <v>52</v>
      </c>
    </row>
    <row r="875" spans="1:38" x14ac:dyDescent="0.3">
      <c r="A875" s="5">
        <v>43326</v>
      </c>
      <c r="B875" s="49">
        <v>0.45255787037037037</v>
      </c>
      <c r="C875" s="2">
        <v>1210</v>
      </c>
      <c r="D875" s="2">
        <v>0.78649999999999998</v>
      </c>
      <c r="E875" s="2">
        <v>12.85</v>
      </c>
      <c r="F875" s="2">
        <v>7.89</v>
      </c>
      <c r="G875" s="2">
        <v>25.7</v>
      </c>
      <c r="K875" s="48">
        <v>20</v>
      </c>
    </row>
    <row r="876" spans="1:38" x14ac:dyDescent="0.3">
      <c r="A876" s="5">
        <v>43335</v>
      </c>
      <c r="B876" s="49">
        <v>0.43702546296296302</v>
      </c>
      <c r="C876" s="2">
        <v>688</v>
      </c>
      <c r="D876" s="2">
        <v>0.44850000000000001</v>
      </c>
      <c r="E876" s="2">
        <v>6.42</v>
      </c>
      <c r="F876" s="2">
        <v>7.86</v>
      </c>
      <c r="G876" s="2">
        <v>22.2</v>
      </c>
      <c r="K876" s="48">
        <v>203</v>
      </c>
    </row>
    <row r="877" spans="1:38" x14ac:dyDescent="0.3">
      <c r="A877" s="5">
        <v>43339</v>
      </c>
      <c r="B877" s="49">
        <v>0.45</v>
      </c>
      <c r="C877" s="57">
        <v>526</v>
      </c>
      <c r="D877" s="57">
        <v>0.34449999999999997</v>
      </c>
      <c r="E877" s="57">
        <v>6.29</v>
      </c>
      <c r="F877" s="57">
        <v>7.8</v>
      </c>
      <c r="G877" s="57">
        <v>25.7</v>
      </c>
    </row>
    <row r="878" spans="1:38" x14ac:dyDescent="0.3">
      <c r="A878" s="5">
        <v>43340</v>
      </c>
      <c r="B878" s="49">
        <v>0.44533564814814813</v>
      </c>
      <c r="C878" s="2">
        <v>694</v>
      </c>
      <c r="D878" s="2">
        <v>0.44850000000000001</v>
      </c>
      <c r="E878" s="2">
        <v>6.02</v>
      </c>
      <c r="F878" s="2">
        <v>7.72</v>
      </c>
      <c r="G878" s="2">
        <v>25.1</v>
      </c>
      <c r="K878" s="48">
        <v>413</v>
      </c>
      <c r="L878" s="31">
        <f>AVERAGE(K874:K878)</f>
        <v>172</v>
      </c>
      <c r="M878" s="26">
        <f>GEOMEAN(K874:K878)</f>
        <v>96.631752789722483</v>
      </c>
      <c r="N878" s="25" t="s">
        <v>269</v>
      </c>
    </row>
    <row r="879" spans="1:38" x14ac:dyDescent="0.3">
      <c r="A879" s="5">
        <v>43348</v>
      </c>
      <c r="B879" s="49">
        <v>0.42950231481481477</v>
      </c>
      <c r="C879" s="2">
        <v>1113</v>
      </c>
      <c r="D879" s="2">
        <v>0.72150000000000003</v>
      </c>
      <c r="E879" s="2">
        <v>8.59</v>
      </c>
      <c r="F879" s="2">
        <v>7.9</v>
      </c>
      <c r="G879" s="2">
        <v>26.8</v>
      </c>
      <c r="K879" s="48">
        <v>10</v>
      </c>
    </row>
    <row r="880" spans="1:38" x14ac:dyDescent="0.3">
      <c r="A880" s="5">
        <v>43354</v>
      </c>
      <c r="B880" s="47">
        <v>0.49910879629629629</v>
      </c>
      <c r="C880" s="2">
        <v>548</v>
      </c>
      <c r="D880" s="2">
        <v>0.35620000000000002</v>
      </c>
      <c r="E880" s="2">
        <v>8.0500000000000007</v>
      </c>
      <c r="F880" s="2">
        <v>7.72</v>
      </c>
      <c r="G880" s="2">
        <v>18.399999999999999</v>
      </c>
      <c r="K880" s="48">
        <v>631</v>
      </c>
    </row>
    <row r="881" spans="1:38" x14ac:dyDescent="0.3">
      <c r="A881" s="58">
        <v>43356</v>
      </c>
      <c r="B881" s="49">
        <v>0.46178240740740745</v>
      </c>
      <c r="C881" s="59">
        <v>688</v>
      </c>
      <c r="D881" s="59">
        <v>0.44850000000000001</v>
      </c>
      <c r="E881" s="59">
        <v>8.14</v>
      </c>
      <c r="F881" s="59">
        <v>7.55</v>
      </c>
      <c r="G881" s="59">
        <v>19.2</v>
      </c>
      <c r="K881" s="48">
        <v>331</v>
      </c>
    </row>
    <row r="882" spans="1:38" x14ac:dyDescent="0.3">
      <c r="A882" s="5">
        <v>43368</v>
      </c>
      <c r="B882" s="3">
        <v>0.42342592592592593</v>
      </c>
      <c r="C882" s="2">
        <v>940</v>
      </c>
      <c r="D882" s="2">
        <v>0.61099999999999999</v>
      </c>
      <c r="E882" s="2">
        <v>6.98</v>
      </c>
      <c r="F882" s="2">
        <v>7.85</v>
      </c>
      <c r="G882" s="2">
        <v>19.899999999999999</v>
      </c>
      <c r="K882" s="48">
        <v>4884</v>
      </c>
    </row>
    <row r="883" spans="1:38" x14ac:dyDescent="0.3">
      <c r="A883" s="5">
        <v>43374</v>
      </c>
      <c r="B883" s="49">
        <v>0.44748842592592591</v>
      </c>
      <c r="C883" s="2">
        <v>798</v>
      </c>
      <c r="D883" s="2">
        <v>0.52</v>
      </c>
      <c r="E883" s="2">
        <v>8.89</v>
      </c>
      <c r="F883" s="2">
        <v>7.91</v>
      </c>
      <c r="G883" s="2">
        <v>17.3</v>
      </c>
      <c r="H883" s="2">
        <v>746.7</v>
      </c>
      <c r="J883" s="2" t="s">
        <v>352</v>
      </c>
      <c r="K883" s="48">
        <v>187</v>
      </c>
      <c r="L883" s="31">
        <f>AVERAGE(K879:K883)</f>
        <v>1208.5999999999999</v>
      </c>
      <c r="M883" s="26">
        <f>GEOMEAN(K879:K883)</f>
        <v>285.82151900753183</v>
      </c>
      <c r="N883" s="25" t="s">
        <v>270</v>
      </c>
    </row>
    <row r="884" spans="1:38" x14ac:dyDescent="0.3">
      <c r="A884" s="5">
        <v>43377</v>
      </c>
      <c r="B884" s="49">
        <v>0.49026620370370372</v>
      </c>
      <c r="C884" s="2">
        <v>299.8</v>
      </c>
      <c r="D884" s="2">
        <v>0.19500000000000001</v>
      </c>
      <c r="E884" s="2">
        <v>7.53</v>
      </c>
      <c r="F884" s="2">
        <v>7.68</v>
      </c>
      <c r="G884" s="2">
        <v>21.3</v>
      </c>
      <c r="H884" s="2">
        <v>746.1</v>
      </c>
      <c r="J884" s="2" t="s">
        <v>285</v>
      </c>
      <c r="K884" s="48">
        <v>19863</v>
      </c>
      <c r="N884" s="4"/>
    </row>
    <row r="885" spans="1:38" x14ac:dyDescent="0.3">
      <c r="A885" s="5">
        <v>43383</v>
      </c>
      <c r="B885" s="88">
        <v>0.40993055555555552</v>
      </c>
      <c r="C885" s="2">
        <v>0.50049999999999994</v>
      </c>
      <c r="D885" s="2">
        <v>7.1</v>
      </c>
      <c r="E885" s="2">
        <v>7.94</v>
      </c>
      <c r="F885" s="2">
        <v>769</v>
      </c>
      <c r="G885" s="2">
        <v>737.2</v>
      </c>
      <c r="K885" s="48">
        <v>250</v>
      </c>
      <c r="O885" s="4" t="s">
        <v>54</v>
      </c>
      <c r="P885" s="2">
        <v>82.5</v>
      </c>
      <c r="Q885" s="4" t="s">
        <v>54</v>
      </c>
      <c r="R885" s="4" t="s">
        <v>54</v>
      </c>
      <c r="S885" s="4" t="s">
        <v>54</v>
      </c>
      <c r="T885" s="4" t="s">
        <v>54</v>
      </c>
      <c r="U885" s="4" t="s">
        <v>54</v>
      </c>
      <c r="V885" s="4" t="s">
        <v>52</v>
      </c>
      <c r="W885" s="4" t="s">
        <v>54</v>
      </c>
      <c r="X885" s="2">
        <v>65.900000000000006</v>
      </c>
      <c r="Y885" s="4" t="s">
        <v>54</v>
      </c>
      <c r="Z885" s="2">
        <v>2.5</v>
      </c>
      <c r="AA885" s="4" t="s">
        <v>54</v>
      </c>
      <c r="AB885" s="2">
        <v>31.6</v>
      </c>
      <c r="AC885" s="4" t="s">
        <v>54</v>
      </c>
      <c r="AD885" s="2">
        <v>302</v>
      </c>
      <c r="AE885" s="4" t="s">
        <v>54</v>
      </c>
      <c r="AF885" s="2">
        <v>31.2</v>
      </c>
      <c r="AG885" s="4" t="s">
        <v>353</v>
      </c>
      <c r="AH885" s="2">
        <v>82800</v>
      </c>
      <c r="AI885" s="4">
        <v>23200</v>
      </c>
      <c r="AJ885" s="2">
        <v>4.3</v>
      </c>
      <c r="AK885" s="22" t="s">
        <v>54</v>
      </c>
      <c r="AL885" s="22" t="s">
        <v>54</v>
      </c>
    </row>
    <row r="886" spans="1:38" x14ac:dyDescent="0.3">
      <c r="A886" s="5">
        <v>43388</v>
      </c>
      <c r="B886" s="47">
        <v>0.45763888888888887</v>
      </c>
      <c r="C886" s="2">
        <v>832</v>
      </c>
      <c r="D886" s="2">
        <v>0.53949999999999998</v>
      </c>
      <c r="E886" s="2">
        <v>9.58</v>
      </c>
      <c r="F886" s="2">
        <v>8.0299999999999994</v>
      </c>
      <c r="G886" s="2">
        <v>13.1</v>
      </c>
      <c r="K886" s="2">
        <v>52</v>
      </c>
    </row>
    <row r="887" spans="1:38" x14ac:dyDescent="0.3">
      <c r="A887" s="60">
        <v>43398</v>
      </c>
      <c r="B887" s="47">
        <v>0.44895833333333335</v>
      </c>
      <c r="C887" s="2">
        <v>1006</v>
      </c>
      <c r="D887" s="2">
        <v>0.65649999999999997</v>
      </c>
      <c r="E887" s="2">
        <v>9.5500000000000007</v>
      </c>
      <c r="F887" s="2">
        <v>7.58</v>
      </c>
      <c r="G887" s="2">
        <v>9.1999999999999993</v>
      </c>
      <c r="K887" s="48">
        <v>41</v>
      </c>
    </row>
    <row r="888" spans="1:38" x14ac:dyDescent="0.3">
      <c r="A888" s="60">
        <v>43403</v>
      </c>
      <c r="B888" s="49">
        <v>0.45494212962962965</v>
      </c>
      <c r="C888" s="2">
        <v>1023</v>
      </c>
      <c r="D888" s="2">
        <v>0.66300000000000003</v>
      </c>
      <c r="E888" s="2">
        <v>9.2899999999999991</v>
      </c>
      <c r="F888" s="2">
        <v>7.57</v>
      </c>
      <c r="G888" s="2">
        <v>10.199999999999999</v>
      </c>
      <c r="K888" s="48">
        <v>52</v>
      </c>
      <c r="L888" s="31">
        <f>AVERAGE(K884:K888)</f>
        <v>4051.6</v>
      </c>
      <c r="M888" s="26">
        <f>GEOMEAN(K884:K888)</f>
        <v>222.92310270310281</v>
      </c>
      <c r="N888" s="25" t="s">
        <v>271</v>
      </c>
    </row>
    <row r="889" spans="1:38" x14ac:dyDescent="0.3">
      <c r="A889" s="60">
        <v>43412</v>
      </c>
      <c r="B889" s="47">
        <v>0.43496527777777777</v>
      </c>
      <c r="C889" s="2">
        <v>744</v>
      </c>
      <c r="D889" s="2">
        <v>0.48099999999999998</v>
      </c>
      <c r="E889" s="2">
        <v>12.52</v>
      </c>
      <c r="F889" s="2">
        <v>7.91</v>
      </c>
      <c r="G889" s="2">
        <v>8.1999999999999993</v>
      </c>
      <c r="K889" s="48">
        <v>122</v>
      </c>
    </row>
    <row r="890" spans="1:38" x14ac:dyDescent="0.3">
      <c r="A890" s="60">
        <v>43417</v>
      </c>
      <c r="B890" s="49">
        <v>0.49315972222222221</v>
      </c>
      <c r="C890" s="2">
        <v>868</v>
      </c>
      <c r="D890" s="2">
        <v>0.5655</v>
      </c>
      <c r="E890" s="2">
        <v>11.89</v>
      </c>
      <c r="F890" s="2">
        <v>7.76</v>
      </c>
      <c r="G890" s="2">
        <v>5.5</v>
      </c>
      <c r="K890" s="48">
        <v>119</v>
      </c>
    </row>
    <row r="891" spans="1:38" x14ac:dyDescent="0.3">
      <c r="A891" s="60">
        <v>43419</v>
      </c>
      <c r="B891" s="49">
        <v>0.47001157407407407</v>
      </c>
      <c r="C891" s="2">
        <v>832</v>
      </c>
      <c r="D891" s="2">
        <v>0.53949999999999998</v>
      </c>
      <c r="E891" s="2">
        <v>12.73</v>
      </c>
      <c r="F891" s="2">
        <v>7.75</v>
      </c>
      <c r="G891" s="2">
        <v>4.0999999999999996</v>
      </c>
      <c r="K891" s="48">
        <v>218</v>
      </c>
    </row>
    <row r="892" spans="1:38" x14ac:dyDescent="0.3">
      <c r="A892" s="60">
        <v>43423</v>
      </c>
      <c r="B892" s="47">
        <v>0.4419907407407408</v>
      </c>
      <c r="C892" s="2">
        <v>816</v>
      </c>
      <c r="D892" s="2">
        <v>0.53300000000000003</v>
      </c>
      <c r="E892" s="2">
        <v>17.22</v>
      </c>
      <c r="F892" s="2">
        <v>8.0500000000000007</v>
      </c>
      <c r="G892" s="2">
        <v>6.4</v>
      </c>
      <c r="K892" s="48">
        <v>86</v>
      </c>
    </row>
    <row r="893" spans="1:38" x14ac:dyDescent="0.3">
      <c r="A893" s="60">
        <v>43433</v>
      </c>
      <c r="B893" s="47">
        <v>0.43019675925925926</v>
      </c>
      <c r="C893" s="2">
        <v>755</v>
      </c>
      <c r="D893" s="2">
        <v>0.49009999999999998</v>
      </c>
      <c r="E893" s="2">
        <v>16.690000000000001</v>
      </c>
      <c r="F893" s="2">
        <v>7.76</v>
      </c>
      <c r="G893" s="2">
        <v>3.5</v>
      </c>
      <c r="K893" s="48">
        <v>135</v>
      </c>
      <c r="L893" s="31">
        <f>AVERAGE(K889:K893)</f>
        <v>136</v>
      </c>
      <c r="M893" s="26">
        <f>GEOMEAN(K889:K893)</f>
        <v>129.72960659206768</v>
      </c>
      <c r="N893" s="25" t="s">
        <v>272</v>
      </c>
    </row>
    <row r="894" spans="1:38" x14ac:dyDescent="0.3">
      <c r="A894" s="60">
        <v>43439</v>
      </c>
      <c r="B894" s="49">
        <v>0.4437962962962963</v>
      </c>
      <c r="C894" s="2">
        <v>1365</v>
      </c>
      <c r="D894" s="2">
        <v>0.89049999999999996</v>
      </c>
      <c r="E894" s="2">
        <v>13.6</v>
      </c>
      <c r="F894" s="2">
        <v>7.9</v>
      </c>
      <c r="G894" s="2">
        <v>4.2</v>
      </c>
      <c r="K894" s="48">
        <v>278</v>
      </c>
    </row>
    <row r="895" spans="1:38" x14ac:dyDescent="0.3">
      <c r="A895" s="60">
        <v>43445</v>
      </c>
      <c r="B895" s="49">
        <v>0.49738425925925928</v>
      </c>
      <c r="C895" s="2">
        <v>886</v>
      </c>
      <c r="D895" s="2">
        <v>0.57589999999999997</v>
      </c>
      <c r="E895" s="2">
        <v>12.58</v>
      </c>
      <c r="F895" s="2">
        <v>7.86</v>
      </c>
      <c r="G895" s="2">
        <v>1.5</v>
      </c>
      <c r="K895" s="48">
        <v>221</v>
      </c>
    </row>
    <row r="896" spans="1:38" x14ac:dyDescent="0.3">
      <c r="A896" s="60">
        <v>43447</v>
      </c>
      <c r="B896" s="47">
        <v>0.45498842592592598</v>
      </c>
      <c r="C896" s="2">
        <v>914</v>
      </c>
      <c r="D896" s="2">
        <v>0.59150000000000003</v>
      </c>
      <c r="E896" s="2">
        <v>12.91</v>
      </c>
      <c r="F896" s="2">
        <v>7.89</v>
      </c>
      <c r="G896" s="2">
        <v>3.7</v>
      </c>
      <c r="K896" s="48">
        <v>282</v>
      </c>
    </row>
    <row r="897" spans="1:38" x14ac:dyDescent="0.3">
      <c r="A897" s="60">
        <v>43453</v>
      </c>
      <c r="B897" s="47">
        <v>0.45390046296296299</v>
      </c>
      <c r="C897" s="2">
        <v>772</v>
      </c>
      <c r="D897" s="2">
        <v>0.50180000000000002</v>
      </c>
      <c r="E897" s="2">
        <v>14.38</v>
      </c>
      <c r="F897" s="2">
        <v>8.19</v>
      </c>
      <c r="G897" s="2">
        <v>4.0999999999999996</v>
      </c>
      <c r="K897" s="48">
        <v>327</v>
      </c>
      <c r="L897" s="31">
        <f>AVERAGE(K893:K897)</f>
        <v>248.6</v>
      </c>
      <c r="M897" s="26">
        <f>GEOMEAN(K893:K897)</f>
        <v>238.07486120620266</v>
      </c>
      <c r="N897" s="25" t="s">
        <v>273</v>
      </c>
    </row>
    <row r="898" spans="1:38" x14ac:dyDescent="0.3">
      <c r="A898" s="60">
        <v>43468</v>
      </c>
      <c r="B898" s="47">
        <v>0.4288541666666667</v>
      </c>
      <c r="C898" s="2">
        <v>586</v>
      </c>
      <c r="D898" s="2">
        <v>0.38090000000000002</v>
      </c>
      <c r="E898" s="2">
        <v>12.74</v>
      </c>
      <c r="F898" s="2">
        <v>7.74</v>
      </c>
      <c r="G898" s="2">
        <v>4.5999999999999996</v>
      </c>
      <c r="K898" s="48">
        <v>3255</v>
      </c>
    </row>
    <row r="899" spans="1:38" x14ac:dyDescent="0.3">
      <c r="A899" s="60">
        <v>43474</v>
      </c>
      <c r="B899" s="3">
        <v>0.43712962962962965</v>
      </c>
      <c r="C899" s="2">
        <v>786</v>
      </c>
      <c r="D899" s="2">
        <v>0.51019999999999999</v>
      </c>
      <c r="E899" s="2">
        <v>13</v>
      </c>
      <c r="F899" s="2">
        <v>8.02</v>
      </c>
      <c r="G899" s="2">
        <v>4.9000000000000004</v>
      </c>
      <c r="K899" s="48">
        <v>1081</v>
      </c>
    </row>
    <row r="900" spans="1:38" x14ac:dyDescent="0.3">
      <c r="A900" s="60">
        <v>43480</v>
      </c>
      <c r="B900" s="49">
        <v>0.46054398148148151</v>
      </c>
      <c r="C900" s="2">
        <v>930</v>
      </c>
      <c r="D900" s="2">
        <v>0.60450000000000004</v>
      </c>
      <c r="E900" s="2">
        <v>13.24</v>
      </c>
      <c r="F900" s="2">
        <v>7.5</v>
      </c>
      <c r="G900" s="2">
        <v>1.3</v>
      </c>
      <c r="K900" s="48">
        <v>327</v>
      </c>
    </row>
    <row r="901" spans="1:38" x14ac:dyDescent="0.3">
      <c r="A901" s="60">
        <v>43488</v>
      </c>
      <c r="B901" s="3">
        <v>0.42472222222222222</v>
      </c>
      <c r="C901" s="2">
        <v>453.8</v>
      </c>
      <c r="D901" s="2">
        <v>0.29509999999999997</v>
      </c>
      <c r="E901" s="2">
        <v>18.62</v>
      </c>
      <c r="F901" s="2">
        <v>8.51</v>
      </c>
      <c r="G901" s="2">
        <v>0.9</v>
      </c>
      <c r="K901" s="48">
        <v>1624</v>
      </c>
    </row>
    <row r="902" spans="1:38" x14ac:dyDescent="0.3">
      <c r="A902" s="60">
        <v>43493</v>
      </c>
      <c r="B902" s="49">
        <v>0.41924768518518518</v>
      </c>
      <c r="C902" s="2">
        <v>754</v>
      </c>
      <c r="D902" s="2">
        <v>0.49009999999999998</v>
      </c>
      <c r="E902" s="2">
        <v>17.32</v>
      </c>
      <c r="F902" s="2">
        <v>8.18</v>
      </c>
      <c r="G902" s="2">
        <v>1.1000000000000001</v>
      </c>
      <c r="K902" s="48">
        <v>122</v>
      </c>
      <c r="L902" s="31">
        <f>AVERAGE(K898:K902)</f>
        <v>1281.8</v>
      </c>
      <c r="M902" s="26">
        <f>GEOMEAN(K898:K902)</f>
        <v>744.00192465140992</v>
      </c>
      <c r="N902" s="25" t="s">
        <v>274</v>
      </c>
    </row>
    <row r="903" spans="1:38" x14ac:dyDescent="0.3">
      <c r="A903" s="60">
        <v>43501</v>
      </c>
      <c r="B903" s="49">
        <v>0.43414351851851851</v>
      </c>
      <c r="C903" s="2">
        <v>527</v>
      </c>
      <c r="D903" s="2">
        <v>0.34250000000000003</v>
      </c>
      <c r="E903" s="2">
        <v>14.03</v>
      </c>
      <c r="F903" s="2">
        <v>8.2799999999999994</v>
      </c>
      <c r="G903" s="2">
        <v>3.6</v>
      </c>
      <c r="K903" s="48">
        <v>556</v>
      </c>
    </row>
    <row r="904" spans="1:38" x14ac:dyDescent="0.3">
      <c r="A904" s="60">
        <v>43508</v>
      </c>
      <c r="B904" s="49">
        <v>0.45841435185185181</v>
      </c>
      <c r="C904" s="2">
        <v>513</v>
      </c>
      <c r="D904" s="2">
        <v>0.33350000000000002</v>
      </c>
      <c r="E904" s="2">
        <v>13.53</v>
      </c>
      <c r="F904" s="2">
        <v>7.43</v>
      </c>
      <c r="G904" s="2">
        <v>2.8</v>
      </c>
      <c r="K904" s="48">
        <v>1050</v>
      </c>
    </row>
    <row r="905" spans="1:38" x14ac:dyDescent="0.3">
      <c r="A905" s="60">
        <v>43516</v>
      </c>
      <c r="B905" s="47">
        <v>0.43476851851851855</v>
      </c>
      <c r="C905" s="2">
        <v>783</v>
      </c>
      <c r="D905" s="2">
        <v>0.50900000000000001</v>
      </c>
      <c r="E905" s="2">
        <v>14.9</v>
      </c>
      <c r="F905" s="2">
        <v>8.16</v>
      </c>
      <c r="G905" s="2">
        <v>2.6</v>
      </c>
      <c r="K905" s="48">
        <v>354</v>
      </c>
    </row>
    <row r="906" spans="1:38" x14ac:dyDescent="0.3">
      <c r="A906" s="60">
        <v>43517</v>
      </c>
      <c r="B906" s="49">
        <v>0.44776620370370374</v>
      </c>
      <c r="C906" s="2">
        <v>536</v>
      </c>
      <c r="D906" s="2">
        <v>0.34839999999999999</v>
      </c>
      <c r="E906" s="2">
        <v>14.88</v>
      </c>
      <c r="F906" s="2">
        <v>8.5</v>
      </c>
      <c r="G906" s="2">
        <v>2.6</v>
      </c>
      <c r="K906" s="48">
        <v>738</v>
      </c>
    </row>
    <row r="907" spans="1:38" x14ac:dyDescent="0.3">
      <c r="A907" s="60">
        <v>43524</v>
      </c>
      <c r="B907" s="49">
        <v>0.49309027777777775</v>
      </c>
      <c r="C907" s="2">
        <v>780</v>
      </c>
      <c r="D907" s="2">
        <v>0.50700000000000001</v>
      </c>
      <c r="E907" s="2">
        <v>13.61</v>
      </c>
      <c r="F907" s="2">
        <v>7.99</v>
      </c>
      <c r="G907" s="2">
        <v>3.9</v>
      </c>
      <c r="K907" s="48">
        <v>313</v>
      </c>
      <c r="L907" s="31">
        <f>AVERAGE(K903:K907)</f>
        <v>602.20000000000005</v>
      </c>
      <c r="M907" s="26">
        <f>GEOMEAN(K903:K907)</f>
        <v>544.2188877607955</v>
      </c>
      <c r="N907" s="25" t="s">
        <v>275</v>
      </c>
    </row>
    <row r="908" spans="1:38" x14ac:dyDescent="0.3">
      <c r="A908" s="60">
        <v>43530</v>
      </c>
      <c r="B908" s="49">
        <v>0.44421296296296298</v>
      </c>
      <c r="C908" s="2">
        <v>918</v>
      </c>
      <c r="D908" s="2">
        <v>0.59670000000000001</v>
      </c>
      <c r="E908" s="2">
        <v>14.98</v>
      </c>
      <c r="F908" s="2">
        <v>7.98</v>
      </c>
      <c r="G908" s="2">
        <v>0.5</v>
      </c>
      <c r="K908" s="48">
        <v>132</v>
      </c>
    </row>
    <row r="909" spans="1:38" x14ac:dyDescent="0.3">
      <c r="A909" s="60">
        <v>43535</v>
      </c>
      <c r="B909" s="49">
        <v>0.41565972222222225</v>
      </c>
      <c r="C909" s="2">
        <v>501</v>
      </c>
      <c r="D909" s="2">
        <v>0.3256</v>
      </c>
      <c r="E909" s="2">
        <v>19.48</v>
      </c>
      <c r="F909" s="2">
        <v>7.72</v>
      </c>
      <c r="G909" s="2">
        <v>3.6</v>
      </c>
      <c r="K909" s="48">
        <v>563</v>
      </c>
    </row>
    <row r="910" spans="1:38" x14ac:dyDescent="0.3">
      <c r="A910" s="60">
        <v>43538</v>
      </c>
      <c r="B910" s="47">
        <v>0.43874999999999997</v>
      </c>
      <c r="C910" s="2">
        <v>689</v>
      </c>
      <c r="D910" s="2">
        <v>0.44790000000000002</v>
      </c>
      <c r="E910" s="2">
        <v>11.14</v>
      </c>
      <c r="F910" s="2">
        <v>8.01</v>
      </c>
      <c r="G910" s="2">
        <v>9.1999999999999993</v>
      </c>
      <c r="K910" s="48">
        <v>435</v>
      </c>
    </row>
    <row r="911" spans="1:38" x14ac:dyDescent="0.3">
      <c r="A911" s="60">
        <v>43543</v>
      </c>
      <c r="B911" s="49">
        <v>0.45302083333333337</v>
      </c>
      <c r="C911" s="2">
        <v>770</v>
      </c>
      <c r="D911" s="2">
        <v>0.50049999999999994</v>
      </c>
      <c r="E911" s="2">
        <v>12.86</v>
      </c>
      <c r="F911" s="2">
        <v>7.74</v>
      </c>
      <c r="G911" s="2">
        <v>5.4</v>
      </c>
      <c r="K911" s="48">
        <v>98</v>
      </c>
      <c r="O911" s="4" t="s">
        <v>54</v>
      </c>
      <c r="P911" s="2">
        <v>72.900000000000006</v>
      </c>
      <c r="Q911" s="4" t="s">
        <v>54</v>
      </c>
      <c r="R911" s="4" t="s">
        <v>54</v>
      </c>
      <c r="S911" s="4" t="s">
        <v>54</v>
      </c>
      <c r="T911" s="4" t="s">
        <v>54</v>
      </c>
      <c r="U911" s="4" t="s">
        <v>54</v>
      </c>
      <c r="V911" s="4" t="s">
        <v>54</v>
      </c>
      <c r="W911" s="4" t="s">
        <v>54</v>
      </c>
      <c r="X911" s="2">
        <v>66.2</v>
      </c>
      <c r="Y911" s="4" t="s">
        <v>54</v>
      </c>
      <c r="Z911" s="2">
        <v>1.9</v>
      </c>
      <c r="AA911" s="4" t="s">
        <v>54</v>
      </c>
      <c r="AB911" s="2">
        <v>29.8</v>
      </c>
      <c r="AC911" s="4" t="s">
        <v>54</v>
      </c>
      <c r="AD911" s="2">
        <v>278</v>
      </c>
      <c r="AE911" s="4" t="s">
        <v>54</v>
      </c>
      <c r="AF911" s="2">
        <v>46.2</v>
      </c>
      <c r="AG911" s="2">
        <v>267</v>
      </c>
      <c r="AH911" s="2">
        <v>74900</v>
      </c>
      <c r="AI911" s="2">
        <v>22200</v>
      </c>
      <c r="AJ911" s="2">
        <v>3.1</v>
      </c>
      <c r="AK911" s="22" t="s">
        <v>54</v>
      </c>
      <c r="AL911" s="22" t="s">
        <v>54</v>
      </c>
    </row>
    <row r="912" spans="1:38" x14ac:dyDescent="0.3">
      <c r="A912" s="60">
        <v>43549</v>
      </c>
      <c r="B912" s="49">
        <v>0.43907407407407412</v>
      </c>
      <c r="C912" s="2">
        <v>944</v>
      </c>
      <c r="D912" s="2">
        <v>0.61099999999999999</v>
      </c>
      <c r="E912" s="2">
        <v>12.14</v>
      </c>
      <c r="F912" s="2">
        <v>7.96</v>
      </c>
      <c r="G912" s="2">
        <v>7.7</v>
      </c>
      <c r="K912" s="48">
        <v>520</v>
      </c>
      <c r="L912" s="31">
        <f>AVERAGE(K908:K912)</f>
        <v>349.6</v>
      </c>
      <c r="M912" s="26">
        <f>GEOMEAN(K908:K912)</f>
        <v>277.56212289269592</v>
      </c>
      <c r="N912" s="25" t="s">
        <v>276</v>
      </c>
    </row>
    <row r="913" spans="1:38" x14ac:dyDescent="0.3">
      <c r="A913" s="60">
        <v>43563</v>
      </c>
      <c r="B913" s="49">
        <v>0.43124999999999997</v>
      </c>
      <c r="C913" s="2">
        <v>684</v>
      </c>
      <c r="D913" s="2">
        <v>0.442</v>
      </c>
      <c r="E913" s="2">
        <v>11.57</v>
      </c>
      <c r="F913" s="2">
        <v>7.76</v>
      </c>
      <c r="G913" s="2">
        <v>13.1</v>
      </c>
      <c r="K913" s="48">
        <v>703</v>
      </c>
    </row>
    <row r="914" spans="1:38" x14ac:dyDescent="0.3">
      <c r="A914" s="5">
        <v>43570</v>
      </c>
      <c r="B914" s="49">
        <v>0.48399305555555555</v>
      </c>
      <c r="C914" s="2">
        <v>423.7</v>
      </c>
      <c r="D914" s="2">
        <v>0.27560000000000001</v>
      </c>
      <c r="E914" s="2">
        <v>12.04</v>
      </c>
      <c r="F914" s="2">
        <v>8.07</v>
      </c>
      <c r="G914" s="2">
        <v>7.6</v>
      </c>
      <c r="K914" s="48">
        <v>1529</v>
      </c>
    </row>
    <row r="915" spans="1:38" x14ac:dyDescent="0.3">
      <c r="A915" s="63">
        <v>43571</v>
      </c>
      <c r="B915" s="49">
        <v>0.43853009259259257</v>
      </c>
      <c r="C915" s="64">
        <v>559</v>
      </c>
      <c r="D915" s="64">
        <v>0.3634</v>
      </c>
      <c r="E915" s="64">
        <v>11.43</v>
      </c>
      <c r="F915" s="64">
        <v>7.96</v>
      </c>
      <c r="G915" s="64">
        <v>10.4</v>
      </c>
      <c r="K915" s="48">
        <v>450</v>
      </c>
    </row>
    <row r="916" spans="1:38" x14ac:dyDescent="0.3">
      <c r="A916" s="60">
        <v>43580</v>
      </c>
      <c r="B916" s="3">
        <v>0.42954861111111109</v>
      </c>
      <c r="C916" s="2">
        <v>697</v>
      </c>
      <c r="D916" s="2">
        <v>0.45500000000000002</v>
      </c>
      <c r="E916" s="2">
        <v>9.83</v>
      </c>
      <c r="F916" s="2">
        <v>8</v>
      </c>
      <c r="G916" s="2">
        <v>12</v>
      </c>
      <c r="K916" s="48">
        <v>122</v>
      </c>
    </row>
    <row r="917" spans="1:38" x14ac:dyDescent="0.3">
      <c r="A917" s="60">
        <v>43586</v>
      </c>
      <c r="B917" s="49">
        <v>0.41442129629629632</v>
      </c>
      <c r="C917" s="2">
        <v>655</v>
      </c>
      <c r="D917" s="2">
        <v>0.42249999999999999</v>
      </c>
      <c r="E917" s="2">
        <v>11.55</v>
      </c>
      <c r="F917" s="2">
        <v>7.98</v>
      </c>
      <c r="G917" s="2">
        <v>13.6</v>
      </c>
      <c r="K917" s="48">
        <v>98</v>
      </c>
      <c r="L917" s="7">
        <f>AVERAGE(K913:K917)</f>
        <v>580.4</v>
      </c>
      <c r="M917" s="8">
        <f>GEOMEAN(K913:K917)</f>
        <v>356.8060799508217</v>
      </c>
      <c r="N917" s="25" t="s">
        <v>278</v>
      </c>
    </row>
    <row r="918" spans="1:38" x14ac:dyDescent="0.3">
      <c r="A918" s="60">
        <v>43591</v>
      </c>
      <c r="B918" s="3">
        <v>0.4419907407407408</v>
      </c>
      <c r="C918" s="2">
        <v>658</v>
      </c>
      <c r="D918" s="2">
        <v>0.42899999999999999</v>
      </c>
      <c r="E918" s="2">
        <v>9.51</v>
      </c>
      <c r="F918" s="2">
        <v>8.11</v>
      </c>
      <c r="G918" s="2">
        <v>14.9</v>
      </c>
      <c r="K918" s="48">
        <v>110</v>
      </c>
    </row>
    <row r="919" spans="1:38" x14ac:dyDescent="0.3">
      <c r="A919" s="60">
        <v>43600</v>
      </c>
      <c r="B919" s="49">
        <v>0.45449074074074075</v>
      </c>
      <c r="C919" s="2">
        <v>673</v>
      </c>
      <c r="D919" s="2">
        <v>0.4355</v>
      </c>
      <c r="E919" s="2">
        <v>9.7100000000000009</v>
      </c>
      <c r="F919" s="2">
        <v>8.08</v>
      </c>
      <c r="G919" s="2">
        <v>14.1</v>
      </c>
      <c r="K919" s="48">
        <v>355</v>
      </c>
    </row>
    <row r="920" spans="1:38" x14ac:dyDescent="0.3">
      <c r="A920" s="60">
        <v>43605</v>
      </c>
      <c r="B920" s="47">
        <v>0.45444444444444443</v>
      </c>
      <c r="C920" s="2">
        <v>661</v>
      </c>
      <c r="D920" s="2">
        <v>0.42899999999999999</v>
      </c>
      <c r="E920" s="2">
        <v>9.73</v>
      </c>
      <c r="F920" s="2">
        <v>7.98</v>
      </c>
      <c r="G920" s="2">
        <v>16.399999999999999</v>
      </c>
      <c r="K920" s="48">
        <v>416</v>
      </c>
    </row>
    <row r="921" spans="1:38" x14ac:dyDescent="0.3">
      <c r="A921" s="60">
        <v>43607</v>
      </c>
      <c r="B921" s="47">
        <v>0.41958333333333336</v>
      </c>
      <c r="C921" s="2">
        <v>719</v>
      </c>
      <c r="D921" s="2">
        <v>0.46800000000000003</v>
      </c>
      <c r="E921" s="2">
        <v>9.48</v>
      </c>
      <c r="F921" s="2">
        <v>8.01</v>
      </c>
      <c r="G921" s="2">
        <v>12.9</v>
      </c>
      <c r="K921" s="48">
        <v>295</v>
      </c>
      <c r="L921" s="7">
        <f>AVERAGE(K917:K921)</f>
        <v>254.8</v>
      </c>
      <c r="M921" s="8">
        <f>GEOMEAN(K917:K921)</f>
        <v>215.9496438342151</v>
      </c>
      <c r="N921" s="25" t="s">
        <v>279</v>
      </c>
    </row>
    <row r="922" spans="1:38" x14ac:dyDescent="0.3">
      <c r="A922" s="60">
        <v>43628</v>
      </c>
      <c r="B922" s="3">
        <v>0.39819444444444446</v>
      </c>
      <c r="C922" s="2">
        <v>726</v>
      </c>
      <c r="D922" s="2">
        <v>0.47449999999999998</v>
      </c>
      <c r="E922" s="2">
        <v>7.6</v>
      </c>
      <c r="F922" s="2">
        <v>8.11</v>
      </c>
      <c r="G922" s="2">
        <v>18.399999999999999</v>
      </c>
      <c r="K922" s="48">
        <v>354</v>
      </c>
    </row>
    <row r="923" spans="1:38" x14ac:dyDescent="0.3">
      <c r="A923" s="60">
        <v>43636</v>
      </c>
      <c r="B923" s="49">
        <v>0.42431712962962959</v>
      </c>
      <c r="C923" s="2">
        <v>362.6</v>
      </c>
      <c r="D923" s="2">
        <v>0.23599999999999999</v>
      </c>
      <c r="E923" s="2">
        <v>6.98</v>
      </c>
      <c r="F923" s="2">
        <v>7.81</v>
      </c>
      <c r="G923" s="2">
        <v>20.3</v>
      </c>
      <c r="K923" s="48">
        <v>4611</v>
      </c>
    </row>
    <row r="924" spans="1:38" x14ac:dyDescent="0.3">
      <c r="A924" s="60">
        <v>43640</v>
      </c>
      <c r="B924" s="47">
        <v>0.44364583333333335</v>
      </c>
      <c r="C924" s="2">
        <v>695</v>
      </c>
      <c r="D924" s="2">
        <v>0.44850000000000001</v>
      </c>
      <c r="E924" s="2">
        <v>7.1</v>
      </c>
      <c r="F924" s="2">
        <v>7.89</v>
      </c>
      <c r="G924" s="2">
        <v>20.2</v>
      </c>
      <c r="K924" s="48">
        <v>464</v>
      </c>
    </row>
    <row r="925" spans="1:38" x14ac:dyDescent="0.3">
      <c r="A925" s="60">
        <v>43642</v>
      </c>
      <c r="B925" s="3">
        <v>0.4246180555555556</v>
      </c>
      <c r="C925" s="2">
        <v>734</v>
      </c>
      <c r="D925" s="2">
        <v>0.47449999999999998</v>
      </c>
      <c r="E925" s="2">
        <v>7.44</v>
      </c>
      <c r="F925" s="2">
        <v>7.92</v>
      </c>
      <c r="G925" s="2">
        <v>21.2</v>
      </c>
      <c r="K925" s="48">
        <v>262</v>
      </c>
    </row>
    <row r="926" spans="1:38" x14ac:dyDescent="0.3">
      <c r="A926" s="60">
        <v>43647</v>
      </c>
      <c r="B926" s="49">
        <v>0.45716435185185184</v>
      </c>
      <c r="C926" s="2">
        <v>830</v>
      </c>
      <c r="D926" s="2">
        <v>0.53949999999999998</v>
      </c>
      <c r="E926" s="2">
        <v>9.85</v>
      </c>
      <c r="F926" s="2">
        <v>7.99</v>
      </c>
      <c r="G926" s="2">
        <v>24.8</v>
      </c>
      <c r="K926" s="48">
        <v>85</v>
      </c>
      <c r="L926" s="7">
        <f>AVERAGE(K922:K926)</f>
        <v>1155.2</v>
      </c>
      <c r="M926" s="8">
        <f>GEOMEAN(K922:K926)</f>
        <v>441.98478197476544</v>
      </c>
      <c r="N926" s="25" t="s">
        <v>280</v>
      </c>
    </row>
    <row r="927" spans="1:38" x14ac:dyDescent="0.3">
      <c r="A927" s="60">
        <v>43657</v>
      </c>
      <c r="B927" s="49">
        <v>0.4288541666666667</v>
      </c>
      <c r="C927" s="2">
        <v>894</v>
      </c>
      <c r="D927" s="2">
        <v>0.57850000000000001</v>
      </c>
      <c r="E927" s="2">
        <v>7.71</v>
      </c>
      <c r="F927" s="2">
        <v>7.95</v>
      </c>
      <c r="G927" s="2">
        <v>26.5</v>
      </c>
      <c r="K927" s="48">
        <v>41</v>
      </c>
    </row>
    <row r="928" spans="1:38" x14ac:dyDescent="0.3">
      <c r="A928" s="60">
        <v>43662</v>
      </c>
      <c r="B928" s="47">
        <v>0.46370370370370373</v>
      </c>
      <c r="C928" s="2">
        <v>992</v>
      </c>
      <c r="D928" s="2">
        <v>0.64349999999999996</v>
      </c>
      <c r="E928" s="2">
        <v>5.92</v>
      </c>
      <c r="F928" s="2">
        <v>7.94</v>
      </c>
      <c r="G928" s="2">
        <v>25.8</v>
      </c>
      <c r="K928" s="48">
        <v>10</v>
      </c>
      <c r="O928" s="4" t="s">
        <v>54</v>
      </c>
      <c r="P928" s="2">
        <v>93</v>
      </c>
      <c r="Q928" s="4" t="s">
        <v>54</v>
      </c>
      <c r="R928" s="4" t="s">
        <v>54</v>
      </c>
      <c r="S928" s="4" t="s">
        <v>54</v>
      </c>
      <c r="T928" s="4" t="s">
        <v>54</v>
      </c>
      <c r="U928" s="4" t="s">
        <v>54</v>
      </c>
      <c r="V928" s="4" t="s">
        <v>54</v>
      </c>
      <c r="W928" s="4" t="s">
        <v>54</v>
      </c>
      <c r="X928" s="2">
        <v>120</v>
      </c>
      <c r="Y928" s="4" t="s">
        <v>54</v>
      </c>
      <c r="Z928" s="2">
        <v>1.2</v>
      </c>
      <c r="AA928" s="4" t="s">
        <v>54</v>
      </c>
      <c r="AB928" s="2">
        <v>42</v>
      </c>
      <c r="AC928" s="4" t="s">
        <v>54</v>
      </c>
      <c r="AD928" s="2">
        <v>297</v>
      </c>
      <c r="AE928" s="4" t="s">
        <v>54</v>
      </c>
      <c r="AF928" s="2">
        <v>49.3</v>
      </c>
      <c r="AG928" s="2">
        <v>236</v>
      </c>
      <c r="AH928" s="2">
        <v>76300</v>
      </c>
      <c r="AI928" s="2">
        <v>25800</v>
      </c>
      <c r="AJ928" s="2">
        <v>12.3</v>
      </c>
      <c r="AK928" s="22" t="s">
        <v>54</v>
      </c>
      <c r="AL928" s="22" t="s">
        <v>54</v>
      </c>
    </row>
    <row r="929" spans="1:38" x14ac:dyDescent="0.3">
      <c r="A929" s="60">
        <v>43668</v>
      </c>
      <c r="B929" s="47">
        <v>0.42229166666666668</v>
      </c>
      <c r="C929" s="2">
        <v>892</v>
      </c>
      <c r="D929" s="2">
        <v>0.57850000000000001</v>
      </c>
      <c r="E929" s="2">
        <v>5.58</v>
      </c>
      <c r="F929" s="2">
        <v>7.85</v>
      </c>
      <c r="G929" s="2">
        <v>26.3</v>
      </c>
      <c r="K929" s="48">
        <v>228</v>
      </c>
    </row>
    <row r="930" spans="1:38" x14ac:dyDescent="0.3">
      <c r="A930" s="60">
        <v>43671</v>
      </c>
      <c r="B930" s="49">
        <v>0.43613425925925925</v>
      </c>
      <c r="C930" s="2">
        <v>986</v>
      </c>
      <c r="D930" s="2">
        <v>0.64349999999999996</v>
      </c>
      <c r="E930" s="2">
        <v>7.77</v>
      </c>
      <c r="F930" s="2">
        <v>7.87</v>
      </c>
      <c r="G930" s="2">
        <v>23</v>
      </c>
      <c r="K930" s="48">
        <v>74</v>
      </c>
      <c r="L930" s="7">
        <f>AVERAGE(K926:K930)</f>
        <v>87.6</v>
      </c>
      <c r="M930" s="8">
        <f>GEOMEAN(K926:K930)</f>
        <v>56.737979994861753</v>
      </c>
      <c r="N930" s="25" t="s">
        <v>281</v>
      </c>
    </row>
    <row r="931" spans="1:38" x14ac:dyDescent="0.3">
      <c r="A931" s="60">
        <v>43682</v>
      </c>
      <c r="B931" s="49">
        <v>0.44711805555555556</v>
      </c>
      <c r="C931" s="2">
        <v>1146</v>
      </c>
      <c r="D931" s="2">
        <v>0.74750000000000005</v>
      </c>
      <c r="E931" s="2">
        <v>6.7</v>
      </c>
      <c r="F931" s="2">
        <v>7.91</v>
      </c>
      <c r="G931" s="2">
        <v>25.1</v>
      </c>
      <c r="K931" s="48">
        <v>121</v>
      </c>
    </row>
    <row r="932" spans="1:38" x14ac:dyDescent="0.3">
      <c r="A932" s="60">
        <v>43690</v>
      </c>
      <c r="B932" s="47">
        <v>0.42577546296296293</v>
      </c>
      <c r="C932" s="2">
        <v>1166</v>
      </c>
      <c r="D932" s="2">
        <v>0.76049999999999995</v>
      </c>
      <c r="E932" s="2">
        <v>6.88</v>
      </c>
      <c r="F932" s="2">
        <v>7.78</v>
      </c>
      <c r="G932" s="2">
        <v>24</v>
      </c>
      <c r="K932" s="48">
        <v>30</v>
      </c>
    </row>
    <row r="933" spans="1:38" x14ac:dyDescent="0.3">
      <c r="A933" s="60">
        <v>43699</v>
      </c>
      <c r="B933" s="49">
        <v>0.45128472222222221</v>
      </c>
      <c r="C933" s="2">
        <v>862</v>
      </c>
      <c r="D933" s="2">
        <v>0.55900000000000005</v>
      </c>
      <c r="E933" s="2">
        <v>6.14</v>
      </c>
      <c r="F933" s="2">
        <v>7.78</v>
      </c>
      <c r="G933" s="2">
        <v>24</v>
      </c>
      <c r="K933" s="48">
        <v>146</v>
      </c>
    </row>
    <row r="934" spans="1:38" x14ac:dyDescent="0.3">
      <c r="A934" s="60">
        <v>43704</v>
      </c>
      <c r="B934" s="47">
        <v>0.44002314814814819</v>
      </c>
      <c r="C934" s="2">
        <v>671</v>
      </c>
      <c r="D934" s="2">
        <v>0.4355</v>
      </c>
      <c r="E934" s="2">
        <v>7.06</v>
      </c>
      <c r="F934" s="2">
        <v>7.81</v>
      </c>
      <c r="G934" s="2">
        <v>21.4</v>
      </c>
      <c r="K934" s="48">
        <v>2755</v>
      </c>
    </row>
    <row r="935" spans="1:38" x14ac:dyDescent="0.3">
      <c r="A935" s="60">
        <v>43706</v>
      </c>
      <c r="B935" s="47">
        <v>0.42048611111111112</v>
      </c>
      <c r="C935" s="2">
        <v>716</v>
      </c>
      <c r="D935" s="2">
        <v>0.46800000000000003</v>
      </c>
      <c r="E935" s="2">
        <v>6.53</v>
      </c>
      <c r="F935" s="2">
        <v>7.81</v>
      </c>
      <c r="G935" s="2">
        <v>21</v>
      </c>
      <c r="K935" s="48">
        <v>275</v>
      </c>
      <c r="L935" s="7">
        <f>AVERAGE(K931:K935)</f>
        <v>665.4</v>
      </c>
      <c r="M935" s="8">
        <f>GEOMEAN(K931:K935)</f>
        <v>209.28724233826026</v>
      </c>
      <c r="N935" s="25" t="s">
        <v>282</v>
      </c>
    </row>
    <row r="936" spans="1:38" x14ac:dyDescent="0.3">
      <c r="A936" s="60">
        <v>43713</v>
      </c>
      <c r="B936" s="47">
        <v>0.43961805555555555</v>
      </c>
      <c r="C936" s="2">
        <v>1081</v>
      </c>
      <c r="D936" s="2">
        <v>0.70199999999999996</v>
      </c>
      <c r="E936" s="2">
        <v>6.83</v>
      </c>
      <c r="F936" s="2">
        <v>7.87</v>
      </c>
      <c r="G936" s="2">
        <v>22.1</v>
      </c>
      <c r="K936" s="48">
        <v>63</v>
      </c>
    </row>
    <row r="937" spans="1:38" x14ac:dyDescent="0.3">
      <c r="A937" s="60">
        <v>43719</v>
      </c>
      <c r="B937" s="49">
        <v>0.44358796296296293</v>
      </c>
      <c r="C937" s="2">
        <v>1252</v>
      </c>
      <c r="D937" s="2">
        <v>0.8125</v>
      </c>
      <c r="E937" s="2">
        <v>8.01</v>
      </c>
      <c r="F937" s="2">
        <v>7.92</v>
      </c>
      <c r="G937" s="2">
        <v>24.7</v>
      </c>
      <c r="K937" s="48">
        <v>10</v>
      </c>
    </row>
    <row r="938" spans="1:38" x14ac:dyDescent="0.3">
      <c r="A938" s="60">
        <v>43725</v>
      </c>
      <c r="B938" s="49">
        <v>0.45611111111111113</v>
      </c>
      <c r="C938" s="2">
        <v>1336</v>
      </c>
      <c r="D938" s="2">
        <v>0.871</v>
      </c>
      <c r="E938" s="2">
        <v>7.09</v>
      </c>
      <c r="F938" s="2">
        <v>7.82</v>
      </c>
      <c r="G938" s="2">
        <v>22.6</v>
      </c>
      <c r="K938" s="48">
        <v>41</v>
      </c>
    </row>
    <row r="939" spans="1:38" x14ac:dyDescent="0.3">
      <c r="A939" s="60">
        <v>43732</v>
      </c>
      <c r="B939" s="49">
        <v>0.44533564814814813</v>
      </c>
      <c r="C939" s="2">
        <v>1177</v>
      </c>
      <c r="D939" s="2">
        <v>0.76700000000000002</v>
      </c>
      <c r="E939" s="2">
        <v>5.88</v>
      </c>
      <c r="F939" s="2">
        <v>7.78</v>
      </c>
      <c r="G939" s="2">
        <v>20.399999999999999</v>
      </c>
      <c r="K939" s="48">
        <v>708</v>
      </c>
      <c r="L939" s="7">
        <f>AVERAGE(K935:K939)</f>
        <v>219.4</v>
      </c>
      <c r="M939" s="8">
        <f>GEOMEAN(K935:K939)</f>
        <v>87.156156800583574</v>
      </c>
      <c r="N939" s="25" t="s">
        <v>283</v>
      </c>
    </row>
    <row r="940" spans="1:38" x14ac:dyDescent="0.3">
      <c r="A940" s="60">
        <v>43739</v>
      </c>
      <c r="G940" s="2" t="s">
        <v>284</v>
      </c>
      <c r="K940" s="48">
        <v>109</v>
      </c>
    </row>
    <row r="941" spans="1:38" x14ac:dyDescent="0.3">
      <c r="A941" s="60">
        <v>43746</v>
      </c>
      <c r="B941" s="49">
        <v>0.43687499999999996</v>
      </c>
      <c r="C941" s="2">
        <v>1522</v>
      </c>
      <c r="D941" s="2">
        <v>0.98799999999999999</v>
      </c>
      <c r="E941" s="2">
        <v>7.93</v>
      </c>
      <c r="F941" s="2">
        <v>7.72</v>
      </c>
      <c r="G941" s="2">
        <v>15.3</v>
      </c>
      <c r="K941" s="48">
        <v>146</v>
      </c>
    </row>
    <row r="942" spans="1:38" x14ac:dyDescent="0.3">
      <c r="A942" s="60">
        <v>43748</v>
      </c>
      <c r="B942" s="49">
        <v>0.44891203703703703</v>
      </c>
      <c r="C942" s="2">
        <v>1472</v>
      </c>
      <c r="D942" s="2">
        <v>0.95550000000000002</v>
      </c>
      <c r="E942" s="2">
        <v>7.58</v>
      </c>
      <c r="F942" s="2">
        <v>7.67</v>
      </c>
      <c r="G942" s="2">
        <v>16.399999999999999</v>
      </c>
      <c r="K942" s="48">
        <v>86</v>
      </c>
    </row>
    <row r="943" spans="1:38" x14ac:dyDescent="0.3">
      <c r="A943" s="60">
        <v>43753</v>
      </c>
      <c r="B943" s="49">
        <v>0.4695023148148148</v>
      </c>
      <c r="C943" s="2">
        <v>1433</v>
      </c>
      <c r="D943" s="2">
        <v>0.92949999999999999</v>
      </c>
      <c r="E943" s="2">
        <v>7.78</v>
      </c>
      <c r="F943" s="2">
        <v>7.92</v>
      </c>
      <c r="G943" s="2">
        <v>11.9</v>
      </c>
      <c r="H943" s="2">
        <v>740.1</v>
      </c>
      <c r="J943" s="2" t="s">
        <v>352</v>
      </c>
      <c r="K943" s="48">
        <v>110</v>
      </c>
      <c r="N943" s="4"/>
      <c r="O943" s="4" t="s">
        <v>54</v>
      </c>
      <c r="P943" s="2">
        <v>90.7</v>
      </c>
      <c r="Q943" s="4" t="s">
        <v>54</v>
      </c>
      <c r="R943" s="4" t="s">
        <v>54</v>
      </c>
      <c r="S943" s="4" t="s">
        <v>54</v>
      </c>
      <c r="T943" s="4" t="s">
        <v>54</v>
      </c>
      <c r="U943" s="4" t="s">
        <v>54</v>
      </c>
      <c r="V943" s="4" t="s">
        <v>54</v>
      </c>
      <c r="W943" s="4" t="s">
        <v>54</v>
      </c>
      <c r="X943" s="2">
        <v>23.4</v>
      </c>
      <c r="Y943" s="4" t="s">
        <v>54</v>
      </c>
      <c r="Z943" s="2">
        <v>5.0999999999999996</v>
      </c>
      <c r="AA943" s="4" t="s">
        <v>54</v>
      </c>
      <c r="AB943" s="2">
        <v>75.3</v>
      </c>
      <c r="AC943" s="4">
        <v>0.1</v>
      </c>
      <c r="AD943" s="2">
        <v>302</v>
      </c>
      <c r="AE943" s="4" t="s">
        <v>54</v>
      </c>
      <c r="AF943" s="2">
        <v>69.900000000000006</v>
      </c>
      <c r="AG943" s="2">
        <v>649</v>
      </c>
      <c r="AH943" s="2">
        <v>80200</v>
      </c>
      <c r="AI943" s="2">
        <v>24600</v>
      </c>
      <c r="AJ943" s="2">
        <v>4.7</v>
      </c>
      <c r="AK943" s="22" t="s">
        <v>54</v>
      </c>
      <c r="AL943" s="22" t="s">
        <v>54</v>
      </c>
    </row>
    <row r="944" spans="1:38" x14ac:dyDescent="0.3">
      <c r="A944" s="60">
        <v>43759</v>
      </c>
      <c r="B944" s="49">
        <v>0.47579861111111116</v>
      </c>
      <c r="C944" s="2">
        <v>1520</v>
      </c>
      <c r="D944" s="2">
        <v>0.98799999999999999</v>
      </c>
      <c r="E944" s="2">
        <v>8.17</v>
      </c>
      <c r="F944" s="2">
        <v>7.75</v>
      </c>
      <c r="G944" s="2">
        <v>13.7</v>
      </c>
      <c r="K944" s="48">
        <v>292</v>
      </c>
      <c r="L944" s="7">
        <f>AVERAGE(K940:K943)</f>
        <v>112.75</v>
      </c>
      <c r="M944" s="8">
        <f>GEOMEAN(K940:K943)</f>
        <v>110.76884378511997</v>
      </c>
      <c r="N944" s="76" t="s">
        <v>286</v>
      </c>
    </row>
    <row r="945" spans="1:14" x14ac:dyDescent="0.3">
      <c r="A945" s="60">
        <v>43776</v>
      </c>
      <c r="B945" s="49">
        <v>0.44467592592592592</v>
      </c>
      <c r="C945" s="2">
        <v>1094</v>
      </c>
      <c r="D945" s="2">
        <v>0.70850000000000002</v>
      </c>
      <c r="E945" s="2">
        <v>9.1</v>
      </c>
      <c r="F945" s="2">
        <v>7.65</v>
      </c>
      <c r="G945" s="2">
        <v>8.5</v>
      </c>
      <c r="K945" s="48">
        <v>41</v>
      </c>
    </row>
    <row r="946" spans="1:14" x14ac:dyDescent="0.3">
      <c r="A946" s="60">
        <v>43782</v>
      </c>
      <c r="B946" s="49">
        <v>0.44018518518518518</v>
      </c>
      <c r="C946" s="2">
        <v>1161</v>
      </c>
      <c r="D946" s="2">
        <v>0.754</v>
      </c>
      <c r="E946" s="2">
        <v>13.7</v>
      </c>
      <c r="F946" s="2">
        <v>8.1</v>
      </c>
      <c r="G946" s="2">
        <v>0.5</v>
      </c>
      <c r="K946" s="48">
        <v>110</v>
      </c>
    </row>
    <row r="947" spans="1:14" x14ac:dyDescent="0.3">
      <c r="A947" s="60">
        <v>43788</v>
      </c>
      <c r="B947" s="49">
        <v>0.44266203703703705</v>
      </c>
      <c r="C947" s="2">
        <v>1175</v>
      </c>
      <c r="D947" s="2">
        <v>0.76049999999999995</v>
      </c>
      <c r="E947" s="2">
        <v>11.12</v>
      </c>
      <c r="F947" s="2">
        <v>7.91</v>
      </c>
      <c r="G947" s="2">
        <v>5.3</v>
      </c>
      <c r="K947" s="48">
        <v>201</v>
      </c>
    </row>
    <row r="948" spans="1:14" x14ac:dyDescent="0.3">
      <c r="A948" s="60">
        <v>43790</v>
      </c>
      <c r="B948" s="49">
        <v>0.41434027777777777</v>
      </c>
      <c r="C948" s="2">
        <v>1240</v>
      </c>
      <c r="D948" s="2">
        <v>0.80600000000000005</v>
      </c>
      <c r="E948" s="2">
        <v>11.68</v>
      </c>
      <c r="F948" s="2">
        <v>8.11</v>
      </c>
      <c r="G948" s="2">
        <v>7.1</v>
      </c>
      <c r="K948" s="48">
        <v>10</v>
      </c>
    </row>
    <row r="949" spans="1:14" x14ac:dyDescent="0.3">
      <c r="A949" s="60">
        <v>43794</v>
      </c>
      <c r="B949" s="49">
        <v>0.44096064814814812</v>
      </c>
      <c r="C949" s="2">
        <v>1133</v>
      </c>
      <c r="D949" s="2">
        <v>0.73450000000000004</v>
      </c>
      <c r="E949" s="2">
        <v>12.36</v>
      </c>
      <c r="F949" s="2">
        <v>7.93</v>
      </c>
      <c r="G949" s="2">
        <v>5.6</v>
      </c>
      <c r="K949" s="48">
        <v>1119</v>
      </c>
      <c r="L949" s="7">
        <f>AVERAGE(K945:K949)</f>
        <v>296.2</v>
      </c>
      <c r="M949" s="8">
        <f>GEOMEAN(K945:K949)</f>
        <v>100.28605259029965</v>
      </c>
      <c r="N949" s="25" t="s">
        <v>287</v>
      </c>
    </row>
    <row r="950" spans="1:14" x14ac:dyDescent="0.3">
      <c r="A950" s="60">
        <v>43802</v>
      </c>
      <c r="B950" s="49">
        <v>0.45057870370370368</v>
      </c>
      <c r="C950" s="2">
        <v>644</v>
      </c>
      <c r="D950" s="2">
        <v>0.41860000000000003</v>
      </c>
      <c r="E950" s="2">
        <v>12.48</v>
      </c>
      <c r="F950" s="2">
        <v>8.08</v>
      </c>
      <c r="G950" s="2">
        <v>4.5</v>
      </c>
      <c r="K950" s="48">
        <v>512</v>
      </c>
    </row>
    <row r="951" spans="1:14" x14ac:dyDescent="0.3">
      <c r="A951" s="60">
        <v>43808</v>
      </c>
      <c r="B951" s="49">
        <v>0.44384259259259262</v>
      </c>
      <c r="C951" s="2">
        <v>929</v>
      </c>
      <c r="D951" s="2">
        <v>0.60450000000000004</v>
      </c>
      <c r="E951" s="2">
        <v>13.07</v>
      </c>
      <c r="F951" s="2">
        <v>7.98</v>
      </c>
      <c r="G951" s="2">
        <v>7</v>
      </c>
      <c r="K951" s="48">
        <v>794</v>
      </c>
    </row>
    <row r="952" spans="1:14" x14ac:dyDescent="0.3">
      <c r="A952" s="60">
        <v>43810</v>
      </c>
      <c r="B952" s="49">
        <v>0.42001157407407402</v>
      </c>
      <c r="C952" s="2">
        <v>809</v>
      </c>
      <c r="D952" s="2">
        <v>0.52590000000000003</v>
      </c>
      <c r="E952" s="2">
        <v>13.01</v>
      </c>
      <c r="F952" s="2">
        <v>8.18</v>
      </c>
      <c r="G952" s="2">
        <v>1.4</v>
      </c>
      <c r="K952" s="48">
        <v>1112</v>
      </c>
    </row>
    <row r="953" spans="1:14" x14ac:dyDescent="0.3">
      <c r="A953" s="60">
        <v>43815</v>
      </c>
      <c r="B953" s="49">
        <v>0.44621527777777775</v>
      </c>
      <c r="C953" s="2">
        <v>951</v>
      </c>
      <c r="D953" s="2">
        <v>0.61750000000000005</v>
      </c>
      <c r="E953" s="2">
        <v>13.48</v>
      </c>
      <c r="F953" s="2">
        <v>7.85</v>
      </c>
      <c r="G953" s="2">
        <v>2.1</v>
      </c>
      <c r="K953" s="77">
        <v>2142</v>
      </c>
    </row>
    <row r="954" spans="1:14" x14ac:dyDescent="0.3">
      <c r="A954" s="60">
        <v>43818</v>
      </c>
      <c r="B954" s="49">
        <v>0.41978009259259258</v>
      </c>
      <c r="C954" s="2">
        <v>1127</v>
      </c>
      <c r="D954" s="2">
        <v>0.73450000000000004</v>
      </c>
      <c r="E954" s="2">
        <v>14.76</v>
      </c>
      <c r="F954" s="2">
        <v>8.0299999999999994</v>
      </c>
      <c r="G954" s="2">
        <v>0.1</v>
      </c>
      <c r="K954" s="77">
        <v>708</v>
      </c>
      <c r="L954" s="7">
        <f>AVERAGE(K950:K954)</f>
        <v>1053.5999999999999</v>
      </c>
      <c r="M954" s="8">
        <f>GEOMEAN(K950:K954)</f>
        <v>927.27722890132657</v>
      </c>
      <c r="N954" s="25" t="s">
        <v>288</v>
      </c>
    </row>
    <row r="955" spans="1:14" x14ac:dyDescent="0.3">
      <c r="A955" s="60">
        <v>43836</v>
      </c>
      <c r="B955" s="49">
        <v>0.4390162037037037</v>
      </c>
      <c r="C955" s="2">
        <v>801</v>
      </c>
      <c r="D955" s="2">
        <v>0.52059999999999995</v>
      </c>
      <c r="E955" s="2">
        <v>13.16</v>
      </c>
      <c r="F955" s="2">
        <v>8.0299999999999994</v>
      </c>
      <c r="G955" s="2">
        <v>3.5</v>
      </c>
      <c r="K955" s="48">
        <v>530</v>
      </c>
    </row>
    <row r="956" spans="1:14" x14ac:dyDescent="0.3">
      <c r="A956" s="60">
        <v>43838</v>
      </c>
      <c r="B956" s="49">
        <v>0.42418981481481483</v>
      </c>
      <c r="C956" s="2">
        <v>853</v>
      </c>
      <c r="D956" s="2">
        <v>0.5544</v>
      </c>
      <c r="E956" s="2">
        <v>22.97</v>
      </c>
      <c r="F956" s="2">
        <v>7.91</v>
      </c>
      <c r="G956" s="2">
        <v>2.8</v>
      </c>
      <c r="K956" s="48">
        <v>762</v>
      </c>
    </row>
    <row r="957" spans="1:14" x14ac:dyDescent="0.3">
      <c r="A957" s="60">
        <v>43845</v>
      </c>
      <c r="B957" s="49">
        <v>0.4646527777777778</v>
      </c>
      <c r="C957" s="2">
        <v>542</v>
      </c>
      <c r="D957" s="2">
        <v>0.3523</v>
      </c>
      <c r="E957" s="2">
        <v>13.33</v>
      </c>
      <c r="F957" s="2">
        <v>7.72</v>
      </c>
      <c r="G957" s="2">
        <v>5.6</v>
      </c>
      <c r="K957" s="48">
        <v>443</v>
      </c>
    </row>
    <row r="958" spans="1:14" x14ac:dyDescent="0.3">
      <c r="A958" s="60">
        <v>43853</v>
      </c>
      <c r="B958" s="49">
        <v>0.42067129629629635</v>
      </c>
      <c r="C958" s="2">
        <v>765</v>
      </c>
      <c r="D958" s="2">
        <v>0.49719999999999998</v>
      </c>
      <c r="E958" s="2">
        <v>13.4</v>
      </c>
      <c r="F958" s="2">
        <v>7.79</v>
      </c>
      <c r="G958" s="2">
        <v>2.8</v>
      </c>
      <c r="K958" s="48">
        <v>327</v>
      </c>
    </row>
    <row r="959" spans="1:14" x14ac:dyDescent="0.3">
      <c r="A959" s="60">
        <v>43858</v>
      </c>
      <c r="B959" s="49">
        <v>0.45927083333333335</v>
      </c>
      <c r="C959" s="2">
        <v>688</v>
      </c>
      <c r="D959" s="2">
        <v>0.44719999999999999</v>
      </c>
      <c r="E959" s="2">
        <v>13.03</v>
      </c>
      <c r="F959" s="2">
        <v>7.86</v>
      </c>
      <c r="G959" s="2">
        <v>3.6</v>
      </c>
      <c r="K959" s="48">
        <v>189</v>
      </c>
      <c r="L959" s="7">
        <f>AVERAGE(K955:K959)</f>
        <v>450.2</v>
      </c>
      <c r="M959" s="8">
        <f>GEOMEAN(K955:K959)</f>
        <v>406.18962355071449</v>
      </c>
      <c r="N959" s="25" t="s">
        <v>289</v>
      </c>
    </row>
    <row r="960" spans="1:14" x14ac:dyDescent="0.3">
      <c r="A960" s="60">
        <v>43865</v>
      </c>
      <c r="B960" s="49">
        <v>0.45350694444444445</v>
      </c>
      <c r="C960" s="2">
        <v>727</v>
      </c>
      <c r="D960" s="2">
        <v>0.47249999999999998</v>
      </c>
      <c r="E960" s="2">
        <v>11.03</v>
      </c>
      <c r="F960" s="2">
        <v>8.07</v>
      </c>
      <c r="G960" s="2">
        <v>7.7</v>
      </c>
      <c r="K960" s="48">
        <v>677</v>
      </c>
    </row>
    <row r="961" spans="1:38" x14ac:dyDescent="0.3">
      <c r="A961" s="60">
        <v>43872</v>
      </c>
      <c r="B961" s="49">
        <v>0.46679398148148149</v>
      </c>
      <c r="C961" s="2">
        <v>397.4</v>
      </c>
      <c r="D961" s="2">
        <v>0.2581</v>
      </c>
      <c r="E961" s="2">
        <v>13.14</v>
      </c>
      <c r="F961" s="2">
        <v>7.83</v>
      </c>
      <c r="G961" s="2">
        <v>3.3</v>
      </c>
      <c r="K961" s="48">
        <v>565</v>
      </c>
    </row>
    <row r="962" spans="1:38" x14ac:dyDescent="0.3">
      <c r="A962" s="60">
        <v>43881</v>
      </c>
      <c r="B962" s="49">
        <v>0.43579861111111112</v>
      </c>
      <c r="C962" s="2">
        <v>602</v>
      </c>
      <c r="D962" s="2">
        <v>0.39129999999999998</v>
      </c>
      <c r="E962" s="2">
        <v>14.43</v>
      </c>
      <c r="F962" s="2">
        <v>7.89</v>
      </c>
      <c r="G962" s="2">
        <v>3</v>
      </c>
      <c r="K962" s="48">
        <v>74</v>
      </c>
    </row>
    <row r="963" spans="1:38" x14ac:dyDescent="0.3">
      <c r="A963" s="60">
        <v>43885</v>
      </c>
      <c r="B963" s="49">
        <v>0.47344907407407405</v>
      </c>
      <c r="C963" s="2">
        <v>713</v>
      </c>
      <c r="D963" s="2">
        <v>0.46350000000000002</v>
      </c>
      <c r="E963" s="2">
        <v>13.14</v>
      </c>
      <c r="F963" s="2">
        <v>8.0299999999999994</v>
      </c>
      <c r="G963" s="2">
        <v>5.4</v>
      </c>
      <c r="K963" s="48">
        <v>145</v>
      </c>
      <c r="L963" s="7">
        <f>AVERAGE(K960:K964)</f>
        <v>433.8</v>
      </c>
      <c r="M963" s="8">
        <f>GEOMEAN(K960:K964)</f>
        <v>310.92383749576936</v>
      </c>
      <c r="N963" s="25" t="s">
        <v>290</v>
      </c>
    </row>
    <row r="964" spans="1:38" x14ac:dyDescent="0.3">
      <c r="A964" s="60">
        <v>43894</v>
      </c>
      <c r="B964" s="49">
        <v>0.4367476851851852</v>
      </c>
      <c r="C964" s="2">
        <v>549</v>
      </c>
      <c r="D964" s="2">
        <v>0.3569</v>
      </c>
      <c r="E964" s="2">
        <v>11.44</v>
      </c>
      <c r="F964" s="2">
        <v>8.02</v>
      </c>
      <c r="G964" s="2">
        <v>6.4</v>
      </c>
      <c r="K964" s="48">
        <v>708</v>
      </c>
    </row>
    <row r="965" spans="1:38" x14ac:dyDescent="0.3">
      <c r="A965" s="60">
        <v>43899</v>
      </c>
      <c r="B965" s="3">
        <v>0.41574074074074074</v>
      </c>
      <c r="C965" s="2">
        <v>784</v>
      </c>
      <c r="D965" s="2">
        <v>0.50700000000000001</v>
      </c>
      <c r="E965" s="2">
        <v>11.8</v>
      </c>
      <c r="F965" s="2">
        <v>7.86</v>
      </c>
      <c r="G965" s="2">
        <v>8.1</v>
      </c>
      <c r="K965" s="66">
        <v>85</v>
      </c>
    </row>
    <row r="966" spans="1:38" x14ac:dyDescent="0.3">
      <c r="A966" s="67">
        <v>43902</v>
      </c>
      <c r="B966" s="49">
        <v>0.4557060185185185</v>
      </c>
      <c r="C966" s="2">
        <v>698</v>
      </c>
      <c r="D966" s="2">
        <v>0.45369999999999999</v>
      </c>
      <c r="E966" s="2">
        <v>13.51</v>
      </c>
      <c r="F966" s="2">
        <v>7.87</v>
      </c>
      <c r="G966" s="2">
        <v>8.3000000000000007</v>
      </c>
      <c r="K966" s="66">
        <v>73</v>
      </c>
    </row>
    <row r="967" spans="1:38" x14ac:dyDescent="0.3">
      <c r="A967" s="60">
        <v>43907</v>
      </c>
      <c r="B967" s="49">
        <v>0.4377199074074074</v>
      </c>
      <c r="C967" s="2">
        <v>692</v>
      </c>
      <c r="D967" s="2">
        <v>0.44979999999999998</v>
      </c>
      <c r="E967" s="2">
        <v>12.57</v>
      </c>
      <c r="F967" s="2">
        <v>8.06</v>
      </c>
      <c r="G967" s="2">
        <v>7</v>
      </c>
      <c r="K967" s="66">
        <v>134</v>
      </c>
      <c r="O967" s="4" t="s">
        <v>54</v>
      </c>
      <c r="P967" s="2">
        <v>64.2</v>
      </c>
      <c r="Q967" s="4" t="s">
        <v>54</v>
      </c>
      <c r="R967" s="4" t="s">
        <v>54</v>
      </c>
      <c r="S967" s="4" t="s">
        <v>54</v>
      </c>
      <c r="T967" s="4" t="s">
        <v>54</v>
      </c>
      <c r="U967" s="4" t="s">
        <v>54</v>
      </c>
      <c r="V967" s="4" t="s">
        <v>54</v>
      </c>
      <c r="W967" s="4" t="s">
        <v>54</v>
      </c>
      <c r="X967" s="2">
        <v>60.6</v>
      </c>
      <c r="Y967" s="4" t="s">
        <v>54</v>
      </c>
      <c r="Z967" s="2">
        <v>2.5</v>
      </c>
      <c r="AA967" s="4" t="s">
        <v>54</v>
      </c>
      <c r="AB967" s="2">
        <v>28.2</v>
      </c>
      <c r="AC967" s="4" t="s">
        <v>54</v>
      </c>
      <c r="AD967" s="2">
        <v>259</v>
      </c>
      <c r="AE967" s="4" t="s">
        <v>54</v>
      </c>
      <c r="AF967" s="2">
        <v>30.7</v>
      </c>
      <c r="AG967" s="4">
        <v>235</v>
      </c>
      <c r="AH967" s="2">
        <v>69200</v>
      </c>
      <c r="AI967" s="4">
        <v>21000</v>
      </c>
      <c r="AJ967" s="2">
        <v>3.1</v>
      </c>
      <c r="AK967" s="22" t="s">
        <v>54</v>
      </c>
      <c r="AL967" s="22" t="s">
        <v>54</v>
      </c>
    </row>
    <row r="968" spans="1:38" x14ac:dyDescent="0.3">
      <c r="A968" s="60">
        <v>43913</v>
      </c>
      <c r="B968" s="49">
        <v>0.47684027777777777</v>
      </c>
      <c r="C968" s="2">
        <v>655</v>
      </c>
      <c r="D968" s="2">
        <v>0.42570000000000002</v>
      </c>
      <c r="E968" s="2">
        <v>13.06</v>
      </c>
      <c r="F968" s="2">
        <v>7.73</v>
      </c>
      <c r="G968" s="2">
        <v>5.5</v>
      </c>
      <c r="K968" s="66">
        <v>201</v>
      </c>
      <c r="L968" s="7">
        <f>AVERAGE(K962:K969)</f>
        <v>221.75</v>
      </c>
      <c r="M968" s="8">
        <f>GEOMEAN(K964:K968)</f>
        <v>163.91367214427177</v>
      </c>
      <c r="N968" s="25" t="s">
        <v>291</v>
      </c>
    </row>
    <row r="969" spans="1:38" x14ac:dyDescent="0.3">
      <c r="A969" s="60">
        <v>43922</v>
      </c>
      <c r="B969" s="49">
        <v>0.40434027777777781</v>
      </c>
      <c r="C969" s="2">
        <v>578</v>
      </c>
      <c r="D969" s="2">
        <v>0.37569999999999998</v>
      </c>
      <c r="E969" s="2">
        <v>11.55</v>
      </c>
      <c r="F969" s="2">
        <v>7.76</v>
      </c>
      <c r="G969" s="2">
        <v>8.3000000000000007</v>
      </c>
      <c r="K969" s="66">
        <v>354</v>
      </c>
    </row>
    <row r="970" spans="1:38" x14ac:dyDescent="0.3">
      <c r="A970" s="60">
        <v>43927</v>
      </c>
      <c r="B970" s="49">
        <v>0.45202546296296298</v>
      </c>
      <c r="C970" s="2">
        <v>736</v>
      </c>
      <c r="D970" s="2">
        <v>0.48099999999999998</v>
      </c>
      <c r="E970" s="2">
        <v>11.36</v>
      </c>
      <c r="F970" s="2">
        <v>7.91</v>
      </c>
      <c r="G970" s="2">
        <v>10.199999999999999</v>
      </c>
      <c r="K970" s="66">
        <v>52</v>
      </c>
    </row>
    <row r="971" spans="1:38" x14ac:dyDescent="0.3">
      <c r="A971" s="60">
        <v>43935</v>
      </c>
      <c r="B971" s="49">
        <v>0.4283912037037037</v>
      </c>
      <c r="C971" s="2">
        <v>787</v>
      </c>
      <c r="D971" s="2">
        <v>0.51349999999999996</v>
      </c>
      <c r="E971" s="2">
        <v>10.34</v>
      </c>
      <c r="F971" s="2">
        <v>7.76</v>
      </c>
      <c r="G971" s="2">
        <v>8.4</v>
      </c>
      <c r="K971" s="66">
        <v>52</v>
      </c>
    </row>
    <row r="972" spans="1:38" x14ac:dyDescent="0.3">
      <c r="A972" s="60">
        <v>43944</v>
      </c>
      <c r="B972" s="49">
        <v>0.4538773148148148</v>
      </c>
      <c r="C972" s="2">
        <v>828</v>
      </c>
      <c r="D972" s="2">
        <v>0.53949999999999998</v>
      </c>
      <c r="E972" s="2">
        <v>10.47</v>
      </c>
      <c r="F972" s="2">
        <v>7.86</v>
      </c>
      <c r="G972" s="2">
        <v>13.8</v>
      </c>
      <c r="K972" s="66">
        <v>31</v>
      </c>
    </row>
    <row r="973" spans="1:38" x14ac:dyDescent="0.3">
      <c r="A973" s="60">
        <v>43948</v>
      </c>
      <c r="B973" s="49">
        <v>0.46888888888888891</v>
      </c>
      <c r="C973" s="2">
        <v>795</v>
      </c>
      <c r="D973" s="2">
        <v>0.52</v>
      </c>
      <c r="E973" s="2">
        <v>9.06</v>
      </c>
      <c r="F973" s="2">
        <v>8.0399999999999991</v>
      </c>
      <c r="G973" s="2">
        <v>12.6</v>
      </c>
      <c r="K973" s="66">
        <v>41</v>
      </c>
      <c r="L973" s="7">
        <f>AVERAGE(K966:K974)</f>
        <v>108.77777777777777</v>
      </c>
      <c r="M973" s="8">
        <f>GEOMEAN(K969:K973)</f>
        <v>65.619225476241766</v>
      </c>
      <c r="N973" s="25" t="s">
        <v>292</v>
      </c>
    </row>
    <row r="974" spans="1:38" x14ac:dyDescent="0.3">
      <c r="A974" s="5">
        <v>43958</v>
      </c>
      <c r="B974" s="3">
        <v>0.49702546296296296</v>
      </c>
      <c r="C974" s="2">
        <v>802</v>
      </c>
      <c r="D974" s="2">
        <v>0.52</v>
      </c>
      <c r="E974" s="2">
        <v>9.56</v>
      </c>
      <c r="F974" s="2">
        <v>8.15</v>
      </c>
      <c r="G974" s="2">
        <v>13.9</v>
      </c>
      <c r="K974" s="66">
        <v>41</v>
      </c>
    </row>
    <row r="975" spans="1:38" x14ac:dyDescent="0.3">
      <c r="A975" s="5">
        <v>43964</v>
      </c>
      <c r="B975" s="49">
        <v>0.46280092592592598</v>
      </c>
      <c r="C975" s="2">
        <v>913</v>
      </c>
      <c r="D975" s="2">
        <v>0.59150000000000003</v>
      </c>
      <c r="E975" s="2">
        <v>12</v>
      </c>
      <c r="F975" s="2">
        <v>7.81</v>
      </c>
      <c r="G975" s="2">
        <v>12.4</v>
      </c>
      <c r="K975" s="66">
        <v>20</v>
      </c>
    </row>
    <row r="976" spans="1:38" x14ac:dyDescent="0.3">
      <c r="A976" s="5">
        <v>43971</v>
      </c>
      <c r="B976" s="49">
        <v>0.42721064814814813</v>
      </c>
      <c r="C976" s="2">
        <v>543</v>
      </c>
      <c r="D976" s="2">
        <v>0.35289999999999999</v>
      </c>
      <c r="E976" s="2">
        <v>7.49</v>
      </c>
      <c r="F976" s="2">
        <v>7.76</v>
      </c>
      <c r="G976" s="2">
        <v>14.8</v>
      </c>
      <c r="K976" s="66">
        <v>988</v>
      </c>
    </row>
    <row r="977" spans="1:38" x14ac:dyDescent="0.3">
      <c r="A977" s="5">
        <v>43972</v>
      </c>
      <c r="B977" s="49">
        <v>0.45682870370370371</v>
      </c>
      <c r="C977" s="2">
        <v>605</v>
      </c>
      <c r="D977" s="2">
        <v>0.39329999999999998</v>
      </c>
      <c r="E977" s="2">
        <v>8.35</v>
      </c>
      <c r="F977" s="2">
        <v>7.89</v>
      </c>
      <c r="G977" s="2">
        <v>14.2</v>
      </c>
      <c r="K977" s="66">
        <v>487</v>
      </c>
    </row>
    <row r="978" spans="1:38" x14ac:dyDescent="0.3">
      <c r="A978" s="5">
        <v>43978</v>
      </c>
      <c r="B978" s="3">
        <v>0.426724537037037</v>
      </c>
      <c r="C978" s="2">
        <v>745</v>
      </c>
      <c r="D978" s="2">
        <v>0.48099999999999998</v>
      </c>
      <c r="E978" s="2">
        <v>5.3</v>
      </c>
      <c r="F978" s="2">
        <v>7.57</v>
      </c>
      <c r="G978" s="2">
        <v>23</v>
      </c>
      <c r="K978" s="66">
        <v>20</v>
      </c>
      <c r="L978" s="7">
        <f>AVERAGE(K971:K979)</f>
        <v>191.22222222222223</v>
      </c>
      <c r="M978" s="8">
        <f>GEOMEAN(K974:K978)</f>
        <v>95.373111338470011</v>
      </c>
      <c r="N978" s="25" t="s">
        <v>293</v>
      </c>
    </row>
    <row r="979" spans="1:38" x14ac:dyDescent="0.3">
      <c r="A979" s="5">
        <v>43991</v>
      </c>
      <c r="B979" s="49">
        <v>0.50615740740740744</v>
      </c>
      <c r="C979" s="2">
        <v>929</v>
      </c>
      <c r="D979" s="2">
        <v>0.60450000000000004</v>
      </c>
      <c r="E979" s="2">
        <v>5.91</v>
      </c>
      <c r="F979" s="2">
        <v>7.79</v>
      </c>
      <c r="G979" s="2">
        <v>22.8</v>
      </c>
      <c r="K979" s="66">
        <v>41</v>
      </c>
    </row>
    <row r="980" spans="1:38" x14ac:dyDescent="0.3">
      <c r="A980" s="5">
        <v>43992</v>
      </c>
      <c r="B980" s="49">
        <v>0.43194444444444446</v>
      </c>
      <c r="C980" s="2">
        <v>958</v>
      </c>
      <c r="D980" s="2">
        <v>0.624</v>
      </c>
      <c r="E980" s="2">
        <v>5.68</v>
      </c>
      <c r="F980" s="2">
        <v>7.69</v>
      </c>
      <c r="G980" s="2">
        <v>23.8</v>
      </c>
      <c r="K980" s="66">
        <v>110</v>
      </c>
    </row>
    <row r="981" spans="1:38" x14ac:dyDescent="0.3">
      <c r="A981" s="5">
        <v>44000</v>
      </c>
      <c r="B981" s="49">
        <v>0.42435185185185187</v>
      </c>
      <c r="C981" s="2">
        <v>1013</v>
      </c>
      <c r="D981" s="2">
        <v>0.65649999999999997</v>
      </c>
      <c r="E981" s="2">
        <v>7.51</v>
      </c>
      <c r="F981" s="2">
        <v>7.62</v>
      </c>
      <c r="G981" s="2">
        <v>23</v>
      </c>
      <c r="K981" s="66">
        <v>10</v>
      </c>
    </row>
    <row r="982" spans="1:38" x14ac:dyDescent="0.3">
      <c r="A982" s="5">
        <v>44006</v>
      </c>
      <c r="B982" s="3">
        <v>0.43199074074074079</v>
      </c>
      <c r="C982" s="2">
        <v>924</v>
      </c>
      <c r="D982" s="2">
        <v>0.59799999999999998</v>
      </c>
      <c r="E982" s="2">
        <v>5.0199999999999996</v>
      </c>
      <c r="F982" s="2">
        <v>7.86</v>
      </c>
      <c r="G982" s="2">
        <v>21.7</v>
      </c>
      <c r="K982" s="66">
        <v>146</v>
      </c>
    </row>
    <row r="983" spans="1:38" x14ac:dyDescent="0.3">
      <c r="A983" s="5">
        <v>44011</v>
      </c>
      <c r="B983" s="3">
        <v>0.38984953703703701</v>
      </c>
      <c r="C983" s="2">
        <v>670</v>
      </c>
      <c r="D983" s="2">
        <v>0.4355</v>
      </c>
      <c r="E983" s="2">
        <v>8.0500000000000007</v>
      </c>
      <c r="F983" s="2">
        <v>7.87</v>
      </c>
      <c r="G983" s="2">
        <v>23.1</v>
      </c>
      <c r="K983" s="66">
        <v>459</v>
      </c>
      <c r="L983" s="7">
        <f>AVERAGE(K979:K983)</f>
        <v>153.19999999999999</v>
      </c>
      <c r="M983" s="8">
        <f>GEOMEAN(K979:K983)</f>
        <v>78.716978682669833</v>
      </c>
      <c r="N983" s="25" t="s">
        <v>294</v>
      </c>
    </row>
    <row r="984" spans="1:38" x14ac:dyDescent="0.3">
      <c r="A984" s="5">
        <v>44019</v>
      </c>
      <c r="B984" s="49">
        <v>0.4258912037037037</v>
      </c>
      <c r="C984" s="2">
        <v>692</v>
      </c>
      <c r="D984" s="2">
        <v>0.44850000000000001</v>
      </c>
      <c r="E984" s="2">
        <v>5.44</v>
      </c>
      <c r="F984" s="2">
        <v>7.89</v>
      </c>
      <c r="G984" s="2">
        <v>27</v>
      </c>
      <c r="K984" s="66">
        <v>465</v>
      </c>
    </row>
    <row r="985" spans="1:38" x14ac:dyDescent="0.3">
      <c r="A985" s="68">
        <v>44020</v>
      </c>
      <c r="B985" s="69">
        <v>0.44318287037037035</v>
      </c>
      <c r="C985" s="70">
        <v>709</v>
      </c>
      <c r="D985" s="70">
        <v>0.46150000000000002</v>
      </c>
      <c r="E985" s="70">
        <v>5.62</v>
      </c>
      <c r="F985" s="70">
        <v>7.72</v>
      </c>
      <c r="G985" s="70">
        <v>28.7</v>
      </c>
      <c r="K985" s="66">
        <v>10</v>
      </c>
    </row>
    <row r="986" spans="1:38" x14ac:dyDescent="0.3">
      <c r="A986" s="5">
        <v>44028</v>
      </c>
      <c r="B986" s="49">
        <v>0.47184027777777776</v>
      </c>
      <c r="C986" s="2">
        <v>1010</v>
      </c>
      <c r="D986" s="2">
        <v>0.65649999999999997</v>
      </c>
      <c r="E986" s="2">
        <v>8.1999999999999993</v>
      </c>
      <c r="F986" s="2">
        <v>8.1300000000000008</v>
      </c>
      <c r="G986" s="2">
        <v>24.7</v>
      </c>
      <c r="K986" s="66">
        <v>41</v>
      </c>
    </row>
    <row r="987" spans="1:38" x14ac:dyDescent="0.3">
      <c r="A987" s="5">
        <v>44032</v>
      </c>
      <c r="B987" s="49">
        <v>0.47273148148148153</v>
      </c>
      <c r="C987" s="2">
        <v>1141</v>
      </c>
      <c r="D987" s="2">
        <v>0.74099999999999999</v>
      </c>
      <c r="E987" s="2">
        <v>5.85</v>
      </c>
      <c r="F987" s="2">
        <v>7.92</v>
      </c>
      <c r="G987" s="2">
        <v>25.6</v>
      </c>
      <c r="K987" s="66">
        <v>96</v>
      </c>
    </row>
    <row r="988" spans="1:38" x14ac:dyDescent="0.3">
      <c r="A988" s="5">
        <v>44042</v>
      </c>
      <c r="B988" s="49">
        <v>0.50025462962962963</v>
      </c>
      <c r="C988" s="2">
        <v>652</v>
      </c>
      <c r="D988" s="2">
        <v>0.42249999999999999</v>
      </c>
      <c r="E988" s="2">
        <v>6.02</v>
      </c>
      <c r="F988" s="2">
        <v>7.95</v>
      </c>
      <c r="G988" s="2">
        <v>24</v>
      </c>
      <c r="K988" s="66">
        <v>199</v>
      </c>
      <c r="L988" s="7">
        <f>AVERAGE(K984:K988)</f>
        <v>162.19999999999999</v>
      </c>
      <c r="M988" s="8">
        <f>GEOMEAN(K984:K988)</f>
        <v>81.709438074008816</v>
      </c>
      <c r="N988" s="25" t="s">
        <v>295</v>
      </c>
      <c r="O988" s="2">
        <v>2</v>
      </c>
      <c r="P988" s="2">
        <v>72.7</v>
      </c>
      <c r="Q988" s="4" t="s">
        <v>54</v>
      </c>
      <c r="R988" s="4" t="s">
        <v>54</v>
      </c>
      <c r="S988" s="4" t="s">
        <v>54</v>
      </c>
      <c r="T988" s="4" t="s">
        <v>54</v>
      </c>
      <c r="U988" s="4" t="s">
        <v>54</v>
      </c>
      <c r="V988" s="4" t="s">
        <v>54</v>
      </c>
      <c r="W988" s="4" t="s">
        <v>54</v>
      </c>
      <c r="X988" s="2">
        <v>62.5</v>
      </c>
      <c r="Y988" s="4" t="s">
        <v>54</v>
      </c>
      <c r="Z988" s="2">
        <v>2.2000000000000002</v>
      </c>
      <c r="AA988" s="4" t="s">
        <v>54</v>
      </c>
      <c r="AB988" s="2">
        <v>25.6</v>
      </c>
      <c r="AC988" s="4" t="s">
        <v>54</v>
      </c>
      <c r="AD988" s="2">
        <v>228</v>
      </c>
      <c r="AE988" s="4" t="s">
        <v>54</v>
      </c>
      <c r="AF988" s="2">
        <v>60.3</v>
      </c>
      <c r="AG988" s="2">
        <v>300</v>
      </c>
      <c r="AH988" s="2">
        <v>62500</v>
      </c>
      <c r="AI988" s="2">
        <v>17400</v>
      </c>
      <c r="AJ988" s="2">
        <v>4.3</v>
      </c>
      <c r="AK988" s="22" t="s">
        <v>54</v>
      </c>
      <c r="AL988" s="22" t="s">
        <v>54</v>
      </c>
    </row>
    <row r="989" spans="1:38" x14ac:dyDescent="0.3">
      <c r="A989" s="5">
        <v>44048</v>
      </c>
      <c r="B989" s="49">
        <v>0.4249768518518518</v>
      </c>
      <c r="C989" s="2">
        <v>706</v>
      </c>
      <c r="D989" s="2">
        <v>0.46150000000000002</v>
      </c>
      <c r="E989" s="2">
        <v>7.03</v>
      </c>
      <c r="F989" s="2">
        <v>8.1</v>
      </c>
      <c r="G989" s="2">
        <v>20.7</v>
      </c>
      <c r="K989" s="66">
        <v>240</v>
      </c>
    </row>
    <row r="990" spans="1:38" x14ac:dyDescent="0.3">
      <c r="A990" s="5">
        <v>44055</v>
      </c>
      <c r="B990" s="49">
        <v>0.42540509259259257</v>
      </c>
      <c r="C990" s="2">
        <v>595</v>
      </c>
      <c r="D990" s="2">
        <v>0.38350000000000001</v>
      </c>
      <c r="E990" s="2">
        <v>6.4</v>
      </c>
      <c r="F990" s="2">
        <v>7.91</v>
      </c>
      <c r="G990" s="2">
        <v>23.1</v>
      </c>
      <c r="K990" s="66">
        <v>422</v>
      </c>
    </row>
    <row r="991" spans="1:38" x14ac:dyDescent="0.3">
      <c r="A991" s="5">
        <v>44060</v>
      </c>
      <c r="B991" s="49">
        <v>0.44400462962962961</v>
      </c>
      <c r="C991" s="2">
        <v>934</v>
      </c>
      <c r="D991" s="2">
        <v>0.60450000000000004</v>
      </c>
      <c r="E991" s="2">
        <v>6.75</v>
      </c>
      <c r="F991" s="2">
        <v>7.72</v>
      </c>
      <c r="G991" s="2">
        <v>24.9</v>
      </c>
      <c r="K991" s="66">
        <v>20</v>
      </c>
    </row>
    <row r="992" spans="1:38" x14ac:dyDescent="0.3">
      <c r="A992" s="5">
        <v>44068</v>
      </c>
      <c r="B992" s="49">
        <v>0.42702546296296301</v>
      </c>
      <c r="C992" s="2">
        <v>1069</v>
      </c>
      <c r="D992" s="2">
        <v>0.69550000000000001</v>
      </c>
      <c r="E992" s="2">
        <v>8.5399999999999991</v>
      </c>
      <c r="F992" s="2">
        <v>7.85</v>
      </c>
      <c r="G992" s="2">
        <v>25.9</v>
      </c>
      <c r="K992" s="66">
        <v>52</v>
      </c>
    </row>
    <row r="993" spans="1:38" x14ac:dyDescent="0.3">
      <c r="A993" s="5">
        <v>44074</v>
      </c>
      <c r="B993" s="49">
        <v>0.44437499999999996</v>
      </c>
      <c r="C993" s="2">
        <v>1109</v>
      </c>
      <c r="D993" s="2">
        <v>0.72150000000000003</v>
      </c>
      <c r="E993" s="2">
        <v>6.93</v>
      </c>
      <c r="F993" s="2">
        <v>7.8</v>
      </c>
      <c r="G993" s="2">
        <v>21.5</v>
      </c>
      <c r="K993" s="66">
        <v>41</v>
      </c>
      <c r="L993" s="7">
        <f>AVERAGE(K989:K993)</f>
        <v>155</v>
      </c>
      <c r="M993" s="8">
        <f>GEOMEAN(K990:K994)</f>
        <v>64.698474285014484</v>
      </c>
      <c r="N993" s="25" t="s">
        <v>296</v>
      </c>
    </row>
    <row r="994" spans="1:38" x14ac:dyDescent="0.3">
      <c r="A994" s="5">
        <v>44075</v>
      </c>
      <c r="B994" s="49">
        <v>0.44119212962962967</v>
      </c>
      <c r="C994" s="2">
        <v>1063</v>
      </c>
      <c r="D994" s="2">
        <v>0.68899999999999995</v>
      </c>
      <c r="E994" s="2">
        <v>6.77</v>
      </c>
      <c r="F994" s="2">
        <v>7.75</v>
      </c>
      <c r="G994" s="2">
        <v>22.9</v>
      </c>
      <c r="K994" s="66">
        <v>63</v>
      </c>
    </row>
    <row r="995" spans="1:38" x14ac:dyDescent="0.3">
      <c r="A995" s="5">
        <v>44084</v>
      </c>
      <c r="B995" s="49">
        <v>0.42113425925925929</v>
      </c>
      <c r="C995" s="2">
        <v>1352</v>
      </c>
      <c r="D995" s="2">
        <v>0.87749999999999995</v>
      </c>
      <c r="E995" s="2">
        <v>7.09</v>
      </c>
      <c r="F995" s="2">
        <v>7.88</v>
      </c>
      <c r="G995" s="2">
        <v>23.6</v>
      </c>
      <c r="K995" s="66">
        <v>63</v>
      </c>
    </row>
    <row r="996" spans="1:38" x14ac:dyDescent="0.3">
      <c r="A996" s="5">
        <v>44090</v>
      </c>
      <c r="B996" s="49">
        <v>0.42627314814814815</v>
      </c>
      <c r="C996" s="2">
        <v>1302</v>
      </c>
      <c r="D996" s="2">
        <v>0.84499999999999997</v>
      </c>
      <c r="E996" s="2">
        <v>7.46</v>
      </c>
      <c r="F996" s="2">
        <v>8.01</v>
      </c>
      <c r="G996" s="2">
        <v>19.600000000000001</v>
      </c>
      <c r="K996" s="66">
        <v>63</v>
      </c>
    </row>
    <row r="997" spans="1:38" x14ac:dyDescent="0.3">
      <c r="A997" s="5">
        <v>44095</v>
      </c>
      <c r="B997" s="49">
        <v>0.42627314814814815</v>
      </c>
      <c r="C997" s="2">
        <v>1475</v>
      </c>
      <c r="D997" s="2">
        <v>0.96199999999999997</v>
      </c>
      <c r="E997" s="2">
        <v>10.1</v>
      </c>
      <c r="F997" s="2">
        <v>7.97</v>
      </c>
      <c r="G997" s="2">
        <v>16</v>
      </c>
      <c r="K997" s="66">
        <v>41</v>
      </c>
    </row>
    <row r="998" spans="1:38" x14ac:dyDescent="0.3">
      <c r="A998" s="5">
        <v>44103</v>
      </c>
      <c r="B998" s="49">
        <v>0.479525462962963</v>
      </c>
      <c r="C998" s="2">
        <v>1534</v>
      </c>
      <c r="D998" s="2">
        <v>0.99450000000000005</v>
      </c>
      <c r="E998" s="2">
        <v>9.14</v>
      </c>
      <c r="F998" s="2">
        <v>7.89</v>
      </c>
      <c r="G998" s="2">
        <v>15.7</v>
      </c>
      <c r="K998" s="66">
        <v>20</v>
      </c>
      <c r="L998" s="7">
        <f>AVERAGE(K994:K998)</f>
        <v>50</v>
      </c>
      <c r="M998" s="8">
        <f>GEOMEAN(K995:K999)</f>
        <v>49.998069610949685</v>
      </c>
      <c r="N998" s="25" t="s">
        <v>297</v>
      </c>
    </row>
    <row r="999" spans="1:38" x14ac:dyDescent="0.3">
      <c r="A999" s="5">
        <v>44105</v>
      </c>
      <c r="B999" s="3">
        <v>0.43056712962962962</v>
      </c>
      <c r="C999" s="2">
        <v>1356</v>
      </c>
      <c r="D999" s="2">
        <v>0.88400000000000001</v>
      </c>
      <c r="E999" s="2">
        <v>8.85</v>
      </c>
      <c r="F999" s="2">
        <v>7.6</v>
      </c>
      <c r="G999" s="2">
        <v>13.599999999999998</v>
      </c>
      <c r="K999" s="66">
        <v>96</v>
      </c>
    </row>
    <row r="1000" spans="1:38" x14ac:dyDescent="0.3">
      <c r="A1000" s="5">
        <v>44111</v>
      </c>
      <c r="B1000" s="49">
        <v>0.45206018518518515</v>
      </c>
      <c r="C1000" s="2">
        <v>1570</v>
      </c>
      <c r="D1000" s="2">
        <v>1.0205</v>
      </c>
      <c r="E1000" s="2">
        <v>8.51</v>
      </c>
      <c r="F1000" s="2">
        <v>7.88</v>
      </c>
      <c r="G1000" s="2">
        <v>14.3</v>
      </c>
      <c r="K1000" s="66">
        <v>86</v>
      </c>
    </row>
    <row r="1001" spans="1:38" x14ac:dyDescent="0.3">
      <c r="A1001" s="5">
        <v>44117</v>
      </c>
      <c r="B1001" s="49">
        <v>0.46079861111111109</v>
      </c>
      <c r="C1001" s="2">
        <v>1516</v>
      </c>
      <c r="D1001" s="2">
        <v>0.98799999999999999</v>
      </c>
      <c r="E1001" s="2">
        <v>745</v>
      </c>
      <c r="F1001" s="2">
        <v>7.72</v>
      </c>
      <c r="G1001" s="2">
        <v>15.299999999999999</v>
      </c>
      <c r="K1001" s="66">
        <v>98</v>
      </c>
      <c r="O1001" s="4" t="s">
        <v>54</v>
      </c>
      <c r="P1001" s="2">
        <v>78.599999999999994</v>
      </c>
      <c r="Q1001" s="4" t="s">
        <v>54</v>
      </c>
      <c r="R1001" s="4" t="s">
        <v>54</v>
      </c>
      <c r="S1001" s="4" t="s">
        <v>54</v>
      </c>
      <c r="T1001" s="4" t="s">
        <v>54</v>
      </c>
      <c r="U1001" s="4" t="s">
        <v>54</v>
      </c>
      <c r="V1001" s="4" t="s">
        <v>54</v>
      </c>
      <c r="W1001" s="4" t="s">
        <v>54</v>
      </c>
      <c r="X1001" s="2">
        <v>259</v>
      </c>
      <c r="Y1001" s="4" t="s">
        <v>54</v>
      </c>
      <c r="Z1001" s="2">
        <v>5.7</v>
      </c>
      <c r="AA1001" s="4" t="s">
        <v>54</v>
      </c>
      <c r="AB1001" s="2">
        <v>83.5</v>
      </c>
      <c r="AC1001" s="2">
        <v>0.11</v>
      </c>
      <c r="AD1001" s="2">
        <v>302</v>
      </c>
      <c r="AE1001" s="4" t="s">
        <v>54</v>
      </c>
      <c r="AF1001" s="2">
        <v>89.2</v>
      </c>
      <c r="AG1001" s="2">
        <v>283</v>
      </c>
      <c r="AH1001" s="2">
        <v>80200</v>
      </c>
      <c r="AI1001" s="2">
        <v>24700</v>
      </c>
      <c r="AJ1001" s="2">
        <v>7</v>
      </c>
      <c r="AK1001" s="22" t="s">
        <v>54</v>
      </c>
      <c r="AL1001" s="22" t="s">
        <v>54</v>
      </c>
    </row>
    <row r="1002" spans="1:38" x14ac:dyDescent="0.3">
      <c r="A1002" s="5">
        <v>44126</v>
      </c>
      <c r="B1002" s="49">
        <v>0.45097222222222227</v>
      </c>
      <c r="C1002" s="2">
        <v>537</v>
      </c>
      <c r="D1002" s="2">
        <v>0.34899999999999998</v>
      </c>
      <c r="E1002" s="2">
        <v>8.57</v>
      </c>
      <c r="F1002" s="2">
        <v>7.89</v>
      </c>
      <c r="G1002" s="2">
        <v>14.7</v>
      </c>
      <c r="K1002" s="66">
        <v>2143</v>
      </c>
    </row>
    <row r="1003" spans="1:38" x14ac:dyDescent="0.3">
      <c r="A1003" s="5">
        <v>44130</v>
      </c>
      <c r="B1003" s="49">
        <v>0.41886574074074073</v>
      </c>
      <c r="C1003" s="2">
        <v>843</v>
      </c>
      <c r="D1003" s="2">
        <v>0.54600000000000004</v>
      </c>
      <c r="E1003" s="2">
        <v>7.94</v>
      </c>
      <c r="F1003" s="2">
        <v>7.82</v>
      </c>
      <c r="G1003" s="2">
        <v>11.199999999999998</v>
      </c>
      <c r="K1003" s="66">
        <v>86</v>
      </c>
      <c r="L1003" s="7">
        <f>AVERAGE(K999:K1003)</f>
        <v>501.8</v>
      </c>
      <c r="M1003" s="8">
        <f>GEOMEAN(K1000:K1004)</f>
        <v>162.52254027902418</v>
      </c>
      <c r="N1003" s="25" t="s">
        <v>298</v>
      </c>
    </row>
    <row r="1004" spans="1:38" x14ac:dyDescent="0.3">
      <c r="A1004" s="5">
        <v>44140</v>
      </c>
      <c r="B1004" s="49">
        <v>0.46672453703703703</v>
      </c>
      <c r="C1004" s="2">
        <v>937</v>
      </c>
      <c r="D1004" s="2">
        <v>0.61099999999999999</v>
      </c>
      <c r="E1004" s="2">
        <v>9.5</v>
      </c>
      <c r="F1004" s="2">
        <v>7.77</v>
      </c>
      <c r="G1004" s="2">
        <v>11.099999999999998</v>
      </c>
      <c r="K1004" s="66">
        <v>73</v>
      </c>
    </row>
    <row r="1005" spans="1:38" x14ac:dyDescent="0.3">
      <c r="A1005" s="5">
        <v>44147</v>
      </c>
      <c r="B1005" s="49">
        <v>0.41708333333333331</v>
      </c>
      <c r="C1005" s="2">
        <v>1080</v>
      </c>
      <c r="D1005" s="2">
        <v>0.70199999999999996</v>
      </c>
      <c r="E1005" s="2">
        <v>8.6199999999999992</v>
      </c>
      <c r="F1005" s="2">
        <v>7.79</v>
      </c>
      <c r="G1005" s="2">
        <v>9.6</v>
      </c>
      <c r="K1005" s="66">
        <v>122</v>
      </c>
    </row>
    <row r="1006" spans="1:38" x14ac:dyDescent="0.3">
      <c r="A1006" s="5">
        <v>44152</v>
      </c>
      <c r="B1006" s="49">
        <v>0.44778935185185187</v>
      </c>
      <c r="C1006" s="2">
        <v>756</v>
      </c>
      <c r="D1006" s="2">
        <v>0.4914</v>
      </c>
      <c r="E1006" s="2">
        <v>10.95</v>
      </c>
      <c r="F1006" s="2">
        <v>7.82</v>
      </c>
      <c r="G1006" s="2">
        <v>6.4000000000000012</v>
      </c>
      <c r="K1006" s="66">
        <v>816</v>
      </c>
    </row>
    <row r="1007" spans="1:38" x14ac:dyDescent="0.3">
      <c r="A1007" s="5">
        <v>44158</v>
      </c>
      <c r="B1007" s="49">
        <v>0.43893518518518521</v>
      </c>
      <c r="C1007" s="2">
        <v>509</v>
      </c>
      <c r="D1007" s="2">
        <v>0.33079999999999998</v>
      </c>
      <c r="E1007" s="2">
        <v>11.76</v>
      </c>
      <c r="F1007" s="2">
        <v>7.86</v>
      </c>
      <c r="G1007" s="2">
        <v>6.8000000000000007</v>
      </c>
      <c r="K1007" s="66">
        <v>4106</v>
      </c>
    </row>
    <row r="1008" spans="1:38" x14ac:dyDescent="0.3">
      <c r="A1008" s="5">
        <v>44165</v>
      </c>
      <c r="B1008" s="49">
        <v>0.43349537037037034</v>
      </c>
      <c r="C1008" s="2">
        <v>742</v>
      </c>
      <c r="D1008" s="2">
        <v>0.48230000000000001</v>
      </c>
      <c r="E1008" s="2">
        <v>11.67</v>
      </c>
      <c r="F1008" s="2">
        <v>7.77</v>
      </c>
      <c r="G1008" s="2">
        <v>6.4000000000000012</v>
      </c>
      <c r="K1008" s="66">
        <v>85</v>
      </c>
      <c r="L1008" s="7">
        <f>AVERAGE(K1004:K1008)</f>
        <v>1040.4000000000001</v>
      </c>
      <c r="M1008" s="8">
        <f>GEOMEAN(K1005:K1009)</f>
        <v>390.69497932022796</v>
      </c>
      <c r="N1008" s="25" t="s">
        <v>299</v>
      </c>
    </row>
    <row r="1009" spans="1:14" x14ac:dyDescent="0.3">
      <c r="A1009" s="5">
        <v>44167</v>
      </c>
      <c r="B1009" s="49">
        <v>0.43096064814814811</v>
      </c>
      <c r="C1009" s="2">
        <v>796</v>
      </c>
      <c r="D1009" s="2">
        <v>0.51739999999999997</v>
      </c>
      <c r="E1009" s="2">
        <v>13.5</v>
      </c>
      <c r="F1009" s="2">
        <v>7.86</v>
      </c>
      <c r="G1009" s="2">
        <v>3.0999999999999988</v>
      </c>
      <c r="K1009" s="66">
        <v>262</v>
      </c>
    </row>
    <row r="1010" spans="1:14" x14ac:dyDescent="0.3">
      <c r="A1010" s="5">
        <v>44172</v>
      </c>
      <c r="B1010" s="49">
        <v>0.46562500000000001</v>
      </c>
      <c r="C1010" s="2">
        <v>896</v>
      </c>
      <c r="D1010" s="2">
        <v>0.58499999999999996</v>
      </c>
      <c r="E1010" s="2">
        <v>11.24</v>
      </c>
      <c r="F1010" s="2">
        <v>7.97</v>
      </c>
      <c r="G1010" s="2">
        <v>3.9000000000000017</v>
      </c>
      <c r="K1010" s="66">
        <v>298</v>
      </c>
    </row>
    <row r="1011" spans="1:14" x14ac:dyDescent="0.3">
      <c r="A1011" s="5">
        <v>44179</v>
      </c>
      <c r="B1011" s="49">
        <v>0.46763888888888888</v>
      </c>
      <c r="C1011" s="2">
        <v>668</v>
      </c>
      <c r="D1011" s="2">
        <v>0.43419999999999997</v>
      </c>
      <c r="E1011" s="2">
        <v>12.44</v>
      </c>
      <c r="F1011" s="2">
        <v>8.1199999999999992</v>
      </c>
      <c r="G1011" s="2">
        <v>5.1999999999999993</v>
      </c>
      <c r="K1011" s="66">
        <v>256</v>
      </c>
    </row>
    <row r="1012" spans="1:14" x14ac:dyDescent="0.3">
      <c r="A1012" s="5">
        <v>44182</v>
      </c>
      <c r="B1012" s="49">
        <v>0.45520833333333338</v>
      </c>
      <c r="C1012" s="2">
        <v>867</v>
      </c>
      <c r="D1012" s="2">
        <v>0.5655</v>
      </c>
      <c r="E1012" s="2">
        <v>14.06</v>
      </c>
      <c r="F1012" s="2">
        <v>8.09</v>
      </c>
      <c r="G1012" s="2">
        <v>3.0999999999999988</v>
      </c>
      <c r="K1012" s="66">
        <v>259</v>
      </c>
    </row>
    <row r="1013" spans="1:14" x14ac:dyDescent="0.3">
      <c r="A1013" s="5">
        <v>44193</v>
      </c>
      <c r="B1013" s="49">
        <v>0.44792824074074072</v>
      </c>
      <c r="C1013" s="2">
        <v>751</v>
      </c>
      <c r="D1013" s="2">
        <v>0.48809999999999998</v>
      </c>
      <c r="E1013" s="2">
        <v>13.13</v>
      </c>
      <c r="F1013" s="2">
        <v>8.17</v>
      </c>
      <c r="G1013" s="2">
        <v>2.7999999999999994</v>
      </c>
      <c r="K1013" s="66">
        <v>246</v>
      </c>
      <c r="L1013" s="7">
        <f>AVERAGE(K1009:K1013)</f>
        <v>264.2</v>
      </c>
      <c r="M1013" s="8">
        <f>GEOMEAN(K1010:K1014)</f>
        <v>306.22466841946812</v>
      </c>
      <c r="N1013" s="25" t="s">
        <v>300</v>
      </c>
    </row>
    <row r="1014" spans="1:14" x14ac:dyDescent="0.3">
      <c r="A1014" s="5">
        <v>44201</v>
      </c>
      <c r="B1014" s="49">
        <v>0.46400462962962963</v>
      </c>
      <c r="C1014" s="2">
        <v>639</v>
      </c>
      <c r="D1014" s="2">
        <v>0.41539999999999999</v>
      </c>
      <c r="E1014" s="2">
        <v>11.26</v>
      </c>
      <c r="F1014" s="2">
        <v>7.9</v>
      </c>
      <c r="G1014" s="2">
        <v>3.9000000000000017</v>
      </c>
      <c r="K1014" s="66">
        <v>554</v>
      </c>
    </row>
    <row r="1015" spans="1:14" x14ac:dyDescent="0.3">
      <c r="A1015" s="5">
        <v>44207</v>
      </c>
      <c r="B1015" s="49">
        <v>0.43760416666666663</v>
      </c>
      <c r="C1015" s="2">
        <v>423</v>
      </c>
      <c r="D1015" s="2">
        <v>0.27500000000000002</v>
      </c>
      <c r="E1015" s="2">
        <v>14.17</v>
      </c>
      <c r="F1015" s="2">
        <v>8.01</v>
      </c>
      <c r="G1015" s="2">
        <v>2.0000000000000009</v>
      </c>
      <c r="H1015" s="2">
        <v>748.5</v>
      </c>
      <c r="J1015" s="2" t="s">
        <v>352</v>
      </c>
      <c r="K1015" s="66">
        <v>836</v>
      </c>
    </row>
    <row r="1016" spans="1:14" x14ac:dyDescent="0.3">
      <c r="A1016" s="5">
        <v>44210</v>
      </c>
      <c r="B1016" s="49">
        <v>0.44930555555555557</v>
      </c>
      <c r="C1016" s="57">
        <v>867</v>
      </c>
      <c r="D1016" s="57">
        <v>0.5655</v>
      </c>
      <c r="E1016" s="57">
        <v>12.39</v>
      </c>
      <c r="F1016" s="57">
        <v>8.08</v>
      </c>
      <c r="G1016" s="57">
        <v>3.3999999999999986</v>
      </c>
      <c r="K1016" s="2">
        <v>373</v>
      </c>
    </row>
    <row r="1017" spans="1:14" x14ac:dyDescent="0.3">
      <c r="A1017" s="5">
        <v>44217</v>
      </c>
      <c r="B1017" s="3">
        <v>0.44960648148148147</v>
      </c>
      <c r="C1017" s="2">
        <v>959</v>
      </c>
      <c r="D1017" s="2">
        <v>0.624</v>
      </c>
      <c r="E1017" s="2">
        <v>19.05</v>
      </c>
      <c r="F1017" s="2">
        <v>7.94</v>
      </c>
      <c r="G1017" s="2">
        <v>2.3000000000000003</v>
      </c>
      <c r="K1017" s="2">
        <v>256</v>
      </c>
    </row>
    <row r="1018" spans="1:14" x14ac:dyDescent="0.3">
      <c r="A1018" s="5">
        <v>44222</v>
      </c>
      <c r="B1018" s="49">
        <v>0.47684027777777777</v>
      </c>
      <c r="C1018" s="2">
        <v>1024</v>
      </c>
      <c r="D1018" s="2">
        <v>0.66300000000000003</v>
      </c>
      <c r="E1018" s="2">
        <v>11.37</v>
      </c>
      <c r="F1018" s="2">
        <v>7.98</v>
      </c>
      <c r="G1018" s="2">
        <v>3.1999999999999988</v>
      </c>
      <c r="K1018" s="2">
        <v>313</v>
      </c>
      <c r="L1018" s="7">
        <f>AVERAGE(K1014:K1018)</f>
        <v>466.4</v>
      </c>
      <c r="M1018" s="8">
        <f>GEOMEAN(K1015:K1019)</f>
        <v>394.41421149079116</v>
      </c>
      <c r="N1018" s="25" t="s">
        <v>301</v>
      </c>
    </row>
    <row r="1019" spans="1:14" x14ac:dyDescent="0.3">
      <c r="A1019" s="5">
        <v>44236</v>
      </c>
      <c r="B1019" s="49">
        <v>0.48303240740740744</v>
      </c>
      <c r="C1019" s="2">
        <v>1094</v>
      </c>
      <c r="D1019" s="2">
        <v>0.70850000000000002</v>
      </c>
      <c r="E1019" s="2">
        <v>16.809999999999999</v>
      </c>
      <c r="F1019" s="2">
        <v>8.01</v>
      </c>
      <c r="G1019" s="2">
        <v>0.19999999999999968</v>
      </c>
      <c r="K1019" s="2">
        <v>382</v>
      </c>
    </row>
    <row r="1020" spans="1:14" x14ac:dyDescent="0.3">
      <c r="A1020" s="5">
        <v>44242</v>
      </c>
      <c r="C1020" s="2" t="s">
        <v>354</v>
      </c>
      <c r="G1020" s="57"/>
    </row>
    <row r="1021" spans="1:14" x14ac:dyDescent="0.3">
      <c r="A1021" s="5">
        <v>44245</v>
      </c>
      <c r="B1021" s="57"/>
      <c r="C1021" s="2" t="s">
        <v>354</v>
      </c>
      <c r="G1021" s="57"/>
    </row>
    <row r="1022" spans="1:14" x14ac:dyDescent="0.3">
      <c r="A1022" s="71">
        <v>44251</v>
      </c>
      <c r="B1022" s="72">
        <v>0.40464120370370371</v>
      </c>
      <c r="C1022" s="73">
        <v>986</v>
      </c>
      <c r="D1022" s="73">
        <v>0.64349999999999996</v>
      </c>
      <c r="E1022" s="73">
        <v>17.8</v>
      </c>
      <c r="F1022" s="73">
        <v>8.11</v>
      </c>
      <c r="G1022" s="73">
        <v>2.3000000000000003</v>
      </c>
      <c r="K1022" s="2">
        <v>369</v>
      </c>
    </row>
    <row r="1023" spans="1:14" x14ac:dyDescent="0.3">
      <c r="A1023" s="71">
        <v>44252</v>
      </c>
      <c r="B1023" s="45">
        <v>0.43140046296296292</v>
      </c>
      <c r="C1023" s="45">
        <v>493.4</v>
      </c>
      <c r="D1023" s="45">
        <v>0.32040000000000002</v>
      </c>
      <c r="E1023" s="45">
        <v>14.66</v>
      </c>
      <c r="F1023" s="45">
        <v>8.0500000000000007</v>
      </c>
      <c r="G1023" s="45">
        <v>1.7000000000000013</v>
      </c>
      <c r="K1023" s="2">
        <v>860</v>
      </c>
      <c r="L1023" s="7">
        <f>AVERAGE(K1019:K1023)</f>
        <v>537</v>
      </c>
      <c r="M1023" s="8">
        <f>GEOMEAN(K1020:K1024)</f>
        <v>391.43730003953141</v>
      </c>
      <c r="N1023" s="25" t="s">
        <v>303</v>
      </c>
    </row>
    <row r="1024" spans="1:14" x14ac:dyDescent="0.3">
      <c r="A1024" s="5">
        <v>44258</v>
      </c>
      <c r="B1024" s="49">
        <v>0.4284722222222222</v>
      </c>
      <c r="C1024" s="2">
        <v>656</v>
      </c>
      <c r="D1024" s="2">
        <v>0.4264</v>
      </c>
      <c r="E1024" s="2">
        <v>13.28</v>
      </c>
      <c r="F1024" s="2">
        <v>7.86</v>
      </c>
      <c r="G1024" s="2">
        <v>4.5000000000000009</v>
      </c>
      <c r="K1024" s="2">
        <v>189</v>
      </c>
    </row>
    <row r="1025" spans="1:38" x14ac:dyDescent="0.3">
      <c r="A1025" s="5">
        <v>44266</v>
      </c>
      <c r="B1025" s="49">
        <v>0.44386574074074076</v>
      </c>
      <c r="C1025" s="2">
        <v>870</v>
      </c>
      <c r="D1025" s="2">
        <v>0.5655</v>
      </c>
      <c r="E1025" s="2">
        <v>10.57</v>
      </c>
      <c r="F1025" s="2">
        <v>7.5</v>
      </c>
      <c r="G1025" s="2">
        <v>12.3</v>
      </c>
      <c r="K1025" s="2">
        <v>591</v>
      </c>
    </row>
    <row r="1026" spans="1:38" x14ac:dyDescent="0.3">
      <c r="A1026" s="9">
        <v>44271</v>
      </c>
      <c r="B1026" s="3">
        <v>0.40644675925925927</v>
      </c>
      <c r="C1026" s="2">
        <v>989</v>
      </c>
      <c r="D1026" s="2">
        <v>0.64349999999999996</v>
      </c>
      <c r="E1026" s="2">
        <v>12.73</v>
      </c>
      <c r="F1026" s="2">
        <v>7.88</v>
      </c>
      <c r="G1026" s="2">
        <v>5.4999999999999991</v>
      </c>
      <c r="K1026" s="2">
        <v>813</v>
      </c>
      <c r="O1026" s="4" t="s">
        <v>54</v>
      </c>
      <c r="P1026" s="2">
        <v>61.8</v>
      </c>
      <c r="Q1026" s="4" t="s">
        <v>54</v>
      </c>
      <c r="R1026" s="4" t="s">
        <v>54</v>
      </c>
      <c r="S1026" s="4" t="s">
        <v>54</v>
      </c>
      <c r="T1026" s="4" t="s">
        <v>54</v>
      </c>
      <c r="U1026" s="4" t="s">
        <v>54</v>
      </c>
      <c r="V1026" s="4" t="s">
        <v>54</v>
      </c>
      <c r="W1026" s="4" t="s">
        <v>54</v>
      </c>
      <c r="X1026" s="4" t="s">
        <v>84</v>
      </c>
      <c r="Y1026" s="4" t="s">
        <v>84</v>
      </c>
      <c r="Z1026" s="4" t="s">
        <v>84</v>
      </c>
      <c r="AA1026" s="4" t="s">
        <v>84</v>
      </c>
      <c r="AB1026" s="4" t="s">
        <v>84</v>
      </c>
      <c r="AC1026" s="4" t="s">
        <v>84</v>
      </c>
      <c r="AD1026" s="2">
        <v>268</v>
      </c>
      <c r="AE1026" s="4" t="s">
        <v>84</v>
      </c>
      <c r="AF1026" s="2">
        <v>29.8</v>
      </c>
      <c r="AG1026" s="2">
        <v>282</v>
      </c>
      <c r="AH1026" s="2">
        <v>72700</v>
      </c>
      <c r="AI1026" s="2">
        <v>21100</v>
      </c>
      <c r="AJ1026" s="2">
        <v>3.1</v>
      </c>
      <c r="AK1026" s="22" t="s">
        <v>54</v>
      </c>
      <c r="AL1026" s="22" t="s">
        <v>54</v>
      </c>
    </row>
    <row r="1027" spans="1:38" x14ac:dyDescent="0.3">
      <c r="A1027" s="5">
        <v>44277</v>
      </c>
      <c r="B1027" s="2" t="s">
        <v>304</v>
      </c>
      <c r="K1027" s="2">
        <v>269</v>
      </c>
    </row>
    <row r="1028" spans="1:38" x14ac:dyDescent="0.3">
      <c r="A1028" s="5">
        <v>44284</v>
      </c>
      <c r="B1028" s="49">
        <v>0.45284722222222223</v>
      </c>
      <c r="C1028" s="2">
        <v>503</v>
      </c>
      <c r="D1028" s="2">
        <v>0.32700000000000001</v>
      </c>
      <c r="E1028" s="2">
        <v>11.44</v>
      </c>
      <c r="F1028" s="2">
        <v>7.69</v>
      </c>
      <c r="G1028" s="2">
        <v>7.2</v>
      </c>
      <c r="K1028" s="2">
        <v>933</v>
      </c>
      <c r="L1028" s="7">
        <f>AVERAGE(K1024:K1028)</f>
        <v>559</v>
      </c>
      <c r="M1028" s="8">
        <f>GEOMEAN(K1024:K1028)</f>
        <v>469.41260875823946</v>
      </c>
      <c r="N1028" s="25" t="s">
        <v>305</v>
      </c>
    </row>
    <row r="1029" spans="1:38" x14ac:dyDescent="0.3">
      <c r="A1029" s="5">
        <v>44287</v>
      </c>
      <c r="B1029" s="49">
        <v>0.43122685185185183</v>
      </c>
      <c r="C1029" s="2">
        <v>690</v>
      </c>
      <c r="D1029" s="2">
        <v>0.44790000000000002</v>
      </c>
      <c r="E1029" s="2">
        <v>11.32</v>
      </c>
      <c r="F1029" s="2">
        <v>7.61</v>
      </c>
      <c r="G1029" s="2">
        <v>7.8999999999999995</v>
      </c>
      <c r="K1029" s="2">
        <v>173</v>
      </c>
    </row>
    <row r="1030" spans="1:38" x14ac:dyDescent="0.3">
      <c r="A1030" s="5">
        <v>44292</v>
      </c>
      <c r="B1030" s="49">
        <v>0.45003472222222224</v>
      </c>
      <c r="C1030" s="2">
        <v>810</v>
      </c>
      <c r="D1030" s="2">
        <v>0.52649999999999997</v>
      </c>
      <c r="E1030" s="2">
        <v>8.9</v>
      </c>
      <c r="F1030" s="2">
        <v>8</v>
      </c>
      <c r="G1030" s="2">
        <v>14.100000000000001</v>
      </c>
      <c r="K1030" s="2">
        <v>74</v>
      </c>
    </row>
    <row r="1031" spans="1:38" x14ac:dyDescent="0.3">
      <c r="A1031" s="5">
        <v>44300</v>
      </c>
      <c r="B1031" s="49">
        <v>0.440462962962963</v>
      </c>
      <c r="C1031" s="2">
        <v>455.4</v>
      </c>
      <c r="D1031" s="2">
        <v>0.29580000000000001</v>
      </c>
      <c r="E1031" s="2">
        <v>9.7799999999999994</v>
      </c>
      <c r="F1031" s="2">
        <v>7.6</v>
      </c>
      <c r="G1031" s="2">
        <v>12.4</v>
      </c>
      <c r="K1031" s="2">
        <v>616</v>
      </c>
    </row>
    <row r="1032" spans="1:38" x14ac:dyDescent="0.3">
      <c r="A1032" s="5">
        <v>44308</v>
      </c>
      <c r="B1032" s="49">
        <v>0.44577546296296294</v>
      </c>
      <c r="C1032" s="2">
        <v>838</v>
      </c>
      <c r="D1032" s="2">
        <v>0.54600000000000004</v>
      </c>
      <c r="E1032" s="2">
        <v>11.45</v>
      </c>
      <c r="F1032" s="2">
        <v>7.66</v>
      </c>
      <c r="G1032" s="2">
        <v>8.4999999999999982</v>
      </c>
      <c r="K1032" s="2">
        <v>256</v>
      </c>
    </row>
    <row r="1033" spans="1:38" x14ac:dyDescent="0.3">
      <c r="A1033" s="5">
        <v>44312</v>
      </c>
      <c r="B1033" s="49">
        <v>0.47111111111111109</v>
      </c>
      <c r="C1033" s="2">
        <v>854</v>
      </c>
      <c r="D1033" s="2">
        <v>0.55249999999999999</v>
      </c>
      <c r="E1033" s="2">
        <v>9.39</v>
      </c>
      <c r="F1033" s="2">
        <v>8.0399999999999991</v>
      </c>
      <c r="G1033" s="2">
        <v>12.899999999999999</v>
      </c>
      <c r="K1033" s="2">
        <v>52</v>
      </c>
      <c r="L1033" s="7">
        <f>AVERAGE(K1029:K1033)</f>
        <v>234.2</v>
      </c>
      <c r="M1033" s="8">
        <f>GEOMEAN(K1029:K1033)</f>
        <v>160.03698789474169</v>
      </c>
      <c r="N1033" s="25" t="s">
        <v>306</v>
      </c>
    </row>
    <row r="1034" spans="1:38" x14ac:dyDescent="0.3">
      <c r="A1034" s="5">
        <v>44319</v>
      </c>
      <c r="B1034" s="49">
        <v>0.46084490740740741</v>
      </c>
      <c r="C1034" s="2">
        <v>805</v>
      </c>
      <c r="D1034" s="2">
        <v>0.52649999999999997</v>
      </c>
      <c r="E1034" s="2">
        <v>6.68</v>
      </c>
      <c r="F1034" s="2">
        <v>7.84</v>
      </c>
      <c r="G1034" s="2">
        <v>16.600000000000001</v>
      </c>
      <c r="K1034" s="2">
        <v>161</v>
      </c>
    </row>
    <row r="1035" spans="1:38" x14ac:dyDescent="0.3">
      <c r="A1035" s="5">
        <v>44328</v>
      </c>
      <c r="B1035" s="49">
        <v>0.4450925925925926</v>
      </c>
      <c r="C1035" s="2">
        <v>411.9</v>
      </c>
      <c r="D1035" s="2">
        <v>0.26779999999999998</v>
      </c>
      <c r="E1035" s="2">
        <v>9.84</v>
      </c>
      <c r="F1035" s="2">
        <v>7.76</v>
      </c>
      <c r="G1035" s="2">
        <v>12</v>
      </c>
      <c r="K1035" s="2">
        <v>393</v>
      </c>
    </row>
    <row r="1036" spans="1:38" x14ac:dyDescent="0.3">
      <c r="A1036" s="5">
        <v>44333</v>
      </c>
      <c r="B1036" s="49">
        <v>0.46555555555555556</v>
      </c>
      <c r="C1036" s="2">
        <v>786</v>
      </c>
      <c r="D1036" s="2">
        <v>0.51349999999999996</v>
      </c>
      <c r="E1036" s="2">
        <v>8.3699999999999992</v>
      </c>
      <c r="F1036" s="2">
        <v>7.67</v>
      </c>
      <c r="G1036" s="2">
        <v>15.799999999999999</v>
      </c>
      <c r="K1036" s="2">
        <v>107</v>
      </c>
    </row>
    <row r="1037" spans="1:38" x14ac:dyDescent="0.3">
      <c r="A1037" s="5">
        <v>44336</v>
      </c>
      <c r="B1037" s="49">
        <v>0.46555555555555556</v>
      </c>
      <c r="C1037" s="2">
        <v>799</v>
      </c>
      <c r="D1037" s="2">
        <v>0.52</v>
      </c>
      <c r="E1037" s="2">
        <v>6.66</v>
      </c>
      <c r="F1037" s="2">
        <v>7.91</v>
      </c>
      <c r="G1037" s="2">
        <v>19.2</v>
      </c>
      <c r="K1037" s="2">
        <v>10</v>
      </c>
    </row>
    <row r="1038" spans="1:38" x14ac:dyDescent="0.3">
      <c r="A1038" s="5">
        <v>44342</v>
      </c>
      <c r="B1038" s="49">
        <v>0.45902777777777781</v>
      </c>
      <c r="C1038" s="2">
        <v>940</v>
      </c>
      <c r="D1038" s="2">
        <v>0.61099999999999999</v>
      </c>
      <c r="E1038" s="2">
        <v>5.5</v>
      </c>
      <c r="F1038" s="2">
        <v>7.39</v>
      </c>
      <c r="G1038" s="2">
        <v>21.799999999999997</v>
      </c>
      <c r="K1038" s="2">
        <v>41</v>
      </c>
      <c r="L1038" s="7">
        <f>AVERAGE(K1034:K1038)</f>
        <v>142.4</v>
      </c>
      <c r="M1038" s="8">
        <f>GEOMEAN(K1034:K1038)</f>
        <v>77.388639566989625</v>
      </c>
      <c r="N1038" s="25" t="s">
        <v>307</v>
      </c>
    </row>
    <row r="1039" spans="1:38" x14ac:dyDescent="0.3">
      <c r="A1039" s="5">
        <v>44356</v>
      </c>
      <c r="B1039" s="49">
        <v>0.45156250000000003</v>
      </c>
      <c r="C1039" s="2">
        <v>507</v>
      </c>
      <c r="D1039" s="2">
        <v>0.3296</v>
      </c>
      <c r="E1039" s="2">
        <v>5.79</v>
      </c>
      <c r="F1039" s="2">
        <v>7.6</v>
      </c>
      <c r="G1039" s="2">
        <v>22.3</v>
      </c>
      <c r="K1039" s="2">
        <v>143</v>
      </c>
    </row>
    <row r="1040" spans="1:38" x14ac:dyDescent="0.3">
      <c r="A1040" s="5">
        <v>44362</v>
      </c>
      <c r="B1040" s="49">
        <v>0.45559027777777777</v>
      </c>
      <c r="C1040" s="2">
        <v>959</v>
      </c>
      <c r="D1040" s="2">
        <v>0.624</v>
      </c>
      <c r="E1040" s="2">
        <v>6.13</v>
      </c>
      <c r="F1040" s="2">
        <v>8.0500000000000007</v>
      </c>
      <c r="G1040" s="2">
        <v>23.400000000000002</v>
      </c>
      <c r="K1040" s="2">
        <v>109</v>
      </c>
    </row>
    <row r="1041" spans="1:38" x14ac:dyDescent="0.3">
      <c r="A1041" s="5">
        <v>44364</v>
      </c>
      <c r="B1041" s="49">
        <v>0.42759259259259258</v>
      </c>
      <c r="C1041" s="2">
        <v>53.6</v>
      </c>
      <c r="D1041" s="2">
        <v>3.5099999999999999E-2</v>
      </c>
      <c r="E1041" s="2">
        <v>7.92</v>
      </c>
      <c r="F1041" s="2">
        <v>7.75</v>
      </c>
      <c r="G1041" s="2">
        <v>22.399999999999995</v>
      </c>
      <c r="K1041" s="2">
        <v>73</v>
      </c>
    </row>
    <row r="1042" spans="1:38" x14ac:dyDescent="0.3">
      <c r="A1042" s="5">
        <v>44370</v>
      </c>
      <c r="B1042" s="49">
        <v>0.43003472222222222</v>
      </c>
      <c r="C1042" s="2">
        <v>875</v>
      </c>
      <c r="D1042" s="2">
        <v>0.57199999999999995</v>
      </c>
      <c r="E1042" s="2">
        <v>7.62</v>
      </c>
      <c r="F1042" s="2">
        <v>8.02</v>
      </c>
      <c r="G1042" s="2">
        <v>20.900000000000002</v>
      </c>
      <c r="K1042" s="2">
        <v>74</v>
      </c>
    </row>
    <row r="1043" spans="1:38" x14ac:dyDescent="0.3">
      <c r="A1043" s="5">
        <v>44375</v>
      </c>
      <c r="B1043" s="49">
        <v>0.45753472222222219</v>
      </c>
      <c r="C1043" s="2">
        <v>1021</v>
      </c>
      <c r="D1043" s="2">
        <v>0.66300000000000003</v>
      </c>
      <c r="E1043" s="2">
        <v>5.2</v>
      </c>
      <c r="F1043" s="2">
        <v>7.75</v>
      </c>
      <c r="G1043" s="2">
        <v>24.6</v>
      </c>
      <c r="K1043" s="2">
        <v>52</v>
      </c>
      <c r="L1043" s="7">
        <f>AVERAGE(K1039:K1043)</f>
        <v>90.2</v>
      </c>
      <c r="M1043" s="8">
        <f>GEOMEAN(K1039:K1043)</f>
        <v>84.774276454643271</v>
      </c>
      <c r="N1043" s="25" t="s">
        <v>308</v>
      </c>
    </row>
    <row r="1044" spans="1:38" x14ac:dyDescent="0.3">
      <c r="A1044" s="9">
        <v>44384</v>
      </c>
      <c r="B1044" s="49">
        <v>0.38185185185185189</v>
      </c>
      <c r="C1044" s="2">
        <v>870</v>
      </c>
      <c r="D1044" s="2">
        <v>0.5655</v>
      </c>
      <c r="E1044" s="2">
        <v>7.54</v>
      </c>
      <c r="F1044" s="2">
        <v>8.0500000000000007</v>
      </c>
      <c r="G1044" s="2">
        <v>28.200000000000003</v>
      </c>
      <c r="K1044" s="2">
        <v>30</v>
      </c>
      <c r="O1044" s="4" t="s">
        <v>54</v>
      </c>
      <c r="P1044" s="2">
        <v>65.900000000000006</v>
      </c>
      <c r="Q1044" s="4" t="s">
        <v>54</v>
      </c>
      <c r="R1044" s="4" t="s">
        <v>54</v>
      </c>
      <c r="S1044" s="4" t="s">
        <v>54</v>
      </c>
      <c r="T1044" s="4" t="s">
        <v>54</v>
      </c>
      <c r="U1044" s="4" t="s">
        <v>54</v>
      </c>
      <c r="V1044" s="4" t="s">
        <v>54</v>
      </c>
      <c r="W1044" s="4" t="s">
        <v>54</v>
      </c>
      <c r="X1044" s="2">
        <v>124</v>
      </c>
      <c r="Y1044" s="4" t="s">
        <v>54</v>
      </c>
      <c r="Z1044" s="2">
        <v>2.2000000000000002</v>
      </c>
      <c r="AA1044" s="4" t="s">
        <v>54</v>
      </c>
      <c r="AB1044" s="2">
        <v>39.5</v>
      </c>
      <c r="AC1044" s="2" t="s">
        <v>54</v>
      </c>
      <c r="AD1044" s="2">
        <v>237</v>
      </c>
      <c r="AE1044" s="4" t="s">
        <v>54</v>
      </c>
      <c r="AF1044" s="2">
        <v>38.6</v>
      </c>
      <c r="AG1044" s="2" t="s">
        <v>54</v>
      </c>
      <c r="AH1044" s="2">
        <v>62600</v>
      </c>
      <c r="AI1044" s="2">
        <v>19700</v>
      </c>
      <c r="AJ1044" s="2">
        <v>4.5</v>
      </c>
      <c r="AK1044" s="22" t="s">
        <v>54</v>
      </c>
      <c r="AL1044" s="22" t="s">
        <v>54</v>
      </c>
    </row>
    <row r="1045" spans="1:38" x14ac:dyDescent="0.3">
      <c r="A1045" s="9">
        <v>44389</v>
      </c>
      <c r="B1045" s="49">
        <v>0.46318287037037037</v>
      </c>
      <c r="C1045" s="2">
        <v>741</v>
      </c>
      <c r="D1045" s="2">
        <v>0.48099999999999998</v>
      </c>
      <c r="E1045" s="2">
        <v>6.17</v>
      </c>
      <c r="F1045" s="2">
        <v>8.02</v>
      </c>
      <c r="G1045" s="2">
        <v>22.9</v>
      </c>
      <c r="K1045" s="2">
        <v>234</v>
      </c>
    </row>
    <row r="1046" spans="1:38" x14ac:dyDescent="0.3">
      <c r="A1046" s="9">
        <v>44392</v>
      </c>
      <c r="B1046" s="49">
        <v>0.44646990740740744</v>
      </c>
      <c r="C1046" s="2">
        <v>615</v>
      </c>
      <c r="D1046" s="2">
        <v>0.40300000000000002</v>
      </c>
      <c r="E1046" s="2">
        <v>7.79</v>
      </c>
      <c r="F1046" s="2">
        <v>7.84</v>
      </c>
      <c r="G1046" s="2">
        <v>25.2</v>
      </c>
      <c r="K1046" s="2">
        <v>323</v>
      </c>
    </row>
    <row r="1047" spans="1:38" x14ac:dyDescent="0.3">
      <c r="A1047" s="9">
        <v>44396</v>
      </c>
      <c r="B1047" s="49">
        <v>0.37671296296296292</v>
      </c>
      <c r="C1047" s="2">
        <v>470</v>
      </c>
      <c r="D1047" s="2">
        <v>0.30549999999999999</v>
      </c>
      <c r="E1047" s="2">
        <v>7.46</v>
      </c>
      <c r="F1047" s="2">
        <v>7.98</v>
      </c>
      <c r="G1047" s="2">
        <v>22.9</v>
      </c>
      <c r="K1047" s="2">
        <v>199</v>
      </c>
    </row>
    <row r="1048" spans="1:38" x14ac:dyDescent="0.3">
      <c r="A1048" s="9">
        <v>44406</v>
      </c>
      <c r="B1048" s="49">
        <v>0.4130092592592593</v>
      </c>
      <c r="C1048" s="2">
        <v>928</v>
      </c>
      <c r="D1048" s="2">
        <v>0.60450000000000004</v>
      </c>
      <c r="E1048" s="2">
        <v>9.49</v>
      </c>
      <c r="F1048" s="2">
        <v>8.0500000000000007</v>
      </c>
      <c r="G1048" s="2">
        <v>25.1</v>
      </c>
      <c r="K1048" s="2">
        <v>131</v>
      </c>
      <c r="L1048" s="7">
        <f>AVERAGE(K1044:K1048)</f>
        <v>183.4</v>
      </c>
      <c r="M1048" s="8">
        <f>GEOMEAN(K1044:K1048)</f>
        <v>142.67004601206804</v>
      </c>
      <c r="N1048" s="25" t="s">
        <v>309</v>
      </c>
    </row>
    <row r="1049" spans="1:38" x14ac:dyDescent="0.3">
      <c r="A1049" s="9">
        <v>44412</v>
      </c>
      <c r="B1049" s="49">
        <v>0.4417476851851852</v>
      </c>
      <c r="C1049" s="2">
        <v>1101</v>
      </c>
      <c r="D1049" s="2">
        <v>0.71499999999999997</v>
      </c>
      <c r="E1049" s="2">
        <v>9.15</v>
      </c>
      <c r="F1049" s="2">
        <v>7.87</v>
      </c>
      <c r="G1049" s="2">
        <v>22.5</v>
      </c>
      <c r="K1049" s="2">
        <v>50</v>
      </c>
    </row>
    <row r="1050" spans="1:38" x14ac:dyDescent="0.3">
      <c r="A1050" s="9">
        <v>44419</v>
      </c>
      <c r="B1050" s="49">
        <v>0.43357638888888889</v>
      </c>
      <c r="C1050" s="2">
        <v>1213</v>
      </c>
      <c r="D1050" s="2">
        <v>0.78649999999999998</v>
      </c>
      <c r="E1050" s="2">
        <v>8</v>
      </c>
      <c r="F1050" s="2">
        <v>7.91</v>
      </c>
      <c r="G1050" s="2">
        <v>26.7</v>
      </c>
      <c r="K1050" s="2">
        <v>41</v>
      </c>
    </row>
    <row r="1051" spans="1:38" x14ac:dyDescent="0.3">
      <c r="A1051" s="9">
        <v>44424</v>
      </c>
      <c r="B1051" s="49">
        <v>0.45432870370370365</v>
      </c>
      <c r="C1051" s="2">
        <v>1247</v>
      </c>
      <c r="D1051" s="2">
        <v>0.8125</v>
      </c>
      <c r="E1051" s="2">
        <v>6.37</v>
      </c>
      <c r="F1051" s="2">
        <v>7.89</v>
      </c>
      <c r="G1051" s="2">
        <v>25</v>
      </c>
      <c r="K1051" s="2">
        <v>10</v>
      </c>
    </row>
    <row r="1052" spans="1:38" x14ac:dyDescent="0.3">
      <c r="A1052" s="9">
        <v>44427</v>
      </c>
      <c r="B1052" s="49">
        <v>0.45092592592592595</v>
      </c>
      <c r="C1052" s="2">
        <v>1305</v>
      </c>
      <c r="D1052" s="2">
        <v>0.85150000000000003</v>
      </c>
      <c r="E1052" s="2">
        <v>6.02</v>
      </c>
      <c r="F1052" s="2">
        <v>7.72</v>
      </c>
      <c r="G1052" s="2">
        <v>25.900000000000002</v>
      </c>
      <c r="K1052" s="2">
        <v>74</v>
      </c>
    </row>
    <row r="1053" spans="1:38" x14ac:dyDescent="0.3">
      <c r="A1053" s="9">
        <v>44438</v>
      </c>
      <c r="B1053" s="49">
        <v>0.44993055555555556</v>
      </c>
      <c r="C1053" s="2">
        <v>1412</v>
      </c>
      <c r="D1053" s="2">
        <v>0.91649999999999998</v>
      </c>
      <c r="E1053" s="2">
        <v>9.16</v>
      </c>
      <c r="F1053" s="2">
        <v>7.86</v>
      </c>
      <c r="G1053" s="2">
        <v>26.799999999999997</v>
      </c>
      <c r="K1053" s="2">
        <v>31</v>
      </c>
      <c r="L1053" s="7">
        <f>AVERAGE(K1049:K1052)</f>
        <v>43.75</v>
      </c>
      <c r="M1053" s="8">
        <f>GEOMEAN(K1049:K1052)</f>
        <v>35.095092805350625</v>
      </c>
      <c r="N1053" s="25" t="s">
        <v>310</v>
      </c>
    </row>
    <row r="1054" spans="1:38" x14ac:dyDescent="0.3">
      <c r="A1054" s="9">
        <v>44440</v>
      </c>
      <c r="B1054" s="49">
        <v>0.4346180555555556</v>
      </c>
      <c r="C1054" s="2">
        <v>1235</v>
      </c>
      <c r="D1054" s="2">
        <v>0.79949999999999999</v>
      </c>
      <c r="E1054" s="2">
        <v>6.37</v>
      </c>
      <c r="F1054" s="2">
        <v>7.92</v>
      </c>
      <c r="G1054" s="2">
        <v>24.4</v>
      </c>
      <c r="K1054" s="2">
        <v>41</v>
      </c>
    </row>
    <row r="1055" spans="1:38" x14ac:dyDescent="0.3">
      <c r="A1055" s="9">
        <v>44453</v>
      </c>
      <c r="B1055" s="49">
        <v>0.44283564814814813</v>
      </c>
      <c r="C1055" s="2">
        <v>591</v>
      </c>
      <c r="D1055" s="2">
        <v>0.38350000000000001</v>
      </c>
      <c r="E1055" s="2">
        <v>8.4700000000000006</v>
      </c>
      <c r="F1055" s="2">
        <v>7.97</v>
      </c>
      <c r="G1055" s="2">
        <v>24</v>
      </c>
      <c r="K1055" s="2">
        <v>41</v>
      </c>
    </row>
    <row r="1056" spans="1:38" x14ac:dyDescent="0.3">
      <c r="A1056" s="9">
        <v>44455</v>
      </c>
      <c r="B1056" s="49">
        <v>0.43247685185185186</v>
      </c>
      <c r="C1056" s="2">
        <v>1293</v>
      </c>
      <c r="D1056" s="2">
        <v>0.83850000000000002</v>
      </c>
      <c r="E1056" s="2">
        <v>7.26</v>
      </c>
      <c r="F1056" s="2">
        <v>7.93</v>
      </c>
      <c r="G1056" s="2">
        <v>22.800000000000004</v>
      </c>
      <c r="K1056" s="2">
        <v>84</v>
      </c>
    </row>
    <row r="1057" spans="1:38" x14ac:dyDescent="0.3">
      <c r="A1057" s="9">
        <v>44459</v>
      </c>
      <c r="B1057" s="49">
        <v>0.42281250000000004</v>
      </c>
      <c r="C1057" s="2">
        <v>1521</v>
      </c>
      <c r="D1057" s="2">
        <v>0.98799999999999999</v>
      </c>
      <c r="E1057" s="2">
        <v>6.87</v>
      </c>
      <c r="F1057" s="2">
        <v>7.78</v>
      </c>
      <c r="G1057" s="2">
        <v>23.7</v>
      </c>
      <c r="K1057" s="2">
        <v>52</v>
      </c>
    </row>
    <row r="1058" spans="1:38" x14ac:dyDescent="0.3">
      <c r="A1058" s="9">
        <v>44467</v>
      </c>
      <c r="B1058" s="49">
        <v>0.47046296296296292</v>
      </c>
      <c r="C1058" s="2">
        <v>955</v>
      </c>
      <c r="D1058" s="2">
        <v>0.624</v>
      </c>
      <c r="E1058" s="2">
        <v>6.13</v>
      </c>
      <c r="F1058" s="2">
        <v>7.82</v>
      </c>
      <c r="G1058" s="2">
        <v>20.999999999999996</v>
      </c>
      <c r="K1058" s="2">
        <v>98</v>
      </c>
      <c r="L1058" s="7">
        <f>AVERAGE(K1054:K1058)</f>
        <v>63.2</v>
      </c>
      <c r="M1058" s="8">
        <f>GEOMEAN(K1054:K1058)</f>
        <v>59.076571582957314</v>
      </c>
      <c r="N1058" s="25" t="s">
        <v>311</v>
      </c>
    </row>
    <row r="1059" spans="1:38" x14ac:dyDescent="0.3">
      <c r="A1059" s="9">
        <v>44473</v>
      </c>
      <c r="B1059" s="49">
        <v>0.4592013888888889</v>
      </c>
      <c r="C1059" s="2">
        <v>1143</v>
      </c>
      <c r="D1059" s="2">
        <v>0.74099999999999999</v>
      </c>
      <c r="E1059" s="2">
        <v>7</v>
      </c>
      <c r="F1059" s="2">
        <v>7.77</v>
      </c>
      <c r="G1059" s="2">
        <v>19.2</v>
      </c>
      <c r="K1059" s="2">
        <v>85</v>
      </c>
    </row>
    <row r="1060" spans="1:38" x14ac:dyDescent="0.3">
      <c r="A1060" s="9">
        <v>44476</v>
      </c>
      <c r="B1060" s="49">
        <v>0.43420138888888887</v>
      </c>
      <c r="C1060" s="2">
        <v>768</v>
      </c>
      <c r="D1060" s="2">
        <v>0.50049999999999994</v>
      </c>
      <c r="E1060" s="2">
        <v>7.35</v>
      </c>
      <c r="F1060" s="2">
        <v>7.87</v>
      </c>
      <c r="G1060" s="2">
        <v>19.600000000000001</v>
      </c>
      <c r="K1060" s="2">
        <v>3130</v>
      </c>
    </row>
    <row r="1061" spans="1:38" x14ac:dyDescent="0.3">
      <c r="A1061" s="9">
        <v>44481</v>
      </c>
      <c r="B1061" s="49">
        <v>0.43608796296296298</v>
      </c>
      <c r="C1061" s="2">
        <v>743</v>
      </c>
      <c r="D1061" s="2">
        <v>0.48099999999999998</v>
      </c>
      <c r="E1061" s="2">
        <v>5.4</v>
      </c>
      <c r="F1061" s="2">
        <v>7.73</v>
      </c>
      <c r="G1061" s="2">
        <v>18.7</v>
      </c>
      <c r="K1061" s="2">
        <v>1565</v>
      </c>
      <c r="O1061" s="4" t="s">
        <v>54</v>
      </c>
      <c r="P1061" s="2">
        <v>64</v>
      </c>
      <c r="Q1061" s="4" t="s">
        <v>54</v>
      </c>
      <c r="R1061" s="4" t="s">
        <v>54</v>
      </c>
      <c r="S1061" s="4" t="s">
        <v>54</v>
      </c>
      <c r="T1061" s="4" t="s">
        <v>54</v>
      </c>
      <c r="U1061" s="4" t="s">
        <v>54</v>
      </c>
      <c r="V1061" s="4" t="s">
        <v>54</v>
      </c>
      <c r="W1061" s="4" t="s">
        <v>54</v>
      </c>
      <c r="X1061" s="2">
        <v>101</v>
      </c>
      <c r="Y1061" s="4" t="s">
        <v>54</v>
      </c>
      <c r="Z1061" s="2">
        <v>1.6</v>
      </c>
      <c r="AA1061" s="4" t="s">
        <v>54</v>
      </c>
      <c r="AB1061" s="2">
        <v>38.799999999999997</v>
      </c>
      <c r="AC1061" s="2" t="s">
        <v>54</v>
      </c>
      <c r="AD1061" s="2">
        <v>221</v>
      </c>
      <c r="AE1061" s="4" t="s">
        <v>54</v>
      </c>
      <c r="AF1061" s="2">
        <v>55.8</v>
      </c>
      <c r="AG1061" s="2">
        <v>331</v>
      </c>
      <c r="AH1061" s="2">
        <v>59800</v>
      </c>
      <c r="AI1061" s="2">
        <v>17500</v>
      </c>
      <c r="AJ1061" s="2">
        <v>4.2</v>
      </c>
      <c r="AK1061" s="22" t="s">
        <v>54</v>
      </c>
      <c r="AL1061" s="22" t="s">
        <v>54</v>
      </c>
    </row>
    <row r="1062" spans="1:38" x14ac:dyDescent="0.3">
      <c r="A1062" s="9">
        <v>44490</v>
      </c>
      <c r="B1062" s="49">
        <v>0.4768634259259259</v>
      </c>
      <c r="C1062" s="2">
        <v>759</v>
      </c>
      <c r="D1062" s="2">
        <v>0.49399999999999999</v>
      </c>
      <c r="E1062" s="2">
        <v>9.02</v>
      </c>
      <c r="F1062" s="2">
        <v>7.79</v>
      </c>
      <c r="G1062" s="2">
        <v>16.3</v>
      </c>
      <c r="K1062" s="2">
        <v>148</v>
      </c>
    </row>
    <row r="1063" spans="1:38" x14ac:dyDescent="0.3">
      <c r="A1063" s="9">
        <v>44494</v>
      </c>
      <c r="B1063" s="49">
        <v>0.43293981481481486</v>
      </c>
      <c r="C1063" s="2">
        <v>319</v>
      </c>
      <c r="D1063" s="2">
        <v>0.2074</v>
      </c>
      <c r="E1063" s="2">
        <v>9</v>
      </c>
      <c r="F1063" s="2">
        <v>7.52</v>
      </c>
      <c r="G1063" s="2">
        <v>14.4</v>
      </c>
      <c r="K1063" s="2">
        <v>12033</v>
      </c>
      <c r="L1063" s="7">
        <f>AVERAGE(K1059:K1063)</f>
        <v>3392.2</v>
      </c>
      <c r="M1063" s="8">
        <f>GEOMEAN(K1059:K1063)</f>
        <v>941.93871515697106</v>
      </c>
      <c r="N1063" s="25" t="s">
        <v>312</v>
      </c>
    </row>
    <row r="1064" spans="1:38" x14ac:dyDescent="0.3">
      <c r="A1064" s="9">
        <v>44501</v>
      </c>
      <c r="B1064" s="49">
        <v>0.43589120370370371</v>
      </c>
      <c r="C1064" s="2">
        <v>513</v>
      </c>
      <c r="D1064" s="2">
        <v>0.33350000000000002</v>
      </c>
      <c r="E1064" s="2">
        <v>10.8</v>
      </c>
      <c r="F1064" s="2">
        <v>7.74</v>
      </c>
      <c r="G1064" s="2">
        <v>10.799999999999999</v>
      </c>
      <c r="K1064" s="2">
        <v>109</v>
      </c>
    </row>
    <row r="1065" spans="1:38" x14ac:dyDescent="0.3">
      <c r="A1065" s="9">
        <v>44511</v>
      </c>
      <c r="B1065" s="49">
        <v>0.45069444444444445</v>
      </c>
      <c r="C1065" s="2">
        <v>918</v>
      </c>
      <c r="D1065" s="2">
        <v>0.59799999999999998</v>
      </c>
      <c r="E1065" s="2">
        <v>15.62</v>
      </c>
      <c r="F1065" s="2">
        <v>7.62</v>
      </c>
      <c r="G1065" s="2">
        <v>11.4</v>
      </c>
      <c r="K1065" s="2">
        <v>160</v>
      </c>
    </row>
    <row r="1066" spans="1:38" x14ac:dyDescent="0.3">
      <c r="A1066" s="9">
        <v>44516</v>
      </c>
      <c r="B1066" s="49">
        <v>0.47245370370370371</v>
      </c>
      <c r="C1066" s="2">
        <v>958</v>
      </c>
      <c r="D1066" s="2">
        <v>0.624</v>
      </c>
      <c r="E1066" s="2">
        <v>12.64</v>
      </c>
      <c r="F1066" s="2">
        <v>7.84</v>
      </c>
      <c r="G1066" s="2">
        <v>6.2</v>
      </c>
      <c r="K1066" s="2">
        <v>109</v>
      </c>
    </row>
    <row r="1067" spans="1:38" x14ac:dyDescent="0.3">
      <c r="A1067" s="9">
        <v>44522</v>
      </c>
      <c r="B1067" s="3">
        <v>0.43134259259259261</v>
      </c>
      <c r="C1067" s="2">
        <v>857</v>
      </c>
      <c r="D1067" s="2">
        <v>0.55700000000000005</v>
      </c>
      <c r="E1067" s="2">
        <v>12.45</v>
      </c>
      <c r="F1067" s="2">
        <v>8.42</v>
      </c>
      <c r="G1067" s="2">
        <v>5.2</v>
      </c>
      <c r="K1067" s="2">
        <v>158</v>
      </c>
    </row>
    <row r="1068" spans="1:38" x14ac:dyDescent="0.3">
      <c r="A1068" s="9">
        <v>44530</v>
      </c>
      <c r="B1068" s="49">
        <v>0.42314814814814811</v>
      </c>
      <c r="C1068" s="2">
        <v>914</v>
      </c>
      <c r="D1068" s="2">
        <v>0.59150000000000003</v>
      </c>
      <c r="E1068" s="2">
        <v>13.24</v>
      </c>
      <c r="F1068" s="2">
        <v>7.8</v>
      </c>
      <c r="G1068" s="2">
        <v>4.5</v>
      </c>
      <c r="K1068" s="2">
        <v>42</v>
      </c>
      <c r="L1068" s="7">
        <f>AVERAGE(K1064:K1068)</f>
        <v>115.6</v>
      </c>
      <c r="M1068" s="8">
        <f>GEOMEAN(K1064:K1068)</f>
        <v>104.75526773741522</v>
      </c>
      <c r="N1068" s="25" t="s">
        <v>313</v>
      </c>
    </row>
    <row r="1069" spans="1:38" x14ac:dyDescent="0.3">
      <c r="A1069" s="9">
        <v>44536</v>
      </c>
      <c r="B1069" s="10">
        <v>0.4486342592592592</v>
      </c>
      <c r="C1069" s="2">
        <v>540</v>
      </c>
      <c r="D1069" s="2">
        <v>0.3508</v>
      </c>
      <c r="E1069" s="2">
        <v>10.63</v>
      </c>
      <c r="F1069" s="2">
        <v>8.24</v>
      </c>
      <c r="G1069" s="2">
        <v>7.4</v>
      </c>
      <c r="K1069" s="2">
        <v>2098</v>
      </c>
      <c r="M1069" s="8"/>
      <c r="N1069" s="4"/>
    </row>
    <row r="1070" spans="1:38" x14ac:dyDescent="0.3">
      <c r="A1070" s="9">
        <v>44539</v>
      </c>
      <c r="B1070" s="49">
        <v>0.4805787037037037</v>
      </c>
      <c r="C1070" s="2">
        <v>797</v>
      </c>
      <c r="D1070" s="2">
        <v>0.51800000000000002</v>
      </c>
      <c r="E1070" s="2">
        <v>14.06</v>
      </c>
      <c r="F1070" s="2">
        <v>7.82</v>
      </c>
      <c r="G1070" s="2">
        <v>3.2</v>
      </c>
      <c r="K1070" s="2">
        <v>121</v>
      </c>
      <c r="M1070" s="8"/>
      <c r="N1070" s="4"/>
    </row>
    <row r="1071" spans="1:38" x14ac:dyDescent="0.3">
      <c r="A1071" s="9">
        <v>44543</v>
      </c>
      <c r="B1071" s="49">
        <v>0.45822916666666669</v>
      </c>
      <c r="C1071" s="2">
        <v>595</v>
      </c>
      <c r="D1071" s="2">
        <v>0.38679999999999998</v>
      </c>
      <c r="E1071" s="2">
        <v>13.01</v>
      </c>
      <c r="F1071" s="2">
        <v>7.68</v>
      </c>
      <c r="G1071" s="2">
        <v>5.4</v>
      </c>
      <c r="K1071" s="2">
        <v>379</v>
      </c>
      <c r="M1071" s="8"/>
      <c r="N1071" s="4"/>
    </row>
    <row r="1072" spans="1:38" x14ac:dyDescent="0.3">
      <c r="A1072" s="9">
        <v>44557</v>
      </c>
      <c r="B1072" s="47">
        <v>0.43140046296296292</v>
      </c>
      <c r="C1072" s="2">
        <v>561</v>
      </c>
      <c r="D1072" s="2">
        <v>0.36459999999999998</v>
      </c>
      <c r="E1072" s="2">
        <v>11</v>
      </c>
      <c r="F1072" s="2">
        <v>7.89</v>
      </c>
      <c r="G1072" s="2">
        <v>8.4</v>
      </c>
      <c r="K1072" s="2">
        <v>216</v>
      </c>
      <c r="M1072" s="8"/>
      <c r="N1072" s="4"/>
    </row>
    <row r="1073" spans="1:38" x14ac:dyDescent="0.3">
      <c r="A1073" s="9">
        <v>44559</v>
      </c>
      <c r="B1073" s="10">
        <v>0.44778935185185187</v>
      </c>
      <c r="C1073" s="2">
        <v>235.7</v>
      </c>
      <c r="D1073" s="2">
        <v>0.1532</v>
      </c>
      <c r="E1073" s="2">
        <v>11.75</v>
      </c>
      <c r="F1073" s="2">
        <v>7.55</v>
      </c>
      <c r="G1073" s="2">
        <v>6.5</v>
      </c>
      <c r="K1073" s="2">
        <v>1211</v>
      </c>
      <c r="L1073" s="7">
        <f>AVERAGE(K1069:K1073)</f>
        <v>805</v>
      </c>
      <c r="M1073" s="8">
        <f>GEOMEAN(K1069:K1073)</f>
        <v>478.81262348455965</v>
      </c>
      <c r="N1073" s="25" t="s">
        <v>314</v>
      </c>
    </row>
    <row r="1074" spans="1:38" x14ac:dyDescent="0.3">
      <c r="A1074" s="9">
        <v>44564</v>
      </c>
      <c r="B1074" s="49">
        <v>0.43710648148148151</v>
      </c>
      <c r="C1074" s="2">
        <v>599</v>
      </c>
      <c r="D1074" s="2">
        <v>0.38929999999999998</v>
      </c>
      <c r="E1074" s="2">
        <v>14.25</v>
      </c>
      <c r="F1074" s="2">
        <v>7.82</v>
      </c>
      <c r="G1074" s="2">
        <v>3.8</v>
      </c>
      <c r="K1074" s="2">
        <v>435</v>
      </c>
    </row>
    <row r="1075" spans="1:38" x14ac:dyDescent="0.3">
      <c r="A1075" s="9">
        <v>44573</v>
      </c>
      <c r="B1075" s="49">
        <v>0.42434027777777777</v>
      </c>
      <c r="C1075" s="2">
        <v>763</v>
      </c>
      <c r="D1075" s="2">
        <v>0.496</v>
      </c>
      <c r="E1075" s="2">
        <v>14.36</v>
      </c>
      <c r="F1075" s="2">
        <v>7.76</v>
      </c>
      <c r="G1075" s="2">
        <v>1.2</v>
      </c>
      <c r="K1075" s="2">
        <v>336</v>
      </c>
    </row>
    <row r="1076" spans="1:38" x14ac:dyDescent="0.3">
      <c r="A1076" s="9">
        <v>44579</v>
      </c>
      <c r="B1076" s="49">
        <v>0.42660879629629633</v>
      </c>
      <c r="C1076" s="2">
        <v>893</v>
      </c>
      <c r="D1076" s="2">
        <v>0.58050000000000002</v>
      </c>
      <c r="E1076" s="2">
        <v>13.94</v>
      </c>
      <c r="F1076" s="2">
        <v>7.81</v>
      </c>
      <c r="G1076" s="2">
        <v>1.4</v>
      </c>
      <c r="K1076" s="2">
        <v>554</v>
      </c>
    </row>
    <row r="1077" spans="1:38" x14ac:dyDescent="0.3">
      <c r="A1077" s="9">
        <v>44585</v>
      </c>
      <c r="B1077" s="49">
        <v>0.43790509259259264</v>
      </c>
      <c r="C1077" s="2">
        <v>979</v>
      </c>
      <c r="D1077" s="2">
        <v>0.63700000000000001</v>
      </c>
      <c r="E1077" s="2">
        <v>25.82</v>
      </c>
      <c r="F1077" s="2">
        <v>7.73</v>
      </c>
      <c r="G1077" s="2">
        <v>1.6</v>
      </c>
      <c r="K1077" s="2">
        <v>1153</v>
      </c>
      <c r="L1077" s="7">
        <f>AVERAGE(K1073:K1077)</f>
        <v>737.8</v>
      </c>
      <c r="M1077" s="8">
        <f>GEOMEAN(K1073:K1077)</f>
        <v>646.63967855447959</v>
      </c>
      <c r="N1077" s="25" t="s">
        <v>315</v>
      </c>
    </row>
    <row r="1078" spans="1:38" x14ac:dyDescent="0.3">
      <c r="A1078" s="9">
        <v>44588</v>
      </c>
      <c r="B1078" s="2" t="s">
        <v>355</v>
      </c>
    </row>
    <row r="1079" spans="1:38" x14ac:dyDescent="0.3">
      <c r="A1079" s="9">
        <v>44599</v>
      </c>
      <c r="B1079" s="49">
        <v>0.43449074074074073</v>
      </c>
      <c r="C1079" s="2">
        <v>857</v>
      </c>
      <c r="D1079" s="2">
        <v>0.55710000000000004</v>
      </c>
      <c r="E1079" s="2">
        <v>14.39</v>
      </c>
      <c r="F1079" s="2">
        <v>7.85</v>
      </c>
      <c r="G1079" s="2">
        <v>0.4</v>
      </c>
      <c r="K1079" s="2">
        <v>384</v>
      </c>
    </row>
    <row r="1080" spans="1:38" x14ac:dyDescent="0.3">
      <c r="A1080" s="9">
        <v>44602</v>
      </c>
      <c r="B1080" s="49">
        <v>0.43796296296296294</v>
      </c>
      <c r="C1080" s="2">
        <v>958</v>
      </c>
      <c r="D1080" s="2">
        <v>0.624</v>
      </c>
      <c r="E1080" s="2">
        <v>14.04</v>
      </c>
      <c r="F1080" s="2">
        <v>7.97</v>
      </c>
      <c r="G1080" s="2">
        <v>2.5</v>
      </c>
      <c r="K1080" s="2">
        <v>285</v>
      </c>
    </row>
    <row r="1081" spans="1:38" x14ac:dyDescent="0.3">
      <c r="A1081" s="9">
        <v>44608</v>
      </c>
      <c r="B1081" s="49">
        <v>0.4600231481481481</v>
      </c>
      <c r="C1081" s="2">
        <v>779</v>
      </c>
      <c r="D1081" s="2">
        <v>0.50639999999999996</v>
      </c>
      <c r="E1081" s="2">
        <v>13.5</v>
      </c>
      <c r="F1081" s="2">
        <v>7.7</v>
      </c>
      <c r="G1081" s="2">
        <v>3.6</v>
      </c>
      <c r="K1081" s="2">
        <v>382</v>
      </c>
    </row>
    <row r="1082" spans="1:38" x14ac:dyDescent="0.3">
      <c r="A1082" s="9">
        <v>44613</v>
      </c>
      <c r="B1082" s="49">
        <v>0.42994212962962958</v>
      </c>
      <c r="C1082" s="2">
        <v>541</v>
      </c>
      <c r="D1082" s="2">
        <v>0.35170000000000001</v>
      </c>
      <c r="E1082" s="2">
        <v>15.09</v>
      </c>
      <c r="F1082" s="2">
        <v>7.92</v>
      </c>
      <c r="G1082" s="2">
        <v>4.3</v>
      </c>
      <c r="K1082" s="2">
        <v>201</v>
      </c>
    </row>
    <row r="1083" spans="1:38" x14ac:dyDescent="0.3">
      <c r="A1083" s="9">
        <v>44616</v>
      </c>
      <c r="B1083" s="49">
        <v>0.47453703703703703</v>
      </c>
      <c r="C1083" s="2">
        <v>568</v>
      </c>
      <c r="D1083" s="2">
        <v>0.36919999999999997</v>
      </c>
      <c r="E1083" s="2">
        <v>14.67</v>
      </c>
      <c r="F1083" s="2">
        <v>7.53</v>
      </c>
      <c r="G1083" s="2">
        <v>2.6</v>
      </c>
      <c r="K1083" s="2">
        <v>213</v>
      </c>
      <c r="L1083" s="7">
        <f>AVERAGE(K1079:K1083)</f>
        <v>293</v>
      </c>
      <c r="M1083" s="8">
        <f>GEOMEAN(K1079:K1083)</f>
        <v>282.20390669874365</v>
      </c>
      <c r="N1083" s="25" t="s">
        <v>316</v>
      </c>
    </row>
    <row r="1084" spans="1:38" x14ac:dyDescent="0.3">
      <c r="A1084" s="9">
        <v>44621</v>
      </c>
      <c r="B1084" s="49">
        <v>0.44608796296296299</v>
      </c>
      <c r="C1084" s="2">
        <v>584</v>
      </c>
      <c r="D1084" s="2">
        <v>0.37959999999999999</v>
      </c>
      <c r="E1084" s="2">
        <v>12.79</v>
      </c>
      <c r="F1084" s="2">
        <v>7.95</v>
      </c>
      <c r="G1084" s="2">
        <v>5.7</v>
      </c>
      <c r="K1084" s="2">
        <v>609</v>
      </c>
    </row>
    <row r="1085" spans="1:38" x14ac:dyDescent="0.3">
      <c r="A1085" s="9">
        <v>44630</v>
      </c>
      <c r="B1085" s="10">
        <v>0.46083333333333337</v>
      </c>
      <c r="C1085" s="2">
        <v>586</v>
      </c>
      <c r="D1085" s="2">
        <v>0.38100000000000001</v>
      </c>
      <c r="E1085" s="2">
        <v>12.26</v>
      </c>
      <c r="F1085" s="2">
        <v>8.4700000000000006</v>
      </c>
      <c r="G1085" s="2">
        <v>6.5</v>
      </c>
      <c r="K1085" s="2">
        <v>253</v>
      </c>
    </row>
    <row r="1086" spans="1:38" x14ac:dyDescent="0.3">
      <c r="A1086" s="9">
        <v>44636</v>
      </c>
      <c r="B1086" s="49">
        <v>0.36497685185185186</v>
      </c>
      <c r="C1086" s="2">
        <v>798</v>
      </c>
      <c r="D1086" s="2">
        <v>0.52</v>
      </c>
      <c r="E1086" s="2">
        <v>11.98</v>
      </c>
      <c r="F1086" s="2">
        <v>7.88</v>
      </c>
      <c r="K1086" s="2">
        <v>663</v>
      </c>
      <c r="O1086" s="4" t="s">
        <v>54</v>
      </c>
      <c r="P1086" s="2">
        <v>70</v>
      </c>
      <c r="Q1086" s="4" t="s">
        <v>54</v>
      </c>
      <c r="R1086" s="4" t="s">
        <v>54</v>
      </c>
      <c r="S1086" s="4" t="s">
        <v>54</v>
      </c>
      <c r="T1086" s="4" t="s">
        <v>54</v>
      </c>
      <c r="U1086" s="4" t="s">
        <v>54</v>
      </c>
      <c r="V1086" s="4" t="s">
        <v>54</v>
      </c>
      <c r="W1086" s="4" t="s">
        <v>54</v>
      </c>
      <c r="X1086" s="2">
        <v>72.5</v>
      </c>
      <c r="Y1086" s="4" t="s">
        <v>54</v>
      </c>
      <c r="Z1086" s="2">
        <v>1.7</v>
      </c>
      <c r="AA1086" s="4" t="s">
        <v>54</v>
      </c>
      <c r="AB1086" s="2">
        <v>32.200000000000003</v>
      </c>
      <c r="AC1086" s="4" t="s">
        <v>54</v>
      </c>
      <c r="AD1086" s="2">
        <v>290</v>
      </c>
      <c r="AE1086" s="4" t="s">
        <v>54</v>
      </c>
      <c r="AF1086" s="2">
        <v>40.6</v>
      </c>
      <c r="AG1086" s="4">
        <v>203</v>
      </c>
      <c r="AH1086" s="2">
        <v>78400</v>
      </c>
      <c r="AI1086" s="4">
        <v>22700</v>
      </c>
      <c r="AJ1086" s="2">
        <v>3.2</v>
      </c>
      <c r="AK1086" s="22" t="s">
        <v>54</v>
      </c>
      <c r="AL1086" s="22" t="s">
        <v>54</v>
      </c>
    </row>
    <row r="1087" spans="1:38" x14ac:dyDescent="0.3">
      <c r="A1087" s="9">
        <v>44649</v>
      </c>
      <c r="B1087" s="3" t="s">
        <v>356</v>
      </c>
      <c r="C1087" s="2">
        <v>537</v>
      </c>
      <c r="D1087" s="2">
        <v>0.34920000000000001</v>
      </c>
      <c r="E1087" s="2">
        <v>12.17</v>
      </c>
      <c r="F1087" s="2">
        <v>8.4</v>
      </c>
      <c r="G1087" s="2">
        <v>6.1</v>
      </c>
      <c r="K1087" s="2">
        <v>187</v>
      </c>
    </row>
    <row r="1088" spans="1:38" x14ac:dyDescent="0.3">
      <c r="A1088" s="9">
        <v>44651</v>
      </c>
      <c r="B1088" s="49">
        <v>0.48028935185185184</v>
      </c>
      <c r="C1088" s="2">
        <v>699</v>
      </c>
      <c r="D1088" s="2">
        <v>0.45440000000000003</v>
      </c>
      <c r="E1088" s="2">
        <v>9.64</v>
      </c>
      <c r="F1088" s="2">
        <v>8.4</v>
      </c>
      <c r="G1088" s="2">
        <v>9.3000000000000007</v>
      </c>
      <c r="K1088" s="2">
        <v>85</v>
      </c>
      <c r="L1088" s="7">
        <f>AVERAGE(K1084:K1088)</f>
        <v>359.4</v>
      </c>
      <c r="M1088" s="8">
        <f>GEOMEAN(K1084:K1088)</f>
        <v>276.75939648756918</v>
      </c>
      <c r="N1088" s="25" t="s">
        <v>318</v>
      </c>
    </row>
    <row r="1089" spans="1:38" x14ac:dyDescent="0.3">
      <c r="A1089" s="9">
        <v>44655</v>
      </c>
      <c r="B1089" s="49">
        <v>0.42033564814814817</v>
      </c>
      <c r="C1089" s="2">
        <v>799</v>
      </c>
      <c r="D1089" s="2">
        <v>0.52</v>
      </c>
      <c r="E1089" s="2">
        <v>11.37</v>
      </c>
      <c r="F1089" s="2">
        <v>7.83</v>
      </c>
      <c r="G1089" s="2">
        <v>9.4</v>
      </c>
      <c r="K1089" s="2">
        <v>52</v>
      </c>
    </row>
    <row r="1090" spans="1:38" x14ac:dyDescent="0.3">
      <c r="A1090" s="9">
        <v>44663</v>
      </c>
      <c r="B1090" s="49">
        <v>0.45766203703703701</v>
      </c>
      <c r="C1090" s="2">
        <v>712</v>
      </c>
      <c r="D1090" s="2">
        <v>0.46150000000000002</v>
      </c>
      <c r="E1090" s="2">
        <v>11.41</v>
      </c>
      <c r="F1090" s="2">
        <v>7.95</v>
      </c>
      <c r="G1090" s="2">
        <v>11.7</v>
      </c>
      <c r="K1090" s="2">
        <v>175</v>
      </c>
    </row>
    <row r="1091" spans="1:38" x14ac:dyDescent="0.3">
      <c r="A1091" s="9">
        <v>44669</v>
      </c>
      <c r="B1091" s="2" t="s">
        <v>357</v>
      </c>
      <c r="C1091" s="2">
        <v>380.5</v>
      </c>
      <c r="D1091" s="2">
        <v>0.24729999999999999</v>
      </c>
      <c r="E1091" s="2">
        <v>10.93</v>
      </c>
      <c r="F1091" s="2">
        <v>8.07</v>
      </c>
      <c r="G1091" s="2">
        <v>9.3000000000000007</v>
      </c>
      <c r="K1091" s="2">
        <v>213</v>
      </c>
    </row>
    <row r="1092" spans="1:38" x14ac:dyDescent="0.3">
      <c r="A1092" s="9">
        <v>44672</v>
      </c>
      <c r="B1092" s="2" t="s">
        <v>358</v>
      </c>
      <c r="C1092" s="2">
        <v>573</v>
      </c>
      <c r="D1092" s="2">
        <v>0.37240000000000001</v>
      </c>
      <c r="E1092" s="2">
        <v>10.97</v>
      </c>
      <c r="F1092" s="2">
        <v>8.34</v>
      </c>
      <c r="G1092" s="2">
        <v>11.4</v>
      </c>
      <c r="K1092" s="2">
        <v>63</v>
      </c>
    </row>
    <row r="1093" spans="1:38" x14ac:dyDescent="0.3">
      <c r="A1093" s="9">
        <v>44678</v>
      </c>
      <c r="B1093" s="49">
        <v>0.43667824074074074</v>
      </c>
      <c r="C1093" s="2">
        <v>668</v>
      </c>
      <c r="D1093" s="2">
        <v>0.43419999999999997</v>
      </c>
      <c r="E1093" s="2">
        <v>8.25</v>
      </c>
      <c r="F1093" s="2">
        <v>7.68</v>
      </c>
      <c r="G1093" s="2">
        <v>11.1</v>
      </c>
      <c r="K1093" s="2">
        <v>226</v>
      </c>
      <c r="L1093" s="7">
        <f>AVERAGE(K1089:K1093)</f>
        <v>145.80000000000001</v>
      </c>
      <c r="M1093" s="8">
        <f>GEOMEAN(K1089:K1093)</f>
        <v>122.51069309855612</v>
      </c>
      <c r="N1093" s="25" t="s">
        <v>321</v>
      </c>
    </row>
    <row r="1094" spans="1:38" x14ac:dyDescent="0.3">
      <c r="A1094" s="9">
        <v>44683</v>
      </c>
      <c r="B1094" s="49">
        <v>0.42925925925925923</v>
      </c>
      <c r="C1094" s="2">
        <v>163.1</v>
      </c>
      <c r="D1094" s="2">
        <v>0.106</v>
      </c>
      <c r="E1094" s="2">
        <v>9.48</v>
      </c>
      <c r="F1094" s="2">
        <v>7.61</v>
      </c>
      <c r="G1094" s="2">
        <v>13.1</v>
      </c>
      <c r="K1094" s="2">
        <v>2909</v>
      </c>
    </row>
    <row r="1095" spans="1:38" x14ac:dyDescent="0.3">
      <c r="A1095" s="9">
        <v>44690</v>
      </c>
      <c r="B1095" s="49">
        <v>0.43041666666666667</v>
      </c>
      <c r="C1095" s="2">
        <v>632</v>
      </c>
      <c r="D1095" s="2">
        <v>0.40949999999999998</v>
      </c>
      <c r="E1095" s="2">
        <v>9.1999999999999993</v>
      </c>
      <c r="F1095" s="2">
        <v>7.81</v>
      </c>
      <c r="G1095" s="2">
        <v>14.6</v>
      </c>
      <c r="K1095" s="57"/>
    </row>
    <row r="1096" spans="1:38" x14ac:dyDescent="0.3">
      <c r="A1096" s="9">
        <v>44693</v>
      </c>
      <c r="B1096" s="49">
        <v>0.45826388888888886</v>
      </c>
      <c r="C1096" s="2">
        <v>710</v>
      </c>
      <c r="D1096" s="2">
        <v>0.46150000000000002</v>
      </c>
      <c r="E1096" s="2">
        <v>8.64</v>
      </c>
      <c r="F1096" s="2">
        <v>7.72</v>
      </c>
      <c r="G1096" s="2">
        <v>20.399999999999999</v>
      </c>
      <c r="K1096" s="2">
        <v>63</v>
      </c>
    </row>
    <row r="1097" spans="1:38" x14ac:dyDescent="0.3">
      <c r="A1097" s="9">
        <v>44699</v>
      </c>
      <c r="B1097" s="49">
        <v>0.43869212962962961</v>
      </c>
      <c r="C1097" s="2">
        <v>761</v>
      </c>
      <c r="D1097" s="2">
        <v>0.49399999999999999</v>
      </c>
      <c r="E1097" s="2">
        <v>12.29</v>
      </c>
      <c r="F1097" s="2">
        <v>7.59</v>
      </c>
      <c r="G1097" s="2">
        <v>18.2</v>
      </c>
      <c r="K1097" s="2">
        <v>73</v>
      </c>
    </row>
    <row r="1098" spans="1:38" x14ac:dyDescent="0.3">
      <c r="A1098" s="9">
        <v>44706</v>
      </c>
      <c r="B1098" s="49">
        <v>0.42067129629629635</v>
      </c>
      <c r="C1098" s="2">
        <v>721</v>
      </c>
      <c r="D1098" s="2">
        <v>0.46800000000000003</v>
      </c>
      <c r="E1098" s="2">
        <v>7.36</v>
      </c>
      <c r="F1098" s="2">
        <v>7.43</v>
      </c>
      <c r="G1098" s="2">
        <v>18.3</v>
      </c>
      <c r="K1098" s="2">
        <v>155</v>
      </c>
      <c r="L1098" s="7">
        <f>AVERAGE(K1094:K1098)</f>
        <v>800</v>
      </c>
      <c r="M1098" s="8">
        <f>GEOMEAN(K1094:K1098)</f>
        <v>213.39522989557216</v>
      </c>
      <c r="N1098" s="25" t="s">
        <v>322</v>
      </c>
    </row>
    <row r="1099" spans="1:38" x14ac:dyDescent="0.3">
      <c r="A1099" s="9">
        <v>44725</v>
      </c>
      <c r="B1099" s="10">
        <v>0.43531249999999999</v>
      </c>
      <c r="C1099" s="2">
        <v>558</v>
      </c>
      <c r="D1099" s="2">
        <v>0.36270000000000002</v>
      </c>
      <c r="E1099" s="2">
        <v>7.46</v>
      </c>
      <c r="F1099" s="2">
        <v>7.92</v>
      </c>
      <c r="G1099" s="2">
        <v>21.2</v>
      </c>
      <c r="K1099" s="2">
        <v>1376</v>
      </c>
    </row>
    <row r="1100" spans="1:38" x14ac:dyDescent="0.3">
      <c r="A1100" s="9">
        <v>44735</v>
      </c>
      <c r="B1100" s="49">
        <v>0.46843750000000001</v>
      </c>
      <c r="C1100" s="2">
        <v>971</v>
      </c>
      <c r="D1100" s="2">
        <v>0.63049999999999995</v>
      </c>
      <c r="E1100" s="2">
        <v>7.35</v>
      </c>
      <c r="F1100" s="2">
        <v>7.83</v>
      </c>
      <c r="G1100" s="2">
        <v>25.1</v>
      </c>
      <c r="K1100" s="2">
        <v>85</v>
      </c>
    </row>
    <row r="1101" spans="1:38" x14ac:dyDescent="0.3">
      <c r="A1101" s="9">
        <v>44739</v>
      </c>
      <c r="B1101" s="49">
        <v>0.40263888888888894</v>
      </c>
      <c r="C1101" s="2">
        <v>1022</v>
      </c>
      <c r="D1101" s="2">
        <v>0.66300000000000003</v>
      </c>
      <c r="E1101" s="2">
        <v>8.3000000000000007</v>
      </c>
      <c r="F1101" s="2">
        <v>7.81</v>
      </c>
      <c r="G1101" s="2">
        <v>23</v>
      </c>
      <c r="K1101" s="2">
        <v>121</v>
      </c>
    </row>
    <row r="1102" spans="1:38" x14ac:dyDescent="0.3">
      <c r="A1102" s="9">
        <v>44742</v>
      </c>
      <c r="B1102" s="49">
        <v>0.43268518518518517</v>
      </c>
      <c r="C1102" s="2">
        <v>1079</v>
      </c>
      <c r="D1102" s="2">
        <v>0.70199999999999996</v>
      </c>
      <c r="E1102" s="2">
        <v>8.99</v>
      </c>
      <c r="F1102" s="2">
        <v>7.81</v>
      </c>
      <c r="G1102" s="2">
        <v>25</v>
      </c>
      <c r="K1102" s="2">
        <v>63</v>
      </c>
      <c r="L1102" s="7">
        <f>AVERAGE(K1098:K1102)</f>
        <v>360</v>
      </c>
      <c r="M1102" s="8">
        <f>GEOMEAN(K1098:K1102)</f>
        <v>169.08263041148555</v>
      </c>
      <c r="N1102" s="25" t="s">
        <v>323</v>
      </c>
    </row>
    <row r="1103" spans="1:38" x14ac:dyDescent="0.3">
      <c r="A1103" s="9">
        <v>44748</v>
      </c>
      <c r="B1103" s="49">
        <v>0.41600694444444447</v>
      </c>
      <c r="C1103" s="2">
        <v>402.8</v>
      </c>
      <c r="D1103" s="2">
        <v>0.26190000000000002</v>
      </c>
      <c r="E1103" s="2">
        <v>12.88</v>
      </c>
      <c r="F1103" s="2">
        <v>8.0399999999999991</v>
      </c>
      <c r="G1103" s="2">
        <v>29.3</v>
      </c>
      <c r="K1103" s="2">
        <v>86</v>
      </c>
      <c r="O1103" s="2">
        <v>2</v>
      </c>
      <c r="P1103" s="2">
        <v>72.2</v>
      </c>
      <c r="Q1103" s="4" t="s">
        <v>54</v>
      </c>
      <c r="R1103" s="4" t="s">
        <v>54</v>
      </c>
      <c r="S1103" s="4" t="s">
        <v>54</v>
      </c>
      <c r="T1103" s="4" t="s">
        <v>54</v>
      </c>
      <c r="U1103" s="4" t="s">
        <v>54</v>
      </c>
      <c r="V1103" s="4" t="s">
        <v>54</v>
      </c>
      <c r="W1103" s="4" t="s">
        <v>54</v>
      </c>
      <c r="X1103" s="2">
        <v>199</v>
      </c>
      <c r="Y1103" s="4" t="s">
        <v>54</v>
      </c>
      <c r="Z1103" s="2">
        <v>1.4</v>
      </c>
      <c r="AA1103" s="4" t="s">
        <v>54</v>
      </c>
      <c r="AB1103" s="2">
        <v>57.2</v>
      </c>
      <c r="AC1103" s="4" t="s">
        <v>54</v>
      </c>
      <c r="AD1103" s="2">
        <v>270</v>
      </c>
      <c r="AE1103" s="4" t="s">
        <v>54</v>
      </c>
      <c r="AF1103" s="2">
        <v>58.9</v>
      </c>
      <c r="AG1103" s="4">
        <v>253</v>
      </c>
      <c r="AH1103" s="2">
        <v>63500</v>
      </c>
      <c r="AI1103" s="4">
        <v>27100</v>
      </c>
      <c r="AJ1103" s="2">
        <v>6.5</v>
      </c>
      <c r="AK1103" s="22" t="s">
        <v>54</v>
      </c>
      <c r="AL1103" s="22" t="s">
        <v>54</v>
      </c>
    </row>
    <row r="1104" spans="1:38" x14ac:dyDescent="0.3">
      <c r="A1104" s="9">
        <v>44756</v>
      </c>
      <c r="B1104" s="49">
        <v>0.45344907407407403</v>
      </c>
      <c r="C1104" s="2">
        <v>990</v>
      </c>
      <c r="D1104" s="2">
        <v>0.64349999999999996</v>
      </c>
      <c r="E1104" s="2">
        <v>8.9499999999999993</v>
      </c>
      <c r="F1104" s="2">
        <v>8.1199999999999992</v>
      </c>
      <c r="G1104" s="2">
        <v>26</v>
      </c>
      <c r="K1104" s="2">
        <v>41</v>
      </c>
    </row>
    <row r="1105" spans="1:14" x14ac:dyDescent="0.3">
      <c r="A1105" s="9">
        <v>44760</v>
      </c>
      <c r="C1105" s="2" t="s">
        <v>324</v>
      </c>
      <c r="K1105" s="2">
        <v>388</v>
      </c>
    </row>
    <row r="1106" spans="1:14" x14ac:dyDescent="0.3">
      <c r="A1106" s="9">
        <v>44762</v>
      </c>
      <c r="B1106" s="49">
        <v>0.39802083333333332</v>
      </c>
      <c r="C1106" s="2">
        <v>901</v>
      </c>
      <c r="D1106" s="2">
        <v>0.58499999999999996</v>
      </c>
      <c r="E1106" s="2">
        <v>5.62</v>
      </c>
      <c r="F1106" s="2">
        <v>7.96</v>
      </c>
      <c r="G1106" s="2">
        <v>26.8</v>
      </c>
      <c r="K1106" s="2">
        <v>109</v>
      </c>
    </row>
    <row r="1107" spans="1:14" x14ac:dyDescent="0.3">
      <c r="A1107" s="9">
        <v>44767</v>
      </c>
      <c r="B1107" s="49">
        <v>0.41905092592592591</v>
      </c>
      <c r="C1107" s="2">
        <v>1305</v>
      </c>
      <c r="D1107" s="2">
        <v>0.85150000000000003</v>
      </c>
      <c r="E1107" s="2">
        <v>6.12</v>
      </c>
      <c r="F1107" s="2">
        <v>7.86</v>
      </c>
      <c r="G1107" s="2">
        <v>24.6</v>
      </c>
      <c r="K1107" s="2">
        <v>880</v>
      </c>
      <c r="L1107" s="7">
        <f>AVERAGE(K1103:K1107)</f>
        <v>300.8</v>
      </c>
      <c r="M1107" s="8">
        <f>GEOMEAN(K1103:K1107)</f>
        <v>167.34187883529808</v>
      </c>
      <c r="N1107" s="25" t="s">
        <v>325</v>
      </c>
    </row>
    <row r="1108" spans="1:14" x14ac:dyDescent="0.3">
      <c r="A1108" s="9">
        <v>44775</v>
      </c>
      <c r="B1108" s="49">
        <v>0.42127314814814815</v>
      </c>
      <c r="C1108" s="2">
        <v>1108</v>
      </c>
      <c r="D1108" s="2">
        <v>0.72150000000000003</v>
      </c>
      <c r="E1108" s="2">
        <v>7.66</v>
      </c>
      <c r="F1108" s="2">
        <v>7.97</v>
      </c>
      <c r="G1108" s="2">
        <v>25.5</v>
      </c>
      <c r="K1108" s="2">
        <v>354</v>
      </c>
      <c r="L1108" s="21"/>
      <c r="M1108" s="24"/>
      <c r="N1108" s="17"/>
    </row>
    <row r="1109" spans="1:14" x14ac:dyDescent="0.3">
      <c r="A1109" s="9">
        <v>44784</v>
      </c>
      <c r="B1109" s="10">
        <v>0.45858796296296295</v>
      </c>
      <c r="C1109" s="2">
        <v>917</v>
      </c>
      <c r="D1109" s="2">
        <v>0.59599999999999997</v>
      </c>
      <c r="E1109" s="2">
        <v>6.51</v>
      </c>
      <c r="F1109" s="2">
        <v>7.86</v>
      </c>
      <c r="G1109" s="2">
        <v>24.4</v>
      </c>
      <c r="K1109" s="2">
        <v>160</v>
      </c>
      <c r="L1109" s="21"/>
      <c r="M1109" s="24"/>
      <c r="N1109" s="17"/>
    </row>
    <row r="1110" spans="1:14" x14ac:dyDescent="0.3">
      <c r="A1110" s="9">
        <v>44789</v>
      </c>
      <c r="B1110" s="10">
        <v>0.47783564814814811</v>
      </c>
      <c r="C1110" s="2">
        <v>1210</v>
      </c>
      <c r="D1110" s="2">
        <v>0.78700000000000003</v>
      </c>
      <c r="E1110" s="2">
        <v>8.06</v>
      </c>
      <c r="F1110" s="2">
        <v>7.97</v>
      </c>
      <c r="G1110" s="2">
        <v>23.3</v>
      </c>
      <c r="K1110" s="2">
        <v>98</v>
      </c>
      <c r="L1110" s="21"/>
      <c r="M1110" s="24"/>
      <c r="N1110" s="17"/>
    </row>
    <row r="1111" spans="1:14" x14ac:dyDescent="0.3">
      <c r="A1111" s="9">
        <v>44795</v>
      </c>
      <c r="B1111" s="49">
        <v>0.41265046296296298</v>
      </c>
      <c r="C1111" s="2">
        <v>1358</v>
      </c>
      <c r="D1111" s="2">
        <v>0.88400000000000001</v>
      </c>
      <c r="E1111" s="2">
        <v>6.13</v>
      </c>
      <c r="F1111" s="2">
        <v>7.79</v>
      </c>
      <c r="G1111" s="2">
        <v>24</v>
      </c>
      <c r="K1111" s="2">
        <v>41</v>
      </c>
      <c r="L1111" s="21"/>
      <c r="M1111" s="24"/>
      <c r="N1111" s="17"/>
    </row>
    <row r="1112" spans="1:14" x14ac:dyDescent="0.3">
      <c r="A1112" s="9">
        <v>44804</v>
      </c>
      <c r="B1112" s="49">
        <v>0.4168634259259259</v>
      </c>
      <c r="C1112" s="2">
        <v>555</v>
      </c>
      <c r="D1112" s="2">
        <v>0.36399999999999999</v>
      </c>
      <c r="E1112" s="2">
        <v>7.9</v>
      </c>
      <c r="F1112" s="2">
        <v>7.86</v>
      </c>
      <c r="G1112" s="2">
        <v>21.5</v>
      </c>
      <c r="K1112" s="2">
        <v>1607</v>
      </c>
      <c r="L1112" s="7">
        <f>AVERAGE(K1108:K1112)</f>
        <v>452</v>
      </c>
      <c r="M1112" s="8">
        <f>GEOMEAN(K1108:K1112)</f>
        <v>205.41389175422367</v>
      </c>
      <c r="N1112" s="25" t="s">
        <v>326</v>
      </c>
    </row>
    <row r="1113" spans="1:14" x14ac:dyDescent="0.3">
      <c r="A1113" s="9">
        <v>44812</v>
      </c>
      <c r="B1113" s="49">
        <v>0.4518287037037037</v>
      </c>
      <c r="C1113" s="2">
        <v>1224</v>
      </c>
      <c r="D1113" s="2">
        <v>0.79300000000000004</v>
      </c>
      <c r="E1113" s="2">
        <v>6.9</v>
      </c>
      <c r="F1113" s="2">
        <v>7.96</v>
      </c>
      <c r="G1113" s="2">
        <v>23.6</v>
      </c>
      <c r="K1113" s="2">
        <v>305</v>
      </c>
    </row>
    <row r="1114" spans="1:14" x14ac:dyDescent="0.3">
      <c r="A1114" s="9">
        <v>44817</v>
      </c>
      <c r="B1114" s="49">
        <v>0.42699074074074073</v>
      </c>
      <c r="C1114" s="2">
        <v>450.7</v>
      </c>
      <c r="D1114" s="2">
        <v>0.29310000000000003</v>
      </c>
      <c r="E1114" s="2">
        <v>8.1</v>
      </c>
      <c r="F1114" s="2">
        <v>7.76</v>
      </c>
      <c r="G1114" s="2">
        <v>18.399999999999999</v>
      </c>
      <c r="K1114" s="2">
        <v>2909</v>
      </c>
    </row>
    <row r="1115" spans="1:14" x14ac:dyDescent="0.3">
      <c r="A1115" s="9">
        <v>44823</v>
      </c>
      <c r="B1115" s="49">
        <v>0.48965277777777777</v>
      </c>
      <c r="C1115" s="2">
        <v>978</v>
      </c>
      <c r="D1115" s="2">
        <v>0.63700000000000001</v>
      </c>
      <c r="E1115" s="2">
        <v>5.09</v>
      </c>
      <c r="F1115" s="2">
        <v>7.97</v>
      </c>
      <c r="G1115" s="2">
        <v>23.2</v>
      </c>
      <c r="K1115" s="2">
        <v>529</v>
      </c>
    </row>
    <row r="1116" spans="1:14" x14ac:dyDescent="0.3">
      <c r="A1116" s="9">
        <v>44826</v>
      </c>
      <c r="B1116" s="3">
        <v>0.46033564814814815</v>
      </c>
      <c r="C1116" s="2">
        <v>1253</v>
      </c>
      <c r="D1116" s="2">
        <v>0.81399999999999995</v>
      </c>
      <c r="E1116" s="2">
        <v>7.81</v>
      </c>
      <c r="F1116" s="2">
        <v>7.87</v>
      </c>
      <c r="G1116" s="2">
        <v>21</v>
      </c>
      <c r="K1116" s="2">
        <v>512</v>
      </c>
    </row>
    <row r="1117" spans="1:14" x14ac:dyDescent="0.3">
      <c r="A1117" s="9">
        <v>44831</v>
      </c>
      <c r="B1117" s="10">
        <v>0.44248842592592591</v>
      </c>
      <c r="C1117" s="2">
        <v>1185</v>
      </c>
      <c r="D1117" s="2">
        <v>0.77</v>
      </c>
      <c r="E1117" s="2">
        <v>7.58</v>
      </c>
      <c r="F1117" s="2">
        <v>8.24</v>
      </c>
      <c r="G1117" s="2">
        <v>15.1</v>
      </c>
      <c r="K1117" s="2">
        <v>272</v>
      </c>
      <c r="L1117" s="7">
        <f>AVERAGE(K1113:K1117)</f>
        <v>905.4</v>
      </c>
      <c r="M1117" s="8">
        <f>GEOMEAN(K1113:K1117)</f>
        <v>579.51892033451918</v>
      </c>
      <c r="N1117" s="25" t="s">
        <v>327</v>
      </c>
    </row>
    <row r="1118" spans="1:14" x14ac:dyDescent="0.3">
      <c r="A1118" s="9">
        <v>44838</v>
      </c>
      <c r="B1118" s="10">
        <v>0.44621527777777775</v>
      </c>
      <c r="C1118" s="2">
        <v>69.099999999999994</v>
      </c>
      <c r="D1118" s="2">
        <v>4.4900000000000002E-2</v>
      </c>
      <c r="E1118" s="2">
        <v>11.25</v>
      </c>
      <c r="F1118" s="2">
        <v>7.83</v>
      </c>
      <c r="G1118" s="2">
        <v>13.5</v>
      </c>
      <c r="K1118" s="2">
        <v>109</v>
      </c>
    </row>
    <row r="1119" spans="1:14" x14ac:dyDescent="0.3">
      <c r="A1119" s="9">
        <v>44846</v>
      </c>
      <c r="B1119" s="49">
        <v>0.44842592592592595</v>
      </c>
      <c r="C1119" s="2">
        <v>1523</v>
      </c>
      <c r="D1119" s="2">
        <v>0.98799999999999999</v>
      </c>
      <c r="E1119" s="2">
        <v>9.25</v>
      </c>
      <c r="F1119" s="2">
        <v>7.7</v>
      </c>
      <c r="G1119" s="2">
        <v>14.9</v>
      </c>
      <c r="K1119" s="2">
        <v>110</v>
      </c>
    </row>
    <row r="1120" spans="1:14" x14ac:dyDescent="0.3">
      <c r="A1120" s="9">
        <v>44851</v>
      </c>
      <c r="B1120" s="49">
        <v>0.46840277777777778</v>
      </c>
      <c r="C1120" s="2">
        <v>1314</v>
      </c>
      <c r="D1120" s="2">
        <v>0.85150000000000003</v>
      </c>
      <c r="E1120" s="2">
        <v>10.79</v>
      </c>
      <c r="F1120" s="2">
        <v>7.85</v>
      </c>
      <c r="G1120" s="2">
        <v>10.9</v>
      </c>
      <c r="K1120" s="2">
        <v>86</v>
      </c>
    </row>
    <row r="1121" spans="1:38" x14ac:dyDescent="0.3">
      <c r="A1121" s="9">
        <v>44854</v>
      </c>
      <c r="B1121" s="49">
        <v>0.45200231481481484</v>
      </c>
      <c r="C1121" s="2">
        <v>1580</v>
      </c>
      <c r="D1121" s="2">
        <v>1.0269999999999999</v>
      </c>
      <c r="E1121" s="2">
        <v>13.14</v>
      </c>
      <c r="F1121" s="2">
        <v>7.81</v>
      </c>
      <c r="G1121" s="2">
        <v>7.5</v>
      </c>
      <c r="K1121" s="2">
        <v>97</v>
      </c>
    </row>
    <row r="1122" spans="1:38" x14ac:dyDescent="0.3">
      <c r="A1122" s="9">
        <v>44859</v>
      </c>
      <c r="B1122" s="49">
        <v>0.45288194444444446</v>
      </c>
      <c r="C1122" s="2">
        <v>1654</v>
      </c>
      <c r="D1122" s="2">
        <v>1.0725</v>
      </c>
      <c r="E1122" s="2">
        <v>12.8</v>
      </c>
      <c r="F1122" s="2">
        <v>7.65</v>
      </c>
      <c r="G1122" s="2">
        <v>14.7</v>
      </c>
      <c r="K1122" s="2">
        <v>96</v>
      </c>
      <c r="L1122" s="7">
        <f>AVERAGE(K1118:K1122)</f>
        <v>99.6</v>
      </c>
      <c r="M1122" s="8">
        <f>GEOMEAN(K1118:K1122)</f>
        <v>99.190966124366568</v>
      </c>
      <c r="N1122" s="25" t="s">
        <v>328</v>
      </c>
    </row>
    <row r="1123" spans="1:38" x14ac:dyDescent="0.3">
      <c r="A1123" s="9">
        <v>44866</v>
      </c>
      <c r="B1123" s="49">
        <v>0.43979166666666664</v>
      </c>
      <c r="C1123" s="2">
        <v>1424</v>
      </c>
      <c r="D1123" s="2">
        <v>0.92300000000000004</v>
      </c>
      <c r="E1123" s="2">
        <v>7.07</v>
      </c>
      <c r="F1123" s="2">
        <v>7.63</v>
      </c>
      <c r="G1123" s="2">
        <v>14.1</v>
      </c>
      <c r="K1123" s="2">
        <v>148</v>
      </c>
    </row>
    <row r="1124" spans="1:38" x14ac:dyDescent="0.3">
      <c r="A1124" s="9">
        <v>44874</v>
      </c>
      <c r="B1124" s="49" t="s">
        <v>329</v>
      </c>
      <c r="C1124" s="9"/>
      <c r="K1124" s="2">
        <v>75</v>
      </c>
      <c r="O1124" s="4" t="s">
        <v>54</v>
      </c>
      <c r="P1124" s="2">
        <v>81.099999999999994</v>
      </c>
      <c r="Q1124" s="4" t="s">
        <v>54</v>
      </c>
      <c r="R1124" s="4" t="s">
        <v>54</v>
      </c>
      <c r="S1124" s="4" t="s">
        <v>54</v>
      </c>
      <c r="T1124" s="4" t="s">
        <v>54</v>
      </c>
      <c r="U1124" s="4" t="s">
        <v>54</v>
      </c>
      <c r="V1124" s="4" t="s">
        <v>54</v>
      </c>
      <c r="W1124" s="4" t="s">
        <v>54</v>
      </c>
      <c r="X1124" s="2">
        <v>255</v>
      </c>
      <c r="Y1124" s="4" t="s">
        <v>54</v>
      </c>
      <c r="Z1124" s="2">
        <v>3.3</v>
      </c>
      <c r="AA1124" s="4" t="s">
        <v>54</v>
      </c>
      <c r="AB1124" s="2">
        <v>81.3</v>
      </c>
      <c r="AC1124" s="4" t="s">
        <v>54</v>
      </c>
      <c r="AD1124" s="2">
        <v>333</v>
      </c>
      <c r="AE1124" s="4" t="s">
        <v>54</v>
      </c>
      <c r="AF1124" s="2">
        <v>41.6</v>
      </c>
      <c r="AG1124" s="4" t="s">
        <v>359</v>
      </c>
      <c r="AH1124" s="2">
        <v>87800</v>
      </c>
      <c r="AI1124" s="4">
        <v>27600</v>
      </c>
      <c r="AJ1124" s="2">
        <v>5.6</v>
      </c>
      <c r="AK1124" s="22" t="s">
        <v>54</v>
      </c>
      <c r="AL1124" s="22" t="s">
        <v>54</v>
      </c>
    </row>
    <row r="1125" spans="1:38" x14ac:dyDescent="0.3">
      <c r="A1125" s="9">
        <v>44879</v>
      </c>
      <c r="B1125" s="49">
        <v>0.46371527777777777</v>
      </c>
      <c r="C1125" s="2">
        <v>55</v>
      </c>
      <c r="D1125" s="2">
        <v>3.5700000000000003E-2</v>
      </c>
      <c r="E1125" s="2">
        <v>12.33</v>
      </c>
      <c r="F1125" s="2">
        <v>8</v>
      </c>
      <c r="G1125" s="2">
        <v>5.3</v>
      </c>
      <c r="K1125" s="2">
        <v>275</v>
      </c>
    </row>
    <row r="1126" spans="1:38" x14ac:dyDescent="0.3">
      <c r="A1126" s="9">
        <v>44886</v>
      </c>
      <c r="B1126" s="49">
        <v>0.41752314814814812</v>
      </c>
      <c r="C1126" s="2">
        <v>1589</v>
      </c>
      <c r="D1126" s="2">
        <v>1.0335000000000001</v>
      </c>
      <c r="E1126" s="2">
        <v>13.94</v>
      </c>
      <c r="F1126" s="2">
        <v>8.1199999999999992</v>
      </c>
      <c r="G1126" s="2">
        <v>1.7</v>
      </c>
      <c r="K1126" s="2">
        <v>393</v>
      </c>
    </row>
    <row r="1127" spans="1:38" x14ac:dyDescent="0.3">
      <c r="A1127" s="9">
        <v>44895</v>
      </c>
      <c r="B1127" s="49">
        <v>0.39730324074074069</v>
      </c>
      <c r="C1127" s="2">
        <v>1114</v>
      </c>
      <c r="D1127" s="2">
        <v>0.72150000000000003</v>
      </c>
      <c r="E1127" s="2">
        <v>9.35</v>
      </c>
      <c r="F1127" s="2">
        <v>7.86</v>
      </c>
      <c r="G1127" s="2">
        <v>7.5</v>
      </c>
      <c r="K1127" s="2">
        <v>428</v>
      </c>
      <c r="L1127" s="7">
        <f>AVERAGE(K1123:K1127)</f>
        <v>263.8</v>
      </c>
      <c r="M1127" s="8">
        <f>GEOMEAN(K1123:K1127)</f>
        <v>219.83578998331808</v>
      </c>
      <c r="N1127" s="25" t="s">
        <v>330</v>
      </c>
    </row>
    <row r="1128" spans="1:38" x14ac:dyDescent="0.3">
      <c r="A1128" s="9">
        <v>44900</v>
      </c>
      <c r="B1128" s="49">
        <v>0.43761574074074078</v>
      </c>
      <c r="C1128" s="2">
        <v>1327</v>
      </c>
      <c r="D1128" s="2">
        <v>0.86450000000000005</v>
      </c>
      <c r="E1128" s="2">
        <v>13.01</v>
      </c>
      <c r="F1128" s="2">
        <v>8.0299999999999994</v>
      </c>
      <c r="G1128" s="2">
        <v>2.5</v>
      </c>
      <c r="K1128" s="2">
        <v>512</v>
      </c>
      <c r="L1128" s="21"/>
      <c r="M1128" s="24"/>
      <c r="N1128" s="17"/>
    </row>
    <row r="1129" spans="1:38" x14ac:dyDescent="0.3">
      <c r="A1129" s="9">
        <v>44907</v>
      </c>
      <c r="B1129" s="10">
        <v>0.53043981481481484</v>
      </c>
      <c r="C1129" s="2">
        <v>1164</v>
      </c>
      <c r="D1129" s="2">
        <v>0.75700000000000001</v>
      </c>
      <c r="E1129" s="2">
        <v>12.38</v>
      </c>
      <c r="F1129" s="2">
        <v>8.66</v>
      </c>
      <c r="G1129" s="2">
        <v>8</v>
      </c>
      <c r="K1129" s="2">
        <v>480</v>
      </c>
      <c r="L1129" s="21"/>
      <c r="M1129" s="24"/>
      <c r="N1129" s="17"/>
    </row>
    <row r="1130" spans="1:38" x14ac:dyDescent="0.3">
      <c r="A1130" s="9">
        <v>44909</v>
      </c>
      <c r="B1130" s="49">
        <v>0.42539351851851853</v>
      </c>
      <c r="C1130" s="2">
        <v>1413</v>
      </c>
      <c r="D1130" s="2">
        <v>0.91649999999999998</v>
      </c>
      <c r="E1130" s="2">
        <v>10</v>
      </c>
      <c r="F1130" s="2">
        <v>8.11</v>
      </c>
      <c r="G1130" s="2">
        <v>6.3</v>
      </c>
      <c r="K1130" s="2">
        <v>816</v>
      </c>
      <c r="L1130" s="21"/>
      <c r="M1130" s="24"/>
      <c r="N1130" s="17"/>
    </row>
    <row r="1131" spans="1:38" x14ac:dyDescent="0.3">
      <c r="A1131" s="9">
        <v>44914</v>
      </c>
      <c r="B1131" s="49">
        <v>0.4169444444444444</v>
      </c>
      <c r="C1131" s="2">
        <v>1159</v>
      </c>
      <c r="D1131" s="2">
        <v>0.754</v>
      </c>
      <c r="E1131" s="2">
        <v>13.68</v>
      </c>
      <c r="F1131" s="2">
        <v>8.0500000000000007</v>
      </c>
      <c r="G1131" s="2">
        <v>1</v>
      </c>
      <c r="K1131" s="2">
        <v>426</v>
      </c>
      <c r="L1131" s="21"/>
      <c r="M1131" s="24"/>
      <c r="N1131" s="17"/>
    </row>
    <row r="1132" spans="1:38" x14ac:dyDescent="0.3">
      <c r="A1132" s="9">
        <v>44923</v>
      </c>
      <c r="B1132" s="2" t="s">
        <v>354</v>
      </c>
      <c r="L1132" s="7">
        <f>AVERAGE(K1128:K1132)</f>
        <v>558.5</v>
      </c>
      <c r="M1132" s="8">
        <f>GEOMEAN(K1128:K1132)</f>
        <v>540.63323370445676</v>
      </c>
      <c r="N1132" s="25" t="s">
        <v>331</v>
      </c>
    </row>
    <row r="1133" spans="1:38" x14ac:dyDescent="0.3">
      <c r="A1133" s="9">
        <v>44931</v>
      </c>
      <c r="B1133" s="49">
        <v>0.47553240740740743</v>
      </c>
      <c r="C1133" s="2">
        <v>647</v>
      </c>
      <c r="D1133" s="2">
        <v>0.42059999999999997</v>
      </c>
      <c r="E1133" s="2">
        <v>11.94</v>
      </c>
      <c r="F1133" s="2">
        <v>7.81</v>
      </c>
      <c r="G1133" s="2">
        <v>6.7</v>
      </c>
      <c r="K1133" s="2">
        <v>691</v>
      </c>
    </row>
    <row r="1134" spans="1:38" x14ac:dyDescent="0.3">
      <c r="A1134" s="9">
        <v>44936</v>
      </c>
      <c r="B1134" s="3">
        <v>0.50407407407407401</v>
      </c>
      <c r="C1134" s="2">
        <v>84.6</v>
      </c>
      <c r="D1134" s="2">
        <v>5.5E-2</v>
      </c>
      <c r="E1134" s="2">
        <v>12.06</v>
      </c>
      <c r="F1134" s="2">
        <v>4.7</v>
      </c>
      <c r="G1134" s="2">
        <v>7.81</v>
      </c>
      <c r="K1134" s="2">
        <v>987</v>
      </c>
    </row>
    <row r="1135" spans="1:38" x14ac:dyDescent="0.3">
      <c r="A1135" s="9">
        <v>44945</v>
      </c>
      <c r="B1135" s="49">
        <v>0.44237268518518519</v>
      </c>
      <c r="C1135" s="2">
        <v>633</v>
      </c>
      <c r="D1135" s="2">
        <v>0.41149999999999998</v>
      </c>
      <c r="E1135" s="2">
        <v>10.29</v>
      </c>
      <c r="F1135" s="2">
        <v>7.86</v>
      </c>
      <c r="G1135" s="2">
        <v>6.3</v>
      </c>
      <c r="K1135" s="2">
        <v>1396</v>
      </c>
    </row>
    <row r="1136" spans="1:38" x14ac:dyDescent="0.3">
      <c r="A1136" s="9">
        <v>44950</v>
      </c>
      <c r="B1136" s="49">
        <v>0.41407407407407404</v>
      </c>
      <c r="C1136" s="2">
        <v>819</v>
      </c>
      <c r="D1136" s="2">
        <v>0.53239999999999998</v>
      </c>
      <c r="E1136" s="2">
        <v>10.1</v>
      </c>
      <c r="F1136" s="2">
        <v>7.9</v>
      </c>
      <c r="G1136" s="2">
        <v>2.9</v>
      </c>
      <c r="K1136" s="2">
        <v>624</v>
      </c>
    </row>
    <row r="1137" spans="1:38" x14ac:dyDescent="0.3">
      <c r="A1137" s="9">
        <v>44957</v>
      </c>
      <c r="B1137" s="49">
        <v>0.44837962962962963</v>
      </c>
      <c r="C1137" s="2">
        <v>682</v>
      </c>
      <c r="D1137" s="2">
        <v>0.44330000000000003</v>
      </c>
      <c r="E1137" s="2">
        <v>14.41</v>
      </c>
      <c r="F1137" s="2">
        <v>8.19</v>
      </c>
      <c r="G1137" s="2">
        <v>1.2</v>
      </c>
      <c r="K1137" s="2">
        <v>495</v>
      </c>
      <c r="L1137" s="7">
        <f>AVERAGE(K1133:K1137)</f>
        <v>838.6</v>
      </c>
      <c r="M1137" s="8">
        <f>GEOMEAN(K1133:K1137)</f>
        <v>782.87798639726304</v>
      </c>
      <c r="N1137" s="25" t="s">
        <v>332</v>
      </c>
    </row>
    <row r="1138" spans="1:38" x14ac:dyDescent="0.3">
      <c r="A1138" s="9">
        <v>44964</v>
      </c>
      <c r="B1138" s="10">
        <v>0.50309027777777782</v>
      </c>
      <c r="C1138" s="2">
        <v>751</v>
      </c>
      <c r="D1138" s="2">
        <v>0.48799999999999999</v>
      </c>
      <c r="E1138" s="2">
        <v>11.28</v>
      </c>
      <c r="F1138" s="2">
        <v>8.49</v>
      </c>
      <c r="G1138" s="2">
        <v>5.9</v>
      </c>
      <c r="K1138" s="2">
        <v>1014</v>
      </c>
    </row>
    <row r="1139" spans="1:38" x14ac:dyDescent="0.3">
      <c r="A1139" s="9">
        <v>44972</v>
      </c>
      <c r="B1139" s="49">
        <v>0.42898148148148146</v>
      </c>
      <c r="C1139" s="2">
        <v>826</v>
      </c>
      <c r="D1139" s="2">
        <v>0.53949999999999998</v>
      </c>
      <c r="E1139" s="2">
        <v>11.57</v>
      </c>
      <c r="F1139" s="2">
        <v>8.2799999999999994</v>
      </c>
      <c r="G1139" s="2">
        <v>7.5</v>
      </c>
      <c r="K1139" s="2">
        <v>345</v>
      </c>
    </row>
    <row r="1140" spans="1:38" x14ac:dyDescent="0.3">
      <c r="A1140" s="9">
        <v>44977</v>
      </c>
      <c r="B1140" s="10">
        <v>0.5070486111111111</v>
      </c>
      <c r="C1140" s="2">
        <v>1028</v>
      </c>
      <c r="D1140" s="2">
        <v>0.66800000000000004</v>
      </c>
      <c r="E1140" s="2">
        <v>10.91</v>
      </c>
      <c r="F1140" s="2">
        <v>7.96</v>
      </c>
      <c r="G1140" s="2">
        <v>7.3</v>
      </c>
      <c r="K1140" s="2">
        <v>480</v>
      </c>
    </row>
    <row r="1141" spans="1:38" x14ac:dyDescent="0.3">
      <c r="A1141" s="9">
        <v>44980</v>
      </c>
      <c r="B1141" s="10">
        <v>5.6817129629629627E-2</v>
      </c>
      <c r="C1141" s="2">
        <v>336.8</v>
      </c>
      <c r="D1141" s="2">
        <v>0.21890000000000001</v>
      </c>
      <c r="E1141" s="2">
        <v>12.51</v>
      </c>
      <c r="F1141" s="2">
        <v>7.34</v>
      </c>
      <c r="G1141" s="2">
        <v>9.9</v>
      </c>
      <c r="K1141" s="2">
        <v>644</v>
      </c>
    </row>
    <row r="1142" spans="1:38" x14ac:dyDescent="0.3">
      <c r="A1142" s="9">
        <v>44984</v>
      </c>
      <c r="B1142" s="10">
        <v>0.48924768518518519</v>
      </c>
      <c r="C1142" s="2">
        <v>361.1</v>
      </c>
      <c r="D1142" s="2">
        <v>0.23469999999999999</v>
      </c>
      <c r="E1142" s="2">
        <v>11.04</v>
      </c>
      <c r="F1142" s="2">
        <v>8.3800000000000008</v>
      </c>
      <c r="G1142" s="2">
        <v>8.6999999999999993</v>
      </c>
      <c r="K1142" s="2">
        <v>1234</v>
      </c>
      <c r="L1142" s="7">
        <f>AVERAGE(K1138:K1142)</f>
        <v>743.4</v>
      </c>
      <c r="M1142" s="8">
        <f>GEOMEAN(K1138:K1142)</f>
        <v>668.43604805780024</v>
      </c>
      <c r="N1142" s="25" t="s">
        <v>333</v>
      </c>
    </row>
    <row r="1143" spans="1:38" x14ac:dyDescent="0.3">
      <c r="A1143" s="9">
        <v>44993</v>
      </c>
      <c r="B1143" s="2" t="s">
        <v>335</v>
      </c>
      <c r="K1143" s="2">
        <v>309</v>
      </c>
    </row>
    <row r="1144" spans="1:38" x14ac:dyDescent="0.3">
      <c r="A1144" s="9">
        <v>44998</v>
      </c>
      <c r="B1144" s="49">
        <v>0.4072453703703704</v>
      </c>
      <c r="C1144" s="2">
        <v>772</v>
      </c>
      <c r="D1144" s="2">
        <v>0.50180000000000002</v>
      </c>
      <c r="E1144" s="2">
        <v>11.05</v>
      </c>
      <c r="F1144" s="2">
        <v>8</v>
      </c>
      <c r="G1144" s="2">
        <v>5.0999999999999996</v>
      </c>
      <c r="K1144" s="2">
        <v>323</v>
      </c>
    </row>
    <row r="1145" spans="1:38" x14ac:dyDescent="0.3">
      <c r="A1145" s="9">
        <v>45001</v>
      </c>
      <c r="B1145" s="49">
        <v>0.4446180555555555</v>
      </c>
      <c r="C1145" s="2">
        <v>455.2</v>
      </c>
      <c r="D1145" s="2">
        <v>0.29580000000000001</v>
      </c>
      <c r="E1145" s="2">
        <v>13.97</v>
      </c>
      <c r="F1145" s="2">
        <v>7.9</v>
      </c>
      <c r="G1145" s="2">
        <v>7</v>
      </c>
      <c r="K1145" s="2">
        <v>73</v>
      </c>
    </row>
    <row r="1146" spans="1:38" x14ac:dyDescent="0.3">
      <c r="A1146" s="9">
        <v>45007</v>
      </c>
      <c r="B1146" s="10">
        <v>0.47472222222222221</v>
      </c>
      <c r="C1146" s="2">
        <v>1121</v>
      </c>
      <c r="D1146" s="2">
        <v>0.72899999999999998</v>
      </c>
      <c r="E1146" s="2">
        <v>11.68</v>
      </c>
      <c r="F1146" s="2">
        <v>7.97</v>
      </c>
      <c r="G1146" s="2">
        <v>7.7</v>
      </c>
      <c r="K1146" s="2">
        <v>75</v>
      </c>
    </row>
    <row r="1147" spans="1:38" x14ac:dyDescent="0.3">
      <c r="A1147" s="9">
        <v>45012</v>
      </c>
      <c r="B1147" s="10">
        <v>0.48201388888888891</v>
      </c>
      <c r="C1147" s="2">
        <v>80.900000000000006</v>
      </c>
      <c r="D1147" s="2">
        <v>5.2600000000000001E-2</v>
      </c>
      <c r="E1147" s="2">
        <v>11.43</v>
      </c>
      <c r="F1147" s="2">
        <v>7.67</v>
      </c>
      <c r="G1147" s="2">
        <v>9.5</v>
      </c>
      <c r="K1147" s="2">
        <v>259</v>
      </c>
      <c r="L1147" s="7">
        <f>AVERAGE(K1143:K1147)</f>
        <v>207.8</v>
      </c>
      <c r="M1147" s="8">
        <f>GEOMEAN(K1143:K1147)</f>
        <v>169.89045437261967</v>
      </c>
      <c r="N1147" s="25" t="s">
        <v>334</v>
      </c>
      <c r="O1147" s="4" t="s">
        <v>54</v>
      </c>
      <c r="P1147" s="2">
        <v>59.5</v>
      </c>
      <c r="Q1147" s="4" t="s">
        <v>54</v>
      </c>
      <c r="R1147" s="4" t="s">
        <v>54</v>
      </c>
      <c r="S1147" s="4" t="s">
        <v>54</v>
      </c>
      <c r="T1147" s="4" t="s">
        <v>54</v>
      </c>
      <c r="U1147" s="4" t="s">
        <v>54</v>
      </c>
      <c r="V1147" s="4" t="s">
        <v>54</v>
      </c>
      <c r="W1147" s="4" t="s">
        <v>54</v>
      </c>
      <c r="X1147" s="2">
        <v>47.7</v>
      </c>
      <c r="Y1147" s="4" t="s">
        <v>54</v>
      </c>
      <c r="Z1147" s="2">
        <v>2.2999999999999998</v>
      </c>
      <c r="AA1147" s="4" t="s">
        <v>54</v>
      </c>
      <c r="AB1147" s="2">
        <v>24</v>
      </c>
      <c r="AC1147" s="4" t="s">
        <v>54</v>
      </c>
      <c r="AD1147" s="2">
        <v>242</v>
      </c>
      <c r="AE1147" s="4" t="s">
        <v>54</v>
      </c>
      <c r="AF1147" s="2">
        <v>54.4</v>
      </c>
      <c r="AG1147" s="4" t="s">
        <v>359</v>
      </c>
      <c r="AH1147" s="2">
        <v>68400</v>
      </c>
      <c r="AI1147" s="4">
        <v>17300</v>
      </c>
      <c r="AJ1147" s="2" t="s">
        <v>54</v>
      </c>
      <c r="AK1147" s="22" t="s">
        <v>54</v>
      </c>
      <c r="AL1147" s="22" t="s">
        <v>54</v>
      </c>
    </row>
    <row r="1148" spans="1:38" x14ac:dyDescent="0.3">
      <c r="A1148" s="9">
        <v>45019</v>
      </c>
      <c r="B1148" s="49">
        <v>0.44504629629629627</v>
      </c>
      <c r="C1148" s="2">
        <v>629</v>
      </c>
      <c r="D1148" s="2">
        <v>0.40820000000000001</v>
      </c>
      <c r="E1148" s="2">
        <v>12.76</v>
      </c>
      <c r="F1148" s="2">
        <v>8.27</v>
      </c>
      <c r="G1148" s="2">
        <v>10</v>
      </c>
      <c r="K1148" s="2">
        <v>63</v>
      </c>
    </row>
    <row r="1149" spans="1:38" x14ac:dyDescent="0.3">
      <c r="A1149" s="9">
        <v>45028</v>
      </c>
      <c r="B1149" s="49">
        <v>0.4236226851851852</v>
      </c>
      <c r="C1149" s="2">
        <v>410.5</v>
      </c>
      <c r="D1149" s="2">
        <v>0.2671</v>
      </c>
      <c r="E1149" s="2">
        <v>9.01</v>
      </c>
      <c r="F1149" s="2">
        <v>7.83</v>
      </c>
      <c r="G1149" s="2">
        <v>15.2</v>
      </c>
      <c r="K1149" s="2">
        <v>120</v>
      </c>
    </row>
    <row r="1150" spans="1:38" x14ac:dyDescent="0.3">
      <c r="A1150" s="9">
        <v>45033</v>
      </c>
      <c r="B1150" s="10">
        <v>0.46216435185185184</v>
      </c>
      <c r="C1150" s="2">
        <v>504</v>
      </c>
      <c r="D1150" s="2">
        <v>0.3276</v>
      </c>
      <c r="E1150" s="2">
        <v>10.06</v>
      </c>
      <c r="F1150" s="2">
        <v>8.1</v>
      </c>
      <c r="G1150" s="2">
        <v>11.6</v>
      </c>
      <c r="K1150" s="2">
        <v>158</v>
      </c>
    </row>
    <row r="1151" spans="1:38" x14ac:dyDescent="0.3">
      <c r="A1151" s="9">
        <v>45036</v>
      </c>
      <c r="B1151" s="10">
        <v>0.48619212962962965</v>
      </c>
      <c r="C1151" s="2">
        <v>1124</v>
      </c>
      <c r="D1151" s="2">
        <v>0.73099999999999998</v>
      </c>
      <c r="E1151" s="2">
        <v>8.0299999999999994</v>
      </c>
      <c r="F1151" s="2">
        <v>8.0500000000000007</v>
      </c>
      <c r="G1151" s="2">
        <v>15.8</v>
      </c>
      <c r="K1151" s="2">
        <v>30</v>
      </c>
    </row>
    <row r="1152" spans="1:38" x14ac:dyDescent="0.3">
      <c r="A1152" s="9">
        <v>45041</v>
      </c>
      <c r="B1152" s="49">
        <v>0.4183101851851852</v>
      </c>
      <c r="C1152" s="2">
        <v>910</v>
      </c>
      <c r="D1152" s="2">
        <v>0.59150000000000003</v>
      </c>
      <c r="E1152" s="2">
        <v>11</v>
      </c>
      <c r="F1152" s="2">
        <v>8.2100000000000009</v>
      </c>
      <c r="G1152" s="2">
        <v>9.4</v>
      </c>
      <c r="K1152" s="2">
        <v>10</v>
      </c>
      <c r="L1152" s="7">
        <f>AVERAGE(K1148:K1152)</f>
        <v>76.2</v>
      </c>
      <c r="M1152" s="8">
        <f>GEOMEAN(K1148:K1152)</f>
        <v>51.38780026561183</v>
      </c>
      <c r="N1152" s="25" t="s">
        <v>336</v>
      </c>
    </row>
    <row r="1153" spans="1:38" x14ac:dyDescent="0.3">
      <c r="A1153" s="9">
        <v>45050</v>
      </c>
      <c r="B1153" s="49">
        <v>0.44975694444444447</v>
      </c>
      <c r="C1153" s="2">
        <v>727</v>
      </c>
      <c r="D1153" s="2">
        <v>0.47449999999999998</v>
      </c>
      <c r="E1153" s="2">
        <v>11.75</v>
      </c>
      <c r="F1153" s="2">
        <v>8.1</v>
      </c>
      <c r="G1153" s="2">
        <v>11.7</v>
      </c>
      <c r="K1153" s="2">
        <v>75</v>
      </c>
      <c r="L1153" s="21"/>
      <c r="M1153" s="24"/>
      <c r="N1153" s="17"/>
    </row>
    <row r="1154" spans="1:38" x14ac:dyDescent="0.3">
      <c r="A1154" s="9">
        <v>45054</v>
      </c>
      <c r="B1154" s="49">
        <v>0.43204861111111109</v>
      </c>
      <c r="C1154" s="2">
        <v>265</v>
      </c>
      <c r="D1154" s="2">
        <v>0.17219999999999999</v>
      </c>
      <c r="E1154" s="2">
        <v>7.74</v>
      </c>
      <c r="F1154" s="2">
        <v>7.73</v>
      </c>
      <c r="G1154" s="2">
        <v>18.100000000000001</v>
      </c>
      <c r="K1154" s="2">
        <v>1211</v>
      </c>
      <c r="L1154" s="21"/>
      <c r="M1154" s="24"/>
      <c r="N1154" s="17"/>
    </row>
    <row r="1155" spans="1:38" x14ac:dyDescent="0.3">
      <c r="A1155" s="9">
        <v>45064</v>
      </c>
      <c r="B1155" s="10">
        <v>0.51491898148148152</v>
      </c>
      <c r="C1155" s="2">
        <v>752</v>
      </c>
      <c r="D1155" s="2">
        <v>0.48899999999999999</v>
      </c>
      <c r="E1155" s="2">
        <v>7.96</v>
      </c>
      <c r="F1155" s="2">
        <v>7.85</v>
      </c>
      <c r="G1155" s="2">
        <v>17.600000000000001</v>
      </c>
      <c r="K1155" s="2">
        <v>75</v>
      </c>
      <c r="L1155" s="21"/>
      <c r="M1155" s="24"/>
      <c r="N1155" s="17"/>
    </row>
    <row r="1156" spans="1:38" x14ac:dyDescent="0.3">
      <c r="A1156" s="9">
        <v>45070</v>
      </c>
      <c r="B1156" s="49">
        <v>0.44413194444444443</v>
      </c>
      <c r="C1156" s="2">
        <v>1006</v>
      </c>
      <c r="D1156" s="2">
        <v>0.65649999999999997</v>
      </c>
      <c r="E1156" s="2">
        <v>8.17</v>
      </c>
      <c r="F1156" s="2">
        <v>7.88</v>
      </c>
      <c r="G1156" s="2">
        <v>20.6</v>
      </c>
      <c r="K1156" s="2">
        <v>211</v>
      </c>
      <c r="L1156" s="21"/>
      <c r="M1156" s="24"/>
      <c r="N1156" s="17"/>
    </row>
    <row r="1157" spans="1:38" x14ac:dyDescent="0.3">
      <c r="A1157" s="9">
        <v>45077</v>
      </c>
      <c r="B1157" s="49">
        <v>0.42746527777777782</v>
      </c>
      <c r="C1157" s="2">
        <v>1095</v>
      </c>
      <c r="D1157" s="2">
        <v>0.70850000000000002</v>
      </c>
      <c r="E1157" s="2">
        <v>6.62</v>
      </c>
      <c r="F1157" s="2">
        <v>8.65</v>
      </c>
      <c r="G1157" s="2">
        <v>23.6</v>
      </c>
      <c r="K1157" s="2">
        <v>10</v>
      </c>
      <c r="L1157" s="7">
        <f>AVERAGE(K1153:K1157)</f>
        <v>316.39999999999998</v>
      </c>
      <c r="M1157" s="8">
        <f>GEOMEAN(K1153:K1157)</f>
        <v>107.52509255211531</v>
      </c>
      <c r="N1157" s="25" t="s">
        <v>337</v>
      </c>
    </row>
    <row r="1158" spans="1:38" x14ac:dyDescent="0.3">
      <c r="A1158" s="9">
        <v>45089</v>
      </c>
      <c r="B1158" s="10">
        <v>0.47929398148148145</v>
      </c>
      <c r="C1158" s="2">
        <v>6.6</v>
      </c>
      <c r="D1158" s="2">
        <v>4.3E-3</v>
      </c>
      <c r="E1158" s="2">
        <v>5.94</v>
      </c>
      <c r="F1158" s="2">
        <v>7.84</v>
      </c>
      <c r="G1158" s="2">
        <v>18.100000000000001</v>
      </c>
      <c r="K1158" s="2">
        <v>203</v>
      </c>
    </row>
    <row r="1159" spans="1:38" x14ac:dyDescent="0.3">
      <c r="A1159" s="9">
        <v>45092</v>
      </c>
      <c r="B1159" s="10">
        <v>0.52274305555555556</v>
      </c>
      <c r="C1159" s="2">
        <v>15.9</v>
      </c>
      <c r="D1159" s="2">
        <v>1.03E-2</v>
      </c>
      <c r="E1159" s="2">
        <v>12.93</v>
      </c>
      <c r="F1159" s="2">
        <v>8.35</v>
      </c>
      <c r="G1159" s="2">
        <v>21.8</v>
      </c>
      <c r="K1159" s="2">
        <v>63</v>
      </c>
    </row>
    <row r="1160" spans="1:38" x14ac:dyDescent="0.3">
      <c r="A1160" s="9">
        <v>45098</v>
      </c>
      <c r="B1160" s="49">
        <v>0.42668981481481483</v>
      </c>
      <c r="C1160" s="2">
        <v>1312</v>
      </c>
      <c r="D1160" s="2">
        <v>0.85150000000000003</v>
      </c>
      <c r="E1160" s="2">
        <v>7.98</v>
      </c>
      <c r="F1160" s="2">
        <v>8.07</v>
      </c>
      <c r="G1160" s="2">
        <v>24.6</v>
      </c>
      <c r="K1160" s="2">
        <v>594</v>
      </c>
    </row>
    <row r="1161" spans="1:38" x14ac:dyDescent="0.3">
      <c r="A1161" s="9">
        <v>45099</v>
      </c>
      <c r="B1161" s="49">
        <v>0.49836805555555558</v>
      </c>
      <c r="C1161" s="2">
        <v>1333</v>
      </c>
      <c r="D1161" s="2">
        <v>0.86450000000000005</v>
      </c>
      <c r="E1161" s="2">
        <v>7.94</v>
      </c>
      <c r="F1161" s="2">
        <v>8.06</v>
      </c>
      <c r="G1161" s="2">
        <v>24.8</v>
      </c>
      <c r="K1161" s="2">
        <v>41</v>
      </c>
    </row>
    <row r="1162" spans="1:38" x14ac:dyDescent="0.3">
      <c r="A1162" s="9">
        <v>45103</v>
      </c>
      <c r="B1162" s="49">
        <v>0.42760416666666662</v>
      </c>
      <c r="C1162" s="2">
        <v>1163</v>
      </c>
      <c r="D1162" s="2">
        <v>0.754</v>
      </c>
      <c r="E1162" s="2">
        <v>3.16</v>
      </c>
      <c r="F1162" s="2">
        <v>7.94</v>
      </c>
      <c r="G1162" s="2">
        <v>23.7</v>
      </c>
      <c r="K1162" s="2">
        <v>63</v>
      </c>
      <c r="L1162" s="7">
        <f>AVERAGE(K1158:K1162)</f>
        <v>192.8</v>
      </c>
      <c r="M1162" s="8">
        <f>GEOMEAN(K1158:K1162)</f>
        <v>114.43252678519025</v>
      </c>
      <c r="N1162" s="25" t="s">
        <v>338</v>
      </c>
    </row>
    <row r="1163" spans="1:38" x14ac:dyDescent="0.3">
      <c r="A1163" s="9">
        <v>45110</v>
      </c>
      <c r="B1163" s="10">
        <v>0.52738425925925925</v>
      </c>
      <c r="C1163" s="2">
        <v>4.4000000000000004</v>
      </c>
      <c r="D1163" s="2">
        <v>2.8999999999999998E-3</v>
      </c>
      <c r="E1163" s="2">
        <v>6.42</v>
      </c>
      <c r="F1163" s="2">
        <v>7.63</v>
      </c>
      <c r="G1163" s="2">
        <v>25.2</v>
      </c>
      <c r="K1163" s="2">
        <v>241</v>
      </c>
    </row>
    <row r="1164" spans="1:38" x14ac:dyDescent="0.3">
      <c r="A1164" s="9">
        <v>45113</v>
      </c>
      <c r="B1164" s="49">
        <v>0.48539351851851853</v>
      </c>
      <c r="C1164" s="2">
        <v>1427</v>
      </c>
      <c r="D1164" s="2">
        <v>0.92949999999999999</v>
      </c>
      <c r="E1164" s="2">
        <v>5.28</v>
      </c>
      <c r="F1164" s="2">
        <v>7.76</v>
      </c>
      <c r="G1164" s="2">
        <v>26.3</v>
      </c>
      <c r="K1164" s="2">
        <v>31</v>
      </c>
    </row>
    <row r="1165" spans="1:38" x14ac:dyDescent="0.3">
      <c r="A1165" s="9">
        <v>45119</v>
      </c>
      <c r="B1165" s="49">
        <v>0.41243055555555558</v>
      </c>
      <c r="C1165" s="2">
        <v>1160</v>
      </c>
      <c r="D1165" s="2">
        <v>0.754</v>
      </c>
      <c r="E1165" s="2">
        <v>5.74</v>
      </c>
      <c r="F1165" s="2">
        <v>10.029999999999999</v>
      </c>
      <c r="G1165" s="2">
        <v>26.2</v>
      </c>
      <c r="K1165" s="2">
        <v>98</v>
      </c>
      <c r="O1165" s="4">
        <v>2.2000000000000002</v>
      </c>
      <c r="P1165" s="2">
        <v>75.400000000000006</v>
      </c>
      <c r="Q1165" s="4" t="s">
        <v>54</v>
      </c>
      <c r="R1165" s="4" t="s">
        <v>54</v>
      </c>
      <c r="S1165" s="4" t="s">
        <v>54</v>
      </c>
      <c r="T1165" s="4" t="s">
        <v>54</v>
      </c>
      <c r="U1165" s="4" t="s">
        <v>54</v>
      </c>
      <c r="V1165" s="4" t="s">
        <v>54</v>
      </c>
      <c r="W1165" s="4" t="s">
        <v>54</v>
      </c>
      <c r="X1165" s="2">
        <v>190</v>
      </c>
      <c r="Y1165" s="4" t="s">
        <v>54</v>
      </c>
      <c r="Z1165" s="2">
        <v>1.8</v>
      </c>
      <c r="AA1165" s="4" t="s">
        <v>54</v>
      </c>
      <c r="AB1165" s="2">
        <v>61.7</v>
      </c>
      <c r="AC1165" s="4">
        <v>0.25</v>
      </c>
      <c r="AD1165" s="2">
        <v>270</v>
      </c>
      <c r="AE1165" s="4" t="s">
        <v>54</v>
      </c>
      <c r="AF1165" s="2">
        <v>69.400000000000006</v>
      </c>
      <c r="AG1165" s="4" t="s">
        <v>359</v>
      </c>
      <c r="AH1165" s="2">
        <v>69000</v>
      </c>
      <c r="AI1165" s="4">
        <v>23700</v>
      </c>
      <c r="AJ1165" s="2">
        <v>5.4</v>
      </c>
      <c r="AK1165" s="22" t="s">
        <v>54</v>
      </c>
      <c r="AL1165" s="22" t="s">
        <v>54</v>
      </c>
    </row>
    <row r="1166" spans="1:38" x14ac:dyDescent="0.3">
      <c r="A1166" s="9">
        <v>45125</v>
      </c>
      <c r="B1166" s="4" t="s">
        <v>360</v>
      </c>
      <c r="C1166" s="2">
        <v>708</v>
      </c>
      <c r="D1166" s="2">
        <v>0.46150000000000002</v>
      </c>
      <c r="E1166" s="2">
        <v>5.45</v>
      </c>
      <c r="F1166" s="2">
        <v>7.5</v>
      </c>
      <c r="G1166" s="2">
        <v>21.8</v>
      </c>
      <c r="K1166" s="2">
        <v>1539</v>
      </c>
    </row>
    <row r="1167" spans="1:38" x14ac:dyDescent="0.3">
      <c r="A1167" s="9">
        <v>45134</v>
      </c>
      <c r="B1167" s="2" t="s">
        <v>335</v>
      </c>
      <c r="K1167" s="2">
        <v>960</v>
      </c>
      <c r="L1167" s="7">
        <f>AVERAGE(K1163:K1167)</f>
        <v>573.79999999999995</v>
      </c>
      <c r="M1167" s="8">
        <f>GEOMEAN(K1163:K1167)</f>
        <v>255.16607482352819</v>
      </c>
      <c r="N1167" s="25" t="s">
        <v>339</v>
      </c>
    </row>
    <row r="1168" spans="1:38" x14ac:dyDescent="0.3">
      <c r="A1168" s="9">
        <v>45140</v>
      </c>
      <c r="B1168" s="49">
        <v>0.4334722222222222</v>
      </c>
      <c r="C1168" s="2">
        <v>1029</v>
      </c>
      <c r="D1168" s="2">
        <v>0.66949999999999998</v>
      </c>
      <c r="E1168" s="2">
        <v>6.28</v>
      </c>
      <c r="F1168" s="2">
        <v>7.68</v>
      </c>
      <c r="G1168" s="2">
        <v>23.5</v>
      </c>
      <c r="K1168" s="2">
        <v>1081</v>
      </c>
    </row>
    <row r="1169" spans="1:14" x14ac:dyDescent="0.3">
      <c r="A1169" s="9">
        <v>45152</v>
      </c>
      <c r="B1169" s="49">
        <v>0.4064699074074074</v>
      </c>
      <c r="C1169" s="2">
        <v>604</v>
      </c>
      <c r="D1169" s="2">
        <v>0.39</v>
      </c>
      <c r="E1169" s="2">
        <v>5.49</v>
      </c>
      <c r="F1169" s="2">
        <v>7.76</v>
      </c>
      <c r="G1169" s="2">
        <v>25.2</v>
      </c>
      <c r="K1169" s="2">
        <v>98</v>
      </c>
    </row>
    <row r="1170" spans="1:14" x14ac:dyDescent="0.3">
      <c r="A1170" s="9">
        <v>45155</v>
      </c>
      <c r="B1170" s="49">
        <v>0.45393518518518516</v>
      </c>
      <c r="C1170" s="2">
        <v>892</v>
      </c>
      <c r="D1170" s="2">
        <v>0.57850000000000001</v>
      </c>
      <c r="E1170" s="2">
        <v>6.28</v>
      </c>
      <c r="F1170" s="2">
        <v>7.94</v>
      </c>
      <c r="G1170" s="2">
        <v>21.8</v>
      </c>
      <c r="K1170" s="2">
        <v>108</v>
      </c>
    </row>
    <row r="1171" spans="1:14" x14ac:dyDescent="0.3">
      <c r="A1171" s="9">
        <v>45161</v>
      </c>
      <c r="B1171" s="49">
        <v>0.44929398148148153</v>
      </c>
      <c r="C1171" s="2">
        <v>958</v>
      </c>
      <c r="D1171" s="2">
        <v>0.624</v>
      </c>
      <c r="E1171" s="2">
        <v>6.64</v>
      </c>
      <c r="F1171" s="2">
        <v>7.89</v>
      </c>
      <c r="G1171" s="2">
        <v>27.7</v>
      </c>
      <c r="K1171" s="2">
        <v>122</v>
      </c>
    </row>
    <row r="1172" spans="1:14" x14ac:dyDescent="0.3">
      <c r="A1172" s="5">
        <v>45168</v>
      </c>
      <c r="B1172" s="12">
        <v>0.4342361111111111</v>
      </c>
      <c r="C1172" s="4">
        <v>1442</v>
      </c>
      <c r="D1172" s="2">
        <v>0.93600000000000005</v>
      </c>
      <c r="E1172" s="2">
        <v>8.65</v>
      </c>
      <c r="F1172" s="2">
        <v>7.85</v>
      </c>
      <c r="G1172" s="2">
        <v>22.7</v>
      </c>
      <c r="K1172" s="2">
        <v>52</v>
      </c>
      <c r="L1172" s="7">
        <f>AVERAGE(K1168:K1172)</f>
        <v>292.2</v>
      </c>
      <c r="M1172" s="8">
        <f>GEOMEAN(K1168:K1172)</f>
        <v>148.65096740331978</v>
      </c>
      <c r="N1172" s="25" t="s">
        <v>340</v>
      </c>
    </row>
    <row r="1173" spans="1:14" x14ac:dyDescent="0.3">
      <c r="A1173" s="5">
        <v>45175</v>
      </c>
      <c r="B1173" s="10">
        <v>0.44101851851851853</v>
      </c>
      <c r="C1173" s="2">
        <v>1594</v>
      </c>
      <c r="D1173" s="2">
        <v>1.0335000000000001</v>
      </c>
      <c r="E1173" s="2">
        <v>4.41</v>
      </c>
      <c r="F1173" s="2">
        <v>8.09</v>
      </c>
      <c r="G1173" s="2">
        <v>26.1</v>
      </c>
      <c r="K1173" s="2">
        <v>134</v>
      </c>
    </row>
    <row r="1174" spans="1:14" x14ac:dyDescent="0.3">
      <c r="A1174" s="5">
        <v>45182</v>
      </c>
      <c r="B1174" s="10">
        <v>0.43460648148148145</v>
      </c>
      <c r="C1174" s="2">
        <v>1664</v>
      </c>
      <c r="D1174" s="2">
        <v>1.079</v>
      </c>
      <c r="E1174" s="2">
        <v>11.09</v>
      </c>
      <c r="F1174" s="2">
        <v>8.1999999999999993</v>
      </c>
      <c r="G1174" s="2">
        <v>20.3</v>
      </c>
      <c r="K1174" s="2">
        <v>62</v>
      </c>
    </row>
    <row r="1175" spans="1:14" x14ac:dyDescent="0.3">
      <c r="A1175" s="5">
        <v>45188</v>
      </c>
      <c r="B1175" s="10">
        <v>4.5011574074074072E-2</v>
      </c>
      <c r="C1175" s="2">
        <v>1187</v>
      </c>
      <c r="D1175" s="2">
        <v>0.77349999999999997</v>
      </c>
      <c r="E1175" s="2">
        <v>7.36</v>
      </c>
      <c r="F1175" s="2">
        <v>7.92</v>
      </c>
      <c r="G1175" s="2">
        <v>18.399999999999999</v>
      </c>
      <c r="K1175" s="2">
        <v>41</v>
      </c>
    </row>
    <row r="1176" spans="1:14" x14ac:dyDescent="0.3">
      <c r="A1176" s="5">
        <v>45190</v>
      </c>
      <c r="B1176" s="10">
        <v>0.44581018518518517</v>
      </c>
      <c r="C1176" s="2">
        <v>1468</v>
      </c>
      <c r="D1176" s="2">
        <v>0.95550000000000002</v>
      </c>
      <c r="E1176" s="2">
        <v>9.36</v>
      </c>
      <c r="F1176" s="2">
        <v>7.51</v>
      </c>
      <c r="G1176" s="2">
        <v>19.3</v>
      </c>
      <c r="K1176" s="2">
        <v>31</v>
      </c>
    </row>
    <row r="1177" spans="1:14" x14ac:dyDescent="0.3">
      <c r="A1177" s="5">
        <v>45197</v>
      </c>
      <c r="B1177" s="10">
        <v>0.45559027777777777</v>
      </c>
      <c r="C1177" s="2">
        <v>1369</v>
      </c>
      <c r="D1177" s="2">
        <v>0.89049999999999996</v>
      </c>
      <c r="E1177" s="2">
        <v>10.38</v>
      </c>
      <c r="F1177" s="2">
        <v>7.45</v>
      </c>
      <c r="G1177" s="2">
        <v>19.2</v>
      </c>
      <c r="K1177" s="2">
        <v>465</v>
      </c>
      <c r="L1177" s="7">
        <f>AVERAGE(K1173:K1177)</f>
        <v>146.6</v>
      </c>
      <c r="M1177" s="8">
        <f>GEOMEAN(K1173:K1177)</f>
        <v>86.739916204632962</v>
      </c>
      <c r="N1177" s="25" t="s">
        <v>342</v>
      </c>
    </row>
    <row r="1178" spans="1:14" x14ac:dyDescent="0.3">
      <c r="A1178" s="9">
        <v>45204</v>
      </c>
      <c r="B1178" s="49">
        <v>0.4511574074074074</v>
      </c>
      <c r="C1178" s="2">
        <v>1518</v>
      </c>
      <c r="D1178" s="2">
        <v>0.98799999999999999</v>
      </c>
      <c r="E1178" s="2">
        <v>6.19</v>
      </c>
      <c r="F1178" s="2">
        <v>7.67</v>
      </c>
      <c r="G1178" s="2">
        <v>20.2</v>
      </c>
      <c r="K1178" s="2">
        <v>63</v>
      </c>
    </row>
    <row r="1179" spans="1:14" x14ac:dyDescent="0.3">
      <c r="A1179" s="9">
        <v>45216</v>
      </c>
      <c r="B1179" s="47">
        <v>0.43472222222222223</v>
      </c>
      <c r="C1179" s="2">
        <v>1385</v>
      </c>
      <c r="D1179" s="2">
        <v>0.89700000000000002</v>
      </c>
      <c r="E1179" s="2">
        <v>7.92</v>
      </c>
      <c r="F1179" s="2">
        <v>7.97</v>
      </c>
      <c r="G1179" s="2">
        <v>14.3</v>
      </c>
      <c r="K1179" s="2">
        <v>109</v>
      </c>
    </row>
    <row r="1180" spans="1:14" x14ac:dyDescent="0.3">
      <c r="A1180" s="9">
        <v>45224</v>
      </c>
      <c r="B1180" s="10">
        <v>0.53005787037037033</v>
      </c>
      <c r="C1180" s="2">
        <v>1380</v>
      </c>
      <c r="D1180" s="2">
        <v>0.89700000000000002</v>
      </c>
      <c r="E1180" s="2">
        <v>5.0999999999999996</v>
      </c>
      <c r="F1180" s="2">
        <v>7.81</v>
      </c>
      <c r="G1180" s="2">
        <v>16.5</v>
      </c>
      <c r="K1180" s="2">
        <v>121</v>
      </c>
    </row>
    <row r="1181" spans="1:14" x14ac:dyDescent="0.3">
      <c r="A1181" s="9">
        <v>45225</v>
      </c>
      <c r="B1181" s="10">
        <v>0.43831018518518516</v>
      </c>
      <c r="C1181" s="2">
        <v>1510</v>
      </c>
      <c r="D1181" s="2">
        <v>0.98150000000000004</v>
      </c>
      <c r="E1181" s="2">
        <v>7.48</v>
      </c>
      <c r="F1181" s="2">
        <v>7.76</v>
      </c>
      <c r="G1181" s="2">
        <v>16.7</v>
      </c>
      <c r="K1181" s="2">
        <v>63</v>
      </c>
    </row>
    <row r="1182" spans="1:14" x14ac:dyDescent="0.3">
      <c r="A1182" s="9">
        <v>45229</v>
      </c>
      <c r="B1182" s="3">
        <v>0.53378472222222217</v>
      </c>
      <c r="C1182" s="2">
        <v>1262</v>
      </c>
      <c r="D1182" s="2">
        <v>0.82</v>
      </c>
      <c r="E1182" s="2">
        <v>8.74</v>
      </c>
      <c r="F1182" s="2">
        <v>7.7</v>
      </c>
      <c r="G1182" s="2">
        <v>12.2</v>
      </c>
      <c r="K1182" s="2">
        <v>331</v>
      </c>
      <c r="L1182" s="7">
        <f>AVERAGE(K1178:K1182)</f>
        <v>137.4</v>
      </c>
      <c r="M1182" s="8">
        <f>GEOMEAN(K1178:K1182)</f>
        <v>111.62055875291497</v>
      </c>
      <c r="N1182" s="25" t="s">
        <v>343</v>
      </c>
    </row>
    <row r="1183" spans="1:14" x14ac:dyDescent="0.3">
      <c r="A1183" s="9">
        <v>45231</v>
      </c>
      <c r="B1183" s="3">
        <v>0.51285879629629627</v>
      </c>
      <c r="C1183" s="2">
        <v>1068</v>
      </c>
      <c r="D1183" s="2">
        <v>0.69550000000000001</v>
      </c>
      <c r="E1183" s="2">
        <v>9.35</v>
      </c>
      <c r="F1183" s="2">
        <v>7.8</v>
      </c>
      <c r="G1183" s="2">
        <v>8.8000000000000007</v>
      </c>
      <c r="K1183" s="2">
        <v>121</v>
      </c>
    </row>
    <row r="1184" spans="1:14" x14ac:dyDescent="0.3">
      <c r="A1184" s="9">
        <v>45236</v>
      </c>
      <c r="B1184" s="3">
        <v>0.48431712962962964</v>
      </c>
      <c r="C1184" s="2">
        <v>1329</v>
      </c>
      <c r="D1184" s="2">
        <v>0.86450000000000005</v>
      </c>
      <c r="E1184" s="2">
        <v>10.220000000000001</v>
      </c>
      <c r="F1184" s="2">
        <v>7.45</v>
      </c>
      <c r="G1184" s="2">
        <v>10.6</v>
      </c>
      <c r="K1184" s="2">
        <v>52</v>
      </c>
    </row>
    <row r="1185" spans="1:38" x14ac:dyDescent="0.3">
      <c r="A1185" s="9">
        <v>45245</v>
      </c>
      <c r="B1185" s="10">
        <v>8.8217592592592597E-2</v>
      </c>
      <c r="C1185" s="2">
        <v>1604</v>
      </c>
      <c r="D1185" s="2">
        <v>1.042</v>
      </c>
      <c r="E1185" s="2">
        <v>10.74</v>
      </c>
      <c r="F1185" s="2">
        <v>8.0500000000000007</v>
      </c>
      <c r="G1185" s="2">
        <v>8.6</v>
      </c>
      <c r="K1185" s="2">
        <v>97</v>
      </c>
      <c r="O1185" s="4" t="s">
        <v>54</v>
      </c>
      <c r="P1185" s="2">
        <v>67.2</v>
      </c>
      <c r="Q1185" s="4" t="s">
        <v>54</v>
      </c>
      <c r="R1185" s="4" t="s">
        <v>54</v>
      </c>
      <c r="S1185" s="4">
        <v>62.7</v>
      </c>
      <c r="T1185" s="4" t="s">
        <v>54</v>
      </c>
      <c r="U1185" s="4" t="s">
        <v>54</v>
      </c>
      <c r="V1185" s="4" t="s">
        <v>54</v>
      </c>
      <c r="W1185" s="4" t="s">
        <v>54</v>
      </c>
      <c r="X1185" s="2">
        <v>279</v>
      </c>
      <c r="Y1185" s="4" t="s">
        <v>54</v>
      </c>
      <c r="Z1185" s="2">
        <v>4.4000000000000004</v>
      </c>
      <c r="AA1185" s="4" t="s">
        <v>54</v>
      </c>
      <c r="AB1185" s="2">
        <v>95.6</v>
      </c>
      <c r="AC1185" s="4" t="s">
        <v>54</v>
      </c>
      <c r="AD1185" s="2">
        <v>304</v>
      </c>
      <c r="AE1185" s="4" t="s">
        <v>54</v>
      </c>
      <c r="AF1185" s="2">
        <v>17.899999999999999</v>
      </c>
      <c r="AG1185" s="4" t="s">
        <v>359</v>
      </c>
      <c r="AH1185" s="2">
        <v>78300</v>
      </c>
      <c r="AI1185" s="4">
        <v>26500</v>
      </c>
      <c r="AJ1185" s="2">
        <v>5.0999999999999996</v>
      </c>
      <c r="AK1185" s="22" t="s">
        <v>54</v>
      </c>
      <c r="AL1185" s="22" t="s">
        <v>54</v>
      </c>
    </row>
    <row r="1186" spans="1:38" x14ac:dyDescent="0.3">
      <c r="A1186" s="9">
        <v>45251</v>
      </c>
      <c r="B1186" s="10">
        <v>0.4233912037037037</v>
      </c>
      <c r="C1186" s="2">
        <v>782</v>
      </c>
      <c r="D1186" s="2">
        <v>0.50800000000000001</v>
      </c>
      <c r="E1186" s="2">
        <v>10.66</v>
      </c>
      <c r="F1186" s="2">
        <v>7.82</v>
      </c>
      <c r="G1186" s="2">
        <v>9.8000000000000007</v>
      </c>
      <c r="K1186" s="2">
        <v>246</v>
      </c>
    </row>
    <row r="1187" spans="1:38" x14ac:dyDescent="0.3">
      <c r="A1187" s="75">
        <v>45259</v>
      </c>
      <c r="B1187" s="10">
        <v>0.43497685185185181</v>
      </c>
      <c r="C1187" s="2">
        <v>1536</v>
      </c>
      <c r="D1187" s="2">
        <v>0.998</v>
      </c>
      <c r="E1187" s="2">
        <v>15.59</v>
      </c>
      <c r="F1187" s="2">
        <v>8.25</v>
      </c>
      <c r="G1187" s="2">
        <v>2</v>
      </c>
      <c r="K1187" s="2">
        <v>10</v>
      </c>
      <c r="L1187" s="7">
        <f>AVERAGE(K1183:K1187)</f>
        <v>105.2</v>
      </c>
      <c r="M1187" s="8">
        <f>GEOMEAN(K1183:K1187)</f>
        <v>68.438283908883022</v>
      </c>
      <c r="N1187" s="25" t="s">
        <v>344</v>
      </c>
    </row>
    <row r="1188" spans="1:38" x14ac:dyDescent="0.3">
      <c r="A1188" s="75">
        <v>45265</v>
      </c>
      <c r="B1188" s="3">
        <v>45265.528425925928</v>
      </c>
      <c r="C1188" s="2">
        <v>1478</v>
      </c>
      <c r="D1188" s="2">
        <v>0.96199999999999997</v>
      </c>
      <c r="E1188" s="2">
        <v>10.92</v>
      </c>
      <c r="F1188" s="2">
        <v>7.74</v>
      </c>
      <c r="G1188" s="2">
        <v>7.3</v>
      </c>
      <c r="K1188" s="2">
        <v>464</v>
      </c>
    </row>
    <row r="1189" spans="1:38" x14ac:dyDescent="0.3">
      <c r="A1189" s="75">
        <v>45271</v>
      </c>
      <c r="B1189" s="49">
        <v>0.45322916666666663</v>
      </c>
      <c r="C1189" s="2">
        <v>1448</v>
      </c>
      <c r="D1189" s="2">
        <v>0.9425</v>
      </c>
      <c r="E1189" s="2">
        <v>26.01</v>
      </c>
      <c r="F1189" s="2">
        <v>7.31</v>
      </c>
      <c r="G1189" s="2">
        <v>5.9</v>
      </c>
      <c r="K1189" s="2">
        <v>384</v>
      </c>
    </row>
    <row r="1190" spans="1:38" x14ac:dyDescent="0.3">
      <c r="A1190" s="75">
        <v>45274</v>
      </c>
      <c r="B1190" s="10">
        <v>0.41195601851851849</v>
      </c>
      <c r="C1190" s="2">
        <v>1542</v>
      </c>
      <c r="D1190" s="2">
        <v>1.0029999999999999</v>
      </c>
      <c r="E1190" s="2">
        <v>12.92</v>
      </c>
      <c r="F1190" s="2">
        <v>8.06</v>
      </c>
      <c r="G1190" s="2">
        <v>3.5</v>
      </c>
      <c r="K1190" s="2">
        <v>595</v>
      </c>
    </row>
    <row r="1191" spans="1:38" x14ac:dyDescent="0.3">
      <c r="A1191" s="75">
        <v>45279</v>
      </c>
      <c r="B1191" s="49">
        <v>0.4694444444444445</v>
      </c>
      <c r="C1191" s="2">
        <v>1376</v>
      </c>
      <c r="D1191" s="2">
        <v>0.89700000000000002</v>
      </c>
      <c r="E1191" s="2">
        <v>9.9600000000000009</v>
      </c>
      <c r="F1191" s="2">
        <v>7.85</v>
      </c>
      <c r="G1191" s="2">
        <v>2.8</v>
      </c>
      <c r="K1191" s="2">
        <v>767</v>
      </c>
    </row>
    <row r="1192" spans="1:38" x14ac:dyDescent="0.3">
      <c r="A1192" s="75">
        <v>45287</v>
      </c>
      <c r="B1192" s="10">
        <v>0.43055555555555558</v>
      </c>
      <c r="C1192" s="2">
        <v>1306</v>
      </c>
      <c r="D1192" s="2">
        <v>0.85150000000000003</v>
      </c>
      <c r="E1192" s="2">
        <v>7.87</v>
      </c>
      <c r="F1192" s="2">
        <v>7.63</v>
      </c>
      <c r="G1192" s="2">
        <v>7.3</v>
      </c>
      <c r="K1192" s="2">
        <v>6131</v>
      </c>
      <c r="L1192" s="7">
        <f>AVERAGE(K1188:K1192)</f>
        <v>1668.2</v>
      </c>
      <c r="M1192" s="8">
        <f>GEOMEAN(K1188:K1192)</f>
        <v>870.03869867753224</v>
      </c>
      <c r="N1192" s="25" t="s">
        <v>345</v>
      </c>
    </row>
    <row r="1193" spans="1:38" x14ac:dyDescent="0.3">
      <c r="A1193" s="75">
        <v>45295</v>
      </c>
      <c r="B1193" s="49">
        <v>0.44569444444444445</v>
      </c>
      <c r="C1193" s="2">
        <v>1429</v>
      </c>
      <c r="D1193" s="2">
        <v>0.92949999999999999</v>
      </c>
      <c r="E1193" s="2">
        <v>11.24</v>
      </c>
      <c r="F1193" s="2">
        <v>8.0500000000000007</v>
      </c>
      <c r="G1193" s="2">
        <v>3.8</v>
      </c>
      <c r="K1193" s="2">
        <v>259</v>
      </c>
    </row>
    <row r="1194" spans="1:38" x14ac:dyDescent="0.3">
      <c r="A1194" s="75">
        <v>45300</v>
      </c>
      <c r="B1194" s="10">
        <v>0.43597222222222221</v>
      </c>
      <c r="C1194" s="2">
        <v>1613</v>
      </c>
      <c r="D1194" s="2">
        <v>1.0465</v>
      </c>
      <c r="E1194" s="2">
        <v>12.27</v>
      </c>
      <c r="F1194" s="2">
        <v>7.88</v>
      </c>
      <c r="G1194" s="2">
        <v>4.9000000000000004</v>
      </c>
    </row>
    <row r="1195" spans="1:38" x14ac:dyDescent="0.3">
      <c r="A1195" s="75">
        <v>45313</v>
      </c>
      <c r="B1195" s="2" t="s">
        <v>483</v>
      </c>
    </row>
    <row r="1196" spans="1:38" x14ac:dyDescent="0.3">
      <c r="A1196" s="75">
        <v>45316</v>
      </c>
      <c r="B1196" s="10">
        <v>0.47961805555555559</v>
      </c>
      <c r="C1196" s="2">
        <v>593</v>
      </c>
      <c r="D1196" s="2">
        <v>0.38550000000000001</v>
      </c>
      <c r="E1196" s="2">
        <v>12.95</v>
      </c>
      <c r="F1196" s="2">
        <v>8.1199999999999992</v>
      </c>
      <c r="G1196" s="2">
        <v>1.7</v>
      </c>
      <c r="K1196" s="2">
        <v>697</v>
      </c>
    </row>
    <row r="1197" spans="1:38" x14ac:dyDescent="0.3">
      <c r="A1197" s="75">
        <v>45321</v>
      </c>
      <c r="B1197" s="10">
        <v>0.47425925925925921</v>
      </c>
      <c r="C1197" s="2">
        <v>612</v>
      </c>
      <c r="D1197" s="2">
        <v>0.39800000000000002</v>
      </c>
      <c r="E1197" s="2">
        <v>10.95</v>
      </c>
      <c r="F1197" s="2">
        <v>8.27</v>
      </c>
      <c r="G1197" s="2">
        <v>3.4</v>
      </c>
      <c r="K1197" s="2">
        <v>1081</v>
      </c>
      <c r="L1197" s="7">
        <f>AVERAGE(K1193:K1197)</f>
        <v>679</v>
      </c>
      <c r="M1197" s="8">
        <f>GEOMEAN(K1193:K1197)</f>
        <v>580.03305697439089</v>
      </c>
      <c r="N1197" s="25" t="s">
        <v>470</v>
      </c>
    </row>
    <row r="1198" spans="1:38" x14ac:dyDescent="0.3">
      <c r="A1198" s="75">
        <v>45327</v>
      </c>
      <c r="B1198" s="3">
        <v>45327.531273148146</v>
      </c>
      <c r="C1198" s="2">
        <v>2116</v>
      </c>
      <c r="D1198" s="2">
        <v>1.3779999999999999</v>
      </c>
      <c r="E1198" s="2">
        <v>11.59</v>
      </c>
      <c r="F1198" s="2">
        <v>8.14</v>
      </c>
      <c r="G1198" s="2">
        <v>5.2</v>
      </c>
      <c r="K1198" s="2">
        <v>594</v>
      </c>
      <c r="M1198" s="8"/>
      <c r="N1198" s="4"/>
    </row>
    <row r="1199" spans="1:38" x14ac:dyDescent="0.3">
      <c r="A1199" s="75">
        <v>45330</v>
      </c>
      <c r="B1199" s="10">
        <v>0.45890046296296294</v>
      </c>
      <c r="C1199" s="2">
        <v>989</v>
      </c>
      <c r="D1199" s="2">
        <v>0.64300000000000002</v>
      </c>
      <c r="E1199" s="2">
        <v>11.78</v>
      </c>
      <c r="F1199" s="2">
        <v>8.1999999999999993</v>
      </c>
      <c r="G1199" s="2">
        <v>5.4</v>
      </c>
      <c r="K1199" s="2">
        <v>813</v>
      </c>
      <c r="M1199" s="8"/>
      <c r="N1199" s="4"/>
    </row>
    <row r="1200" spans="1:38" x14ac:dyDescent="0.3">
      <c r="A1200" s="75">
        <v>45336</v>
      </c>
      <c r="B1200" s="10">
        <v>0.45228009259259255</v>
      </c>
      <c r="C1200" s="2">
        <v>1042</v>
      </c>
      <c r="D1200" s="2">
        <v>0.67700000000000005</v>
      </c>
      <c r="E1200" s="2">
        <v>9.33</v>
      </c>
      <c r="F1200" s="2">
        <v>8.17</v>
      </c>
      <c r="G1200" s="2">
        <v>5.4</v>
      </c>
      <c r="K1200" s="2">
        <v>269</v>
      </c>
      <c r="M1200" s="8"/>
      <c r="N1200" s="4"/>
    </row>
    <row r="1201" spans="1:38" x14ac:dyDescent="0.3">
      <c r="A1201" s="75">
        <v>45344</v>
      </c>
      <c r="B1201" s="49">
        <v>0.44390046296296298</v>
      </c>
      <c r="C1201" s="2">
        <v>1198</v>
      </c>
      <c r="D1201" s="2">
        <v>0.78</v>
      </c>
      <c r="E1201" s="2">
        <v>10.26</v>
      </c>
      <c r="F1201" s="2">
        <v>7.86</v>
      </c>
      <c r="G1201" s="2">
        <v>8.4</v>
      </c>
      <c r="K1201" s="2">
        <v>262</v>
      </c>
      <c r="M1201" s="8"/>
      <c r="N1201" s="4"/>
    </row>
    <row r="1202" spans="1:38" x14ac:dyDescent="0.3">
      <c r="A1202" s="75">
        <v>45349</v>
      </c>
      <c r="B1202" s="9" t="s">
        <v>471</v>
      </c>
      <c r="C1202" s="10"/>
      <c r="D1202" s="9"/>
      <c r="K1202" s="2">
        <v>187</v>
      </c>
      <c r="L1202" s="7">
        <f>AVERAGE(K1198:K1202)</f>
        <v>425</v>
      </c>
      <c r="M1202" s="8">
        <f>GEOMEAN(K1198:K1202)</f>
        <v>363.70932314442911</v>
      </c>
      <c r="N1202" s="25" t="s">
        <v>472</v>
      </c>
    </row>
    <row r="1203" spans="1:38" x14ac:dyDescent="0.3">
      <c r="A1203" s="75">
        <v>45357</v>
      </c>
      <c r="B1203" s="10">
        <v>0.44171296296296297</v>
      </c>
      <c r="C1203" s="2">
        <v>935</v>
      </c>
      <c r="D1203" s="2">
        <v>0.60799999999999998</v>
      </c>
      <c r="E1203" s="2">
        <v>9.3800000000000008</v>
      </c>
      <c r="F1203" s="2">
        <v>7.98</v>
      </c>
      <c r="G1203" s="2">
        <v>11.3</v>
      </c>
      <c r="K1203" s="2">
        <v>738</v>
      </c>
      <c r="M1203" s="8"/>
      <c r="N1203" s="4"/>
    </row>
    <row r="1204" spans="1:38" x14ac:dyDescent="0.3">
      <c r="A1204" s="75">
        <v>45364</v>
      </c>
      <c r="B1204" s="10">
        <v>0.43465277777777778</v>
      </c>
      <c r="C1204" s="2">
        <v>990</v>
      </c>
      <c r="D1204" s="2">
        <v>0.64300000000000002</v>
      </c>
      <c r="E1204" s="2">
        <v>9.7100000000000009</v>
      </c>
      <c r="F1204" s="2">
        <v>7.86</v>
      </c>
      <c r="G1204" s="2">
        <v>9.6999999999999993</v>
      </c>
      <c r="K1204" s="2">
        <v>63</v>
      </c>
      <c r="M1204" s="8"/>
      <c r="N1204" s="4"/>
      <c r="O1204" s="4" t="s">
        <v>54</v>
      </c>
      <c r="P1204" s="2">
        <v>76</v>
      </c>
      <c r="Q1204" s="4" t="s">
        <v>54</v>
      </c>
      <c r="R1204" s="4" t="s">
        <v>54</v>
      </c>
      <c r="S1204" s="4">
        <v>62.7</v>
      </c>
      <c r="T1204" s="4" t="s">
        <v>54</v>
      </c>
      <c r="U1204" s="4" t="s">
        <v>54</v>
      </c>
      <c r="V1204" s="4" t="s">
        <v>54</v>
      </c>
      <c r="W1204" s="4" t="s">
        <v>54</v>
      </c>
      <c r="X1204" s="2">
        <v>126</v>
      </c>
      <c r="Y1204" s="4" t="s">
        <v>54</v>
      </c>
      <c r="Z1204" s="2">
        <v>2.4</v>
      </c>
      <c r="AA1204" s="4" t="s">
        <v>54</v>
      </c>
      <c r="AB1204" s="2">
        <v>50.8</v>
      </c>
      <c r="AC1204" s="4">
        <v>0.12</v>
      </c>
      <c r="AD1204" s="2">
        <v>300</v>
      </c>
      <c r="AE1204" s="4" t="s">
        <v>54</v>
      </c>
      <c r="AF1204" s="2">
        <v>54.1</v>
      </c>
      <c r="AG1204" s="4">
        <v>216</v>
      </c>
      <c r="AH1204" s="2">
        <v>80300</v>
      </c>
      <c r="AI1204" s="4">
        <v>24200</v>
      </c>
      <c r="AJ1204" s="2">
        <v>3.7</v>
      </c>
      <c r="AK1204" s="22" t="s">
        <v>54</v>
      </c>
      <c r="AL1204" s="22" t="s">
        <v>54</v>
      </c>
    </row>
    <row r="1205" spans="1:38" x14ac:dyDescent="0.3">
      <c r="A1205" s="75">
        <v>45369</v>
      </c>
      <c r="B1205" s="10">
        <v>0.50107638888888884</v>
      </c>
      <c r="C1205" s="2">
        <v>688</v>
      </c>
      <c r="D1205" s="2">
        <v>0.44719999999999999</v>
      </c>
      <c r="E1205" s="2">
        <v>9.93</v>
      </c>
      <c r="F1205" s="2">
        <v>8.2200000000000006</v>
      </c>
      <c r="G1205" s="2">
        <v>6.7</v>
      </c>
      <c r="K1205" s="2">
        <v>199</v>
      </c>
      <c r="M1205" s="8"/>
      <c r="N1205" s="4"/>
    </row>
    <row r="1206" spans="1:38" x14ac:dyDescent="0.3">
      <c r="A1206" s="75">
        <v>45372</v>
      </c>
      <c r="B1206" s="3">
        <v>45372.492743055554</v>
      </c>
      <c r="C1206" s="2">
        <v>954</v>
      </c>
      <c r="D1206" s="2">
        <v>0.61750000000000005</v>
      </c>
      <c r="E1206" s="2">
        <v>7.86</v>
      </c>
      <c r="F1206" s="2">
        <v>8.01</v>
      </c>
      <c r="G1206" s="2">
        <v>8.1999999999999993</v>
      </c>
      <c r="K1206" s="2">
        <v>145</v>
      </c>
      <c r="M1206" s="8"/>
      <c r="N1206" s="4"/>
    </row>
    <row r="1207" spans="1:38" x14ac:dyDescent="0.3">
      <c r="A1207" s="75">
        <v>45378</v>
      </c>
      <c r="B1207" s="49">
        <v>0.4258912037037037</v>
      </c>
      <c r="C1207" s="2">
        <v>973</v>
      </c>
      <c r="D1207" s="2">
        <v>0.63049999999999995</v>
      </c>
      <c r="E1207" s="2">
        <v>8.14</v>
      </c>
      <c r="F1207" s="2">
        <v>8</v>
      </c>
      <c r="G1207" s="2">
        <v>11</v>
      </c>
      <c r="K1207" s="2">
        <v>41</v>
      </c>
      <c r="L1207" s="7">
        <f>AVERAGE(K1203:K1207)</f>
        <v>237.2</v>
      </c>
      <c r="M1207" s="8">
        <f>GEOMEAN(K1203:K1207)</f>
        <v>140.63077474491507</v>
      </c>
      <c r="N1207" s="25" t="s">
        <v>473</v>
      </c>
    </row>
    <row r="1208" spans="1:38" x14ac:dyDescent="0.3">
      <c r="A1208" s="75">
        <v>45383</v>
      </c>
      <c r="B1208" s="10">
        <v>0.44229166666666669</v>
      </c>
      <c r="C1208" s="2">
        <v>1050</v>
      </c>
      <c r="D1208" s="2">
        <v>0.68300000000000005</v>
      </c>
      <c r="E1208" s="2">
        <v>8.6999999999999993</v>
      </c>
      <c r="F1208" s="2">
        <v>8.18</v>
      </c>
      <c r="G1208" s="2">
        <v>14.7</v>
      </c>
      <c r="K1208" s="2">
        <v>31</v>
      </c>
    </row>
    <row r="1209" spans="1:38" x14ac:dyDescent="0.3">
      <c r="A1209" s="75">
        <v>45391</v>
      </c>
      <c r="B1209" s="3">
        <v>0.50135416666666666</v>
      </c>
      <c r="C1209" s="2">
        <v>751</v>
      </c>
      <c r="D1209" s="2">
        <v>0.48799999999999999</v>
      </c>
      <c r="E1209" s="2">
        <v>8.7799999999999994</v>
      </c>
      <c r="F1209" s="2">
        <v>7.95</v>
      </c>
      <c r="G1209" s="2">
        <v>13</v>
      </c>
      <c r="K1209" s="2">
        <v>52</v>
      </c>
    </row>
    <row r="1210" spans="1:38" x14ac:dyDescent="0.3">
      <c r="A1210" s="75">
        <v>45399</v>
      </c>
      <c r="B1210" s="10">
        <v>0.43435185185185188</v>
      </c>
      <c r="C1210" s="2">
        <v>722</v>
      </c>
      <c r="D1210" s="2">
        <v>0.47</v>
      </c>
      <c r="E1210" s="2">
        <v>6.38</v>
      </c>
      <c r="F1210" s="2">
        <v>7.83</v>
      </c>
      <c r="G1210" s="2">
        <v>17.100000000000001</v>
      </c>
      <c r="K1210" s="2">
        <v>187</v>
      </c>
    </row>
    <row r="1211" spans="1:38" x14ac:dyDescent="0.3">
      <c r="A1211" s="9">
        <v>45407</v>
      </c>
      <c r="B1211" s="10">
        <v>0.46236111111111111</v>
      </c>
      <c r="C1211" s="2">
        <v>914</v>
      </c>
      <c r="D1211" s="2">
        <v>0.59150000000000003</v>
      </c>
      <c r="E1211" s="2">
        <v>9.85</v>
      </c>
      <c r="F1211" s="2">
        <v>7.81</v>
      </c>
      <c r="G1211" s="2">
        <v>11.8</v>
      </c>
      <c r="K1211" s="2">
        <v>52</v>
      </c>
    </row>
    <row r="1212" spans="1:38" x14ac:dyDescent="0.3">
      <c r="A1212" s="9">
        <v>45411</v>
      </c>
      <c r="B1212" s="10">
        <v>0.45550925925925928</v>
      </c>
      <c r="C1212" s="2">
        <v>920</v>
      </c>
      <c r="D1212" s="2">
        <v>0.59799999999999998</v>
      </c>
      <c r="E1212" s="2">
        <v>5.79</v>
      </c>
      <c r="F1212" s="2">
        <v>7.95</v>
      </c>
      <c r="G1212" s="2">
        <v>17.899999999999999</v>
      </c>
      <c r="K1212" s="2">
        <v>52</v>
      </c>
      <c r="L1212" s="7">
        <f>AVERAGE(K1208:K1212)</f>
        <v>74.8</v>
      </c>
      <c r="M1212" s="8">
        <f>GEOMEAN(K1208:K1212)</f>
        <v>60.567920935541224</v>
      </c>
      <c r="N1212" s="25" t="s">
        <v>474</v>
      </c>
    </row>
    <row r="1213" spans="1:38" x14ac:dyDescent="0.3">
      <c r="A1213" s="9">
        <v>45414</v>
      </c>
      <c r="B1213" s="10">
        <v>0.42292824074074076</v>
      </c>
      <c r="C1213" s="2">
        <v>804</v>
      </c>
      <c r="D1213" s="2">
        <v>522</v>
      </c>
      <c r="E1213" s="2">
        <v>6.77</v>
      </c>
      <c r="F1213" s="2">
        <v>7.97</v>
      </c>
      <c r="G1213" s="2">
        <v>19</v>
      </c>
      <c r="K1213" s="2">
        <v>63</v>
      </c>
      <c r="M1213" s="8"/>
      <c r="N1213" s="4"/>
    </row>
    <row r="1214" spans="1:38" x14ac:dyDescent="0.3">
      <c r="A1214" s="9">
        <v>45418</v>
      </c>
      <c r="B1214" s="3">
        <v>0.43843749999999998</v>
      </c>
      <c r="C1214" s="2">
        <v>947</v>
      </c>
      <c r="D1214" s="2">
        <v>0.61599999999999999</v>
      </c>
      <c r="E1214" s="2">
        <v>6.09</v>
      </c>
      <c r="F1214" s="2">
        <v>7.87</v>
      </c>
      <c r="G1214" s="2">
        <v>18.8</v>
      </c>
      <c r="K1214" s="2">
        <v>75</v>
      </c>
      <c r="M1214" s="8"/>
      <c r="N1214" s="4"/>
    </row>
    <row r="1215" spans="1:38" x14ac:dyDescent="0.3">
      <c r="A1215" s="9">
        <v>45427</v>
      </c>
      <c r="B1215" s="3">
        <v>0.49246527777777777</v>
      </c>
      <c r="C1215" s="2">
        <v>337.9</v>
      </c>
      <c r="D1215" s="2">
        <v>219.6</v>
      </c>
      <c r="E1215" s="2">
        <v>6.95</v>
      </c>
      <c r="F1215" s="2">
        <v>8.02</v>
      </c>
      <c r="G1215" s="2">
        <v>17</v>
      </c>
      <c r="K1215" s="2">
        <v>14136</v>
      </c>
      <c r="M1215" s="8"/>
      <c r="N1215" s="4"/>
    </row>
    <row r="1216" spans="1:38" x14ac:dyDescent="0.3">
      <c r="A1216" s="9">
        <v>45435.443726851852</v>
      </c>
      <c r="B1216" s="10">
        <v>0.44372685185185184</v>
      </c>
      <c r="C1216" s="2">
        <v>862</v>
      </c>
      <c r="D1216" s="2">
        <v>0.55900000000000005</v>
      </c>
      <c r="E1216" s="2">
        <v>6.19</v>
      </c>
      <c r="F1216" s="2">
        <v>7.67</v>
      </c>
      <c r="G1216" s="2">
        <v>20.7</v>
      </c>
      <c r="K1216" s="2">
        <v>146</v>
      </c>
      <c r="M1216" s="8"/>
      <c r="N1216" s="4"/>
    </row>
    <row r="1217" spans="1:38" x14ac:dyDescent="0.3">
      <c r="A1217" s="9">
        <v>45442</v>
      </c>
      <c r="B1217" s="3">
        <v>0.45443287037037039</v>
      </c>
      <c r="C1217" s="2">
        <v>776</v>
      </c>
      <c r="D1217" s="2">
        <v>0.504</v>
      </c>
      <c r="E1217" s="2">
        <v>7.71</v>
      </c>
      <c r="F1217" s="2">
        <v>7.86</v>
      </c>
      <c r="G1217" s="2">
        <v>17.100000000000001</v>
      </c>
      <c r="K1217" s="2">
        <v>86</v>
      </c>
      <c r="L1217" s="7">
        <f>AVERAGE(K1213:K1217)</f>
        <v>2901.2</v>
      </c>
      <c r="M1217" s="8">
        <f>GEOMEAN(K1213:K1217)</f>
        <v>242.50233868135132</v>
      </c>
      <c r="N1217" s="25" t="s">
        <v>475</v>
      </c>
    </row>
    <row r="1218" spans="1:38" x14ac:dyDescent="0.3">
      <c r="A1218" s="9">
        <v>45448</v>
      </c>
      <c r="B1218" s="10">
        <v>0.41618055555555555</v>
      </c>
      <c r="C1218" s="2">
        <v>957</v>
      </c>
      <c r="D1218" s="2">
        <v>0.622</v>
      </c>
      <c r="E1218" s="2">
        <v>7.29</v>
      </c>
      <c r="F1218" s="2">
        <v>7.98</v>
      </c>
      <c r="G1218" s="2">
        <v>21.5</v>
      </c>
      <c r="K1218" s="2">
        <v>272</v>
      </c>
    </row>
    <row r="1219" spans="1:38" x14ac:dyDescent="0.3">
      <c r="A1219" s="9">
        <v>45453</v>
      </c>
      <c r="B1219" s="3">
        <v>0.49075231481481479</v>
      </c>
      <c r="C1219" s="2">
        <v>877</v>
      </c>
      <c r="D1219" s="2">
        <v>0.56999999999999995</v>
      </c>
      <c r="E1219" s="2">
        <v>8.34</v>
      </c>
      <c r="F1219" s="2">
        <v>8.1300000000000008</v>
      </c>
      <c r="G1219" s="2">
        <v>18.5</v>
      </c>
      <c r="K1219" s="2">
        <v>4611</v>
      </c>
    </row>
    <row r="1220" spans="1:38" x14ac:dyDescent="0.3">
      <c r="A1220" s="9">
        <v>45463</v>
      </c>
      <c r="B1220" s="49">
        <v>0.45201388888888888</v>
      </c>
      <c r="C1220" s="2">
        <v>1223</v>
      </c>
      <c r="D1220" s="2">
        <v>0.79300000000000004</v>
      </c>
      <c r="E1220" s="2">
        <v>7.43</v>
      </c>
      <c r="F1220" s="2">
        <v>8.11</v>
      </c>
      <c r="G1220" s="2">
        <v>26</v>
      </c>
      <c r="K1220" s="2">
        <v>323</v>
      </c>
    </row>
    <row r="1221" spans="1:38" x14ac:dyDescent="0.3">
      <c r="A1221" s="9">
        <v>45467</v>
      </c>
      <c r="B1221" s="10">
        <v>0.44511574074074073</v>
      </c>
      <c r="C1221" s="2">
        <v>981</v>
      </c>
      <c r="D1221" s="2">
        <v>0.63800000000000001</v>
      </c>
      <c r="E1221" s="2">
        <v>4.59</v>
      </c>
      <c r="F1221" s="2">
        <v>7.91</v>
      </c>
      <c r="G1221" s="2">
        <v>24.3</v>
      </c>
      <c r="K1221" s="2">
        <v>364</v>
      </c>
    </row>
    <row r="1222" spans="1:38" x14ac:dyDescent="0.3">
      <c r="A1222" s="9">
        <v>45470</v>
      </c>
      <c r="B1222" s="10">
        <v>0.52846064814814819</v>
      </c>
      <c r="C1222" s="2">
        <v>1138</v>
      </c>
      <c r="D1222" s="2">
        <v>0.73899999999999999</v>
      </c>
      <c r="E1222" s="2">
        <v>7.42</v>
      </c>
      <c r="F1222" s="2">
        <v>8.0500000000000007</v>
      </c>
      <c r="G1222" s="2">
        <v>21.9</v>
      </c>
      <c r="K1222" s="2">
        <v>432</v>
      </c>
      <c r="L1222" s="7">
        <f>AVERAGE(K1218:K1222)</f>
        <v>1200.4000000000001</v>
      </c>
      <c r="M1222" s="8">
        <f>GEOMEAN(K1218:K1222)</f>
        <v>576.54118421668852</v>
      </c>
      <c r="N1222" s="25" t="s">
        <v>476</v>
      </c>
    </row>
    <row r="1223" spans="1:38" x14ac:dyDescent="0.3">
      <c r="A1223" s="9">
        <v>45476</v>
      </c>
      <c r="B1223" s="3">
        <v>0.49682870370370369</v>
      </c>
      <c r="C1223" s="2">
        <v>1008</v>
      </c>
      <c r="D1223" s="2">
        <v>0.65500000000000003</v>
      </c>
      <c r="E1223" s="2">
        <v>8.1199999999999992</v>
      </c>
      <c r="F1223" s="2">
        <v>8.06</v>
      </c>
      <c r="G1223" s="2">
        <v>22.7</v>
      </c>
      <c r="K1223" s="2">
        <v>98</v>
      </c>
    </row>
    <row r="1224" spans="1:38" x14ac:dyDescent="0.3">
      <c r="A1224" s="9">
        <v>45481</v>
      </c>
      <c r="B1224" s="3" t="s">
        <v>484</v>
      </c>
      <c r="C1224" s="2">
        <v>994</v>
      </c>
      <c r="D1224" s="2">
        <v>0.64349999999999996</v>
      </c>
      <c r="E1224" s="2">
        <v>6.68</v>
      </c>
      <c r="F1224" s="2">
        <v>8.0399999999999991</v>
      </c>
      <c r="G1224" s="2">
        <v>26.4</v>
      </c>
      <c r="K1224" s="2">
        <v>96</v>
      </c>
    </row>
    <row r="1225" spans="1:38" x14ac:dyDescent="0.3">
      <c r="A1225" s="75">
        <v>45489</v>
      </c>
      <c r="B1225" s="3">
        <v>45489.420590277776</v>
      </c>
      <c r="C1225" s="2">
        <v>502</v>
      </c>
      <c r="D1225" s="2">
        <v>0.32629999999999998</v>
      </c>
      <c r="E1225" s="2">
        <v>6.04</v>
      </c>
      <c r="F1225" s="2">
        <v>7.75</v>
      </c>
      <c r="G1225" s="2">
        <v>23.8</v>
      </c>
      <c r="K1225" s="2">
        <v>1198</v>
      </c>
      <c r="O1225" s="4" t="s">
        <v>54</v>
      </c>
      <c r="P1225" s="2">
        <v>57.6</v>
      </c>
      <c r="Q1225" s="4" t="s">
        <v>54</v>
      </c>
      <c r="R1225" s="4" t="s">
        <v>54</v>
      </c>
      <c r="S1225" s="4" t="s">
        <v>54</v>
      </c>
      <c r="T1225" s="4" t="s">
        <v>54</v>
      </c>
      <c r="U1225" s="4" t="s">
        <v>54</v>
      </c>
      <c r="V1225" s="4" t="s">
        <v>54</v>
      </c>
      <c r="W1225" s="4" t="s">
        <v>54</v>
      </c>
      <c r="X1225" s="2">
        <v>41</v>
      </c>
      <c r="Y1225" s="4" t="s">
        <v>54</v>
      </c>
      <c r="Z1225" s="2">
        <v>3</v>
      </c>
      <c r="AA1225" s="4" t="s">
        <v>54</v>
      </c>
      <c r="AB1225" s="2">
        <v>20.5</v>
      </c>
      <c r="AC1225" s="4" t="s">
        <v>54</v>
      </c>
      <c r="AD1225" s="2">
        <v>186</v>
      </c>
      <c r="AE1225" s="4" t="s">
        <v>54</v>
      </c>
      <c r="AF1225" s="2">
        <v>83.9</v>
      </c>
      <c r="AG1225" s="4">
        <v>583</v>
      </c>
      <c r="AH1225" s="2">
        <v>49100</v>
      </c>
      <c r="AI1225" s="4">
        <v>15300</v>
      </c>
      <c r="AJ1225" s="2">
        <v>3.3</v>
      </c>
      <c r="AK1225" s="22" t="s">
        <v>54</v>
      </c>
      <c r="AL1225" s="22" t="s">
        <v>54</v>
      </c>
    </row>
    <row r="1226" spans="1:38" x14ac:dyDescent="0.3">
      <c r="A1226" s="9">
        <v>45495</v>
      </c>
      <c r="B1226" s="49">
        <v>0.44523148148148151</v>
      </c>
      <c r="C1226" s="2">
        <v>900</v>
      </c>
      <c r="D1226" s="2">
        <v>0.58499999999999996</v>
      </c>
      <c r="E1226" s="2">
        <v>6.16</v>
      </c>
      <c r="F1226" s="2">
        <v>8.08</v>
      </c>
      <c r="G1226" s="2">
        <v>24.2</v>
      </c>
      <c r="K1226" s="2">
        <v>134</v>
      </c>
    </row>
    <row r="1227" spans="1:38" x14ac:dyDescent="0.3">
      <c r="A1227" s="9">
        <v>45504</v>
      </c>
      <c r="B1227" s="49">
        <v>0.43776620370370373</v>
      </c>
      <c r="C1227" s="2">
        <v>1071</v>
      </c>
      <c r="D1227" s="2">
        <v>0.69599999999999995</v>
      </c>
      <c r="E1227" s="2">
        <v>8.44</v>
      </c>
      <c r="F1227" s="2">
        <v>8.1199999999999992</v>
      </c>
      <c r="G1227" s="2">
        <v>24.7</v>
      </c>
      <c r="K1227" s="2">
        <v>96</v>
      </c>
      <c r="L1227" s="7">
        <f>AVERAGE(K1223:K1227)</f>
        <v>324.39999999999998</v>
      </c>
      <c r="M1227" s="8">
        <f>GEOMEAN(K1223:K1227)</f>
        <v>170.71277878090444</v>
      </c>
      <c r="N1227" s="25" t="s">
        <v>477</v>
      </c>
    </row>
    <row r="1228" spans="1:38" x14ac:dyDescent="0.3">
      <c r="A1228" s="9">
        <v>45511</v>
      </c>
      <c r="B1228" s="10">
        <v>0.45128472222222221</v>
      </c>
      <c r="C1228" s="2">
        <v>1063</v>
      </c>
      <c r="D1228" s="2">
        <v>0.69099999999999995</v>
      </c>
      <c r="E1228" s="2">
        <v>6.9</v>
      </c>
      <c r="F1228" s="2">
        <v>7.92</v>
      </c>
      <c r="G1228" s="2">
        <v>24.9</v>
      </c>
      <c r="K1228" s="2">
        <v>183</v>
      </c>
    </row>
    <row r="1229" spans="1:38" x14ac:dyDescent="0.3">
      <c r="A1229" s="9">
        <v>45516</v>
      </c>
      <c r="B1229" s="10">
        <v>0.46533564814814815</v>
      </c>
      <c r="C1229" s="2">
        <v>1304</v>
      </c>
      <c r="D1229" s="2">
        <v>0.84799999999999998</v>
      </c>
      <c r="E1229" s="2">
        <v>7.43</v>
      </c>
      <c r="F1229" s="2">
        <v>8</v>
      </c>
      <c r="G1229" s="2">
        <v>22.1</v>
      </c>
      <c r="K1229" s="2">
        <v>75</v>
      </c>
    </row>
    <row r="1230" spans="1:38" x14ac:dyDescent="0.3">
      <c r="A1230" s="9">
        <v>45519</v>
      </c>
      <c r="B1230" s="49">
        <v>0.43857638888888889</v>
      </c>
      <c r="C1230" s="2">
        <v>1395</v>
      </c>
      <c r="D1230" s="2">
        <v>0.90349999999999997</v>
      </c>
      <c r="E1230" s="2">
        <v>5.99</v>
      </c>
      <c r="F1230" s="2">
        <v>7.83</v>
      </c>
      <c r="G1230" s="2">
        <v>23.7</v>
      </c>
      <c r="K1230" s="2">
        <v>41</v>
      </c>
    </row>
    <row r="1231" spans="1:38" x14ac:dyDescent="0.3">
      <c r="A1231" s="9">
        <v>45524</v>
      </c>
      <c r="B1231" s="49">
        <v>0.43935185185185183</v>
      </c>
      <c r="C1231" s="2">
        <v>1021</v>
      </c>
      <c r="D1231" s="2">
        <v>0.66300000000000003</v>
      </c>
      <c r="E1231" s="2">
        <v>6.64</v>
      </c>
      <c r="F1231" s="2">
        <v>7.89</v>
      </c>
      <c r="G1231" s="2">
        <v>22.6</v>
      </c>
      <c r="K1231" s="2">
        <v>86</v>
      </c>
    </row>
    <row r="1232" spans="1:38" x14ac:dyDescent="0.3">
      <c r="A1232" s="9">
        <v>45532</v>
      </c>
      <c r="B1232" s="10">
        <v>0.45025462962962964</v>
      </c>
      <c r="C1232" s="2">
        <v>1499</v>
      </c>
      <c r="D1232" s="2">
        <v>0.97499999999999998</v>
      </c>
      <c r="E1232" s="2">
        <v>6.9</v>
      </c>
      <c r="F1232" s="2">
        <v>7.87</v>
      </c>
      <c r="G1232" s="2">
        <v>25.2</v>
      </c>
      <c r="K1232" s="2">
        <v>41</v>
      </c>
      <c r="L1232" s="7">
        <f>AVERAGE(K1228:K1232)</f>
        <v>85.2</v>
      </c>
      <c r="M1232" s="8">
        <f>GEOMEAN(K1228:K1232)</f>
        <v>72.3628567337379</v>
      </c>
      <c r="N1232" s="25" t="s">
        <v>478</v>
      </c>
    </row>
    <row r="1233" spans="1:38" x14ac:dyDescent="0.3">
      <c r="A1233" s="9">
        <v>45540</v>
      </c>
      <c r="B1233" s="10">
        <v>0.4659375</v>
      </c>
      <c r="C1233" s="2">
        <v>1144</v>
      </c>
      <c r="D1233" s="2">
        <v>0.74399999999999999</v>
      </c>
      <c r="E1233" s="2">
        <v>8.0299999999999994</v>
      </c>
      <c r="F1233" s="2">
        <v>7.95</v>
      </c>
      <c r="G1233" s="2">
        <v>21</v>
      </c>
      <c r="K1233" s="2">
        <v>41</v>
      </c>
    </row>
    <row r="1234" spans="1:38" x14ac:dyDescent="0.3">
      <c r="A1234" s="9">
        <v>45544</v>
      </c>
      <c r="B1234" s="10">
        <v>0.45436342592592593</v>
      </c>
      <c r="C1234" s="2">
        <v>1358</v>
      </c>
      <c r="D1234" s="2">
        <v>0.88300000000000001</v>
      </c>
      <c r="E1234" s="2">
        <v>8.98</v>
      </c>
      <c r="F1234" s="2">
        <v>8.06</v>
      </c>
      <c r="G1234" s="2">
        <v>17.100000000000001</v>
      </c>
      <c r="K1234" s="2">
        <v>63</v>
      </c>
    </row>
    <row r="1235" spans="1:38" x14ac:dyDescent="0.3">
      <c r="A1235" s="9">
        <v>45553</v>
      </c>
      <c r="B1235" s="3">
        <v>45553.439050925925</v>
      </c>
      <c r="C1235" s="2">
        <v>1663</v>
      </c>
      <c r="D1235" s="2">
        <v>1.079</v>
      </c>
      <c r="E1235" s="2">
        <v>5.6</v>
      </c>
      <c r="F1235" s="2">
        <v>7.95</v>
      </c>
      <c r="G1235" s="2">
        <v>21.5</v>
      </c>
      <c r="K1235" s="2">
        <v>31</v>
      </c>
    </row>
    <row r="1236" spans="1:38" x14ac:dyDescent="0.3">
      <c r="A1236" s="9">
        <v>45558</v>
      </c>
      <c r="B1236" s="3">
        <v>45558.54215277778</v>
      </c>
      <c r="C1236" s="2">
        <v>1700</v>
      </c>
      <c r="D1236" s="2">
        <v>1.105</v>
      </c>
      <c r="E1236" s="2">
        <v>5.17</v>
      </c>
      <c r="F1236" s="2">
        <v>7.58</v>
      </c>
      <c r="G1236" s="2">
        <v>21.1</v>
      </c>
      <c r="K1236" s="2">
        <v>538</v>
      </c>
    </row>
    <row r="1237" spans="1:38" x14ac:dyDescent="0.3">
      <c r="A1237" s="9">
        <v>45561</v>
      </c>
      <c r="B1237" s="3">
        <v>45561.456064814818</v>
      </c>
      <c r="C1237" s="2">
        <v>1389</v>
      </c>
      <c r="D1237" s="2">
        <v>0.90349999999999997</v>
      </c>
      <c r="E1237" s="2">
        <v>7.12</v>
      </c>
      <c r="F1237" s="2">
        <v>7.85</v>
      </c>
      <c r="G1237" s="2">
        <v>21.2</v>
      </c>
      <c r="K1237" s="2">
        <v>74</v>
      </c>
      <c r="L1237" s="7">
        <f>AVERAGE(K1233:K1237)</f>
        <v>149.4</v>
      </c>
      <c r="M1237" s="8">
        <f>GEOMEAN(K1233:K1237)</f>
        <v>79.560960788561076</v>
      </c>
      <c r="N1237" s="25" t="s">
        <v>479</v>
      </c>
    </row>
    <row r="1238" spans="1:38" x14ac:dyDescent="0.3">
      <c r="A1238" s="9">
        <v>45566</v>
      </c>
      <c r="B1238" s="10">
        <v>0.43018518518518517</v>
      </c>
      <c r="C1238" s="2">
        <v>803</v>
      </c>
      <c r="D1238" s="2">
        <v>0.52200000000000002</v>
      </c>
      <c r="E1238" s="2">
        <v>6.54</v>
      </c>
      <c r="F1238" s="2">
        <v>7.87</v>
      </c>
      <c r="G1238" s="2">
        <v>18.8</v>
      </c>
      <c r="K1238" s="2">
        <v>323</v>
      </c>
    </row>
    <row r="1239" spans="1:38" x14ac:dyDescent="0.3">
      <c r="A1239" s="9">
        <v>45574</v>
      </c>
      <c r="B1239" s="10">
        <v>0.46072916666666669</v>
      </c>
      <c r="C1239" s="2">
        <v>1300</v>
      </c>
      <c r="D1239" s="2">
        <v>0.84499999999999997</v>
      </c>
      <c r="E1239" s="2">
        <v>7.18</v>
      </c>
      <c r="F1239" s="2">
        <v>8.0399999999999991</v>
      </c>
      <c r="G1239" s="2">
        <v>14.4</v>
      </c>
      <c r="K1239" s="2">
        <v>86</v>
      </c>
    </row>
    <row r="1240" spans="1:38" x14ac:dyDescent="0.3">
      <c r="A1240" s="9">
        <v>45580</v>
      </c>
      <c r="B1240" s="10">
        <v>0.5387615740740741</v>
      </c>
      <c r="C1240" s="2">
        <v>1365</v>
      </c>
      <c r="D1240" s="2">
        <v>0.89049999999999996</v>
      </c>
      <c r="E1240" s="2">
        <v>9.59</v>
      </c>
      <c r="F1240" s="2">
        <v>7.77</v>
      </c>
      <c r="G1240" s="2">
        <v>13.1</v>
      </c>
      <c r="K1240" s="2">
        <v>110</v>
      </c>
    </row>
    <row r="1241" spans="1:38" x14ac:dyDescent="0.3">
      <c r="A1241" s="9">
        <v>45586</v>
      </c>
      <c r="B1241" s="49">
        <v>0.45048611111111109</v>
      </c>
      <c r="C1241" s="2">
        <v>1497</v>
      </c>
      <c r="D1241" s="2">
        <v>0.97499999999999998</v>
      </c>
      <c r="E1241" s="2">
        <v>9.64</v>
      </c>
      <c r="F1241" s="2">
        <v>8.06</v>
      </c>
      <c r="G1241" s="2">
        <v>13.6</v>
      </c>
      <c r="K1241" s="2">
        <v>63</v>
      </c>
    </row>
    <row r="1242" spans="1:38" x14ac:dyDescent="0.3">
      <c r="A1242" s="9">
        <v>45596</v>
      </c>
      <c r="B1242" s="10">
        <v>0.47563657407407406</v>
      </c>
      <c r="C1242" s="2">
        <v>1613</v>
      </c>
      <c r="D1242" s="2">
        <v>1.0489999999999999</v>
      </c>
      <c r="E1242" s="2">
        <v>7.42</v>
      </c>
      <c r="F1242" s="2">
        <v>7.82</v>
      </c>
      <c r="G1242" s="2">
        <v>16.2</v>
      </c>
      <c r="K1242" s="2">
        <v>110</v>
      </c>
      <c r="L1242" s="7">
        <f>AVERAGE(K1238:K1242)</f>
        <v>138.4</v>
      </c>
      <c r="M1242" s="8">
        <f>GEOMEAN(K1238:K1242)</f>
        <v>116.18909759013587</v>
      </c>
      <c r="N1242" s="25" t="s">
        <v>480</v>
      </c>
    </row>
    <row r="1243" spans="1:38" x14ac:dyDescent="0.3">
      <c r="A1243" s="9">
        <v>45600</v>
      </c>
      <c r="B1243" s="10">
        <v>0.49184027777777778</v>
      </c>
      <c r="C1243" s="2">
        <v>1550</v>
      </c>
      <c r="D1243" s="2">
        <v>1.0069999999999999</v>
      </c>
      <c r="E1243" s="2">
        <v>8.6999999999999993</v>
      </c>
      <c r="F1243" s="2">
        <v>7.85</v>
      </c>
      <c r="G1243" s="2">
        <v>14</v>
      </c>
      <c r="K1243" s="2">
        <v>41</v>
      </c>
      <c r="M1243" s="8"/>
      <c r="N1243" s="4"/>
    </row>
    <row r="1244" spans="1:38" x14ac:dyDescent="0.3">
      <c r="A1244" s="9">
        <v>45602</v>
      </c>
      <c r="B1244" s="10">
        <v>0.49715277777777778</v>
      </c>
      <c r="C1244" s="2">
        <v>642</v>
      </c>
      <c r="D1244" s="2">
        <v>0.4173</v>
      </c>
      <c r="E1244" s="2">
        <v>8.1300000000000008</v>
      </c>
      <c r="F1244" s="2">
        <v>7.9</v>
      </c>
      <c r="G1244" s="2">
        <v>15.7</v>
      </c>
      <c r="K1244" s="2">
        <v>4352</v>
      </c>
      <c r="M1244" s="8"/>
      <c r="N1244" s="4"/>
      <c r="O1244" s="4" t="s">
        <v>54</v>
      </c>
      <c r="P1244" s="2">
        <v>52.4</v>
      </c>
      <c r="Q1244" s="4" t="s">
        <v>54</v>
      </c>
      <c r="R1244" s="4" t="s">
        <v>54</v>
      </c>
      <c r="S1244" s="4" t="s">
        <v>54</v>
      </c>
      <c r="T1244" s="4" t="s">
        <v>54</v>
      </c>
      <c r="U1244" s="4" t="s">
        <v>54</v>
      </c>
      <c r="V1244" s="4" t="s">
        <v>54</v>
      </c>
      <c r="W1244" s="4" t="s">
        <v>54</v>
      </c>
      <c r="X1244" s="2">
        <v>86.6</v>
      </c>
      <c r="Y1244" s="4" t="s">
        <v>54</v>
      </c>
      <c r="Z1244" s="2" t="s">
        <v>54</v>
      </c>
      <c r="AA1244" s="4" t="s">
        <v>54</v>
      </c>
      <c r="AB1244" s="2">
        <v>39.4</v>
      </c>
      <c r="AC1244" s="4">
        <v>0.8</v>
      </c>
      <c r="AD1244" s="2">
        <v>182</v>
      </c>
      <c r="AE1244" s="4" t="s">
        <v>54</v>
      </c>
      <c r="AF1244" s="2">
        <v>63.7</v>
      </c>
      <c r="AG1244" s="4">
        <v>697</v>
      </c>
      <c r="AH1244" s="2">
        <v>47600</v>
      </c>
      <c r="AI1244" s="4">
        <v>15400</v>
      </c>
      <c r="AJ1244" s="2">
        <v>3</v>
      </c>
      <c r="AK1244" s="22" t="s">
        <v>54</v>
      </c>
      <c r="AL1244" s="22" t="s">
        <v>54</v>
      </c>
    </row>
    <row r="1245" spans="1:38" x14ac:dyDescent="0.3">
      <c r="A1245" s="9">
        <v>45609</v>
      </c>
      <c r="B1245" s="10">
        <v>0.4880902777777778</v>
      </c>
      <c r="C1245" s="2">
        <v>1130</v>
      </c>
      <c r="D1245" s="2">
        <v>0.73399999999999999</v>
      </c>
      <c r="E1245" s="2">
        <v>9.77</v>
      </c>
      <c r="F1245" s="2">
        <v>7.91</v>
      </c>
      <c r="G1245" s="2">
        <v>8.6</v>
      </c>
      <c r="K1245" s="2">
        <v>341</v>
      </c>
      <c r="M1245" s="8"/>
      <c r="N1245" s="4"/>
    </row>
    <row r="1246" spans="1:38" x14ac:dyDescent="0.3">
      <c r="A1246" s="9">
        <v>45614</v>
      </c>
      <c r="B1246" s="10">
        <v>0.51105324074074077</v>
      </c>
      <c r="C1246" s="2">
        <v>1022</v>
      </c>
      <c r="D1246" s="2">
        <v>0.66300000000000003</v>
      </c>
      <c r="E1246" s="2">
        <v>9.24</v>
      </c>
      <c r="F1246" s="2">
        <v>7.98</v>
      </c>
      <c r="G1246" s="2">
        <v>13</v>
      </c>
      <c r="K1246" s="2">
        <v>175</v>
      </c>
      <c r="M1246" s="8"/>
      <c r="N1246" s="4"/>
    </row>
    <row r="1247" spans="1:38" x14ac:dyDescent="0.3">
      <c r="A1247" s="9">
        <v>45616</v>
      </c>
      <c r="B1247" s="10">
        <v>0.45185185185185184</v>
      </c>
      <c r="C1247" s="2">
        <v>994</v>
      </c>
      <c r="D1247" s="2">
        <v>646</v>
      </c>
      <c r="E1247" s="2">
        <v>7.1</v>
      </c>
      <c r="F1247" s="2">
        <v>7.77</v>
      </c>
      <c r="G1247" s="2">
        <v>11.6</v>
      </c>
      <c r="K1247" s="2">
        <v>97</v>
      </c>
      <c r="L1247" s="7">
        <f>AVERAGE(K1243:K1247)</f>
        <v>1001.2</v>
      </c>
      <c r="M1247" s="8">
        <f>GEOMEAN(K1243:K1247)</f>
        <v>252.81764472030511</v>
      </c>
      <c r="N1247" s="25" t="s">
        <v>481</v>
      </c>
    </row>
    <row r="1248" spans="1:38" x14ac:dyDescent="0.3">
      <c r="A1248" s="9">
        <v>45628</v>
      </c>
      <c r="B1248" s="10">
        <v>0.51859953703703698</v>
      </c>
      <c r="C1248" s="2">
        <v>1071</v>
      </c>
      <c r="D1248" s="2">
        <v>0.69599999999999995</v>
      </c>
      <c r="E1248" s="2">
        <v>13.52</v>
      </c>
      <c r="F1248" s="2">
        <v>8.32</v>
      </c>
      <c r="G1248" s="2">
        <v>0.9</v>
      </c>
      <c r="K1248" s="2">
        <v>1169</v>
      </c>
      <c r="M1248" s="8"/>
      <c r="N1248" s="4"/>
    </row>
    <row r="1249" spans="1:14" x14ac:dyDescent="0.3">
      <c r="A1249" s="9">
        <v>45630</v>
      </c>
      <c r="B1249" s="10">
        <v>9.0949074074074071E-2</v>
      </c>
      <c r="C1249" s="2">
        <v>1196</v>
      </c>
      <c r="D1249" s="2">
        <v>0.77800000000000002</v>
      </c>
      <c r="E1249" s="2">
        <v>15.91</v>
      </c>
      <c r="F1249" s="2">
        <v>8.06</v>
      </c>
      <c r="G1249" s="2">
        <v>2.2000000000000002</v>
      </c>
      <c r="K1249" s="2">
        <v>359</v>
      </c>
      <c r="M1249" s="8"/>
      <c r="N1249" s="4"/>
    </row>
    <row r="1250" spans="1:14" x14ac:dyDescent="0.3">
      <c r="A1250" s="9">
        <v>45636</v>
      </c>
      <c r="B1250" s="10">
        <v>0.43262731481481481</v>
      </c>
      <c r="C1250" s="2">
        <v>1005</v>
      </c>
      <c r="D1250" s="2">
        <v>0.65300000000000002</v>
      </c>
      <c r="E1250" s="2">
        <v>11.71</v>
      </c>
      <c r="F1250" s="2">
        <v>7.96</v>
      </c>
      <c r="G1250" s="2">
        <v>6.2</v>
      </c>
      <c r="K1250" s="2">
        <v>733</v>
      </c>
      <c r="M1250" s="8"/>
      <c r="N1250" s="4"/>
    </row>
    <row r="1251" spans="1:14" x14ac:dyDescent="0.3">
      <c r="A1251" s="9">
        <v>45642.467465277776</v>
      </c>
      <c r="B1251" s="10">
        <v>0.4674652777777778</v>
      </c>
      <c r="C1251" s="2">
        <v>749</v>
      </c>
      <c r="D1251" s="2">
        <v>0.4869</v>
      </c>
      <c r="E1251" s="2">
        <v>13.32</v>
      </c>
      <c r="F1251" s="2">
        <v>8.0500000000000007</v>
      </c>
      <c r="G1251" s="2">
        <v>6.1</v>
      </c>
      <c r="K1251" s="2">
        <v>683</v>
      </c>
      <c r="M1251" s="8"/>
      <c r="N1251" s="4"/>
    </row>
    <row r="1252" spans="1:14" x14ac:dyDescent="0.3">
      <c r="A1252" s="9">
        <v>45645</v>
      </c>
      <c r="B1252" s="10">
        <v>0.47739583333333335</v>
      </c>
      <c r="C1252" s="2">
        <v>852</v>
      </c>
      <c r="D1252" s="2">
        <v>0.55400000000000005</v>
      </c>
      <c r="E1252" s="2">
        <v>12.67</v>
      </c>
      <c r="F1252" s="2">
        <v>8.9700000000000006</v>
      </c>
      <c r="G1252" s="2">
        <v>4.9000000000000004</v>
      </c>
      <c r="K1252" s="2">
        <v>259</v>
      </c>
      <c r="L1252" s="7">
        <f>AVERAGE(K1248:K1252)</f>
        <v>640.6</v>
      </c>
      <c r="M1252" s="8">
        <f>GEOMEAN(K1248:K1252)</f>
        <v>558.65884664481155</v>
      </c>
      <c r="N1252" s="25" t="s">
        <v>482</v>
      </c>
    </row>
  </sheetData>
  <conditionalFormatting sqref="K1:K876 G1077">
    <cfRule type="cellIs" dxfId="54" priority="29" stopIfTrue="1" operator="greaterThanOrEqual">
      <formula>235</formula>
    </cfRule>
    <cfRule type="cellIs" dxfId="53" priority="31" stopIfTrue="1" operator="greaterThanOrEqual">
      <formula>235</formula>
    </cfRule>
  </conditionalFormatting>
  <conditionalFormatting sqref="K851">
    <cfRule type="cellIs" dxfId="52" priority="25" stopIfTrue="1" operator="greaterThanOrEqual">
      <formula>235</formula>
    </cfRule>
    <cfRule type="cellIs" dxfId="51" priority="26" stopIfTrue="1" operator="greaterThan">
      <formula>235</formula>
    </cfRule>
  </conditionalFormatting>
  <conditionalFormatting sqref="K878:K942">
    <cfRule type="cellIs" dxfId="50" priority="22" stopIfTrue="1" operator="greaterThanOrEqual">
      <formula>235</formula>
    </cfRule>
    <cfRule type="cellIs" dxfId="49" priority="23" stopIfTrue="1" operator="greaterThanOrEqual">
      <formula>235</formula>
    </cfRule>
  </conditionalFormatting>
  <conditionalFormatting sqref="K883:K884">
    <cfRule type="cellIs" dxfId="48" priority="20" stopIfTrue="1" operator="greaterThanOrEqual">
      <formula>235</formula>
    </cfRule>
    <cfRule type="cellIs" dxfId="47" priority="21" stopIfTrue="1" operator="greaterThan">
      <formula>235</formula>
    </cfRule>
  </conditionalFormatting>
  <conditionalFormatting sqref="K943">
    <cfRule type="cellIs" dxfId="46" priority="14" stopIfTrue="1" operator="greaterThanOrEqual">
      <formula>235</formula>
    </cfRule>
    <cfRule type="cellIs" dxfId="45" priority="15" stopIfTrue="1" operator="greaterThan">
      <formula>235</formula>
    </cfRule>
  </conditionalFormatting>
  <conditionalFormatting sqref="K943:K1012">
    <cfRule type="cellIs" dxfId="44" priority="16" stopIfTrue="1" operator="greaterThanOrEqual">
      <formula>235</formula>
    </cfRule>
    <cfRule type="cellIs" dxfId="43" priority="17" stopIfTrue="1" operator="greaterThanOrEqual">
      <formula>235</formula>
    </cfRule>
  </conditionalFormatting>
  <conditionalFormatting sqref="K1013:K1015">
    <cfRule type="cellIs" dxfId="42" priority="12" stopIfTrue="1" operator="greaterThanOrEqual">
      <formula>235</formula>
    </cfRule>
    <cfRule type="cellIs" dxfId="41" priority="13" stopIfTrue="1" operator="greaterThanOrEqual">
      <formula>235</formula>
    </cfRule>
  </conditionalFormatting>
  <conditionalFormatting sqref="K1015">
    <cfRule type="cellIs" dxfId="40" priority="11" stopIfTrue="1" operator="greaterThan">
      <formula>235</formula>
    </cfRule>
  </conditionalFormatting>
  <conditionalFormatting sqref="K1017:K65486">
    <cfRule type="cellIs" dxfId="39" priority="2" stopIfTrue="1" operator="greaterThanOrEqual">
      <formula>235</formula>
    </cfRule>
    <cfRule type="cellIs" dxfId="38" priority="3" stopIfTrue="1" operator="greaterThanOrEqual">
      <formula>235</formula>
    </cfRule>
  </conditionalFormatting>
  <conditionalFormatting sqref="L1 N2:N521 A1077 N1133:N1136 N1138:N1141 N1143:N1146 N1148:N1151 N1158:N1161 N1163 N1166 N1168:N1171 N1173:N1176 N1178:N1181 N1183:N1186 N1188:N1191 N1253:N65486">
    <cfRule type="cellIs" dxfId="37" priority="32" stopIfTrue="1" operator="greaterThanOrEqual">
      <formula>235</formula>
    </cfRule>
  </conditionalFormatting>
  <conditionalFormatting sqref="M1:M65486">
    <cfRule type="cellIs" dxfId="36" priority="1" stopIfTrue="1" operator="greaterThanOrEqual">
      <formula>125</formula>
    </cfRule>
  </conditionalFormatting>
  <conditionalFormatting sqref="N528:N887">
    <cfRule type="cellIs" dxfId="35" priority="24" stopIfTrue="1" operator="greaterThanOrEqual">
      <formula>235</formula>
    </cfRule>
  </conditionalFormatting>
  <conditionalFormatting sqref="N889:N925">
    <cfRule type="cellIs" dxfId="34" priority="19" stopIfTrue="1" operator="greaterThanOrEqual">
      <formula>235</formula>
    </cfRule>
  </conditionalFormatting>
  <conditionalFormatting sqref="N928:N943">
    <cfRule type="cellIs" dxfId="33" priority="18" stopIfTrue="1" operator="greaterThanOrEqual">
      <formula>235</formula>
    </cfRule>
  </conditionalFormatting>
  <conditionalFormatting sqref="N945:N1111">
    <cfRule type="cellIs" dxfId="32" priority="10" stopIfTrue="1" operator="greaterThanOrEqual">
      <formula>235</formula>
    </cfRule>
  </conditionalFormatting>
  <conditionalFormatting sqref="N1113:N1131">
    <cfRule type="cellIs" dxfId="31" priority="9" stopIfTrue="1" operator="greaterThanOrEqual">
      <formula>235</formula>
    </cfRule>
  </conditionalFormatting>
  <conditionalFormatting sqref="N1153:N1156">
    <cfRule type="cellIs" dxfId="30" priority="8" stopIfTrue="1" operator="greaterThanOrEqual">
      <formula>235</formula>
    </cfRule>
  </conditionalFormatting>
  <conditionalFormatting sqref="N1193:N1196 N1208:N1211 N1218:N1221 N1223:N1226 N1228:N1231 N1233:N1236 N1238:N1241">
    <cfRule type="cellIs" dxfId="29" priority="4" stopIfTrue="1" operator="greaterThanOrEqual">
      <formula>235</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8A53-B5F0-4560-BB1F-5993A17F26D8}">
  <dimension ref="A1:AO1469"/>
  <sheetViews>
    <sheetView zoomScale="75" zoomScaleNormal="75" workbookViewId="0">
      <pane ySplit="3" topLeftCell="A1289" activePane="bottomLeft" state="frozen"/>
      <selection pane="bottomLeft" activeCell="R1249" sqref="R1249"/>
    </sheetView>
  </sheetViews>
  <sheetFormatPr defaultRowHeight="14" x14ac:dyDescent="0.3"/>
  <cols>
    <col min="1" max="1" width="12" style="4" customWidth="1"/>
    <col min="2" max="2" width="8.81640625" style="2" bestFit="1" customWidth="1"/>
    <col min="3" max="3" width="9.1796875" style="2" bestFit="1" customWidth="1"/>
    <col min="4" max="4" width="9.453125" style="2" customWidth="1"/>
    <col min="5" max="7" width="8.81640625" style="2" bestFit="1" customWidth="1"/>
    <col min="8" max="8" width="7.54296875" style="2" hidden="1" customWidth="1"/>
    <col min="9" max="10" width="0" style="2" hidden="1" customWidth="1"/>
    <col min="11" max="12" width="8.81640625" style="2" bestFit="1" customWidth="1"/>
    <col min="13" max="13" width="10.453125" style="8" customWidth="1"/>
    <col min="14" max="14" width="8.7265625" style="4"/>
    <col min="15" max="16" width="8.81640625" style="2" bestFit="1" customWidth="1"/>
    <col min="17" max="17" width="8.7265625" style="2"/>
    <col min="18" max="20" width="8.81640625" style="2" bestFit="1" customWidth="1"/>
    <col min="21" max="21" width="8.7265625" style="2"/>
    <col min="22" max="22" width="8.81640625" style="2" bestFit="1" customWidth="1"/>
    <col min="23" max="23" width="7" style="2" customWidth="1"/>
    <col min="24" max="24" width="7.54296875" style="2" customWidth="1"/>
    <col min="25" max="30" width="8.81640625" style="2" bestFit="1" customWidth="1"/>
    <col min="31" max="31" width="10.453125" style="2" customWidth="1"/>
    <col min="32" max="32" width="11.54296875" style="4" customWidth="1"/>
    <col min="33" max="33" width="8.453125" style="4" customWidth="1"/>
    <col min="34" max="35" width="8.81640625" style="2" bestFit="1" customWidth="1"/>
    <col min="36" max="36" width="8.7265625" style="2"/>
    <col min="37" max="39" width="8.81640625" style="2" bestFit="1" customWidth="1"/>
    <col min="40" max="16384" width="8.7265625" style="2"/>
  </cols>
  <sheetData>
    <row r="1" spans="1:41" s="15" customFormat="1" x14ac:dyDescent="0.3">
      <c r="A1" s="14" t="s">
        <v>0</v>
      </c>
      <c r="E1" s="16" t="s">
        <v>1</v>
      </c>
      <c r="G1" s="16"/>
      <c r="K1" s="4">
        <v>39.925944000000001</v>
      </c>
      <c r="L1" s="4">
        <v>-86.278861000000006</v>
      </c>
      <c r="M1" s="18"/>
      <c r="P1" s="16" t="s">
        <v>2</v>
      </c>
      <c r="AF1" s="19"/>
      <c r="AG1" s="19"/>
    </row>
    <row r="2" spans="1:41" s="15" customFormat="1" x14ac:dyDescent="0.3">
      <c r="A2" s="19" t="s">
        <v>3</v>
      </c>
      <c r="B2" s="19" t="s">
        <v>4</v>
      </c>
      <c r="C2" s="19" t="s">
        <v>5</v>
      </c>
      <c r="D2" s="19" t="s">
        <v>6</v>
      </c>
      <c r="E2" s="19" t="s">
        <v>7</v>
      </c>
      <c r="F2" s="19" t="s">
        <v>8</v>
      </c>
      <c r="G2" s="19" t="s">
        <v>9</v>
      </c>
      <c r="H2" s="19" t="s">
        <v>10</v>
      </c>
      <c r="I2" s="19" t="s">
        <v>11</v>
      </c>
      <c r="J2" s="19" t="s">
        <v>12</v>
      </c>
      <c r="K2" s="15" t="s">
        <v>13</v>
      </c>
      <c r="L2" s="15" t="s">
        <v>14</v>
      </c>
      <c r="M2" s="18" t="s">
        <v>15</v>
      </c>
      <c r="N2" s="19"/>
      <c r="O2" s="2" t="s">
        <v>16</v>
      </c>
      <c r="P2" s="2" t="s">
        <v>17</v>
      </c>
      <c r="Q2" s="2" t="s">
        <v>18</v>
      </c>
      <c r="R2" s="2" t="s">
        <v>19</v>
      </c>
      <c r="S2" s="2" t="s">
        <v>20</v>
      </c>
      <c r="T2" s="2" t="s">
        <v>21</v>
      </c>
      <c r="U2" s="2" t="s">
        <v>22</v>
      </c>
      <c r="V2" s="2" t="s">
        <v>23</v>
      </c>
      <c r="W2" s="2" t="s">
        <v>24</v>
      </c>
      <c r="X2" s="2" t="s">
        <v>25</v>
      </c>
      <c r="Y2" s="2" t="s">
        <v>26</v>
      </c>
      <c r="Z2" s="2" t="s">
        <v>27</v>
      </c>
      <c r="AA2" s="2" t="s">
        <v>28</v>
      </c>
      <c r="AB2" s="2" t="s">
        <v>29</v>
      </c>
      <c r="AC2" s="2" t="s">
        <v>30</v>
      </c>
      <c r="AD2" s="2" t="s">
        <v>31</v>
      </c>
      <c r="AE2" s="2" t="s">
        <v>32</v>
      </c>
      <c r="AF2" s="19" t="s">
        <v>33</v>
      </c>
      <c r="AG2" s="19" t="s">
        <v>34</v>
      </c>
      <c r="AH2" s="15" t="s">
        <v>35</v>
      </c>
      <c r="AI2" s="15" t="s">
        <v>36</v>
      </c>
      <c r="AK2" s="15" t="s">
        <v>37</v>
      </c>
      <c r="AL2" s="15" t="s">
        <v>38</v>
      </c>
      <c r="AM2" s="15" t="s">
        <v>39</v>
      </c>
      <c r="AN2" s="15" t="s">
        <v>40</v>
      </c>
      <c r="AO2" s="15" t="s">
        <v>41</v>
      </c>
    </row>
    <row r="3" spans="1:41" s="15" customFormat="1" x14ac:dyDescent="0.3">
      <c r="A3" s="19"/>
      <c r="B3" s="19" t="s">
        <v>42</v>
      </c>
      <c r="C3" s="19" t="s">
        <v>43</v>
      </c>
      <c r="D3" s="19" t="s">
        <v>44</v>
      </c>
      <c r="E3" s="19" t="s">
        <v>45</v>
      </c>
      <c r="F3" s="19" t="s">
        <v>46</v>
      </c>
      <c r="G3" s="19" t="s">
        <v>47</v>
      </c>
      <c r="H3" s="19" t="s">
        <v>48</v>
      </c>
      <c r="I3" s="19" t="s">
        <v>49</v>
      </c>
      <c r="J3" s="19" t="s">
        <v>50</v>
      </c>
      <c r="K3" s="15" t="s">
        <v>51</v>
      </c>
      <c r="M3" s="18"/>
      <c r="N3" s="19"/>
      <c r="AF3" s="19"/>
      <c r="AG3" s="19"/>
    </row>
    <row r="4" spans="1:41" x14ac:dyDescent="0.3">
      <c r="A4" s="46">
        <v>37658</v>
      </c>
      <c r="B4" s="2">
        <v>115200</v>
      </c>
      <c r="C4" s="2">
        <v>617.6</v>
      </c>
      <c r="D4" s="2">
        <v>0.39530000000000004</v>
      </c>
      <c r="E4" s="2">
        <v>12.28</v>
      </c>
      <c r="F4" s="2">
        <v>7.97</v>
      </c>
      <c r="G4" s="2">
        <v>0.37</v>
      </c>
      <c r="H4" s="4" t="s">
        <v>52</v>
      </c>
      <c r="I4" s="2">
        <v>1.49</v>
      </c>
      <c r="J4" s="2">
        <v>49.7</v>
      </c>
      <c r="K4" s="2">
        <v>216</v>
      </c>
      <c r="AH4" s="2">
        <v>235</v>
      </c>
      <c r="AI4" s="2">
        <v>125</v>
      </c>
    </row>
    <row r="5" spans="1:41" x14ac:dyDescent="0.3">
      <c r="A5" s="46">
        <v>37663</v>
      </c>
      <c r="B5" s="2">
        <v>123352</v>
      </c>
      <c r="C5" s="2">
        <v>805</v>
      </c>
      <c r="D5" s="2">
        <v>0.51580000000000004</v>
      </c>
      <c r="E5" s="2">
        <v>17.73</v>
      </c>
      <c r="F5" s="2">
        <v>7.38</v>
      </c>
      <c r="G5" s="2">
        <v>0.56000000000000005</v>
      </c>
      <c r="H5" s="4" t="s">
        <v>52</v>
      </c>
      <c r="I5" s="4" t="s">
        <v>52</v>
      </c>
      <c r="J5" s="2">
        <v>0</v>
      </c>
      <c r="K5" s="2">
        <v>332</v>
      </c>
      <c r="AH5" s="2">
        <v>235</v>
      </c>
      <c r="AI5" s="2">
        <v>125</v>
      </c>
    </row>
    <row r="6" spans="1:41" x14ac:dyDescent="0.3">
      <c r="A6" s="46">
        <v>37665</v>
      </c>
      <c r="B6" s="2">
        <v>111812</v>
      </c>
      <c r="C6" s="2">
        <v>813</v>
      </c>
      <c r="D6" s="2">
        <v>0.52139999999999997</v>
      </c>
      <c r="E6" s="2">
        <v>13.38</v>
      </c>
      <c r="F6" s="2">
        <v>7.73</v>
      </c>
      <c r="G6" s="2">
        <v>2.21</v>
      </c>
      <c r="H6" s="4" t="s">
        <v>52</v>
      </c>
      <c r="I6" s="2">
        <v>0.6</v>
      </c>
      <c r="J6" s="2">
        <v>0</v>
      </c>
      <c r="K6" s="2">
        <v>223</v>
      </c>
      <c r="AH6" s="2">
        <v>235</v>
      </c>
      <c r="AI6" s="2">
        <v>125</v>
      </c>
    </row>
    <row r="7" spans="1:41" x14ac:dyDescent="0.3">
      <c r="A7" s="46">
        <v>37672</v>
      </c>
      <c r="B7" s="2">
        <v>111958</v>
      </c>
      <c r="C7" s="2">
        <v>918</v>
      </c>
      <c r="D7" s="2">
        <v>0.5877</v>
      </c>
      <c r="E7" s="2">
        <v>14.15</v>
      </c>
      <c r="F7" s="2">
        <v>7.83</v>
      </c>
      <c r="G7" s="2">
        <v>3.08</v>
      </c>
      <c r="H7" s="4" t="s">
        <v>52</v>
      </c>
      <c r="I7" s="2">
        <v>0.81</v>
      </c>
      <c r="J7" s="2">
        <v>0</v>
      </c>
      <c r="K7" s="2">
        <v>537</v>
      </c>
      <c r="AH7" s="2">
        <v>235</v>
      </c>
      <c r="AI7" s="2">
        <v>125</v>
      </c>
    </row>
    <row r="8" spans="1:41" x14ac:dyDescent="0.3">
      <c r="A8" s="46">
        <v>37677</v>
      </c>
      <c r="B8" s="2">
        <v>112651</v>
      </c>
      <c r="C8" s="2">
        <v>652.79999999999995</v>
      </c>
      <c r="D8" s="2">
        <v>0.41779999999999995</v>
      </c>
      <c r="E8" s="2">
        <v>14.45</v>
      </c>
      <c r="F8" s="2">
        <v>7.78</v>
      </c>
      <c r="G8" s="2">
        <v>0.52</v>
      </c>
      <c r="H8" s="4" t="s">
        <v>52</v>
      </c>
      <c r="I8" s="2">
        <v>1.46</v>
      </c>
      <c r="J8" s="2">
        <v>0</v>
      </c>
      <c r="K8" s="2">
        <v>663</v>
      </c>
      <c r="L8" s="15">
        <f>AVERAGE(K4:K8)</f>
        <v>394.2</v>
      </c>
      <c r="M8" s="8">
        <f>GEOMEAN(K4:K8)</f>
        <v>355.69429731985673</v>
      </c>
      <c r="N8" s="79" t="s">
        <v>53</v>
      </c>
      <c r="AH8" s="2">
        <v>235</v>
      </c>
      <c r="AI8" s="2">
        <v>125</v>
      </c>
    </row>
    <row r="9" spans="1:41" x14ac:dyDescent="0.3">
      <c r="A9" s="46">
        <v>37684</v>
      </c>
      <c r="B9" s="2">
        <v>111323</v>
      </c>
      <c r="C9" s="2">
        <v>597</v>
      </c>
      <c r="D9" s="2">
        <v>0.38219999999999998</v>
      </c>
      <c r="E9" s="2">
        <v>8.1999999999999993</v>
      </c>
      <c r="F9" s="2">
        <v>7.98</v>
      </c>
      <c r="G9" s="2">
        <v>2.11</v>
      </c>
      <c r="H9" s="4" t="s">
        <v>52</v>
      </c>
      <c r="I9" s="2">
        <v>0.87</v>
      </c>
      <c r="J9" s="2">
        <v>0</v>
      </c>
      <c r="K9" s="2">
        <v>158</v>
      </c>
      <c r="AH9" s="2">
        <v>235</v>
      </c>
      <c r="AI9" s="2">
        <v>125</v>
      </c>
    </row>
    <row r="10" spans="1:41" x14ac:dyDescent="0.3">
      <c r="A10" s="46">
        <v>37686</v>
      </c>
      <c r="B10" s="2">
        <v>112834</v>
      </c>
      <c r="C10" s="2">
        <v>415</v>
      </c>
      <c r="D10" s="2">
        <v>0.26589999999999997</v>
      </c>
      <c r="E10" s="2">
        <v>12.54</v>
      </c>
      <c r="F10" s="2">
        <v>8.08</v>
      </c>
      <c r="G10" s="2">
        <v>0.6</v>
      </c>
      <c r="H10" s="4" t="s">
        <v>52</v>
      </c>
      <c r="I10" s="2">
        <v>0.27</v>
      </c>
      <c r="J10" s="2">
        <v>0</v>
      </c>
      <c r="K10" s="2">
        <v>663</v>
      </c>
      <c r="AH10" s="2">
        <v>235</v>
      </c>
      <c r="AI10" s="2">
        <v>125</v>
      </c>
    </row>
    <row r="11" spans="1:41" x14ac:dyDescent="0.3">
      <c r="A11" s="46">
        <v>37698</v>
      </c>
      <c r="B11" s="2">
        <v>110855</v>
      </c>
      <c r="C11" s="2">
        <v>560</v>
      </c>
      <c r="D11" s="2">
        <v>0.3589</v>
      </c>
      <c r="E11" s="2">
        <v>11.17</v>
      </c>
      <c r="F11" s="2">
        <v>7.85</v>
      </c>
      <c r="G11" s="2">
        <v>9.14</v>
      </c>
      <c r="H11" s="4" t="s">
        <v>52</v>
      </c>
      <c r="I11" s="2">
        <v>0.03</v>
      </c>
      <c r="J11" s="2">
        <v>0</v>
      </c>
      <c r="K11" s="2">
        <v>148</v>
      </c>
      <c r="AH11" s="2">
        <v>235</v>
      </c>
      <c r="AI11" s="2">
        <v>125</v>
      </c>
    </row>
    <row r="12" spans="1:41" s="4" customFormat="1" x14ac:dyDescent="0.3">
      <c r="A12" s="46">
        <v>37705</v>
      </c>
      <c r="B12" s="4">
        <v>123535</v>
      </c>
      <c r="C12" s="4">
        <v>632</v>
      </c>
      <c r="D12" s="4">
        <v>0.40460000000000002</v>
      </c>
      <c r="E12" s="4">
        <v>13.54</v>
      </c>
      <c r="F12" s="4">
        <v>8.02</v>
      </c>
      <c r="G12" s="4">
        <v>8.9600000000000009</v>
      </c>
      <c r="H12" s="4" t="s">
        <v>52</v>
      </c>
      <c r="I12" s="4">
        <v>0</v>
      </c>
      <c r="J12" s="4">
        <v>0</v>
      </c>
      <c r="K12" s="4">
        <v>305</v>
      </c>
      <c r="M12" s="80"/>
      <c r="O12" s="4" t="s">
        <v>54</v>
      </c>
      <c r="P12" s="4">
        <v>66.3</v>
      </c>
      <c r="Q12" s="4" t="s">
        <v>54</v>
      </c>
      <c r="R12" s="4">
        <v>22</v>
      </c>
      <c r="S12" s="4" t="s">
        <v>54</v>
      </c>
      <c r="T12" s="4" t="s">
        <v>54</v>
      </c>
      <c r="U12" s="4" t="s">
        <v>54</v>
      </c>
      <c r="V12" s="4">
        <v>6.6</v>
      </c>
      <c r="W12" s="4" t="s">
        <v>54</v>
      </c>
      <c r="X12" s="4">
        <v>38</v>
      </c>
      <c r="Y12" s="4" t="s">
        <v>54</v>
      </c>
      <c r="Z12" s="4">
        <v>2.9</v>
      </c>
      <c r="AA12" s="4" t="s">
        <v>54</v>
      </c>
      <c r="AB12" s="4">
        <v>38</v>
      </c>
      <c r="AC12" s="4" t="s">
        <v>54</v>
      </c>
      <c r="AD12" s="4">
        <v>303</v>
      </c>
      <c r="AE12" s="4" t="s">
        <v>54</v>
      </c>
      <c r="AH12" s="2">
        <v>235</v>
      </c>
      <c r="AI12" s="2">
        <v>125</v>
      </c>
    </row>
    <row r="13" spans="1:41" x14ac:dyDescent="0.3">
      <c r="A13" s="46">
        <v>37707</v>
      </c>
      <c r="B13" s="2">
        <v>120301</v>
      </c>
      <c r="C13" s="2">
        <v>647</v>
      </c>
      <c r="D13" s="2">
        <v>0.41439999999999999</v>
      </c>
      <c r="E13" s="2">
        <v>12.07</v>
      </c>
      <c r="F13" s="2">
        <v>7.9</v>
      </c>
      <c r="G13" s="2">
        <v>10.32</v>
      </c>
      <c r="H13" s="4" t="s">
        <v>52</v>
      </c>
      <c r="I13" s="2">
        <v>0.09</v>
      </c>
      <c r="J13" s="2">
        <v>0</v>
      </c>
      <c r="K13" s="2">
        <v>134</v>
      </c>
      <c r="L13" s="15">
        <f>AVERAGE(K9:K13)</f>
        <v>281.60000000000002</v>
      </c>
      <c r="M13" s="8">
        <f>GEOMEAN(K9:K13)</f>
        <v>229.28064442150816</v>
      </c>
      <c r="N13" s="79" t="s">
        <v>55</v>
      </c>
      <c r="AH13" s="2">
        <v>235</v>
      </c>
      <c r="AI13" s="2">
        <v>125</v>
      </c>
    </row>
    <row r="14" spans="1:41" x14ac:dyDescent="0.3">
      <c r="A14" s="46">
        <v>37719</v>
      </c>
      <c r="B14" s="2">
        <v>110015</v>
      </c>
      <c r="C14" s="2">
        <v>679</v>
      </c>
      <c r="D14" s="2">
        <v>0.435</v>
      </c>
      <c r="E14" s="2">
        <v>12.15</v>
      </c>
      <c r="F14" s="2">
        <v>8.02</v>
      </c>
      <c r="G14" s="2">
        <v>6.64</v>
      </c>
      <c r="H14" s="4" t="s">
        <v>52</v>
      </c>
      <c r="I14" s="2">
        <v>0.75</v>
      </c>
      <c r="J14" s="2">
        <v>0</v>
      </c>
      <c r="K14" s="2">
        <v>185</v>
      </c>
      <c r="AH14" s="2">
        <v>235</v>
      </c>
      <c r="AI14" s="2">
        <v>125</v>
      </c>
    </row>
    <row r="15" spans="1:41" x14ac:dyDescent="0.3">
      <c r="A15" s="46">
        <v>37721</v>
      </c>
      <c r="B15" s="2">
        <v>95725</v>
      </c>
      <c r="C15" s="2">
        <v>686</v>
      </c>
      <c r="D15" s="2">
        <v>0.4395</v>
      </c>
      <c r="E15" s="2">
        <v>11.73</v>
      </c>
      <c r="F15" s="2">
        <v>7.6</v>
      </c>
      <c r="G15" s="2">
        <v>6.08</v>
      </c>
      <c r="H15" s="4" t="s">
        <v>52</v>
      </c>
      <c r="I15" s="2">
        <v>0.71</v>
      </c>
      <c r="J15" s="2">
        <v>0</v>
      </c>
      <c r="K15" s="2">
        <v>41</v>
      </c>
      <c r="AH15" s="2">
        <v>235</v>
      </c>
      <c r="AI15" s="2">
        <v>125</v>
      </c>
    </row>
    <row r="16" spans="1:41" x14ac:dyDescent="0.3">
      <c r="A16" s="46">
        <v>37725</v>
      </c>
      <c r="B16" s="2">
        <v>114546</v>
      </c>
      <c r="C16" s="2">
        <v>717</v>
      </c>
      <c r="D16" s="2">
        <v>0.45929999999999999</v>
      </c>
      <c r="E16" s="2">
        <v>10.5</v>
      </c>
      <c r="F16" s="2">
        <v>7.63</v>
      </c>
      <c r="G16" s="2">
        <v>13.5</v>
      </c>
      <c r="H16" s="4" t="s">
        <v>52</v>
      </c>
      <c r="I16" s="2">
        <v>0.17</v>
      </c>
      <c r="J16" s="2">
        <v>0</v>
      </c>
      <c r="K16" s="2">
        <v>31</v>
      </c>
      <c r="AH16" s="2">
        <v>235</v>
      </c>
      <c r="AI16" s="2">
        <v>125</v>
      </c>
    </row>
    <row r="17" spans="1:35" x14ac:dyDescent="0.3">
      <c r="A17" s="46">
        <v>37726</v>
      </c>
      <c r="B17" s="2">
        <v>110751</v>
      </c>
      <c r="C17" s="2">
        <v>727</v>
      </c>
      <c r="D17" s="2">
        <v>0.46580000000000005</v>
      </c>
      <c r="E17" s="2">
        <v>10.71</v>
      </c>
      <c r="F17" s="2">
        <v>7.55</v>
      </c>
      <c r="G17" s="2">
        <v>15.02</v>
      </c>
      <c r="H17" s="4" t="s">
        <v>52</v>
      </c>
      <c r="I17" s="2">
        <v>0</v>
      </c>
      <c r="J17" s="2">
        <v>0</v>
      </c>
      <c r="K17" s="2">
        <v>41</v>
      </c>
      <c r="AH17" s="2">
        <v>235</v>
      </c>
      <c r="AI17" s="2">
        <v>125</v>
      </c>
    </row>
    <row r="18" spans="1:35" x14ac:dyDescent="0.3">
      <c r="A18" s="46">
        <v>37732</v>
      </c>
      <c r="B18" s="2">
        <v>114514</v>
      </c>
      <c r="C18" s="2">
        <v>569</v>
      </c>
      <c r="D18" s="2">
        <v>0.36459999999999998</v>
      </c>
      <c r="E18" s="2">
        <v>9.92</v>
      </c>
      <c r="F18" s="2">
        <v>7.51</v>
      </c>
      <c r="G18" s="2">
        <v>14.46</v>
      </c>
      <c r="H18" s="4" t="s">
        <v>52</v>
      </c>
      <c r="I18" s="2">
        <v>0</v>
      </c>
      <c r="J18" s="2">
        <v>0</v>
      </c>
      <c r="K18" s="2">
        <v>226</v>
      </c>
      <c r="L18" s="15">
        <f>AVERAGE(K14:K18)</f>
        <v>104.8</v>
      </c>
      <c r="M18" s="8">
        <f>GEOMEAN(K14:K18)</f>
        <v>73.729606315831603</v>
      </c>
      <c r="N18" s="79" t="s">
        <v>56</v>
      </c>
      <c r="AH18" s="2">
        <v>235</v>
      </c>
      <c r="AI18" s="2">
        <v>125</v>
      </c>
    </row>
    <row r="19" spans="1:35" x14ac:dyDescent="0.3">
      <c r="A19" s="46">
        <v>37742</v>
      </c>
      <c r="B19" s="2">
        <v>113627</v>
      </c>
      <c r="C19" s="4" t="e">
        <v>#VALUE!</v>
      </c>
      <c r="D19" s="4" t="e">
        <v>#VALUE!</v>
      </c>
      <c r="E19" s="4" t="s">
        <v>57</v>
      </c>
      <c r="F19" s="4" t="s">
        <v>57</v>
      </c>
      <c r="G19" s="4" t="s">
        <v>57</v>
      </c>
      <c r="H19" s="4" t="s">
        <v>52</v>
      </c>
      <c r="I19" s="2">
        <v>0.14000000000000001</v>
      </c>
      <c r="J19" s="2">
        <v>0</v>
      </c>
      <c r="K19" s="2">
        <v>265</v>
      </c>
      <c r="AH19" s="2">
        <v>235</v>
      </c>
      <c r="AI19" s="2">
        <v>125</v>
      </c>
    </row>
    <row r="20" spans="1:35" x14ac:dyDescent="0.3">
      <c r="A20" s="46">
        <v>37747</v>
      </c>
      <c r="B20" s="2">
        <v>112137</v>
      </c>
      <c r="C20" s="4" t="e">
        <v>#VALUE!</v>
      </c>
      <c r="D20" s="4" t="e">
        <v>#VALUE!</v>
      </c>
      <c r="E20" s="4" t="s">
        <v>57</v>
      </c>
      <c r="F20" s="4" t="s">
        <v>57</v>
      </c>
      <c r="G20" s="4" t="s">
        <v>57</v>
      </c>
      <c r="H20" s="4" t="s">
        <v>52</v>
      </c>
      <c r="I20" s="4" t="s">
        <v>57</v>
      </c>
      <c r="J20" s="2">
        <v>7.9</v>
      </c>
      <c r="K20" s="2">
        <v>3255</v>
      </c>
      <c r="AH20" s="2">
        <v>235</v>
      </c>
      <c r="AI20" s="2">
        <v>125</v>
      </c>
    </row>
    <row r="21" spans="1:35" x14ac:dyDescent="0.3">
      <c r="A21" s="46">
        <v>37756</v>
      </c>
      <c r="B21" s="2">
        <v>113117</v>
      </c>
      <c r="C21" s="2">
        <v>428</v>
      </c>
      <c r="D21" s="2">
        <v>0.27439999999999998</v>
      </c>
      <c r="E21" s="2">
        <v>7.72</v>
      </c>
      <c r="F21" s="2">
        <v>7.35</v>
      </c>
      <c r="G21" s="2">
        <v>14.7</v>
      </c>
      <c r="H21" s="4" t="s">
        <v>52</v>
      </c>
      <c r="I21" s="2">
        <v>0.17</v>
      </c>
      <c r="J21" s="2">
        <v>0</v>
      </c>
      <c r="K21" s="2">
        <v>4106</v>
      </c>
      <c r="AH21" s="2">
        <v>235</v>
      </c>
      <c r="AI21" s="2">
        <v>125</v>
      </c>
    </row>
    <row r="22" spans="1:35" x14ac:dyDescent="0.3">
      <c r="A22" s="46">
        <v>37760</v>
      </c>
      <c r="B22" s="2">
        <v>112544</v>
      </c>
      <c r="C22" s="2">
        <v>637</v>
      </c>
      <c r="D22" s="2">
        <v>0.40810000000000002</v>
      </c>
      <c r="E22" s="2">
        <v>9.1</v>
      </c>
      <c r="F22" s="2">
        <v>7.48</v>
      </c>
      <c r="G22" s="2">
        <v>16.54</v>
      </c>
      <c r="H22" s="4" t="s">
        <v>52</v>
      </c>
      <c r="I22" s="2">
        <v>0.83</v>
      </c>
      <c r="J22" s="2">
        <v>0</v>
      </c>
      <c r="K22" s="2">
        <v>10</v>
      </c>
      <c r="AH22" s="2">
        <v>235</v>
      </c>
      <c r="AI22" s="2">
        <v>125</v>
      </c>
    </row>
    <row r="23" spans="1:35" x14ac:dyDescent="0.3">
      <c r="A23" s="46">
        <v>37768</v>
      </c>
      <c r="B23" s="2">
        <v>124525</v>
      </c>
      <c r="C23" s="2">
        <v>731</v>
      </c>
      <c r="D23" s="2">
        <v>0.46800000000000003</v>
      </c>
      <c r="E23" s="2">
        <v>13.36</v>
      </c>
      <c r="F23" s="2">
        <v>7.72</v>
      </c>
      <c r="G23" s="2">
        <v>16.73</v>
      </c>
      <c r="H23" s="4" t="s">
        <v>52</v>
      </c>
      <c r="I23" s="2">
        <v>0.14000000000000001</v>
      </c>
      <c r="J23" s="2">
        <v>0</v>
      </c>
      <c r="K23" s="2">
        <v>272</v>
      </c>
      <c r="L23" s="15">
        <f>AVERAGE(K19:K23)</f>
        <v>1581.6</v>
      </c>
      <c r="M23" s="8">
        <f>GEOMEAN(K19:K23)</f>
        <v>395.14541148500706</v>
      </c>
      <c r="N23" s="79" t="s">
        <v>58</v>
      </c>
      <c r="AH23" s="2">
        <v>235</v>
      </c>
      <c r="AI23" s="2">
        <v>125</v>
      </c>
    </row>
    <row r="24" spans="1:35" x14ac:dyDescent="0.3">
      <c r="A24" s="46">
        <v>37777</v>
      </c>
      <c r="B24" s="2">
        <v>120230</v>
      </c>
      <c r="C24" s="2">
        <v>731</v>
      </c>
      <c r="D24" s="2">
        <v>0.46800000000000003</v>
      </c>
      <c r="E24" s="2">
        <v>10.130000000000001</v>
      </c>
      <c r="F24" s="2">
        <v>7.28</v>
      </c>
      <c r="G24" s="2">
        <v>16.059999999999999</v>
      </c>
      <c r="H24" s="4" t="s">
        <v>52</v>
      </c>
      <c r="I24" s="2">
        <v>0.42</v>
      </c>
      <c r="J24" s="2">
        <v>0</v>
      </c>
      <c r="K24" s="2">
        <v>145</v>
      </c>
      <c r="AH24" s="2">
        <v>235</v>
      </c>
      <c r="AI24" s="2">
        <v>125</v>
      </c>
    </row>
    <row r="25" spans="1:35" x14ac:dyDescent="0.3">
      <c r="A25" s="46">
        <v>37781</v>
      </c>
      <c r="B25" s="2">
        <v>131630</v>
      </c>
      <c r="C25" s="2">
        <v>810</v>
      </c>
      <c r="D25" s="2">
        <v>0.51890000000000003</v>
      </c>
      <c r="E25" s="2">
        <v>11.09</v>
      </c>
      <c r="F25" s="2">
        <v>7.45</v>
      </c>
      <c r="G25" s="2">
        <v>19.100000000000001</v>
      </c>
      <c r="H25" s="4" t="s">
        <v>52</v>
      </c>
      <c r="I25" s="2">
        <v>0.45</v>
      </c>
      <c r="J25" s="2">
        <v>0</v>
      </c>
      <c r="K25" s="2">
        <v>98</v>
      </c>
      <c r="AH25" s="2">
        <v>235</v>
      </c>
      <c r="AI25" s="2">
        <v>125</v>
      </c>
    </row>
    <row r="26" spans="1:35" x14ac:dyDescent="0.3">
      <c r="A26" s="46">
        <v>37789</v>
      </c>
      <c r="B26" s="2">
        <v>110232</v>
      </c>
      <c r="C26" s="2">
        <v>771</v>
      </c>
      <c r="D26" s="2">
        <v>0.49399999999999999</v>
      </c>
      <c r="E26" s="2">
        <v>6.17</v>
      </c>
      <c r="F26" s="2">
        <v>7.27</v>
      </c>
      <c r="G26" s="2">
        <v>18.89</v>
      </c>
      <c r="H26" s="4" t="s">
        <v>52</v>
      </c>
      <c r="I26" s="2">
        <v>0.1</v>
      </c>
      <c r="J26" s="2">
        <v>7.9</v>
      </c>
      <c r="K26" s="2">
        <v>259</v>
      </c>
      <c r="AH26" s="2">
        <v>235</v>
      </c>
      <c r="AI26" s="2">
        <v>125</v>
      </c>
    </row>
    <row r="27" spans="1:35" x14ac:dyDescent="0.3">
      <c r="A27" s="46">
        <v>37798</v>
      </c>
      <c r="B27" s="2">
        <v>110512</v>
      </c>
      <c r="C27" s="2">
        <v>834</v>
      </c>
      <c r="D27" s="2">
        <v>0.53400000000000003</v>
      </c>
      <c r="E27" s="2">
        <v>6.19</v>
      </c>
      <c r="F27" s="2">
        <v>7.69</v>
      </c>
      <c r="G27" s="2">
        <v>22.71</v>
      </c>
      <c r="H27" s="4" t="s">
        <v>52</v>
      </c>
      <c r="I27" s="2">
        <v>0.3</v>
      </c>
      <c r="J27" s="2">
        <v>7.8</v>
      </c>
      <c r="K27" s="2">
        <v>228</v>
      </c>
      <c r="AH27" s="2">
        <v>235</v>
      </c>
      <c r="AI27" s="2">
        <v>125</v>
      </c>
    </row>
    <row r="28" spans="1:35" x14ac:dyDescent="0.3">
      <c r="A28" s="46">
        <v>37802</v>
      </c>
      <c r="B28" s="2">
        <v>113046</v>
      </c>
      <c r="C28" s="2">
        <v>891</v>
      </c>
      <c r="D28" s="2">
        <v>0.57079999999999997</v>
      </c>
      <c r="E28" s="2">
        <v>8.08</v>
      </c>
      <c r="F28" s="2">
        <v>7.5</v>
      </c>
      <c r="G28" s="2">
        <v>22.53</v>
      </c>
      <c r="H28" s="4" t="s">
        <v>52</v>
      </c>
      <c r="I28" s="2">
        <v>0.18</v>
      </c>
      <c r="J28" s="2">
        <v>0</v>
      </c>
      <c r="K28" s="2">
        <v>171</v>
      </c>
      <c r="L28" s="15">
        <f>AVERAGE(K24:K28)</f>
        <v>180.2</v>
      </c>
      <c r="M28" s="8">
        <f>GEOMEAN(K24:K28)</f>
        <v>170.35895204978974</v>
      </c>
      <c r="N28" s="79" t="s">
        <v>59</v>
      </c>
      <c r="O28" s="4" t="s">
        <v>54</v>
      </c>
      <c r="P28" s="2">
        <v>93.6</v>
      </c>
      <c r="Q28" s="4" t="s">
        <v>54</v>
      </c>
      <c r="R28" s="4" t="s">
        <v>54</v>
      </c>
      <c r="S28" s="4" t="s">
        <v>54</v>
      </c>
      <c r="T28" s="4" t="s">
        <v>54</v>
      </c>
      <c r="U28" s="4" t="s">
        <v>54</v>
      </c>
      <c r="V28" s="4" t="s">
        <v>54</v>
      </c>
      <c r="W28" s="4" t="s">
        <v>54</v>
      </c>
      <c r="X28" s="2">
        <v>80</v>
      </c>
      <c r="Y28" s="4" t="s">
        <v>54</v>
      </c>
      <c r="Z28" s="2">
        <v>1.7</v>
      </c>
      <c r="AA28" s="4" t="s">
        <v>54</v>
      </c>
      <c r="AB28" s="2">
        <v>39</v>
      </c>
      <c r="AC28" s="4" t="s">
        <v>54</v>
      </c>
      <c r="AD28" s="2">
        <v>305</v>
      </c>
      <c r="AE28" s="4" t="s">
        <v>54</v>
      </c>
      <c r="AH28" s="2">
        <v>235</v>
      </c>
      <c r="AI28" s="2">
        <v>125</v>
      </c>
    </row>
    <row r="29" spans="1:35" x14ac:dyDescent="0.3">
      <c r="A29" s="46">
        <v>37805</v>
      </c>
      <c r="B29" s="2">
        <v>111132</v>
      </c>
      <c r="C29" s="2">
        <v>787</v>
      </c>
      <c r="D29" s="2">
        <v>0.503</v>
      </c>
      <c r="E29" s="2">
        <v>6.61</v>
      </c>
      <c r="F29" s="2">
        <v>7.86</v>
      </c>
      <c r="G29" s="2">
        <v>22.92</v>
      </c>
      <c r="H29" s="4" t="s">
        <v>52</v>
      </c>
      <c r="I29" s="2">
        <v>0.1</v>
      </c>
      <c r="J29" s="2">
        <v>7.8</v>
      </c>
      <c r="K29" s="2">
        <v>256</v>
      </c>
      <c r="AH29" s="2">
        <v>235</v>
      </c>
      <c r="AI29" s="2">
        <v>125</v>
      </c>
    </row>
    <row r="30" spans="1:35" x14ac:dyDescent="0.3">
      <c r="A30" s="46">
        <v>37810</v>
      </c>
      <c r="B30" s="2">
        <v>111856</v>
      </c>
      <c r="C30" s="2">
        <v>375</v>
      </c>
      <c r="D30" s="2">
        <v>0</v>
      </c>
      <c r="E30" s="2">
        <v>5.79</v>
      </c>
      <c r="F30" s="2">
        <v>7.61</v>
      </c>
      <c r="G30" s="2">
        <v>24</v>
      </c>
      <c r="H30" s="4" t="s">
        <v>52</v>
      </c>
      <c r="I30" s="2">
        <v>0.4</v>
      </c>
      <c r="J30" s="2">
        <v>7.7</v>
      </c>
      <c r="K30" s="2">
        <v>733</v>
      </c>
      <c r="AH30" s="2">
        <v>235</v>
      </c>
      <c r="AI30" s="2">
        <v>125</v>
      </c>
    </row>
    <row r="31" spans="1:35" x14ac:dyDescent="0.3">
      <c r="A31" s="46">
        <v>37819</v>
      </c>
      <c r="B31" s="2">
        <v>104022</v>
      </c>
      <c r="C31" s="2">
        <v>567</v>
      </c>
      <c r="D31" s="2">
        <v>0.36319999999999997</v>
      </c>
      <c r="E31" s="2">
        <v>9.19</v>
      </c>
      <c r="F31" s="2">
        <v>7.82</v>
      </c>
      <c r="G31" s="2">
        <v>20.5</v>
      </c>
      <c r="H31" s="4" t="s">
        <v>52</v>
      </c>
      <c r="I31" s="2">
        <v>0.45</v>
      </c>
      <c r="J31" s="2">
        <v>7.7</v>
      </c>
      <c r="K31" s="2">
        <v>512</v>
      </c>
      <c r="AH31" s="2">
        <v>235</v>
      </c>
      <c r="AI31" s="2">
        <v>125</v>
      </c>
    </row>
    <row r="32" spans="1:35" x14ac:dyDescent="0.3">
      <c r="A32" s="46">
        <v>37823</v>
      </c>
      <c r="B32" s="2">
        <v>112241</v>
      </c>
      <c r="C32" s="2">
        <v>605</v>
      </c>
      <c r="D32" s="2">
        <v>0.38729999999999998</v>
      </c>
      <c r="E32" s="2">
        <v>6.24</v>
      </c>
      <c r="F32" s="2">
        <v>7.94</v>
      </c>
      <c r="G32" s="2">
        <v>21.74</v>
      </c>
      <c r="H32" s="4" t="s">
        <v>52</v>
      </c>
      <c r="I32" s="2">
        <v>0.3</v>
      </c>
      <c r="J32" s="2">
        <v>7.6</v>
      </c>
      <c r="K32" s="2">
        <v>2613</v>
      </c>
      <c r="AH32" s="2">
        <v>235</v>
      </c>
      <c r="AI32" s="2">
        <v>125</v>
      </c>
    </row>
    <row r="33" spans="1:35" x14ac:dyDescent="0.3">
      <c r="A33" s="46">
        <v>37832</v>
      </c>
      <c r="B33" s="2">
        <v>105215</v>
      </c>
      <c r="C33" s="2">
        <v>696</v>
      </c>
      <c r="D33" s="2">
        <v>0.44600000000000001</v>
      </c>
      <c r="E33" s="2">
        <v>8.08</v>
      </c>
      <c r="F33" s="2">
        <v>7.97</v>
      </c>
      <c r="G33" s="2">
        <v>20.420000000000002</v>
      </c>
      <c r="H33" s="4" t="s">
        <v>52</v>
      </c>
      <c r="I33" s="2">
        <v>0.87</v>
      </c>
      <c r="J33" s="2">
        <v>0</v>
      </c>
      <c r="K33" s="2">
        <v>86</v>
      </c>
      <c r="L33" s="15">
        <f>AVERAGE(K29:K33)</f>
        <v>840</v>
      </c>
      <c r="M33" s="8">
        <f>GEOMEAN(K29:K33)</f>
        <v>464.35524180460396</v>
      </c>
      <c r="N33" s="79" t="s">
        <v>60</v>
      </c>
      <c r="AH33" s="2">
        <v>235</v>
      </c>
      <c r="AI33" s="2">
        <v>125</v>
      </c>
    </row>
    <row r="34" spans="1:35" x14ac:dyDescent="0.3">
      <c r="A34" s="46">
        <v>37838</v>
      </c>
      <c r="B34" s="2">
        <v>112400</v>
      </c>
      <c r="C34" s="2">
        <v>725</v>
      </c>
      <c r="D34" s="2">
        <v>0.46460000000000001</v>
      </c>
      <c r="E34" s="2">
        <v>8.23</v>
      </c>
      <c r="F34" s="2">
        <v>7.54</v>
      </c>
      <c r="G34" s="2">
        <v>21.32</v>
      </c>
      <c r="H34" s="4" t="s">
        <v>52</v>
      </c>
      <c r="I34" s="2">
        <v>0.45</v>
      </c>
      <c r="J34" s="2">
        <v>0</v>
      </c>
      <c r="K34" s="2">
        <v>813</v>
      </c>
      <c r="AH34" s="2">
        <v>235</v>
      </c>
      <c r="AI34" s="2">
        <v>125</v>
      </c>
    </row>
    <row r="35" spans="1:35" x14ac:dyDescent="0.3">
      <c r="A35" s="46">
        <v>37844</v>
      </c>
      <c r="B35" s="2">
        <v>114557</v>
      </c>
      <c r="C35" s="2">
        <v>711</v>
      </c>
      <c r="D35" s="2">
        <v>0.45500000000000002</v>
      </c>
      <c r="E35" s="2">
        <v>9.3699999999999992</v>
      </c>
      <c r="F35" s="2">
        <v>7.81</v>
      </c>
      <c r="G35" s="2">
        <v>21.2</v>
      </c>
      <c r="H35" s="4" t="s">
        <v>52</v>
      </c>
      <c r="I35" s="2">
        <v>0.1</v>
      </c>
      <c r="J35" s="2">
        <v>7.7</v>
      </c>
      <c r="K35" s="2">
        <v>789</v>
      </c>
      <c r="AH35" s="2">
        <v>235</v>
      </c>
      <c r="AI35" s="2">
        <v>125</v>
      </c>
    </row>
    <row r="36" spans="1:35" x14ac:dyDescent="0.3">
      <c r="A36" s="46">
        <v>37846</v>
      </c>
      <c r="B36" s="2">
        <v>112006</v>
      </c>
      <c r="C36" s="2">
        <v>718</v>
      </c>
      <c r="D36" s="2">
        <v>0.46</v>
      </c>
      <c r="E36" s="2">
        <v>7.7</v>
      </c>
      <c r="F36" s="2">
        <v>7.86</v>
      </c>
      <c r="G36" s="2">
        <v>21.44</v>
      </c>
      <c r="H36" s="4" t="s">
        <v>52</v>
      </c>
      <c r="I36" s="2">
        <v>0.26</v>
      </c>
      <c r="J36" s="2">
        <v>7.6</v>
      </c>
      <c r="K36" s="2">
        <v>323</v>
      </c>
      <c r="AH36" s="2">
        <v>235</v>
      </c>
      <c r="AI36" s="2">
        <v>125</v>
      </c>
    </row>
    <row r="37" spans="1:35" x14ac:dyDescent="0.3">
      <c r="A37" s="46">
        <v>37851</v>
      </c>
      <c r="B37" s="2">
        <v>111749</v>
      </c>
      <c r="C37" s="2">
        <v>547</v>
      </c>
      <c r="D37" s="2">
        <v>0.35</v>
      </c>
      <c r="E37" s="2">
        <v>6.01</v>
      </c>
      <c r="F37" s="2">
        <v>7.82</v>
      </c>
      <c r="G37" s="2">
        <v>21.86</v>
      </c>
      <c r="H37" s="4" t="s">
        <v>52</v>
      </c>
      <c r="I37" s="2">
        <v>0.3</v>
      </c>
      <c r="J37" s="2">
        <v>7.6</v>
      </c>
      <c r="K37" s="2">
        <v>3448</v>
      </c>
      <c r="AH37" s="2">
        <v>235</v>
      </c>
      <c r="AI37" s="2">
        <v>125</v>
      </c>
    </row>
    <row r="38" spans="1:35" x14ac:dyDescent="0.3">
      <c r="A38" s="46">
        <v>37858</v>
      </c>
      <c r="B38" s="2">
        <v>111240</v>
      </c>
      <c r="C38" s="2">
        <v>876</v>
      </c>
      <c r="D38" s="2">
        <v>0.56079999999999997</v>
      </c>
      <c r="E38" s="2">
        <v>7.94</v>
      </c>
      <c r="F38" s="2">
        <v>7.89</v>
      </c>
      <c r="G38" s="2">
        <v>21.61</v>
      </c>
      <c r="H38" s="4" t="s">
        <v>52</v>
      </c>
      <c r="I38" s="2">
        <v>0.08</v>
      </c>
      <c r="J38" s="2">
        <v>7.9</v>
      </c>
      <c r="K38" s="2">
        <v>278</v>
      </c>
      <c r="L38" s="15">
        <f>AVERAGE(K34:K38)</f>
        <v>1130.2</v>
      </c>
      <c r="M38" s="8">
        <f>GEOMEAN(K34:K38)</f>
        <v>723.76307895441835</v>
      </c>
      <c r="N38" s="79" t="s">
        <v>61</v>
      </c>
      <c r="AH38" s="2">
        <v>235</v>
      </c>
      <c r="AI38" s="2">
        <v>125</v>
      </c>
    </row>
    <row r="39" spans="1:35" x14ac:dyDescent="0.3">
      <c r="A39" s="46">
        <v>37873</v>
      </c>
      <c r="B39" s="2">
        <v>114815</v>
      </c>
      <c r="C39" s="2">
        <v>660</v>
      </c>
      <c r="D39" s="2">
        <v>0.42299999999999999</v>
      </c>
      <c r="E39" s="2">
        <v>7.9</v>
      </c>
      <c r="F39" s="2">
        <v>7.84</v>
      </c>
      <c r="G39" s="2">
        <v>19.61</v>
      </c>
      <c r="H39" s="4" t="s">
        <v>52</v>
      </c>
      <c r="I39" s="2">
        <v>1</v>
      </c>
      <c r="J39" s="2">
        <v>8.1</v>
      </c>
      <c r="K39" s="2">
        <v>185</v>
      </c>
      <c r="AH39" s="2">
        <v>235</v>
      </c>
      <c r="AI39" s="2">
        <v>125</v>
      </c>
    </row>
    <row r="40" spans="1:35" x14ac:dyDescent="0.3">
      <c r="A40" s="46">
        <v>37875</v>
      </c>
      <c r="B40" s="2">
        <v>111353</v>
      </c>
      <c r="C40" s="2">
        <v>693</v>
      </c>
      <c r="D40" s="2">
        <v>0.44400000000000001</v>
      </c>
      <c r="E40" s="2">
        <v>7.97</v>
      </c>
      <c r="F40" s="2">
        <v>7.88</v>
      </c>
      <c r="G40" s="2">
        <v>20.2</v>
      </c>
      <c r="H40" s="4" t="s">
        <v>52</v>
      </c>
      <c r="I40" s="2">
        <v>0.7</v>
      </c>
      <c r="J40" s="2">
        <v>7.5</v>
      </c>
      <c r="K40" s="2">
        <v>203</v>
      </c>
      <c r="AH40" s="2">
        <v>235</v>
      </c>
      <c r="AI40" s="2">
        <v>125</v>
      </c>
    </row>
    <row r="41" spans="1:35" x14ac:dyDescent="0.3">
      <c r="A41" s="46">
        <v>37879</v>
      </c>
      <c r="B41" s="2">
        <v>105800</v>
      </c>
      <c r="C41" s="2">
        <v>755</v>
      </c>
      <c r="D41" s="2">
        <v>0.48370000000000002</v>
      </c>
      <c r="E41" s="2">
        <v>9</v>
      </c>
      <c r="F41" s="2">
        <v>7.88</v>
      </c>
      <c r="G41" s="2">
        <v>19.03</v>
      </c>
      <c r="H41" s="4" t="s">
        <v>52</v>
      </c>
      <c r="I41" s="2">
        <v>0.97</v>
      </c>
      <c r="J41" s="2">
        <v>7.5</v>
      </c>
      <c r="K41" s="2">
        <v>281</v>
      </c>
      <c r="AH41" s="2">
        <v>235</v>
      </c>
      <c r="AI41" s="2">
        <v>125</v>
      </c>
    </row>
    <row r="42" spans="1:35" s="4" customFormat="1" x14ac:dyDescent="0.3">
      <c r="A42" s="46">
        <v>37882</v>
      </c>
      <c r="B42" s="4">
        <v>114724</v>
      </c>
      <c r="C42" s="4">
        <v>501</v>
      </c>
      <c r="D42" s="4">
        <v>0.32099999999999995</v>
      </c>
      <c r="E42" s="4">
        <v>3.37</v>
      </c>
      <c r="F42" s="4">
        <v>7.37</v>
      </c>
      <c r="G42" s="4">
        <v>17.920000000000002</v>
      </c>
      <c r="H42" s="4" t="s">
        <v>52</v>
      </c>
      <c r="I42" s="4">
        <v>1.1000000000000001</v>
      </c>
      <c r="J42" s="4">
        <v>7.8</v>
      </c>
      <c r="K42" s="4">
        <v>256</v>
      </c>
      <c r="M42" s="80"/>
      <c r="O42" s="4" t="s">
        <v>54</v>
      </c>
      <c r="P42" s="4">
        <v>80.400000000000006</v>
      </c>
      <c r="Q42" s="4" t="s">
        <v>54</v>
      </c>
      <c r="R42" s="4" t="s">
        <v>54</v>
      </c>
      <c r="S42" s="4" t="s">
        <v>54</v>
      </c>
      <c r="T42" s="4" t="s">
        <v>54</v>
      </c>
      <c r="U42" s="4" t="s">
        <v>54</v>
      </c>
      <c r="V42" s="4" t="s">
        <v>54</v>
      </c>
      <c r="W42" s="4" t="s">
        <v>54</v>
      </c>
      <c r="X42" s="4">
        <v>89</v>
      </c>
      <c r="Y42" s="4" t="s">
        <v>54</v>
      </c>
      <c r="Z42" s="4">
        <v>2</v>
      </c>
      <c r="AA42" s="4" t="s">
        <v>54</v>
      </c>
      <c r="AB42" s="4">
        <v>48</v>
      </c>
      <c r="AC42" s="4" t="s">
        <v>54</v>
      </c>
      <c r="AD42" s="4">
        <v>310</v>
      </c>
      <c r="AE42" s="4" t="s">
        <v>54</v>
      </c>
      <c r="AH42" s="2">
        <v>235</v>
      </c>
      <c r="AI42" s="2">
        <v>125</v>
      </c>
    </row>
    <row r="43" spans="1:35" x14ac:dyDescent="0.3">
      <c r="A43" s="46">
        <v>37887</v>
      </c>
      <c r="B43" s="2">
        <v>112811</v>
      </c>
      <c r="C43" s="2">
        <v>549</v>
      </c>
      <c r="D43" s="2">
        <v>0.35150000000000003</v>
      </c>
      <c r="E43" s="2">
        <v>7.71</v>
      </c>
      <c r="F43" s="2">
        <v>7.5</v>
      </c>
      <c r="G43" s="2">
        <v>16.62</v>
      </c>
      <c r="H43" s="4" t="s">
        <v>52</v>
      </c>
      <c r="I43" s="2">
        <v>0.09</v>
      </c>
      <c r="J43" s="2">
        <v>0</v>
      </c>
      <c r="K43" s="2">
        <v>15531</v>
      </c>
      <c r="L43" s="15">
        <f>AVERAGE(K39:K43)</f>
        <v>3291.2</v>
      </c>
      <c r="M43" s="8">
        <f>GEOMEAN(K39:K43)</f>
        <v>530.35014783466261</v>
      </c>
      <c r="N43" s="79" t="s">
        <v>62</v>
      </c>
      <c r="AH43" s="2">
        <v>235</v>
      </c>
      <c r="AI43" s="2">
        <v>125</v>
      </c>
    </row>
    <row r="44" spans="1:35" x14ac:dyDescent="0.3">
      <c r="A44" s="46">
        <v>37896</v>
      </c>
      <c r="B44" s="2">
        <v>113533</v>
      </c>
      <c r="C44" s="4" t="e">
        <v>#VALUE!</v>
      </c>
      <c r="D44" s="4" t="e">
        <v>#VALUE!</v>
      </c>
      <c r="E44" s="4" t="s">
        <v>57</v>
      </c>
      <c r="F44" s="2">
        <v>7.7</v>
      </c>
      <c r="G44" s="2">
        <v>11.07</v>
      </c>
      <c r="H44" s="4" t="s">
        <v>52</v>
      </c>
      <c r="I44" s="4" t="s">
        <v>57</v>
      </c>
      <c r="J44" s="2">
        <v>7.8</v>
      </c>
      <c r="K44" s="2">
        <v>313</v>
      </c>
      <c r="AH44" s="2">
        <v>235</v>
      </c>
      <c r="AI44" s="2">
        <v>125</v>
      </c>
    </row>
    <row r="45" spans="1:35" x14ac:dyDescent="0.3">
      <c r="A45" s="46">
        <v>37902</v>
      </c>
      <c r="B45" s="2">
        <v>133215</v>
      </c>
      <c r="C45" s="2">
        <v>724</v>
      </c>
      <c r="D45" s="2">
        <v>0.46350000000000002</v>
      </c>
      <c r="E45" s="2">
        <v>9.66</v>
      </c>
      <c r="F45" s="2">
        <v>7.33</v>
      </c>
      <c r="G45" s="2">
        <v>15.11</v>
      </c>
      <c r="H45" s="4" t="s">
        <v>52</v>
      </c>
      <c r="I45" s="2">
        <v>1.39</v>
      </c>
      <c r="J45" s="2">
        <v>7.7</v>
      </c>
      <c r="K45" s="2">
        <v>110</v>
      </c>
      <c r="AH45" s="2">
        <v>235</v>
      </c>
      <c r="AI45" s="2">
        <v>125</v>
      </c>
    </row>
    <row r="46" spans="1:35" x14ac:dyDescent="0.3">
      <c r="A46" s="46">
        <v>37907</v>
      </c>
      <c r="B46" s="2">
        <v>114345</v>
      </c>
      <c r="C46" s="2">
        <v>781</v>
      </c>
      <c r="D46" s="2">
        <v>0.49990000000000001</v>
      </c>
      <c r="E46" s="2">
        <v>7.79</v>
      </c>
      <c r="F46" s="2">
        <v>7.65</v>
      </c>
      <c r="G46" s="2">
        <v>15.04</v>
      </c>
      <c r="H46" s="4" t="s">
        <v>52</v>
      </c>
      <c r="I46" s="2">
        <v>1</v>
      </c>
      <c r="J46" s="2">
        <v>8</v>
      </c>
      <c r="K46" s="2">
        <v>41</v>
      </c>
      <c r="AH46" s="2">
        <v>235</v>
      </c>
      <c r="AI46" s="2">
        <v>125</v>
      </c>
    </row>
    <row r="47" spans="1:35" x14ac:dyDescent="0.3">
      <c r="A47" s="46">
        <v>37916</v>
      </c>
      <c r="B47" s="2">
        <v>113205</v>
      </c>
      <c r="C47" s="2">
        <v>714</v>
      </c>
      <c r="D47" s="2">
        <v>0.45699999999999996</v>
      </c>
      <c r="E47" s="2">
        <v>9.0299999999999994</v>
      </c>
      <c r="F47" s="2">
        <v>7.76</v>
      </c>
      <c r="G47" s="2">
        <v>12.45</v>
      </c>
      <c r="H47" s="4" t="s">
        <v>52</v>
      </c>
      <c r="I47" s="2">
        <v>0.8</v>
      </c>
      <c r="J47" s="2">
        <v>7.8</v>
      </c>
      <c r="K47" s="2">
        <v>63</v>
      </c>
      <c r="AH47" s="2">
        <v>235</v>
      </c>
      <c r="AI47" s="2">
        <v>125</v>
      </c>
    </row>
    <row r="48" spans="1:35" x14ac:dyDescent="0.3">
      <c r="A48" s="27">
        <v>37923</v>
      </c>
      <c r="B48" s="2">
        <v>113433</v>
      </c>
      <c r="C48" s="2">
        <v>790</v>
      </c>
      <c r="D48" s="2">
        <v>0.505</v>
      </c>
      <c r="E48" s="4" t="s">
        <v>57</v>
      </c>
      <c r="F48" s="2">
        <v>7.79</v>
      </c>
      <c r="G48" s="2">
        <v>8.76</v>
      </c>
      <c r="H48" s="4" t="s">
        <v>52</v>
      </c>
      <c r="I48" s="2">
        <v>0</v>
      </c>
      <c r="J48" s="2">
        <v>7.8</v>
      </c>
      <c r="K48" s="2">
        <v>20</v>
      </c>
      <c r="L48" s="15">
        <f>AVERAGE(K44:K48)</f>
        <v>109.4</v>
      </c>
      <c r="M48" s="8">
        <f>GEOMEAN(K44:K48)</f>
        <v>70.797559133969884</v>
      </c>
      <c r="N48" s="79" t="s">
        <v>63</v>
      </c>
      <c r="AH48" s="2">
        <v>235</v>
      </c>
      <c r="AI48" s="2">
        <v>125</v>
      </c>
    </row>
    <row r="49" spans="1:35" x14ac:dyDescent="0.3">
      <c r="A49" s="27">
        <v>37928</v>
      </c>
      <c r="B49" s="2">
        <v>114748</v>
      </c>
      <c r="C49" s="2">
        <v>691</v>
      </c>
      <c r="D49" s="2">
        <v>0.44240000000000002</v>
      </c>
      <c r="E49" s="2">
        <v>7.95</v>
      </c>
      <c r="F49" s="2">
        <v>7.73</v>
      </c>
      <c r="G49" s="2">
        <v>15.13</v>
      </c>
      <c r="H49" s="4" t="s">
        <v>52</v>
      </c>
      <c r="I49" s="2">
        <v>1.42</v>
      </c>
      <c r="J49" s="2">
        <v>8.1</v>
      </c>
      <c r="K49" s="2">
        <v>121</v>
      </c>
      <c r="AH49" s="2">
        <v>235</v>
      </c>
      <c r="AI49" s="2">
        <v>125</v>
      </c>
    </row>
    <row r="50" spans="1:35" x14ac:dyDescent="0.3">
      <c r="A50" s="27">
        <v>37931</v>
      </c>
      <c r="B50" s="2">
        <v>105848</v>
      </c>
      <c r="C50" s="2">
        <v>758</v>
      </c>
      <c r="D50" s="2">
        <v>0.48499999999999999</v>
      </c>
      <c r="E50" s="2">
        <v>7.05</v>
      </c>
      <c r="F50" s="2">
        <v>7.78</v>
      </c>
      <c r="G50" s="2">
        <v>11.06</v>
      </c>
      <c r="H50" s="4" t="s">
        <v>52</v>
      </c>
      <c r="I50" s="2">
        <v>1.2</v>
      </c>
      <c r="J50" s="2">
        <v>7.7</v>
      </c>
      <c r="K50" s="2">
        <v>233</v>
      </c>
      <c r="AH50" s="2">
        <v>235</v>
      </c>
      <c r="AI50" s="2">
        <v>125</v>
      </c>
    </row>
    <row r="51" spans="1:35" x14ac:dyDescent="0.3">
      <c r="A51" s="27">
        <v>37936</v>
      </c>
      <c r="B51" s="2">
        <v>112944</v>
      </c>
      <c r="C51" s="2">
        <v>683</v>
      </c>
      <c r="D51" s="2">
        <v>0.43740000000000001</v>
      </c>
      <c r="E51" s="2">
        <v>15.56</v>
      </c>
      <c r="F51" s="2">
        <v>7.39</v>
      </c>
      <c r="G51" s="2">
        <v>9.67</v>
      </c>
      <c r="H51" s="4" t="s">
        <v>52</v>
      </c>
      <c r="I51" s="2">
        <v>0.54</v>
      </c>
      <c r="J51" s="2">
        <v>0</v>
      </c>
      <c r="K51" s="2">
        <v>187</v>
      </c>
      <c r="AH51" s="2">
        <v>235</v>
      </c>
      <c r="AI51" s="2">
        <v>125</v>
      </c>
    </row>
    <row r="52" spans="1:35" x14ac:dyDescent="0.3">
      <c r="A52" s="27">
        <v>37938</v>
      </c>
      <c r="B52" s="2">
        <v>111536</v>
      </c>
      <c r="C52" s="2">
        <v>732</v>
      </c>
      <c r="D52" s="2">
        <v>0.46899999999999997</v>
      </c>
      <c r="E52" s="2">
        <v>9.49</v>
      </c>
      <c r="F52" s="2">
        <v>7.99</v>
      </c>
      <c r="G52" s="2">
        <v>7.83</v>
      </c>
      <c r="H52" s="4" t="s">
        <v>52</v>
      </c>
      <c r="I52" s="2">
        <v>1.35</v>
      </c>
      <c r="J52" s="2">
        <v>0</v>
      </c>
      <c r="K52" s="2">
        <v>216</v>
      </c>
      <c r="AH52" s="2">
        <v>235</v>
      </c>
      <c r="AI52" s="2">
        <v>125</v>
      </c>
    </row>
    <row r="53" spans="1:35" x14ac:dyDescent="0.3">
      <c r="A53" s="27">
        <v>37944</v>
      </c>
      <c r="B53" s="2">
        <v>103452</v>
      </c>
      <c r="C53" s="2">
        <v>499</v>
      </c>
      <c r="D53" s="2">
        <v>0.31899999999999995</v>
      </c>
      <c r="E53" s="2">
        <v>8.2200000000000006</v>
      </c>
      <c r="F53" s="2">
        <v>7.81</v>
      </c>
      <c r="G53" s="2">
        <v>11.68</v>
      </c>
      <c r="H53" s="4" t="s">
        <v>52</v>
      </c>
      <c r="I53" s="2">
        <v>0.2</v>
      </c>
      <c r="J53" s="2">
        <v>7.8</v>
      </c>
      <c r="K53" s="2">
        <v>4611</v>
      </c>
      <c r="L53" s="15">
        <f>AVERAGE(K49:K53)</f>
        <v>1073.5999999999999</v>
      </c>
      <c r="M53" s="8">
        <f>GEOMEAN(K49:K53)</f>
        <v>349.98252028084323</v>
      </c>
      <c r="N53" s="79" t="s">
        <v>64</v>
      </c>
      <c r="AH53" s="2">
        <v>235</v>
      </c>
      <c r="AI53" s="2">
        <v>125</v>
      </c>
    </row>
    <row r="54" spans="1:35" s="4" customFormat="1" x14ac:dyDescent="0.3">
      <c r="A54" s="27">
        <v>37956</v>
      </c>
      <c r="B54" s="4">
        <v>115959</v>
      </c>
      <c r="C54" s="4">
        <v>684</v>
      </c>
      <c r="D54" s="4">
        <v>0.438</v>
      </c>
      <c r="E54" s="4">
        <v>11.1</v>
      </c>
      <c r="F54" s="4">
        <v>7.41</v>
      </c>
      <c r="G54" s="4">
        <v>5.41</v>
      </c>
      <c r="H54" s="4" t="s">
        <v>52</v>
      </c>
      <c r="I54" s="4">
        <v>0.8</v>
      </c>
      <c r="J54" s="4">
        <v>7.2</v>
      </c>
      <c r="K54" s="4">
        <v>249</v>
      </c>
      <c r="M54" s="80"/>
      <c r="O54" s="4" t="s">
        <v>54</v>
      </c>
      <c r="P54" s="4">
        <v>64.5</v>
      </c>
      <c r="Q54" s="4" t="s">
        <v>54</v>
      </c>
      <c r="R54" s="4" t="s">
        <v>54</v>
      </c>
      <c r="S54" s="4" t="s">
        <v>54</v>
      </c>
      <c r="T54" s="4" t="s">
        <v>54</v>
      </c>
      <c r="U54" s="4" t="s">
        <v>54</v>
      </c>
      <c r="V54" s="4" t="s">
        <v>54</v>
      </c>
      <c r="W54" s="4" t="s">
        <v>54</v>
      </c>
      <c r="X54" s="4">
        <v>41.2</v>
      </c>
      <c r="Y54" s="4" t="s">
        <v>54</v>
      </c>
      <c r="Z54" s="4">
        <v>3.1</v>
      </c>
      <c r="AA54" s="4" t="s">
        <v>54</v>
      </c>
      <c r="AB54" s="4">
        <v>34.299999999999997</v>
      </c>
      <c r="AC54" s="4" t="s">
        <v>54</v>
      </c>
      <c r="AD54" s="4">
        <v>300</v>
      </c>
      <c r="AE54" s="4" t="s">
        <v>54</v>
      </c>
      <c r="AH54" s="2">
        <v>235</v>
      </c>
      <c r="AI54" s="2">
        <v>125</v>
      </c>
    </row>
    <row r="55" spans="1:35" x14ac:dyDescent="0.3">
      <c r="A55" s="27">
        <v>37958</v>
      </c>
      <c r="B55" s="2">
        <v>105344</v>
      </c>
      <c r="C55" s="2">
        <v>711</v>
      </c>
      <c r="D55" s="2">
        <v>0.45539999999999997</v>
      </c>
      <c r="E55" s="2">
        <v>11.7</v>
      </c>
      <c r="F55" s="2">
        <v>8.0299999999999994</v>
      </c>
      <c r="G55" s="2">
        <v>4.2699999999999996</v>
      </c>
      <c r="H55" s="4" t="s">
        <v>52</v>
      </c>
      <c r="I55" s="2">
        <v>0.18</v>
      </c>
      <c r="J55" s="2">
        <v>7.6</v>
      </c>
      <c r="K55" s="2">
        <v>121</v>
      </c>
      <c r="AH55" s="2">
        <v>235</v>
      </c>
      <c r="AI55" s="2">
        <v>125</v>
      </c>
    </row>
    <row r="56" spans="1:35" x14ac:dyDescent="0.3">
      <c r="A56" s="27">
        <v>37966</v>
      </c>
      <c r="B56" s="2">
        <v>113654</v>
      </c>
      <c r="C56" s="2">
        <v>591</v>
      </c>
      <c r="D56" s="2">
        <v>0.37879999999999997</v>
      </c>
      <c r="E56" s="2">
        <v>11.3</v>
      </c>
      <c r="F56" s="2">
        <v>7.33</v>
      </c>
      <c r="G56" s="2">
        <v>5.96</v>
      </c>
      <c r="H56" s="4" t="s">
        <v>52</v>
      </c>
      <c r="I56" s="2">
        <v>0.78</v>
      </c>
      <c r="J56" s="2">
        <v>7.9</v>
      </c>
      <c r="K56" s="2">
        <v>933</v>
      </c>
      <c r="AH56" s="2">
        <v>235</v>
      </c>
      <c r="AI56" s="2">
        <v>125</v>
      </c>
    </row>
    <row r="57" spans="1:35" x14ac:dyDescent="0.3">
      <c r="A57" s="27">
        <v>37971</v>
      </c>
      <c r="B57" s="2">
        <v>105205</v>
      </c>
      <c r="C57" s="2">
        <v>738</v>
      </c>
      <c r="D57" s="2">
        <v>0.47199999999999998</v>
      </c>
      <c r="E57" s="2">
        <v>11.31</v>
      </c>
      <c r="F57" s="2">
        <v>7.96</v>
      </c>
      <c r="G57" s="2">
        <v>3.77</v>
      </c>
      <c r="H57" s="4" t="s">
        <v>52</v>
      </c>
      <c r="I57" s="2">
        <v>0.2</v>
      </c>
      <c r="J57" s="2">
        <v>7.7</v>
      </c>
      <c r="K57" s="2">
        <v>109</v>
      </c>
      <c r="AH57" s="2">
        <v>235</v>
      </c>
      <c r="AI57" s="2">
        <v>125</v>
      </c>
    </row>
    <row r="58" spans="1:35" x14ac:dyDescent="0.3">
      <c r="A58" s="27">
        <v>37973</v>
      </c>
      <c r="B58" s="2">
        <v>124231</v>
      </c>
      <c r="C58" s="2">
        <v>701</v>
      </c>
      <c r="D58" s="2">
        <v>0.44800000000000001</v>
      </c>
      <c r="E58" s="2">
        <v>12.32</v>
      </c>
      <c r="F58" s="2">
        <v>8.0299999999999994</v>
      </c>
      <c r="G58" s="2">
        <v>2.0699999999999998</v>
      </c>
      <c r="H58" s="4" t="s">
        <v>52</v>
      </c>
      <c r="I58" s="2">
        <v>0.3</v>
      </c>
      <c r="J58" s="2">
        <v>7.7</v>
      </c>
      <c r="K58" s="2">
        <v>134</v>
      </c>
      <c r="L58" s="15">
        <f>AVERAGE(K54:K58)</f>
        <v>309.2</v>
      </c>
      <c r="M58" s="8">
        <f>GEOMEAN(K54:K58)</f>
        <v>210.22266216359111</v>
      </c>
      <c r="N58" s="79" t="s">
        <v>65</v>
      </c>
      <c r="AH58" s="2">
        <v>235</v>
      </c>
      <c r="AI58" s="2">
        <v>125</v>
      </c>
    </row>
    <row r="59" spans="1:35" x14ac:dyDescent="0.3">
      <c r="A59" s="27">
        <v>37993</v>
      </c>
      <c r="B59" s="2">
        <v>114843</v>
      </c>
      <c r="C59" s="2">
        <v>337</v>
      </c>
      <c r="D59" s="2">
        <v>0.21590000000000001</v>
      </c>
      <c r="E59" s="2">
        <v>11.76</v>
      </c>
      <c r="F59" s="2">
        <v>6.97</v>
      </c>
      <c r="G59" s="2">
        <v>0.06</v>
      </c>
      <c r="H59" s="4" t="s">
        <v>52</v>
      </c>
      <c r="I59" s="2">
        <v>0.78</v>
      </c>
      <c r="J59" s="2">
        <v>7.2</v>
      </c>
      <c r="K59" s="2">
        <v>816</v>
      </c>
      <c r="AH59" s="2">
        <v>235</v>
      </c>
      <c r="AI59" s="2">
        <v>125</v>
      </c>
    </row>
    <row r="60" spans="1:35" x14ac:dyDescent="0.3">
      <c r="A60" s="27">
        <v>38001</v>
      </c>
      <c r="B60" s="2">
        <v>115250</v>
      </c>
      <c r="C60" s="2">
        <v>703</v>
      </c>
      <c r="D60" s="2">
        <v>0.45</v>
      </c>
      <c r="E60" s="2">
        <v>11.21</v>
      </c>
      <c r="F60" s="2">
        <v>7.54</v>
      </c>
      <c r="G60" s="2">
        <v>2.66</v>
      </c>
      <c r="H60" s="4" t="s">
        <v>52</v>
      </c>
      <c r="I60" s="2">
        <v>1.54</v>
      </c>
      <c r="J60" s="2">
        <v>0</v>
      </c>
      <c r="K60" s="2">
        <v>84</v>
      </c>
      <c r="AH60" s="2">
        <v>235</v>
      </c>
      <c r="AI60" s="2">
        <v>125</v>
      </c>
    </row>
    <row r="61" spans="1:35" x14ac:dyDescent="0.3">
      <c r="A61" s="27">
        <v>38007</v>
      </c>
      <c r="B61" s="2">
        <v>111830</v>
      </c>
      <c r="C61" s="2">
        <v>733</v>
      </c>
      <c r="D61" s="2">
        <v>0.46929999999999999</v>
      </c>
      <c r="E61" s="2">
        <v>14.53</v>
      </c>
      <c r="F61" s="2">
        <v>7.63</v>
      </c>
      <c r="G61" s="2">
        <v>0.87</v>
      </c>
      <c r="H61" s="4" t="s">
        <v>52</v>
      </c>
      <c r="I61" s="2">
        <v>1.1000000000000001</v>
      </c>
      <c r="J61" s="2">
        <v>7.7</v>
      </c>
      <c r="K61" s="2">
        <v>171</v>
      </c>
      <c r="AH61" s="2">
        <v>235</v>
      </c>
      <c r="AI61" s="2">
        <v>125</v>
      </c>
    </row>
    <row r="62" spans="1:35" x14ac:dyDescent="0.3">
      <c r="A62" s="27">
        <v>38013</v>
      </c>
      <c r="B62" s="2">
        <v>104142</v>
      </c>
      <c r="C62" s="2">
        <v>771</v>
      </c>
      <c r="D62" s="2">
        <v>0.49349999999999999</v>
      </c>
      <c r="E62" s="2">
        <v>10.28</v>
      </c>
      <c r="F62" s="2">
        <v>6.86</v>
      </c>
      <c r="G62" s="2">
        <v>1.61</v>
      </c>
      <c r="H62" s="4" t="s">
        <v>52</v>
      </c>
      <c r="I62" s="2">
        <v>0.26</v>
      </c>
      <c r="J62" s="2">
        <v>7.3</v>
      </c>
      <c r="K62" s="2">
        <v>471</v>
      </c>
      <c r="AH62" s="2">
        <v>235</v>
      </c>
      <c r="AI62" s="2">
        <v>125</v>
      </c>
    </row>
    <row r="63" spans="1:35" x14ac:dyDescent="0.3">
      <c r="A63" s="27">
        <v>38015</v>
      </c>
      <c r="B63" s="2">
        <v>111150</v>
      </c>
      <c r="C63" s="2">
        <v>302</v>
      </c>
      <c r="D63" s="2">
        <v>0.193</v>
      </c>
      <c r="E63" s="2">
        <v>9.92</v>
      </c>
      <c r="F63" s="2">
        <v>7.62</v>
      </c>
      <c r="G63" s="2">
        <v>0.2</v>
      </c>
      <c r="H63" s="4" t="s">
        <v>52</v>
      </c>
      <c r="I63" s="2">
        <v>0.3</v>
      </c>
      <c r="J63" s="2">
        <v>7.7</v>
      </c>
      <c r="K63" s="2">
        <v>318</v>
      </c>
      <c r="L63" s="15">
        <f>AVERAGE(K59:K63)</f>
        <v>372</v>
      </c>
      <c r="M63" s="8">
        <f>GEOMEAN(K59:K63)</f>
        <v>281.11415641438947</v>
      </c>
      <c r="N63" s="79" t="s">
        <v>66</v>
      </c>
      <c r="AH63" s="2">
        <v>235</v>
      </c>
      <c r="AI63" s="2">
        <v>125</v>
      </c>
    </row>
    <row r="64" spans="1:35" x14ac:dyDescent="0.3">
      <c r="A64" s="27">
        <v>38020</v>
      </c>
      <c r="B64" s="2">
        <v>103115</v>
      </c>
      <c r="C64" s="2">
        <v>905</v>
      </c>
      <c r="D64" s="2">
        <v>5.7920000000000007</v>
      </c>
      <c r="E64" s="2">
        <v>11.96</v>
      </c>
      <c r="F64" s="2">
        <v>7.01</v>
      </c>
      <c r="G64" s="2">
        <v>0.55000000000000004</v>
      </c>
      <c r="H64" s="4" t="s">
        <v>52</v>
      </c>
      <c r="I64" s="2">
        <v>0.34</v>
      </c>
      <c r="J64" s="2">
        <v>0</v>
      </c>
      <c r="K64" s="2">
        <v>292</v>
      </c>
      <c r="AH64" s="2">
        <v>235</v>
      </c>
      <c r="AI64" s="2">
        <v>125</v>
      </c>
    </row>
    <row r="65" spans="1:35" x14ac:dyDescent="0.3">
      <c r="A65" s="27">
        <v>38022</v>
      </c>
      <c r="B65" s="2">
        <v>101810</v>
      </c>
      <c r="C65" s="2">
        <v>799</v>
      </c>
      <c r="D65" s="2">
        <v>0.51100000000000001</v>
      </c>
      <c r="E65" s="2">
        <v>9.68</v>
      </c>
      <c r="F65" s="2">
        <v>7.35</v>
      </c>
      <c r="G65" s="2">
        <v>3.51</v>
      </c>
      <c r="H65" s="4" t="s">
        <v>52</v>
      </c>
      <c r="I65" s="2">
        <v>0.5</v>
      </c>
      <c r="J65" s="2">
        <v>7.8</v>
      </c>
      <c r="K65" s="2">
        <v>110</v>
      </c>
      <c r="AH65" s="2">
        <v>235</v>
      </c>
      <c r="AI65" s="2">
        <v>125</v>
      </c>
    </row>
    <row r="66" spans="1:35" x14ac:dyDescent="0.3">
      <c r="A66" s="27">
        <v>38027</v>
      </c>
      <c r="B66" s="2">
        <v>104442</v>
      </c>
      <c r="C66" s="2">
        <v>809</v>
      </c>
      <c r="D66" s="2">
        <v>0.51819999999999999</v>
      </c>
      <c r="E66" s="2">
        <v>10.41</v>
      </c>
      <c r="F66" s="2">
        <v>7.57</v>
      </c>
      <c r="G66" s="2">
        <v>3.43</v>
      </c>
      <c r="H66" s="4" t="s">
        <v>52</v>
      </c>
      <c r="I66" s="2">
        <v>0.2</v>
      </c>
      <c r="J66" s="2">
        <v>0</v>
      </c>
      <c r="K66" s="2">
        <v>120</v>
      </c>
      <c r="AH66" s="2">
        <v>235</v>
      </c>
      <c r="AI66" s="2">
        <v>125</v>
      </c>
    </row>
    <row r="67" spans="1:35" x14ac:dyDescent="0.3">
      <c r="A67" s="27">
        <v>38035</v>
      </c>
      <c r="B67" s="2">
        <v>110654</v>
      </c>
      <c r="C67" s="2">
        <v>846</v>
      </c>
      <c r="D67" s="2">
        <v>0.54170000000000007</v>
      </c>
      <c r="E67" s="2">
        <v>12.68</v>
      </c>
      <c r="F67" s="2">
        <v>7.01</v>
      </c>
      <c r="G67" s="2">
        <v>2.14</v>
      </c>
      <c r="H67" s="4" t="s">
        <v>52</v>
      </c>
      <c r="I67" s="2">
        <v>0.36</v>
      </c>
      <c r="J67" s="2">
        <v>0</v>
      </c>
      <c r="K67" s="2">
        <v>20</v>
      </c>
      <c r="AH67" s="2">
        <v>235</v>
      </c>
      <c r="AI67" s="2">
        <v>125</v>
      </c>
    </row>
    <row r="68" spans="1:35" x14ac:dyDescent="0.3">
      <c r="A68" s="27">
        <v>38041</v>
      </c>
      <c r="B68" s="2">
        <v>113300</v>
      </c>
      <c r="C68" s="2">
        <v>561</v>
      </c>
      <c r="D68" s="2">
        <v>0.35899999999999999</v>
      </c>
      <c r="E68" s="2">
        <v>11.65</v>
      </c>
      <c r="F68" s="2">
        <v>7.25</v>
      </c>
      <c r="G68" s="2">
        <v>4.08</v>
      </c>
      <c r="H68" s="4" t="s">
        <v>52</v>
      </c>
      <c r="I68" s="2">
        <v>0.9</v>
      </c>
      <c r="J68" s="2">
        <v>7.5</v>
      </c>
      <c r="K68" s="2">
        <v>265</v>
      </c>
      <c r="L68" s="15">
        <f>AVERAGE(K64:K68)</f>
        <v>161.4</v>
      </c>
      <c r="M68" s="8">
        <f>GEOMEAN(K64:K68)</f>
        <v>115.35768457960593</v>
      </c>
      <c r="N68" s="79" t="s">
        <v>67</v>
      </c>
      <c r="AH68" s="2">
        <v>235</v>
      </c>
      <c r="AI68" s="2">
        <v>125</v>
      </c>
    </row>
    <row r="69" spans="1:35" x14ac:dyDescent="0.3">
      <c r="A69" s="27">
        <v>38048</v>
      </c>
      <c r="B69" s="2">
        <v>112351</v>
      </c>
      <c r="C69" s="2">
        <v>528</v>
      </c>
      <c r="D69" s="2">
        <v>0.33820000000000006</v>
      </c>
      <c r="E69" s="2">
        <v>10.78</v>
      </c>
      <c r="F69" s="2">
        <v>7.28</v>
      </c>
      <c r="G69" s="2">
        <v>6.56</v>
      </c>
      <c r="H69" s="4" t="s">
        <v>52</v>
      </c>
      <c r="I69" s="2">
        <v>0.64</v>
      </c>
      <c r="J69" s="2">
        <v>0</v>
      </c>
      <c r="K69" s="2">
        <v>399</v>
      </c>
      <c r="AH69" s="2">
        <v>235</v>
      </c>
      <c r="AI69" s="2">
        <v>125</v>
      </c>
    </row>
    <row r="70" spans="1:35" x14ac:dyDescent="0.3">
      <c r="A70" s="27">
        <v>38061</v>
      </c>
      <c r="B70" s="2">
        <v>113145</v>
      </c>
      <c r="C70" s="2">
        <v>729</v>
      </c>
      <c r="D70" s="2">
        <v>0.46600000000000003</v>
      </c>
      <c r="E70" s="2">
        <v>8.9499999999999993</v>
      </c>
      <c r="F70" s="2">
        <v>7.38</v>
      </c>
      <c r="G70" s="2">
        <v>7.32</v>
      </c>
      <c r="H70" s="4" t="s">
        <v>52</v>
      </c>
      <c r="I70" s="2">
        <v>3.2</v>
      </c>
      <c r="J70" s="2">
        <v>7.4</v>
      </c>
      <c r="K70" s="2">
        <v>41</v>
      </c>
      <c r="AH70" s="2">
        <v>235</v>
      </c>
      <c r="AI70" s="2">
        <v>125</v>
      </c>
    </row>
    <row r="71" spans="1:35" s="4" customFormat="1" x14ac:dyDescent="0.3">
      <c r="A71" s="27">
        <v>38063</v>
      </c>
      <c r="B71" s="4">
        <v>110652</v>
      </c>
      <c r="C71" s="4">
        <v>737</v>
      </c>
      <c r="D71" s="4">
        <v>0.47169999999999995</v>
      </c>
      <c r="E71" s="4">
        <v>11.49</v>
      </c>
      <c r="F71" s="4">
        <v>7.29</v>
      </c>
      <c r="G71" s="4">
        <v>4.37</v>
      </c>
      <c r="H71" s="4" t="s">
        <v>52</v>
      </c>
      <c r="I71" s="4">
        <v>0.37</v>
      </c>
      <c r="J71" s="4">
        <v>0</v>
      </c>
      <c r="K71" s="4">
        <v>10</v>
      </c>
      <c r="M71" s="80"/>
      <c r="O71" s="4" t="s">
        <v>54</v>
      </c>
      <c r="P71" s="4">
        <v>61.8</v>
      </c>
      <c r="Q71" s="4" t="s">
        <v>54</v>
      </c>
      <c r="R71" s="4" t="s">
        <v>54</v>
      </c>
      <c r="S71" s="4" t="s">
        <v>54</v>
      </c>
      <c r="T71" s="4" t="s">
        <v>54</v>
      </c>
      <c r="U71" s="4" t="s">
        <v>54</v>
      </c>
      <c r="V71" s="4" t="s">
        <v>54</v>
      </c>
      <c r="W71" s="4" t="s">
        <v>54</v>
      </c>
      <c r="X71" s="4">
        <v>58</v>
      </c>
      <c r="Y71" s="4" t="s">
        <v>54</v>
      </c>
      <c r="Z71" s="4">
        <v>1.7</v>
      </c>
      <c r="AA71" s="4" t="s">
        <v>54</v>
      </c>
      <c r="AB71" s="4">
        <v>40</v>
      </c>
      <c r="AC71" s="4" t="s">
        <v>54</v>
      </c>
      <c r="AD71" s="4">
        <v>357</v>
      </c>
      <c r="AE71" s="4" t="s">
        <v>54</v>
      </c>
      <c r="AH71" s="2">
        <v>235</v>
      </c>
      <c r="AI71" s="2">
        <v>125</v>
      </c>
    </row>
    <row r="72" spans="1:35" x14ac:dyDescent="0.3">
      <c r="A72" s="27">
        <v>38071</v>
      </c>
      <c r="B72" s="2">
        <v>110418</v>
      </c>
      <c r="C72" s="2">
        <v>712</v>
      </c>
      <c r="D72" s="2">
        <v>0.45600000000000002</v>
      </c>
      <c r="E72" s="2">
        <v>9.31</v>
      </c>
      <c r="F72" s="2">
        <v>7.45</v>
      </c>
      <c r="G72" s="2">
        <v>10</v>
      </c>
      <c r="H72" s="4" t="s">
        <v>52</v>
      </c>
      <c r="I72" s="2">
        <v>2</v>
      </c>
      <c r="J72" s="2">
        <v>7.6</v>
      </c>
      <c r="K72" s="2">
        <v>30</v>
      </c>
      <c r="AH72" s="2">
        <v>235</v>
      </c>
      <c r="AI72" s="2">
        <v>125</v>
      </c>
    </row>
    <row r="73" spans="1:35" x14ac:dyDescent="0.3">
      <c r="A73" s="27">
        <v>38076</v>
      </c>
      <c r="B73" s="2">
        <v>110513</v>
      </c>
      <c r="C73" s="2">
        <v>648</v>
      </c>
      <c r="D73" s="2">
        <v>0.41509999999999997</v>
      </c>
      <c r="E73" s="2">
        <v>14.52</v>
      </c>
      <c r="F73" s="2">
        <v>7.44</v>
      </c>
      <c r="G73" s="2">
        <v>11.4</v>
      </c>
      <c r="H73" s="4" t="s">
        <v>52</v>
      </c>
      <c r="I73" s="2">
        <v>1.2</v>
      </c>
      <c r="J73" s="2">
        <v>0</v>
      </c>
      <c r="K73" s="2">
        <v>74</v>
      </c>
      <c r="L73" s="15">
        <f>AVERAGE(K69:K73)</f>
        <v>110.8</v>
      </c>
      <c r="M73" s="8">
        <f>GEOMEAN(K69:K73)</f>
        <v>51.525468030204394</v>
      </c>
      <c r="N73" s="79" t="s">
        <v>68</v>
      </c>
      <c r="AH73" s="2">
        <v>235</v>
      </c>
      <c r="AI73" s="2">
        <v>125</v>
      </c>
    </row>
    <row r="74" spans="1:35" x14ac:dyDescent="0.3">
      <c r="A74" s="27">
        <v>38089</v>
      </c>
      <c r="B74" s="2">
        <v>111702</v>
      </c>
      <c r="C74" s="2">
        <v>739</v>
      </c>
      <c r="D74" s="2">
        <v>0.47309999999999997</v>
      </c>
      <c r="E74" s="2">
        <v>10.19</v>
      </c>
      <c r="F74" s="2">
        <v>8.02</v>
      </c>
      <c r="G74" s="2">
        <v>10.07</v>
      </c>
      <c r="H74" s="4" t="s">
        <v>52</v>
      </c>
      <c r="I74" s="2">
        <v>0.46</v>
      </c>
      <c r="J74" s="2">
        <v>7.6</v>
      </c>
      <c r="K74" s="2">
        <v>85</v>
      </c>
      <c r="AH74" s="2">
        <v>235</v>
      </c>
      <c r="AI74" s="2">
        <v>125</v>
      </c>
    </row>
    <row r="75" spans="1:35" x14ac:dyDescent="0.3">
      <c r="A75" s="27">
        <v>38096</v>
      </c>
      <c r="B75" s="2">
        <v>105911</v>
      </c>
      <c r="C75" s="2">
        <v>757</v>
      </c>
      <c r="D75" s="2">
        <v>0.48399999999999999</v>
      </c>
      <c r="E75" s="2">
        <v>9.07</v>
      </c>
      <c r="F75" s="2">
        <v>8.01</v>
      </c>
      <c r="G75" s="2">
        <v>17.39</v>
      </c>
      <c r="H75" s="4" t="s">
        <v>52</v>
      </c>
      <c r="I75" s="2">
        <v>0.9</v>
      </c>
      <c r="J75" s="2">
        <v>7.5</v>
      </c>
      <c r="K75" s="2">
        <v>31</v>
      </c>
      <c r="AH75" s="2">
        <v>235</v>
      </c>
      <c r="AI75" s="2">
        <v>125</v>
      </c>
    </row>
    <row r="76" spans="1:35" x14ac:dyDescent="0.3">
      <c r="A76" s="27">
        <v>38099</v>
      </c>
      <c r="B76" s="2">
        <v>103240</v>
      </c>
      <c r="C76" s="2">
        <v>734</v>
      </c>
      <c r="D76" s="2">
        <v>0.47</v>
      </c>
      <c r="E76" s="2">
        <v>9.59</v>
      </c>
      <c r="F76" s="2">
        <v>7.88</v>
      </c>
      <c r="G76" s="2">
        <v>14.25</v>
      </c>
      <c r="H76" s="4" t="s">
        <v>52</v>
      </c>
      <c r="I76" s="2">
        <v>0.7</v>
      </c>
      <c r="J76" s="2">
        <v>7.8</v>
      </c>
      <c r="K76" s="2">
        <v>305</v>
      </c>
      <c r="AH76" s="2">
        <v>235</v>
      </c>
      <c r="AI76" s="2">
        <v>125</v>
      </c>
    </row>
    <row r="77" spans="1:35" x14ac:dyDescent="0.3">
      <c r="A77" s="27">
        <v>38103</v>
      </c>
      <c r="B77" s="2">
        <v>104852</v>
      </c>
      <c r="C77" s="2">
        <v>728</v>
      </c>
      <c r="D77" s="2">
        <v>0.46600000000000003</v>
      </c>
      <c r="E77" s="2">
        <v>10.73</v>
      </c>
      <c r="F77" s="2">
        <v>7.94</v>
      </c>
      <c r="G77" s="2">
        <v>14.83</v>
      </c>
      <c r="H77" s="4" t="s">
        <v>52</v>
      </c>
      <c r="I77" s="2">
        <v>0.8</v>
      </c>
      <c r="J77" s="2">
        <v>0</v>
      </c>
      <c r="K77" s="2">
        <v>171</v>
      </c>
      <c r="AH77" s="2">
        <v>235</v>
      </c>
      <c r="AI77" s="2">
        <v>125</v>
      </c>
    </row>
    <row r="78" spans="1:35" x14ac:dyDescent="0.3">
      <c r="A78" s="27">
        <v>38106</v>
      </c>
      <c r="B78" s="2">
        <v>112406</v>
      </c>
      <c r="C78" s="2">
        <v>759</v>
      </c>
      <c r="D78" s="2">
        <v>0.48599999999999999</v>
      </c>
      <c r="E78" s="2">
        <v>9.73</v>
      </c>
      <c r="F78" s="2">
        <v>7.93</v>
      </c>
      <c r="G78" s="2">
        <v>16.28</v>
      </c>
      <c r="H78" s="4" t="s">
        <v>52</v>
      </c>
      <c r="I78" s="2">
        <v>1.2</v>
      </c>
      <c r="J78" s="2">
        <v>7.9</v>
      </c>
      <c r="K78" s="2">
        <v>121</v>
      </c>
      <c r="L78" s="15">
        <f>AVERAGE(K74:K78)</f>
        <v>142.6</v>
      </c>
      <c r="M78" s="8">
        <f>GEOMEAN(K74:K78)</f>
        <v>110.70631320417402</v>
      </c>
      <c r="N78" s="79" t="s">
        <v>69</v>
      </c>
      <c r="AH78" s="2">
        <v>235</v>
      </c>
      <c r="AI78" s="2">
        <v>125</v>
      </c>
    </row>
    <row r="79" spans="1:35" x14ac:dyDescent="0.3">
      <c r="A79" s="27">
        <v>38111</v>
      </c>
      <c r="B79" s="2">
        <v>111201</v>
      </c>
      <c r="C79" s="2">
        <v>770</v>
      </c>
      <c r="D79" s="2">
        <v>0.49299999999999999</v>
      </c>
      <c r="E79" s="2">
        <v>9.36</v>
      </c>
      <c r="F79" s="2">
        <v>7.36</v>
      </c>
      <c r="G79" s="2">
        <v>14</v>
      </c>
      <c r="H79" s="4" t="s">
        <v>52</v>
      </c>
      <c r="I79" s="2">
        <v>0.6</v>
      </c>
      <c r="J79" s="2">
        <v>7.3</v>
      </c>
      <c r="K79" s="2">
        <v>146</v>
      </c>
      <c r="AH79" s="2">
        <v>235</v>
      </c>
      <c r="AI79" s="2">
        <v>125</v>
      </c>
    </row>
    <row r="80" spans="1:35" x14ac:dyDescent="0.3">
      <c r="A80" s="27">
        <v>38120</v>
      </c>
      <c r="B80" s="2">
        <v>103531</v>
      </c>
      <c r="C80" s="2">
        <v>802</v>
      </c>
      <c r="D80" s="2">
        <v>0.51349999999999996</v>
      </c>
      <c r="E80" s="2">
        <v>6.19</v>
      </c>
      <c r="F80" s="2">
        <v>7.73</v>
      </c>
      <c r="G80" s="2">
        <v>20.420000000000002</v>
      </c>
      <c r="H80" s="4" t="s">
        <v>52</v>
      </c>
      <c r="I80" s="2">
        <v>1.02</v>
      </c>
      <c r="J80" s="2">
        <v>0</v>
      </c>
      <c r="K80" s="2">
        <v>576</v>
      </c>
      <c r="AH80" s="2">
        <v>235</v>
      </c>
      <c r="AI80" s="2">
        <v>125</v>
      </c>
    </row>
    <row r="81" spans="1:35" x14ac:dyDescent="0.3">
      <c r="A81" s="27">
        <v>38124</v>
      </c>
      <c r="B81" s="2">
        <v>120348</v>
      </c>
      <c r="C81" s="2">
        <v>819</v>
      </c>
      <c r="D81" s="2">
        <v>0.52449999999999997</v>
      </c>
      <c r="E81" s="2">
        <v>8.56</v>
      </c>
      <c r="F81" s="2">
        <v>7.84</v>
      </c>
      <c r="G81" s="2">
        <v>17.920000000000002</v>
      </c>
      <c r="H81" s="4" t="s">
        <v>52</v>
      </c>
      <c r="I81" s="2">
        <v>1.49</v>
      </c>
      <c r="J81" s="2">
        <v>0</v>
      </c>
      <c r="K81" s="2">
        <v>275</v>
      </c>
      <c r="AH81" s="2">
        <v>235</v>
      </c>
      <c r="AI81" s="2">
        <v>125</v>
      </c>
    </row>
    <row r="82" spans="1:35" x14ac:dyDescent="0.3">
      <c r="A82" s="27">
        <v>38125</v>
      </c>
      <c r="B82" s="2">
        <v>111739</v>
      </c>
      <c r="C82" s="2">
        <v>517</v>
      </c>
      <c r="D82" s="2">
        <v>3.0309000000000004</v>
      </c>
      <c r="E82" s="2">
        <v>6.48</v>
      </c>
      <c r="F82" s="2">
        <v>7.37</v>
      </c>
      <c r="G82" s="2">
        <v>20.7</v>
      </c>
      <c r="H82" s="4" t="s">
        <v>52</v>
      </c>
      <c r="I82" s="2">
        <v>0.26</v>
      </c>
      <c r="J82" s="2">
        <v>0</v>
      </c>
      <c r="K82" s="2">
        <v>422</v>
      </c>
      <c r="AH82" s="2">
        <v>235</v>
      </c>
      <c r="AI82" s="2">
        <v>125</v>
      </c>
    </row>
    <row r="83" spans="1:35" x14ac:dyDescent="0.3">
      <c r="A83" s="27">
        <v>38131</v>
      </c>
      <c r="B83" s="2">
        <v>112258</v>
      </c>
      <c r="C83" s="2">
        <v>638</v>
      </c>
      <c r="D83" s="2">
        <v>0.40800000000000003</v>
      </c>
      <c r="E83" s="2">
        <v>7.26</v>
      </c>
      <c r="F83" s="2">
        <v>7.51</v>
      </c>
      <c r="G83" s="2">
        <v>20.399999999999999</v>
      </c>
      <c r="H83" s="4" t="s">
        <v>52</v>
      </c>
      <c r="I83" s="2">
        <v>0.1</v>
      </c>
      <c r="J83" s="2">
        <v>7.7</v>
      </c>
      <c r="K83" s="2">
        <v>2247</v>
      </c>
      <c r="L83" s="15">
        <f>AVERAGE(K79:K83)</f>
        <v>733.2</v>
      </c>
      <c r="M83" s="8">
        <f>GEOMEAN(K79:K83)</f>
        <v>465.8056063131919</v>
      </c>
      <c r="N83" s="79" t="s">
        <v>70</v>
      </c>
      <c r="AH83" s="2">
        <v>235</v>
      </c>
      <c r="AI83" s="2">
        <v>125</v>
      </c>
    </row>
    <row r="84" spans="1:35" x14ac:dyDescent="0.3">
      <c r="A84" s="27">
        <v>38141</v>
      </c>
      <c r="B84" s="2">
        <v>105004</v>
      </c>
      <c r="C84" s="2">
        <v>700</v>
      </c>
      <c r="D84" s="2">
        <v>0.44819999999999999</v>
      </c>
      <c r="E84" s="2">
        <v>8.2899999999999991</v>
      </c>
      <c r="F84" s="2">
        <v>7.44</v>
      </c>
      <c r="G84" s="2">
        <v>17.43</v>
      </c>
      <c r="H84" s="4" t="s">
        <v>52</v>
      </c>
      <c r="I84" s="2">
        <v>0.44</v>
      </c>
      <c r="J84" s="2">
        <v>7.8</v>
      </c>
      <c r="K84" s="2">
        <v>413</v>
      </c>
      <c r="AH84" s="2">
        <v>235</v>
      </c>
      <c r="AI84" s="2">
        <v>125</v>
      </c>
    </row>
    <row r="85" spans="1:35" x14ac:dyDescent="0.3">
      <c r="A85" s="27">
        <v>38146</v>
      </c>
      <c r="B85" s="2">
        <v>101323</v>
      </c>
      <c r="C85" s="2">
        <v>789</v>
      </c>
      <c r="D85" s="2">
        <v>0.50549999999999995</v>
      </c>
      <c r="E85" s="2">
        <v>8.15</v>
      </c>
      <c r="F85" s="2">
        <v>7.77</v>
      </c>
      <c r="G85" s="2">
        <v>21.25</v>
      </c>
      <c r="H85" s="4" t="s">
        <v>52</v>
      </c>
      <c r="I85" s="2">
        <v>1.19</v>
      </c>
      <c r="J85" s="2">
        <v>7.8</v>
      </c>
      <c r="K85" s="2">
        <v>1145</v>
      </c>
      <c r="AH85" s="2">
        <v>235</v>
      </c>
      <c r="AI85" s="2">
        <v>125</v>
      </c>
    </row>
    <row r="86" spans="1:35" x14ac:dyDescent="0.3">
      <c r="A86" s="27">
        <v>38152</v>
      </c>
      <c r="B86" s="2">
        <v>105117</v>
      </c>
      <c r="C86" s="2">
        <v>560</v>
      </c>
      <c r="D86" s="2">
        <v>0.35899999999999999</v>
      </c>
      <c r="E86" s="2">
        <v>7.65</v>
      </c>
      <c r="F86" s="2">
        <v>7.86</v>
      </c>
      <c r="G86" s="2">
        <v>21.2</v>
      </c>
      <c r="H86" s="4" t="s">
        <v>52</v>
      </c>
      <c r="I86" s="2">
        <v>1.1000000000000001</v>
      </c>
      <c r="J86" s="2">
        <v>7.6</v>
      </c>
      <c r="K86" s="2">
        <v>1039</v>
      </c>
      <c r="AH86" s="2">
        <v>235</v>
      </c>
      <c r="AI86" s="2">
        <v>125</v>
      </c>
    </row>
    <row r="87" spans="1:35" x14ac:dyDescent="0.3">
      <c r="A87" s="27">
        <v>38159</v>
      </c>
      <c r="B87" s="2">
        <v>112958</v>
      </c>
      <c r="C87" s="2">
        <v>722</v>
      </c>
      <c r="D87" s="2">
        <v>0.4627</v>
      </c>
      <c r="E87" s="2">
        <v>8.1999999999999993</v>
      </c>
      <c r="F87" s="2">
        <v>7.43</v>
      </c>
      <c r="G87" s="2">
        <v>19.3</v>
      </c>
      <c r="H87" s="4" t="s">
        <v>52</v>
      </c>
      <c r="I87" s="2">
        <v>0.32</v>
      </c>
      <c r="J87" s="2">
        <v>0</v>
      </c>
      <c r="K87" s="2">
        <v>336</v>
      </c>
      <c r="AH87" s="2">
        <v>235</v>
      </c>
      <c r="AI87" s="2">
        <v>125</v>
      </c>
    </row>
    <row r="88" spans="1:35" x14ac:dyDescent="0.3">
      <c r="A88" s="27">
        <v>38162</v>
      </c>
      <c r="B88" s="2">
        <v>103953</v>
      </c>
      <c r="C88" s="2">
        <v>777</v>
      </c>
      <c r="D88" s="2">
        <v>0.49770000000000003</v>
      </c>
      <c r="E88" s="2">
        <v>8.2100000000000009</v>
      </c>
      <c r="F88" s="2">
        <v>7.33</v>
      </c>
      <c r="G88" s="2">
        <v>19.28</v>
      </c>
      <c r="H88" s="4" t="s">
        <v>52</v>
      </c>
      <c r="I88" s="2">
        <v>0.15</v>
      </c>
      <c r="J88" s="2">
        <v>7.5</v>
      </c>
      <c r="K88" s="2">
        <v>291</v>
      </c>
      <c r="L88" s="15">
        <f>AVERAGE(K84:K88)</f>
        <v>644.79999999999995</v>
      </c>
      <c r="M88" s="8">
        <f>GEOMEAN(K84:K88)</f>
        <v>544.90484627911189</v>
      </c>
      <c r="N88" s="79" t="s">
        <v>71</v>
      </c>
      <c r="AH88" s="2">
        <v>235</v>
      </c>
      <c r="AI88" s="2">
        <v>125</v>
      </c>
    </row>
    <row r="89" spans="1:35" x14ac:dyDescent="0.3">
      <c r="A89" s="27">
        <v>38169</v>
      </c>
      <c r="B89" s="2">
        <v>112934</v>
      </c>
      <c r="C89" s="2">
        <v>801</v>
      </c>
      <c r="D89" s="2">
        <v>0.51300000000000001</v>
      </c>
      <c r="E89" s="2">
        <v>11.43</v>
      </c>
      <c r="F89" s="2">
        <v>7.76</v>
      </c>
      <c r="G89" s="2">
        <v>21.12</v>
      </c>
      <c r="H89" s="4" t="s">
        <v>52</v>
      </c>
      <c r="I89" s="2">
        <v>0.04</v>
      </c>
      <c r="J89" s="2">
        <v>0</v>
      </c>
      <c r="K89" s="2">
        <v>134</v>
      </c>
      <c r="AH89" s="2">
        <v>235</v>
      </c>
      <c r="AI89" s="2">
        <v>125</v>
      </c>
    </row>
    <row r="90" spans="1:35" x14ac:dyDescent="0.3">
      <c r="A90" s="27">
        <v>38175</v>
      </c>
      <c r="B90" s="2">
        <v>103708</v>
      </c>
      <c r="C90" s="2">
        <v>814</v>
      </c>
      <c r="D90" s="2">
        <v>0.52129999999999999</v>
      </c>
      <c r="E90" s="2">
        <v>4.3899999999999997</v>
      </c>
      <c r="F90" s="2">
        <v>7.8</v>
      </c>
      <c r="G90" s="2">
        <v>22.65</v>
      </c>
      <c r="H90" s="4" t="s">
        <v>52</v>
      </c>
      <c r="I90" s="2">
        <v>0.23</v>
      </c>
      <c r="J90" s="2">
        <v>7.6</v>
      </c>
      <c r="K90" s="2">
        <v>789</v>
      </c>
      <c r="AH90" s="2">
        <v>235</v>
      </c>
      <c r="AI90" s="2">
        <v>125</v>
      </c>
    </row>
    <row r="91" spans="1:35" x14ac:dyDescent="0.3">
      <c r="A91" s="27">
        <v>38183</v>
      </c>
      <c r="B91" s="2">
        <v>102403</v>
      </c>
      <c r="C91" s="2">
        <v>883</v>
      </c>
      <c r="D91" s="2">
        <v>0.56509999999999994</v>
      </c>
      <c r="E91" s="2">
        <v>7.88</v>
      </c>
      <c r="F91" s="2">
        <v>7.69</v>
      </c>
      <c r="G91" s="2">
        <v>21.41</v>
      </c>
      <c r="H91" s="4" t="s">
        <v>52</v>
      </c>
      <c r="I91" s="2">
        <v>0.75</v>
      </c>
      <c r="J91" s="2">
        <v>0</v>
      </c>
      <c r="K91" s="2">
        <v>474</v>
      </c>
      <c r="AH91" s="2">
        <v>235</v>
      </c>
      <c r="AI91" s="2">
        <v>125</v>
      </c>
    </row>
    <row r="92" spans="1:35" x14ac:dyDescent="0.3">
      <c r="A92" s="27">
        <v>38187</v>
      </c>
      <c r="B92" s="2">
        <v>112901</v>
      </c>
      <c r="C92" s="2">
        <v>908</v>
      </c>
      <c r="D92" s="2">
        <v>0.58099999999999996</v>
      </c>
      <c r="E92" s="2">
        <v>7.72</v>
      </c>
      <c r="F92" s="2">
        <v>7.79</v>
      </c>
      <c r="G92" s="2">
        <v>21.75</v>
      </c>
      <c r="H92" s="4" t="s">
        <v>52</v>
      </c>
      <c r="I92" s="2">
        <v>0.2</v>
      </c>
      <c r="J92" s="2">
        <v>7.5</v>
      </c>
      <c r="K92" s="2">
        <v>246</v>
      </c>
      <c r="AH92" s="2">
        <v>235</v>
      </c>
      <c r="AI92" s="2">
        <v>125</v>
      </c>
    </row>
    <row r="93" spans="1:35" s="4" customFormat="1" x14ac:dyDescent="0.3">
      <c r="A93" s="27">
        <v>38190</v>
      </c>
      <c r="B93" s="4">
        <v>111729</v>
      </c>
      <c r="C93" s="4">
        <v>846</v>
      </c>
      <c r="D93" s="4">
        <v>0.54159999999999997</v>
      </c>
      <c r="E93" s="4">
        <v>5.75</v>
      </c>
      <c r="F93" s="4">
        <v>7.62</v>
      </c>
      <c r="G93" s="4">
        <v>23.56</v>
      </c>
      <c r="H93" s="4" t="s">
        <v>52</v>
      </c>
      <c r="I93" s="4">
        <v>0.46</v>
      </c>
      <c r="J93" s="4">
        <v>0</v>
      </c>
      <c r="K93" s="4">
        <v>1860</v>
      </c>
      <c r="L93" s="19">
        <f>AVERAGE(K89:K93)</f>
        <v>700.6</v>
      </c>
      <c r="M93" s="80">
        <f>GEOMEAN(K89:K93)</f>
        <v>469.98244785917973</v>
      </c>
      <c r="N93" s="79" t="s">
        <v>72</v>
      </c>
      <c r="O93" s="4">
        <v>2.2999999999999998</v>
      </c>
      <c r="P93" s="4">
        <v>77.8</v>
      </c>
      <c r="Q93" s="4" t="s">
        <v>54</v>
      </c>
      <c r="R93" s="4" t="s">
        <v>54</v>
      </c>
      <c r="S93" s="4">
        <v>29.8</v>
      </c>
      <c r="T93" s="4" t="s">
        <v>54</v>
      </c>
      <c r="U93" s="4" t="s">
        <v>54</v>
      </c>
      <c r="V93" s="4">
        <v>1.6</v>
      </c>
      <c r="W93" s="4">
        <v>11.9</v>
      </c>
      <c r="X93" s="4">
        <v>89</v>
      </c>
      <c r="Y93" s="4" t="s">
        <v>54</v>
      </c>
      <c r="Z93" s="4">
        <v>1.5</v>
      </c>
      <c r="AA93" s="4" t="s">
        <v>54</v>
      </c>
      <c r="AB93" s="4">
        <v>42</v>
      </c>
      <c r="AC93" s="4" t="s">
        <v>54</v>
      </c>
      <c r="AD93" s="4">
        <v>319</v>
      </c>
      <c r="AE93" s="4" t="s">
        <v>54</v>
      </c>
      <c r="AH93" s="4">
        <v>235</v>
      </c>
      <c r="AI93" s="4">
        <v>125</v>
      </c>
    </row>
    <row r="94" spans="1:35" x14ac:dyDescent="0.3">
      <c r="A94" s="27">
        <v>38201</v>
      </c>
      <c r="B94" s="2">
        <v>111344</v>
      </c>
      <c r="C94" s="2">
        <v>980</v>
      </c>
      <c r="D94" s="2">
        <v>0.62740000000000007</v>
      </c>
      <c r="E94" s="2">
        <v>6.97</v>
      </c>
      <c r="F94" s="2">
        <v>7.7</v>
      </c>
      <c r="G94" s="2">
        <v>22.6</v>
      </c>
      <c r="H94" s="4" t="s">
        <v>52</v>
      </c>
      <c r="I94" s="2">
        <v>0.62</v>
      </c>
      <c r="J94" s="2">
        <v>0</v>
      </c>
      <c r="K94" s="2">
        <v>201</v>
      </c>
      <c r="AH94" s="2">
        <v>235</v>
      </c>
      <c r="AI94" s="2">
        <v>125</v>
      </c>
    </row>
    <row r="95" spans="1:35" x14ac:dyDescent="0.3">
      <c r="A95" s="27">
        <v>38204</v>
      </c>
      <c r="B95" s="2">
        <v>110037</v>
      </c>
      <c r="C95" s="2">
        <v>802</v>
      </c>
      <c r="D95" s="2">
        <v>0.51329999999999998</v>
      </c>
      <c r="E95" s="2">
        <v>6.93</v>
      </c>
      <c r="F95" s="2">
        <v>7.45</v>
      </c>
      <c r="G95" s="2">
        <v>21.46</v>
      </c>
      <c r="H95" s="4" t="s">
        <v>52</v>
      </c>
      <c r="I95" s="2">
        <v>1.28</v>
      </c>
      <c r="J95" s="2">
        <v>0</v>
      </c>
      <c r="K95" s="2">
        <v>1211</v>
      </c>
      <c r="AH95" s="2">
        <v>235</v>
      </c>
      <c r="AI95" s="2">
        <v>125</v>
      </c>
    </row>
    <row r="96" spans="1:35" x14ac:dyDescent="0.3">
      <c r="A96" s="27">
        <v>38209</v>
      </c>
      <c r="B96" s="2">
        <v>105444</v>
      </c>
      <c r="C96" s="2">
        <v>1121</v>
      </c>
      <c r="D96" s="2">
        <v>0.71750000000000003</v>
      </c>
      <c r="E96" s="2">
        <v>6.14</v>
      </c>
      <c r="F96" s="2">
        <v>7.54</v>
      </c>
      <c r="G96" s="2">
        <v>21.38</v>
      </c>
      <c r="H96" s="4" t="s">
        <v>52</v>
      </c>
      <c r="I96" s="2">
        <v>1.08</v>
      </c>
      <c r="J96" s="2">
        <v>0</v>
      </c>
      <c r="K96" s="2">
        <v>278</v>
      </c>
      <c r="AH96" s="2">
        <v>235</v>
      </c>
      <c r="AI96" s="2">
        <v>125</v>
      </c>
    </row>
    <row r="97" spans="1:35" x14ac:dyDescent="0.3">
      <c r="A97" s="27">
        <v>38217</v>
      </c>
      <c r="B97" s="2">
        <v>104514</v>
      </c>
      <c r="C97" s="2">
        <v>1269</v>
      </c>
      <c r="D97" s="2">
        <v>0.81199999999999994</v>
      </c>
      <c r="E97" s="2">
        <v>6.8</v>
      </c>
      <c r="F97" s="2">
        <v>7.67</v>
      </c>
      <c r="G97" s="2">
        <v>20.86</v>
      </c>
      <c r="H97" s="4" t="s">
        <v>52</v>
      </c>
      <c r="I97" s="2">
        <v>0.7</v>
      </c>
      <c r="J97" s="2">
        <v>7.8</v>
      </c>
      <c r="K97" s="2">
        <v>201</v>
      </c>
      <c r="AH97" s="2">
        <v>235</v>
      </c>
      <c r="AI97" s="2">
        <v>125</v>
      </c>
    </row>
    <row r="98" spans="1:35" x14ac:dyDescent="0.3">
      <c r="A98" s="27">
        <v>38229</v>
      </c>
      <c r="B98" s="2">
        <v>102607</v>
      </c>
      <c r="C98" s="2">
        <v>1050</v>
      </c>
      <c r="D98" s="2">
        <v>0.67220000000000002</v>
      </c>
      <c r="E98" s="2">
        <v>7.1</v>
      </c>
      <c r="F98" s="2">
        <v>7.56</v>
      </c>
      <c r="G98" s="2">
        <v>20.239999999999998</v>
      </c>
      <c r="H98" s="4" t="s">
        <v>52</v>
      </c>
      <c r="I98" s="2">
        <v>0.78</v>
      </c>
      <c r="J98" s="2">
        <v>7.9</v>
      </c>
      <c r="K98" s="2">
        <v>591</v>
      </c>
      <c r="L98" s="15">
        <f>AVERAGE(K94:K98)</f>
        <v>496.4</v>
      </c>
      <c r="M98" s="8">
        <f>GEOMEAN(K94:K98)</f>
        <v>381.09540025509693</v>
      </c>
      <c r="N98" s="79" t="s">
        <v>73</v>
      </c>
      <c r="AH98" s="2">
        <v>235</v>
      </c>
      <c r="AI98" s="2">
        <v>125</v>
      </c>
    </row>
    <row r="99" spans="1:35" x14ac:dyDescent="0.3">
      <c r="A99" s="27">
        <v>38239</v>
      </c>
      <c r="B99" s="2">
        <v>110030</v>
      </c>
      <c r="C99" s="2">
        <v>1147</v>
      </c>
      <c r="D99" s="2">
        <v>0.73419999999999996</v>
      </c>
      <c r="E99" s="2">
        <v>6.51</v>
      </c>
      <c r="F99" s="2">
        <v>7.49</v>
      </c>
      <c r="G99" s="2">
        <v>18.96</v>
      </c>
      <c r="H99" s="4" t="s">
        <v>52</v>
      </c>
      <c r="I99" s="2">
        <v>0.11</v>
      </c>
      <c r="J99" s="2">
        <v>0</v>
      </c>
      <c r="K99" s="2">
        <v>364</v>
      </c>
      <c r="AH99" s="2">
        <v>235</v>
      </c>
      <c r="AI99" s="2">
        <v>125</v>
      </c>
    </row>
    <row r="100" spans="1:35" x14ac:dyDescent="0.3">
      <c r="A100" s="27">
        <v>38245</v>
      </c>
      <c r="B100" s="2">
        <v>104249</v>
      </c>
      <c r="C100" s="2">
        <v>1277</v>
      </c>
      <c r="D100" s="2">
        <v>0.81710000000000005</v>
      </c>
      <c r="E100" s="2">
        <v>5.98</v>
      </c>
      <c r="F100" s="2">
        <v>7.56</v>
      </c>
      <c r="G100" s="2">
        <v>21.08</v>
      </c>
      <c r="H100" s="4" t="s">
        <v>52</v>
      </c>
      <c r="I100" s="2">
        <v>0.06</v>
      </c>
      <c r="J100" s="2">
        <v>7.8</v>
      </c>
      <c r="K100" s="2">
        <v>301</v>
      </c>
      <c r="AH100" s="2">
        <v>235</v>
      </c>
      <c r="AI100" s="2">
        <v>125</v>
      </c>
    </row>
    <row r="101" spans="1:35" x14ac:dyDescent="0.3">
      <c r="A101" s="27">
        <v>38250</v>
      </c>
      <c r="B101" s="2">
        <v>103954</v>
      </c>
      <c r="C101" s="2">
        <v>1304</v>
      </c>
      <c r="D101" s="2">
        <v>0.8347</v>
      </c>
      <c r="E101" s="2">
        <v>7.58</v>
      </c>
      <c r="F101" s="2">
        <v>7.57</v>
      </c>
      <c r="G101" s="2">
        <v>17.260000000000002</v>
      </c>
      <c r="H101" s="4" t="s">
        <v>52</v>
      </c>
      <c r="I101" s="2">
        <v>0.54</v>
      </c>
      <c r="J101" s="2">
        <v>7.9</v>
      </c>
      <c r="K101" s="2">
        <v>135</v>
      </c>
      <c r="AH101" s="2">
        <v>235</v>
      </c>
      <c r="AI101" s="2">
        <v>125</v>
      </c>
    </row>
    <row r="102" spans="1:35" x14ac:dyDescent="0.3">
      <c r="A102" s="27">
        <v>38253</v>
      </c>
      <c r="B102" s="2">
        <v>101843</v>
      </c>
      <c r="C102" s="2">
        <v>1306</v>
      </c>
      <c r="D102" s="2">
        <v>0.83570000000000011</v>
      </c>
      <c r="E102" s="2">
        <v>6.63</v>
      </c>
      <c r="F102" s="2">
        <v>7.48</v>
      </c>
      <c r="G102" s="2">
        <v>18.91</v>
      </c>
      <c r="H102" s="4" t="s">
        <v>52</v>
      </c>
      <c r="I102" s="2">
        <v>0.43</v>
      </c>
      <c r="J102" s="2">
        <v>0</v>
      </c>
      <c r="K102" s="2">
        <v>161</v>
      </c>
      <c r="AH102" s="2">
        <v>235</v>
      </c>
      <c r="AI102" s="2">
        <v>125</v>
      </c>
    </row>
    <row r="103" spans="1:35" x14ac:dyDescent="0.3">
      <c r="A103" s="27">
        <v>38258</v>
      </c>
      <c r="B103" s="2">
        <v>111856</v>
      </c>
      <c r="C103" s="2">
        <v>1354</v>
      </c>
      <c r="D103" s="2">
        <v>0.86670000000000003</v>
      </c>
      <c r="E103" s="2">
        <v>6.31</v>
      </c>
      <c r="F103" s="2">
        <v>7.58</v>
      </c>
      <c r="G103" s="2">
        <v>17.100000000000001</v>
      </c>
      <c r="H103" s="4" t="s">
        <v>52</v>
      </c>
      <c r="I103" s="2">
        <v>0.47</v>
      </c>
      <c r="J103" s="2">
        <v>7.6</v>
      </c>
      <c r="K103" s="2">
        <v>231</v>
      </c>
      <c r="L103" s="15">
        <f>AVERAGE(K99:K103)</f>
        <v>238.4</v>
      </c>
      <c r="M103" s="8">
        <f>GEOMEAN(K99:K103)</f>
        <v>222.88862277763445</v>
      </c>
      <c r="N103" s="79" t="s">
        <v>74</v>
      </c>
      <c r="AH103" s="2">
        <v>235</v>
      </c>
      <c r="AI103" s="2">
        <v>125</v>
      </c>
    </row>
    <row r="104" spans="1:35" x14ac:dyDescent="0.3">
      <c r="A104" s="27">
        <v>38265</v>
      </c>
      <c r="B104" s="2">
        <v>102426</v>
      </c>
      <c r="C104" s="2">
        <v>1116</v>
      </c>
      <c r="D104" s="2">
        <v>0.71400000000000008</v>
      </c>
      <c r="E104" s="2">
        <v>6.36</v>
      </c>
      <c r="F104" s="2">
        <v>7.2</v>
      </c>
      <c r="G104" s="2">
        <v>11.98</v>
      </c>
      <c r="H104" s="4" t="s">
        <v>52</v>
      </c>
      <c r="I104" s="2">
        <v>0.4</v>
      </c>
      <c r="J104" s="2">
        <v>7.7</v>
      </c>
      <c r="K104" s="2">
        <v>160</v>
      </c>
      <c r="AH104" s="2">
        <v>235</v>
      </c>
      <c r="AI104" s="2">
        <v>125</v>
      </c>
    </row>
    <row r="105" spans="1:35" x14ac:dyDescent="0.3">
      <c r="A105" s="27">
        <v>38274</v>
      </c>
      <c r="B105" s="2">
        <v>111332</v>
      </c>
      <c r="C105" s="2">
        <v>1055</v>
      </c>
      <c r="D105" s="2">
        <v>0.67500000000000004</v>
      </c>
      <c r="E105" s="2">
        <v>6.81</v>
      </c>
      <c r="F105" s="2">
        <v>7.45</v>
      </c>
      <c r="G105" s="2">
        <v>13.95</v>
      </c>
      <c r="H105" s="4" t="s">
        <v>52</v>
      </c>
      <c r="I105" s="2">
        <v>0.2</v>
      </c>
      <c r="J105" s="2">
        <v>7.9</v>
      </c>
      <c r="K105" s="2">
        <v>2602</v>
      </c>
      <c r="AH105" s="2">
        <v>235</v>
      </c>
      <c r="AI105" s="2">
        <v>125</v>
      </c>
    </row>
    <row r="106" spans="1:35" x14ac:dyDescent="0.3">
      <c r="A106" s="27">
        <v>38279</v>
      </c>
      <c r="B106" s="2">
        <v>105900</v>
      </c>
      <c r="C106" s="4" t="e">
        <v>#VALUE!</v>
      </c>
      <c r="D106" s="4" t="e">
        <v>#VALUE!</v>
      </c>
      <c r="E106" s="4" t="s">
        <v>57</v>
      </c>
      <c r="F106" s="4" t="s">
        <v>57</v>
      </c>
      <c r="G106" s="4" t="s">
        <v>57</v>
      </c>
      <c r="H106" s="4" t="s">
        <v>52</v>
      </c>
      <c r="I106" s="4" t="s">
        <v>57</v>
      </c>
      <c r="J106" s="4" t="s">
        <v>57</v>
      </c>
      <c r="K106" s="2">
        <v>2098</v>
      </c>
      <c r="O106" s="2">
        <v>1.3</v>
      </c>
      <c r="P106" s="2">
        <v>58.1</v>
      </c>
      <c r="Q106" s="4" t="s">
        <v>54</v>
      </c>
      <c r="R106" s="4" t="s">
        <v>54</v>
      </c>
      <c r="S106" s="4" t="s">
        <v>54</v>
      </c>
      <c r="T106" s="4" t="s">
        <v>54</v>
      </c>
      <c r="U106" s="4" t="s">
        <v>54</v>
      </c>
      <c r="V106" s="2">
        <v>3</v>
      </c>
      <c r="W106" s="4" t="s">
        <v>54</v>
      </c>
      <c r="X106" s="2">
        <v>102</v>
      </c>
      <c r="Y106" s="4" t="s">
        <v>54</v>
      </c>
      <c r="Z106" s="2">
        <v>2.2000000000000002</v>
      </c>
      <c r="AA106" s="4">
        <v>0.37</v>
      </c>
      <c r="AB106" s="2">
        <v>51</v>
      </c>
      <c r="AC106" s="4">
        <v>0.21</v>
      </c>
      <c r="AD106" s="2">
        <v>246</v>
      </c>
      <c r="AE106" s="4" t="s">
        <v>54</v>
      </c>
      <c r="AH106" s="2">
        <v>235</v>
      </c>
      <c r="AI106" s="2">
        <v>125</v>
      </c>
    </row>
    <row r="107" spans="1:35" x14ac:dyDescent="0.3">
      <c r="A107" s="27">
        <v>38281</v>
      </c>
      <c r="B107" s="2">
        <v>112626</v>
      </c>
      <c r="C107" s="2">
        <v>1006</v>
      </c>
      <c r="D107" s="2">
        <v>0.64369999999999994</v>
      </c>
      <c r="E107" s="2">
        <v>7.5</v>
      </c>
      <c r="F107" s="2">
        <v>7.51</v>
      </c>
      <c r="G107" s="2">
        <v>13.26</v>
      </c>
      <c r="H107" s="4" t="s">
        <v>52</v>
      </c>
      <c r="I107" s="2">
        <v>0.39</v>
      </c>
      <c r="J107" s="2">
        <v>0</v>
      </c>
      <c r="K107" s="2">
        <v>275</v>
      </c>
      <c r="AH107" s="2">
        <v>235</v>
      </c>
      <c r="AI107" s="2">
        <v>125</v>
      </c>
    </row>
    <row r="108" spans="1:35" x14ac:dyDescent="0.3">
      <c r="A108" s="27">
        <v>38286</v>
      </c>
      <c r="B108" s="2">
        <v>110312</v>
      </c>
      <c r="C108" s="2">
        <v>1117</v>
      </c>
      <c r="D108" s="2">
        <v>0.71499999999999997</v>
      </c>
      <c r="E108" s="2">
        <v>6.59</v>
      </c>
      <c r="F108" s="2">
        <v>7.49</v>
      </c>
      <c r="G108" s="2">
        <v>13.75</v>
      </c>
      <c r="H108" s="4" t="s">
        <v>52</v>
      </c>
      <c r="I108" s="2">
        <v>0.6</v>
      </c>
      <c r="J108" s="2">
        <v>7.6</v>
      </c>
      <c r="K108" s="2">
        <v>52</v>
      </c>
      <c r="L108" s="15">
        <f>AVERAGE(K104:K108)</f>
        <v>1037.4000000000001</v>
      </c>
      <c r="M108" s="8">
        <f>GEOMEAN(K104:K108)</f>
        <v>416.21119673910385</v>
      </c>
      <c r="N108" s="79" t="s">
        <v>75</v>
      </c>
      <c r="AH108" s="2">
        <v>235</v>
      </c>
      <c r="AI108" s="2">
        <v>125</v>
      </c>
    </row>
    <row r="109" spans="1:35" x14ac:dyDescent="0.3">
      <c r="A109" s="27">
        <v>38293</v>
      </c>
      <c r="C109" s="4" t="e">
        <v>#VALUE!</v>
      </c>
      <c r="D109" s="4" t="e">
        <v>#VALUE!</v>
      </c>
      <c r="E109" s="4" t="s">
        <v>57</v>
      </c>
      <c r="F109" s="4" t="s">
        <v>57</v>
      </c>
      <c r="G109" s="4" t="s">
        <v>57</v>
      </c>
      <c r="H109" s="4" t="s">
        <v>52</v>
      </c>
      <c r="I109" s="4" t="s">
        <v>57</v>
      </c>
      <c r="J109" s="4" t="s">
        <v>57</v>
      </c>
      <c r="K109" s="2">
        <v>8164</v>
      </c>
      <c r="AH109" s="2">
        <v>235</v>
      </c>
      <c r="AI109" s="2">
        <v>125</v>
      </c>
    </row>
    <row r="110" spans="1:35" x14ac:dyDescent="0.3">
      <c r="A110" s="27">
        <v>38295</v>
      </c>
      <c r="C110" s="4" t="e">
        <v>#VALUE!</v>
      </c>
      <c r="D110" s="4" t="e">
        <v>#VALUE!</v>
      </c>
      <c r="E110" s="4" t="s">
        <v>57</v>
      </c>
      <c r="F110" s="4" t="s">
        <v>57</v>
      </c>
      <c r="G110" s="4" t="s">
        <v>57</v>
      </c>
      <c r="H110" s="4" t="s">
        <v>52</v>
      </c>
      <c r="I110" s="4" t="s">
        <v>57</v>
      </c>
      <c r="J110" s="4" t="s">
        <v>57</v>
      </c>
      <c r="K110" s="2">
        <v>272</v>
      </c>
      <c r="AH110" s="2">
        <v>235</v>
      </c>
      <c r="AI110" s="2">
        <v>125</v>
      </c>
    </row>
    <row r="111" spans="1:35" x14ac:dyDescent="0.3">
      <c r="A111" s="27">
        <v>38299</v>
      </c>
      <c r="B111" s="2">
        <v>105140</v>
      </c>
      <c r="C111" s="2">
        <v>1145</v>
      </c>
      <c r="D111" s="2">
        <v>0.73289999999999988</v>
      </c>
      <c r="E111" s="2">
        <v>8.3800000000000008</v>
      </c>
      <c r="F111" s="2">
        <v>7.35</v>
      </c>
      <c r="G111" s="2">
        <v>9.89</v>
      </c>
      <c r="H111" s="4" t="s">
        <v>52</v>
      </c>
      <c r="I111" s="2">
        <v>0.63</v>
      </c>
      <c r="J111" s="2">
        <v>0</v>
      </c>
      <c r="K111" s="2">
        <v>148</v>
      </c>
      <c r="AH111" s="2">
        <v>235</v>
      </c>
      <c r="AI111" s="2">
        <v>125</v>
      </c>
    </row>
    <row r="112" spans="1:35" x14ac:dyDescent="0.3">
      <c r="A112" s="27">
        <v>38307</v>
      </c>
      <c r="B112" s="2">
        <v>105537</v>
      </c>
      <c r="C112" s="2">
        <v>987</v>
      </c>
      <c r="D112" s="2">
        <v>0.63200000000000012</v>
      </c>
      <c r="E112" s="2">
        <v>9.83</v>
      </c>
      <c r="F112" s="2">
        <v>7.56</v>
      </c>
      <c r="G112" s="2">
        <v>9.43</v>
      </c>
      <c r="H112" s="4" t="s">
        <v>52</v>
      </c>
      <c r="I112" s="2">
        <v>0.1</v>
      </c>
      <c r="J112" s="2">
        <v>7.4</v>
      </c>
      <c r="K112" s="2">
        <v>173</v>
      </c>
      <c r="AH112" s="2">
        <v>235</v>
      </c>
      <c r="AI112" s="2">
        <v>125</v>
      </c>
    </row>
    <row r="113" spans="1:35" x14ac:dyDescent="0.3">
      <c r="A113" s="27">
        <v>38313</v>
      </c>
      <c r="B113" s="2">
        <v>112305</v>
      </c>
      <c r="C113" s="2">
        <v>1065</v>
      </c>
      <c r="D113" s="2">
        <v>0.68169999999999997</v>
      </c>
      <c r="E113" s="2">
        <v>10.9</v>
      </c>
      <c r="F113" s="2">
        <v>7.49</v>
      </c>
      <c r="G113" s="2">
        <v>11.19</v>
      </c>
      <c r="H113" s="4" t="s">
        <v>52</v>
      </c>
      <c r="I113" s="2">
        <v>0.67</v>
      </c>
      <c r="J113" s="2">
        <v>0</v>
      </c>
      <c r="K113" s="2">
        <v>332</v>
      </c>
      <c r="L113" s="15">
        <f>AVERAGE(K109:K113)</f>
        <v>1817.8</v>
      </c>
      <c r="M113" s="8">
        <f>GEOMEAN(K109:K113)</f>
        <v>452.04696779323081</v>
      </c>
      <c r="N113" s="79" t="s">
        <v>76</v>
      </c>
      <c r="AH113" s="2">
        <v>235</v>
      </c>
      <c r="AI113" s="2">
        <v>125</v>
      </c>
    </row>
    <row r="114" spans="1:35" x14ac:dyDescent="0.3">
      <c r="A114" s="27">
        <v>38321</v>
      </c>
      <c r="B114" s="2">
        <v>111138</v>
      </c>
      <c r="C114" s="2">
        <v>695</v>
      </c>
      <c r="D114" s="2">
        <v>0.44500000000000001</v>
      </c>
      <c r="E114" s="2">
        <v>10.8</v>
      </c>
      <c r="F114" s="2">
        <v>7.79</v>
      </c>
      <c r="G114" s="2">
        <v>6.57</v>
      </c>
      <c r="H114" s="4" t="s">
        <v>52</v>
      </c>
      <c r="I114" s="2">
        <v>0.1</v>
      </c>
      <c r="J114" s="2">
        <v>7.6</v>
      </c>
      <c r="K114" s="2">
        <v>586</v>
      </c>
      <c r="AH114" s="2">
        <v>235</v>
      </c>
      <c r="AI114" s="2">
        <v>125</v>
      </c>
    </row>
    <row r="115" spans="1:35" x14ac:dyDescent="0.3">
      <c r="A115" s="27">
        <v>38323</v>
      </c>
      <c r="B115" s="2">
        <v>105106</v>
      </c>
      <c r="C115" s="2">
        <v>590</v>
      </c>
      <c r="D115" s="2">
        <v>0.378</v>
      </c>
      <c r="E115" s="2">
        <v>10.68</v>
      </c>
      <c r="F115" s="2">
        <v>7.95</v>
      </c>
      <c r="G115" s="2">
        <v>5.46</v>
      </c>
      <c r="H115" s="4" t="s">
        <v>52</v>
      </c>
      <c r="I115" s="2">
        <v>0.1</v>
      </c>
      <c r="J115" s="2">
        <v>7.6</v>
      </c>
      <c r="K115" s="2">
        <v>860</v>
      </c>
      <c r="AH115" s="2">
        <v>235</v>
      </c>
      <c r="AI115" s="2">
        <v>125</v>
      </c>
    </row>
    <row r="116" spans="1:35" x14ac:dyDescent="0.3">
      <c r="A116" s="27">
        <v>38329</v>
      </c>
      <c r="B116" s="2">
        <v>101743</v>
      </c>
      <c r="C116" s="2">
        <v>441</v>
      </c>
      <c r="D116" s="2">
        <v>0.2848</v>
      </c>
      <c r="E116" s="2">
        <v>9.16</v>
      </c>
      <c r="F116" s="2">
        <v>7.72</v>
      </c>
      <c r="G116" s="2">
        <v>8.49</v>
      </c>
      <c r="H116" s="4" t="s">
        <v>52</v>
      </c>
      <c r="I116" s="2">
        <v>1.5</v>
      </c>
      <c r="J116" s="2">
        <v>0</v>
      </c>
      <c r="K116" s="2">
        <v>2247</v>
      </c>
      <c r="AH116" s="2">
        <v>235</v>
      </c>
      <c r="AI116" s="2">
        <v>125</v>
      </c>
    </row>
    <row r="117" spans="1:35" x14ac:dyDescent="0.3">
      <c r="A117" s="27">
        <v>38336</v>
      </c>
      <c r="B117" s="2">
        <v>103019</v>
      </c>
      <c r="C117" s="2">
        <v>759</v>
      </c>
      <c r="D117" s="2">
        <v>0.48570000000000002</v>
      </c>
      <c r="E117" s="2">
        <v>14.11</v>
      </c>
      <c r="F117" s="2">
        <v>7.57</v>
      </c>
      <c r="G117" s="2">
        <v>1.1599999999999999</v>
      </c>
      <c r="H117" s="4" t="s">
        <v>52</v>
      </c>
      <c r="I117" s="2">
        <v>1.31</v>
      </c>
      <c r="J117" s="2">
        <v>7.6</v>
      </c>
      <c r="K117" s="2">
        <v>198</v>
      </c>
      <c r="AH117" s="2">
        <v>235</v>
      </c>
      <c r="AI117" s="2">
        <v>125</v>
      </c>
    </row>
    <row r="118" spans="1:35" x14ac:dyDescent="0.3">
      <c r="A118" s="27">
        <v>38341</v>
      </c>
      <c r="B118" s="2">
        <v>103636</v>
      </c>
      <c r="C118" s="2">
        <v>870</v>
      </c>
      <c r="D118" s="2">
        <v>0.55730000000000002</v>
      </c>
      <c r="E118" s="2">
        <v>12.59</v>
      </c>
      <c r="F118" s="2">
        <v>7.15</v>
      </c>
      <c r="G118" s="2">
        <v>1.1599999999999999</v>
      </c>
      <c r="H118" s="4" t="s">
        <v>52</v>
      </c>
      <c r="I118" s="2">
        <v>0.28000000000000003</v>
      </c>
      <c r="J118" s="2">
        <v>7.9</v>
      </c>
      <c r="K118" s="2">
        <v>320</v>
      </c>
      <c r="L118" s="15">
        <f>AVERAGE(K114:K118)</f>
        <v>842.2</v>
      </c>
      <c r="M118" s="8">
        <f>GEOMEAN(K114:K118)</f>
        <v>590.42244874155097</v>
      </c>
      <c r="N118" s="79" t="s">
        <v>77</v>
      </c>
      <c r="AH118" s="2">
        <v>235</v>
      </c>
      <c r="AI118" s="2">
        <v>125</v>
      </c>
    </row>
    <row r="119" spans="1:35" x14ac:dyDescent="0.3">
      <c r="A119" s="27">
        <v>38357</v>
      </c>
      <c r="B119" s="2">
        <v>104644</v>
      </c>
      <c r="C119" s="2">
        <v>249</v>
      </c>
      <c r="D119" s="2">
        <v>0.159</v>
      </c>
      <c r="E119" s="2">
        <v>11</v>
      </c>
      <c r="F119" s="2">
        <v>7.67</v>
      </c>
      <c r="G119" s="2">
        <v>5</v>
      </c>
      <c r="H119" s="4" t="s">
        <v>52</v>
      </c>
      <c r="I119" s="2">
        <v>0.3</v>
      </c>
      <c r="J119" s="2">
        <v>7.7</v>
      </c>
      <c r="K119" s="2">
        <v>1725</v>
      </c>
      <c r="AH119" s="2">
        <v>235</v>
      </c>
      <c r="AI119" s="2">
        <v>125</v>
      </c>
    </row>
    <row r="120" spans="1:35" x14ac:dyDescent="0.3">
      <c r="A120" s="27">
        <v>38363</v>
      </c>
      <c r="B120" s="2">
        <v>105026</v>
      </c>
      <c r="C120" s="2">
        <v>515</v>
      </c>
      <c r="D120" s="2">
        <v>0.33</v>
      </c>
      <c r="E120" s="2">
        <v>10.98</v>
      </c>
      <c r="F120" s="57">
        <v>7.8</v>
      </c>
      <c r="G120" s="2">
        <v>5.36</v>
      </c>
      <c r="H120" s="4" t="s">
        <v>52</v>
      </c>
      <c r="I120" s="2">
        <v>0.4</v>
      </c>
      <c r="J120" s="2">
        <v>7.7</v>
      </c>
      <c r="K120" s="2">
        <v>450</v>
      </c>
      <c r="AH120" s="2">
        <v>235</v>
      </c>
      <c r="AI120" s="2">
        <v>125</v>
      </c>
    </row>
    <row r="121" spans="1:35" x14ac:dyDescent="0.3">
      <c r="A121" s="27">
        <v>38371</v>
      </c>
      <c r="B121" s="2">
        <v>114349</v>
      </c>
      <c r="C121" s="2">
        <v>602</v>
      </c>
      <c r="D121" s="2">
        <v>0.38500000000000001</v>
      </c>
      <c r="E121" s="2">
        <v>12.47</v>
      </c>
      <c r="F121" s="57">
        <v>7.69</v>
      </c>
      <c r="G121" s="2">
        <v>0.8</v>
      </c>
      <c r="H121" s="4" t="s">
        <v>52</v>
      </c>
      <c r="I121" s="2">
        <v>0.4</v>
      </c>
      <c r="J121" s="2">
        <v>7.6</v>
      </c>
      <c r="K121" s="2">
        <v>146</v>
      </c>
      <c r="AH121" s="2">
        <v>235</v>
      </c>
      <c r="AI121" s="2">
        <v>125</v>
      </c>
    </row>
    <row r="122" spans="1:35" x14ac:dyDescent="0.3">
      <c r="A122" s="27">
        <v>38377</v>
      </c>
      <c r="B122" s="2">
        <v>105328</v>
      </c>
      <c r="C122" s="2">
        <v>764</v>
      </c>
      <c r="D122" s="2">
        <v>0.48899999999999999</v>
      </c>
      <c r="E122" s="2">
        <v>12.37</v>
      </c>
      <c r="F122" s="57">
        <v>7.7</v>
      </c>
      <c r="G122" s="2">
        <v>1.05</v>
      </c>
      <c r="H122" s="4" t="s">
        <v>52</v>
      </c>
      <c r="I122" s="2">
        <v>0.3</v>
      </c>
      <c r="J122" s="2">
        <v>7.6</v>
      </c>
      <c r="K122" s="2">
        <v>134</v>
      </c>
      <c r="AH122" s="2">
        <v>235</v>
      </c>
      <c r="AI122" s="2">
        <v>125</v>
      </c>
    </row>
    <row r="123" spans="1:35" x14ac:dyDescent="0.3">
      <c r="A123" s="27">
        <v>38383</v>
      </c>
      <c r="B123" s="2">
        <v>114131</v>
      </c>
      <c r="C123" s="2">
        <v>668</v>
      </c>
      <c r="D123" s="2">
        <v>0.42810000000000004</v>
      </c>
      <c r="E123" s="2">
        <v>11.98</v>
      </c>
      <c r="F123" s="57">
        <v>7.74</v>
      </c>
      <c r="G123" s="2">
        <v>2.19</v>
      </c>
      <c r="H123" s="4" t="s">
        <v>52</v>
      </c>
      <c r="I123" s="2">
        <v>0.9</v>
      </c>
      <c r="J123" s="2">
        <v>7.6</v>
      </c>
      <c r="K123" s="2">
        <v>96</v>
      </c>
      <c r="L123" s="15">
        <f>AVERAGE(K119:K123)</f>
        <v>510.2</v>
      </c>
      <c r="M123" s="8">
        <f>GEOMEAN(K119:K123)</f>
        <v>270.86076459664741</v>
      </c>
      <c r="N123" s="79" t="s">
        <v>78</v>
      </c>
      <c r="AH123" s="2">
        <v>235</v>
      </c>
      <c r="AI123" s="2">
        <v>125</v>
      </c>
    </row>
    <row r="124" spans="1:35" x14ac:dyDescent="0.3">
      <c r="A124" s="27">
        <v>38384</v>
      </c>
      <c r="B124" s="2">
        <v>111212</v>
      </c>
      <c r="C124" s="2">
        <v>770</v>
      </c>
      <c r="D124" s="2">
        <v>0.49320000000000003</v>
      </c>
      <c r="E124" s="2">
        <v>12.72</v>
      </c>
      <c r="F124" s="57">
        <v>7.6</v>
      </c>
      <c r="G124" s="2">
        <v>1.52</v>
      </c>
      <c r="H124" s="4" t="s">
        <v>52</v>
      </c>
      <c r="I124" s="2">
        <v>0.13</v>
      </c>
      <c r="J124" s="2">
        <v>7.6</v>
      </c>
      <c r="K124" s="2">
        <v>120</v>
      </c>
      <c r="AH124" s="2">
        <v>235</v>
      </c>
      <c r="AI124" s="2">
        <v>125</v>
      </c>
    </row>
    <row r="125" spans="1:35" x14ac:dyDescent="0.3">
      <c r="A125" s="27">
        <v>38390</v>
      </c>
      <c r="B125" s="2">
        <v>103601</v>
      </c>
      <c r="C125" s="2">
        <v>644</v>
      </c>
      <c r="D125" s="2">
        <v>0.41270000000000001</v>
      </c>
      <c r="E125" s="2">
        <v>12.11</v>
      </c>
      <c r="F125" s="57">
        <v>7.87</v>
      </c>
      <c r="G125" s="2">
        <v>4.8600000000000003</v>
      </c>
      <c r="H125" s="4" t="s">
        <v>52</v>
      </c>
      <c r="I125" s="2">
        <v>1.38</v>
      </c>
      <c r="J125" s="2">
        <v>7.7</v>
      </c>
      <c r="K125" s="2">
        <v>520</v>
      </c>
      <c r="AH125" s="2">
        <v>235</v>
      </c>
      <c r="AI125" s="2">
        <v>125</v>
      </c>
    </row>
    <row r="126" spans="1:35" x14ac:dyDescent="0.3">
      <c r="A126" s="27">
        <v>38393</v>
      </c>
      <c r="B126" s="2">
        <v>110240</v>
      </c>
      <c r="C126" s="2">
        <v>503</v>
      </c>
      <c r="D126" s="2">
        <v>0.32219999999999999</v>
      </c>
      <c r="E126" s="2">
        <v>14.12</v>
      </c>
      <c r="F126" s="57">
        <v>7.91</v>
      </c>
      <c r="G126" s="2">
        <v>2.42</v>
      </c>
      <c r="H126" s="4" t="s">
        <v>52</v>
      </c>
      <c r="I126" s="2">
        <v>0.06</v>
      </c>
      <c r="J126" s="2">
        <v>7.6</v>
      </c>
      <c r="K126" s="2">
        <v>435</v>
      </c>
      <c r="AH126" s="2">
        <v>235</v>
      </c>
      <c r="AI126" s="2">
        <v>125</v>
      </c>
    </row>
    <row r="127" spans="1:35" x14ac:dyDescent="0.3">
      <c r="A127" s="27">
        <v>38399</v>
      </c>
      <c r="B127" s="2">
        <v>102604</v>
      </c>
      <c r="C127" s="2">
        <v>409</v>
      </c>
      <c r="D127" s="2">
        <v>0.26219999999999999</v>
      </c>
      <c r="E127" s="2">
        <v>12.26</v>
      </c>
      <c r="F127" s="57">
        <v>7.77</v>
      </c>
      <c r="G127" s="2">
        <v>4.63</v>
      </c>
      <c r="H127" s="4" t="s">
        <v>52</v>
      </c>
      <c r="I127" s="2">
        <v>0.7</v>
      </c>
      <c r="J127" s="2">
        <v>7.5</v>
      </c>
      <c r="K127" s="2">
        <v>723</v>
      </c>
      <c r="AH127" s="2">
        <v>235</v>
      </c>
      <c r="AI127" s="2">
        <v>125</v>
      </c>
    </row>
    <row r="128" spans="1:35" x14ac:dyDescent="0.3">
      <c r="A128" s="27">
        <v>38404</v>
      </c>
      <c r="B128" s="2">
        <v>111156</v>
      </c>
      <c r="C128" s="2">
        <v>645</v>
      </c>
      <c r="D128" s="2">
        <v>0.41279999999999994</v>
      </c>
      <c r="E128" s="2">
        <v>12.04</v>
      </c>
      <c r="F128" s="57">
        <v>7.86</v>
      </c>
      <c r="G128" s="2">
        <v>5.37</v>
      </c>
      <c r="H128" s="4" t="s">
        <v>52</v>
      </c>
      <c r="I128" s="2">
        <v>0.01</v>
      </c>
      <c r="J128" s="2">
        <v>7.8</v>
      </c>
      <c r="K128" s="2">
        <v>323</v>
      </c>
      <c r="L128" s="15">
        <f>AVERAGE(K124:K128)</f>
        <v>424.2</v>
      </c>
      <c r="M128" s="8">
        <f>GEOMEAN(K124:K128)</f>
        <v>363.41507058442312</v>
      </c>
      <c r="N128" s="79" t="s">
        <v>79</v>
      </c>
      <c r="AH128" s="2">
        <v>235</v>
      </c>
      <c r="AI128" s="2">
        <v>125</v>
      </c>
    </row>
    <row r="129" spans="1:35" x14ac:dyDescent="0.3">
      <c r="A129" s="27">
        <v>38414</v>
      </c>
      <c r="B129" s="2">
        <v>113624</v>
      </c>
      <c r="C129" s="2">
        <v>720</v>
      </c>
      <c r="D129" s="2">
        <v>0.46089999999999998</v>
      </c>
      <c r="E129" s="2">
        <v>13.72</v>
      </c>
      <c r="F129" s="57">
        <v>7.74</v>
      </c>
      <c r="G129" s="2">
        <v>2.75</v>
      </c>
      <c r="H129" s="4" t="s">
        <v>52</v>
      </c>
      <c r="I129" s="2">
        <v>1.1299999999999999</v>
      </c>
      <c r="J129" s="2">
        <v>7.4</v>
      </c>
      <c r="K129" s="2">
        <v>63</v>
      </c>
      <c r="AH129" s="2">
        <v>235</v>
      </c>
      <c r="AI129" s="2">
        <v>125</v>
      </c>
    </row>
    <row r="130" spans="1:35" x14ac:dyDescent="0.3">
      <c r="A130" s="27">
        <v>38418</v>
      </c>
      <c r="B130" s="2">
        <v>122109</v>
      </c>
      <c r="C130" s="2">
        <v>723</v>
      </c>
      <c r="D130" s="2">
        <v>0.46539999999999998</v>
      </c>
      <c r="E130" s="2">
        <v>15.42</v>
      </c>
      <c r="F130" s="57">
        <v>7.96</v>
      </c>
      <c r="G130" s="2">
        <v>8.41</v>
      </c>
      <c r="H130" s="4" t="s">
        <v>52</v>
      </c>
      <c r="I130" s="2">
        <v>0.54</v>
      </c>
      <c r="J130" s="2">
        <v>7.5</v>
      </c>
      <c r="K130" s="2">
        <v>98</v>
      </c>
      <c r="AH130" s="2">
        <v>235</v>
      </c>
      <c r="AI130" s="2">
        <v>125</v>
      </c>
    </row>
    <row r="131" spans="1:35" s="4" customFormat="1" x14ac:dyDescent="0.3">
      <c r="A131" s="27">
        <v>38427</v>
      </c>
      <c r="B131" s="4">
        <v>104042</v>
      </c>
      <c r="C131" s="4">
        <v>798</v>
      </c>
      <c r="D131" s="4">
        <v>0.51119999999999999</v>
      </c>
      <c r="E131" s="4">
        <v>13.15</v>
      </c>
      <c r="F131" s="76">
        <v>7.24</v>
      </c>
      <c r="G131" s="4">
        <v>6.9</v>
      </c>
      <c r="H131" s="4" t="s">
        <v>52</v>
      </c>
      <c r="I131" s="4">
        <v>0.31</v>
      </c>
      <c r="J131" s="4">
        <v>7.8</v>
      </c>
      <c r="K131" s="4">
        <v>31</v>
      </c>
      <c r="M131" s="80"/>
      <c r="O131" s="4" t="s">
        <v>54</v>
      </c>
      <c r="P131" s="4">
        <v>67.099999999999994</v>
      </c>
      <c r="Q131" s="4" t="s">
        <v>54</v>
      </c>
      <c r="R131" s="4" t="s">
        <v>54</v>
      </c>
      <c r="S131" s="4" t="s">
        <v>54</v>
      </c>
      <c r="T131" s="4" t="s">
        <v>54</v>
      </c>
      <c r="U131" s="4" t="s">
        <v>54</v>
      </c>
      <c r="V131" s="4">
        <v>2.1</v>
      </c>
      <c r="W131" s="4" t="s">
        <v>54</v>
      </c>
      <c r="X131" s="4">
        <v>52</v>
      </c>
      <c r="Y131" s="4">
        <v>2</v>
      </c>
      <c r="Z131" s="4" t="s">
        <v>54</v>
      </c>
      <c r="AA131" s="4" t="s">
        <v>54</v>
      </c>
      <c r="AB131" s="4">
        <v>18</v>
      </c>
      <c r="AC131" s="4" t="s">
        <v>54</v>
      </c>
      <c r="AD131" s="4">
        <v>140</v>
      </c>
      <c r="AE131" s="4" t="s">
        <v>54</v>
      </c>
      <c r="AH131" s="4">
        <v>235</v>
      </c>
      <c r="AI131" s="4">
        <v>125</v>
      </c>
    </row>
    <row r="132" spans="1:35" x14ac:dyDescent="0.3">
      <c r="A132" s="27">
        <v>38435</v>
      </c>
      <c r="B132" s="2">
        <v>101224</v>
      </c>
      <c r="C132" s="2">
        <v>734</v>
      </c>
      <c r="D132" s="2">
        <v>0.46989999999999998</v>
      </c>
      <c r="E132" s="2">
        <v>13.64</v>
      </c>
      <c r="F132" s="57">
        <v>7.85</v>
      </c>
      <c r="G132" s="2">
        <v>5.13</v>
      </c>
      <c r="H132" s="4" t="s">
        <v>52</v>
      </c>
      <c r="I132" s="2">
        <v>0.8</v>
      </c>
      <c r="J132" s="2">
        <v>7.7</v>
      </c>
      <c r="K132" s="2">
        <v>98</v>
      </c>
      <c r="AH132" s="2">
        <v>235</v>
      </c>
      <c r="AI132" s="2">
        <v>125</v>
      </c>
    </row>
    <row r="133" spans="1:35" x14ac:dyDescent="0.3">
      <c r="A133" s="27">
        <v>38441</v>
      </c>
      <c r="B133" s="2">
        <v>111729</v>
      </c>
      <c r="C133" s="2">
        <v>690</v>
      </c>
      <c r="D133" s="2">
        <v>0.44220000000000004</v>
      </c>
      <c r="E133" s="2">
        <v>12.28</v>
      </c>
      <c r="F133" s="57">
        <v>8.01</v>
      </c>
      <c r="G133" s="2">
        <v>11.41</v>
      </c>
      <c r="H133" s="4" t="s">
        <v>52</v>
      </c>
      <c r="I133" s="2">
        <v>0.63</v>
      </c>
      <c r="J133" s="2">
        <v>7.6</v>
      </c>
      <c r="K133" s="2">
        <v>74</v>
      </c>
      <c r="L133" s="15">
        <f>AVERAGE(K129:K133)</f>
        <v>72.8</v>
      </c>
      <c r="M133" s="8">
        <f>GEOMEAN(K129:K133)</f>
        <v>67.371656063332011</v>
      </c>
      <c r="N133" s="79" t="s">
        <v>80</v>
      </c>
      <c r="AH133" s="2">
        <v>235</v>
      </c>
      <c r="AI133" s="2">
        <v>125</v>
      </c>
    </row>
    <row r="134" spans="1:35" x14ac:dyDescent="0.3">
      <c r="A134" s="27">
        <v>38446</v>
      </c>
      <c r="B134" s="2">
        <v>113918</v>
      </c>
      <c r="C134" s="2">
        <v>689</v>
      </c>
      <c r="D134" s="2">
        <v>0.44119999999999998</v>
      </c>
      <c r="E134" s="2">
        <v>10.47</v>
      </c>
      <c r="F134" s="57">
        <v>8.07</v>
      </c>
      <c r="G134" s="2">
        <v>12.14</v>
      </c>
      <c r="H134" s="4" t="s">
        <v>52</v>
      </c>
      <c r="I134" s="2">
        <v>0.54</v>
      </c>
      <c r="J134" s="2">
        <v>8</v>
      </c>
      <c r="K134" s="2">
        <v>110</v>
      </c>
      <c r="AH134" s="2">
        <v>235</v>
      </c>
      <c r="AI134" s="2">
        <v>125</v>
      </c>
    </row>
    <row r="135" spans="1:35" x14ac:dyDescent="0.3">
      <c r="A135" s="27">
        <v>38456</v>
      </c>
      <c r="B135" s="2">
        <v>103235</v>
      </c>
      <c r="C135" s="2">
        <v>691</v>
      </c>
      <c r="D135" s="2">
        <v>0.44220000000000004</v>
      </c>
      <c r="E135" s="2">
        <v>16.43</v>
      </c>
      <c r="F135" s="57">
        <v>7.96</v>
      </c>
      <c r="G135" s="2">
        <v>11.76</v>
      </c>
      <c r="H135" s="4" t="s">
        <v>52</v>
      </c>
      <c r="I135" s="2">
        <v>7.0000000000000007E-2</v>
      </c>
      <c r="J135" s="2">
        <v>7.7</v>
      </c>
      <c r="K135" s="2">
        <v>369</v>
      </c>
      <c r="AH135" s="2">
        <v>235</v>
      </c>
      <c r="AI135" s="2">
        <v>125</v>
      </c>
    </row>
    <row r="136" spans="1:35" x14ac:dyDescent="0.3">
      <c r="A136" s="27">
        <v>38462</v>
      </c>
      <c r="B136" s="2">
        <v>105213</v>
      </c>
      <c r="C136" s="2">
        <v>731</v>
      </c>
      <c r="D136" s="2">
        <v>0.46800000000000003</v>
      </c>
      <c r="E136" s="2">
        <v>10.51</v>
      </c>
      <c r="F136" s="57">
        <v>8.09</v>
      </c>
      <c r="G136" s="2">
        <v>18.91</v>
      </c>
      <c r="H136" s="4" t="s">
        <v>52</v>
      </c>
      <c r="I136" s="2">
        <v>0.9</v>
      </c>
      <c r="J136" s="2">
        <v>7.6</v>
      </c>
      <c r="K136" s="2">
        <v>20</v>
      </c>
      <c r="AH136" s="2">
        <v>235</v>
      </c>
      <c r="AI136" s="2">
        <v>125</v>
      </c>
    </row>
    <row r="137" spans="1:35" x14ac:dyDescent="0.3">
      <c r="A137" s="27">
        <v>38467</v>
      </c>
      <c r="B137" s="2">
        <v>102707</v>
      </c>
      <c r="C137" s="2">
        <v>572</v>
      </c>
      <c r="D137" s="2">
        <v>0.36599999999999999</v>
      </c>
      <c r="E137" s="2">
        <v>9.43</v>
      </c>
      <c r="F137" s="57">
        <v>7.92</v>
      </c>
      <c r="G137" s="2">
        <v>8.7899999999999991</v>
      </c>
      <c r="H137" s="4" t="s">
        <v>52</v>
      </c>
      <c r="I137" s="2">
        <v>0.3</v>
      </c>
      <c r="J137" s="2">
        <v>8</v>
      </c>
      <c r="K137" s="2">
        <v>766</v>
      </c>
      <c r="AH137" s="2">
        <v>235</v>
      </c>
      <c r="AI137" s="2">
        <v>125</v>
      </c>
    </row>
    <row r="138" spans="1:35" x14ac:dyDescent="0.3">
      <c r="A138" s="27">
        <v>38470</v>
      </c>
      <c r="B138" s="2">
        <v>103012</v>
      </c>
      <c r="C138" s="2">
        <v>582</v>
      </c>
      <c r="D138" s="2">
        <v>0.373</v>
      </c>
      <c r="E138" s="2">
        <v>10.34</v>
      </c>
      <c r="F138" s="57">
        <v>7.95</v>
      </c>
      <c r="G138" s="2">
        <v>9.7899999999999991</v>
      </c>
      <c r="H138" s="4" t="s">
        <v>52</v>
      </c>
      <c r="I138" s="2">
        <v>0.52</v>
      </c>
      <c r="J138" s="2">
        <v>8</v>
      </c>
      <c r="K138" s="2">
        <v>384</v>
      </c>
      <c r="L138" s="15">
        <f>AVERAGE(K134:K138)</f>
        <v>329.8</v>
      </c>
      <c r="M138" s="8">
        <f>GEOMEAN(K134:K138)</f>
        <v>188.62610988314677</v>
      </c>
      <c r="N138" s="79" t="s">
        <v>81</v>
      </c>
      <c r="AH138" s="2">
        <v>235</v>
      </c>
      <c r="AI138" s="2">
        <v>125</v>
      </c>
    </row>
    <row r="139" spans="1:35" x14ac:dyDescent="0.3">
      <c r="A139" s="27">
        <v>38476</v>
      </c>
      <c r="B139" s="2">
        <v>110549</v>
      </c>
      <c r="C139" s="2">
        <v>716</v>
      </c>
      <c r="D139" s="2">
        <v>0.45800000000000002</v>
      </c>
      <c r="E139" s="2">
        <v>11.82</v>
      </c>
      <c r="F139" s="57">
        <v>8.07</v>
      </c>
      <c r="G139" s="2">
        <v>10.3</v>
      </c>
      <c r="H139" s="4" t="s">
        <v>52</v>
      </c>
      <c r="I139" s="2">
        <v>0.9</v>
      </c>
      <c r="J139" s="2">
        <v>7.7</v>
      </c>
      <c r="K139" s="2">
        <v>63</v>
      </c>
      <c r="AH139" s="2">
        <v>235</v>
      </c>
      <c r="AI139" s="2">
        <v>125</v>
      </c>
    </row>
    <row r="140" spans="1:35" x14ac:dyDescent="0.3">
      <c r="A140" s="27">
        <v>38481</v>
      </c>
      <c r="B140" s="2">
        <v>110458</v>
      </c>
      <c r="C140" s="2">
        <v>729.2</v>
      </c>
      <c r="D140" s="2">
        <v>0.4667</v>
      </c>
      <c r="E140" s="2">
        <v>10.07</v>
      </c>
      <c r="F140" s="57">
        <v>8.09</v>
      </c>
      <c r="G140" s="2">
        <v>18.72</v>
      </c>
      <c r="H140" s="4" t="s">
        <v>52</v>
      </c>
      <c r="I140" s="2">
        <v>0.22</v>
      </c>
      <c r="J140" s="2">
        <v>0</v>
      </c>
      <c r="K140" s="2">
        <v>74</v>
      </c>
      <c r="AH140" s="2">
        <v>235</v>
      </c>
      <c r="AI140" s="2">
        <v>125</v>
      </c>
    </row>
    <row r="141" spans="1:35" x14ac:dyDescent="0.3">
      <c r="A141" s="27">
        <v>38484</v>
      </c>
      <c r="B141" s="2">
        <v>104148</v>
      </c>
      <c r="C141" s="2">
        <v>735</v>
      </c>
      <c r="D141" s="2">
        <v>0.47</v>
      </c>
      <c r="E141" s="2">
        <v>7.91</v>
      </c>
      <c r="F141" s="57">
        <v>8</v>
      </c>
      <c r="G141" s="2">
        <v>17.670000000000002</v>
      </c>
      <c r="H141" s="4" t="s">
        <v>52</v>
      </c>
      <c r="I141" s="2">
        <v>0.7</v>
      </c>
      <c r="J141" s="2">
        <v>7.5</v>
      </c>
      <c r="K141" s="2">
        <v>857</v>
      </c>
      <c r="AH141" s="2">
        <v>235</v>
      </c>
      <c r="AI141" s="2">
        <v>125</v>
      </c>
    </row>
    <row r="142" spans="1:35" x14ac:dyDescent="0.3">
      <c r="A142" s="27">
        <v>38490</v>
      </c>
      <c r="B142" s="2">
        <v>95609</v>
      </c>
      <c r="C142" s="2">
        <v>691.9</v>
      </c>
      <c r="D142" s="2">
        <v>0.44280000000000003</v>
      </c>
      <c r="E142" s="2">
        <v>7.93</v>
      </c>
      <c r="F142" s="57">
        <v>7.94</v>
      </c>
      <c r="G142" s="2">
        <v>15.46</v>
      </c>
      <c r="H142" s="4" t="s">
        <v>52</v>
      </c>
      <c r="I142" s="2">
        <v>0.64</v>
      </c>
      <c r="J142" s="2">
        <v>7.6</v>
      </c>
      <c r="K142" s="2">
        <v>158</v>
      </c>
      <c r="AH142" s="2">
        <v>235</v>
      </c>
      <c r="AI142" s="2">
        <v>125</v>
      </c>
    </row>
    <row r="143" spans="1:35" x14ac:dyDescent="0.3">
      <c r="A143" s="27">
        <v>38495</v>
      </c>
      <c r="B143" s="2">
        <v>111943</v>
      </c>
      <c r="C143" s="2">
        <v>667.8</v>
      </c>
      <c r="D143" s="2">
        <v>0.4274</v>
      </c>
      <c r="E143" s="2">
        <v>6.52</v>
      </c>
      <c r="F143" s="57">
        <v>8.06</v>
      </c>
      <c r="G143" s="2">
        <v>18.510000000000002</v>
      </c>
      <c r="H143" s="4" t="s">
        <v>52</v>
      </c>
      <c r="I143" s="2">
        <v>0.37</v>
      </c>
      <c r="J143" s="2">
        <v>7.4</v>
      </c>
      <c r="K143" s="2">
        <v>404</v>
      </c>
      <c r="L143" s="15">
        <f>AVERAGE(K139:K143)</f>
        <v>311.2</v>
      </c>
      <c r="M143" s="8">
        <f>GEOMEAN(K139:K143)</f>
        <v>191.12535656066584</v>
      </c>
      <c r="N143" s="79" t="s">
        <v>82</v>
      </c>
      <c r="AH143" s="2">
        <v>235</v>
      </c>
      <c r="AI143" s="2">
        <v>125</v>
      </c>
    </row>
    <row r="144" spans="1:35" x14ac:dyDescent="0.3">
      <c r="A144" s="27">
        <v>38512</v>
      </c>
      <c r="B144" s="2">
        <v>101658</v>
      </c>
      <c r="C144" s="2">
        <v>886</v>
      </c>
      <c r="D144" s="2">
        <v>0.56699999999999995</v>
      </c>
      <c r="E144" s="2">
        <v>6.49</v>
      </c>
      <c r="F144" s="57">
        <v>7.5</v>
      </c>
      <c r="G144" s="2">
        <v>21.07</v>
      </c>
      <c r="H144" s="4" t="s">
        <v>52</v>
      </c>
      <c r="I144" s="2">
        <v>0.8</v>
      </c>
      <c r="J144" s="2">
        <v>7.5</v>
      </c>
      <c r="K144" s="2">
        <v>591</v>
      </c>
      <c r="AH144" s="2">
        <v>235</v>
      </c>
      <c r="AI144" s="2">
        <v>125</v>
      </c>
    </row>
    <row r="145" spans="1:35" x14ac:dyDescent="0.3">
      <c r="A145" s="27">
        <v>38518</v>
      </c>
      <c r="B145" s="2">
        <v>102245</v>
      </c>
      <c r="C145" s="2">
        <v>632.9</v>
      </c>
      <c r="D145" s="2">
        <v>0.40500000000000003</v>
      </c>
      <c r="E145" s="2">
        <v>6.98</v>
      </c>
      <c r="F145" s="57">
        <v>8.0399999999999991</v>
      </c>
      <c r="G145" s="2">
        <v>20.69</v>
      </c>
      <c r="H145" s="4" t="s">
        <v>52</v>
      </c>
      <c r="I145" s="2">
        <v>0.03</v>
      </c>
      <c r="J145" s="2">
        <v>8.1</v>
      </c>
      <c r="K145" s="2">
        <v>2481</v>
      </c>
      <c r="AH145" s="2">
        <v>235</v>
      </c>
      <c r="AI145" s="2">
        <v>125</v>
      </c>
    </row>
    <row r="146" spans="1:35" x14ac:dyDescent="0.3">
      <c r="A146" s="27">
        <v>38523</v>
      </c>
      <c r="B146" s="2">
        <v>104324</v>
      </c>
      <c r="C146" s="2">
        <v>848</v>
      </c>
      <c r="D146" s="2">
        <v>0.54269999999999996</v>
      </c>
      <c r="E146" s="2">
        <v>9.24</v>
      </c>
      <c r="F146" s="57">
        <v>7.79</v>
      </c>
      <c r="G146" s="2">
        <v>19.05</v>
      </c>
      <c r="H146" s="4" t="s">
        <v>52</v>
      </c>
      <c r="I146" s="2">
        <v>0.3</v>
      </c>
      <c r="J146" s="2">
        <v>7.9</v>
      </c>
      <c r="K146" s="2">
        <v>598</v>
      </c>
      <c r="AH146" s="2">
        <v>235</v>
      </c>
      <c r="AI146" s="2">
        <v>125</v>
      </c>
    </row>
    <row r="147" spans="1:35" x14ac:dyDescent="0.3">
      <c r="A147" s="27">
        <v>38530</v>
      </c>
      <c r="B147" s="2">
        <v>114901</v>
      </c>
      <c r="C147" s="2">
        <v>1042</v>
      </c>
      <c r="D147" s="2">
        <v>0.66690000000000005</v>
      </c>
      <c r="E147" s="2">
        <v>7.46</v>
      </c>
      <c r="F147" s="57">
        <v>7.43</v>
      </c>
      <c r="G147" s="2">
        <v>24.52</v>
      </c>
      <c r="H147" s="4" t="s">
        <v>52</v>
      </c>
      <c r="I147" s="2">
        <v>0.86</v>
      </c>
      <c r="J147" s="2">
        <v>7.3</v>
      </c>
      <c r="K147" s="2">
        <v>573</v>
      </c>
      <c r="AH147" s="2">
        <v>235</v>
      </c>
      <c r="AI147" s="2">
        <v>125</v>
      </c>
    </row>
    <row r="148" spans="1:35" x14ac:dyDescent="0.3">
      <c r="A148" s="27">
        <v>38532</v>
      </c>
      <c r="B148" s="2">
        <v>102038</v>
      </c>
      <c r="C148" s="2">
        <v>776.7</v>
      </c>
      <c r="D148" s="2">
        <v>0.49730000000000002</v>
      </c>
      <c r="E148" s="2">
        <v>7.16</v>
      </c>
      <c r="F148" s="57">
        <v>7.9</v>
      </c>
      <c r="G148" s="2">
        <v>23.57</v>
      </c>
      <c r="H148" s="4" t="s">
        <v>52</v>
      </c>
      <c r="I148" s="2">
        <v>0.78</v>
      </c>
      <c r="J148" s="2">
        <v>7.6</v>
      </c>
      <c r="K148" s="2">
        <v>6131</v>
      </c>
      <c r="L148" s="15">
        <f>AVERAGE(K144:K148)</f>
        <v>2074.8000000000002</v>
      </c>
      <c r="M148" s="8">
        <f>GEOMEAN(K144:K148)</f>
        <v>1252.3342938725325</v>
      </c>
      <c r="N148" s="79" t="s">
        <v>83</v>
      </c>
      <c r="AH148" s="2">
        <v>235</v>
      </c>
      <c r="AI148" s="2">
        <v>125</v>
      </c>
    </row>
    <row r="149" spans="1:35" s="4" customFormat="1" x14ac:dyDescent="0.3">
      <c r="A149" s="27">
        <v>38540</v>
      </c>
      <c r="B149" s="4">
        <v>111007</v>
      </c>
      <c r="C149" s="4">
        <v>757</v>
      </c>
      <c r="D149" s="4">
        <v>0.48499999999999999</v>
      </c>
      <c r="E149" s="4">
        <v>7.43</v>
      </c>
      <c r="F149" s="76">
        <v>7.82</v>
      </c>
      <c r="G149" s="4">
        <v>23.99</v>
      </c>
      <c r="H149" s="4" t="s">
        <v>52</v>
      </c>
      <c r="I149" s="4">
        <v>0.3</v>
      </c>
      <c r="J149" s="4">
        <v>7.7</v>
      </c>
      <c r="K149" s="4">
        <v>1201</v>
      </c>
      <c r="M149" s="80"/>
      <c r="O149" s="4">
        <v>1.3</v>
      </c>
      <c r="P149" s="4">
        <v>80.7</v>
      </c>
      <c r="Q149" s="4" t="s">
        <v>54</v>
      </c>
      <c r="R149" s="4" t="s">
        <v>54</v>
      </c>
      <c r="S149" s="4" t="s">
        <v>54</v>
      </c>
      <c r="T149" s="4" t="s">
        <v>54</v>
      </c>
      <c r="U149" s="4" t="s">
        <v>54</v>
      </c>
      <c r="V149" s="4">
        <v>2.2000000000000002</v>
      </c>
      <c r="W149" s="4">
        <v>6.9</v>
      </c>
      <c r="X149" s="4">
        <v>77</v>
      </c>
      <c r="Y149" s="4" t="s">
        <v>84</v>
      </c>
      <c r="Z149" s="4" t="s">
        <v>84</v>
      </c>
      <c r="AA149" s="4" t="s">
        <v>54</v>
      </c>
      <c r="AB149" s="4" t="s">
        <v>84</v>
      </c>
      <c r="AC149" s="4" t="s">
        <v>54</v>
      </c>
      <c r="AD149" s="4">
        <v>335</v>
      </c>
      <c r="AE149" s="4" t="s">
        <v>54</v>
      </c>
      <c r="AH149" s="4">
        <v>235</v>
      </c>
      <c r="AI149" s="4">
        <v>125</v>
      </c>
    </row>
    <row r="150" spans="1:35" x14ac:dyDescent="0.3">
      <c r="A150" s="27">
        <v>38544</v>
      </c>
      <c r="B150" s="2">
        <v>113544</v>
      </c>
      <c r="C150" s="2">
        <v>831.3</v>
      </c>
      <c r="D150" s="2">
        <v>0.53200000000000003</v>
      </c>
      <c r="E150" s="2">
        <v>8.36</v>
      </c>
      <c r="F150" s="57">
        <v>7.91</v>
      </c>
      <c r="G150" s="2">
        <v>23.31</v>
      </c>
      <c r="H150" s="4" t="s">
        <v>52</v>
      </c>
      <c r="I150" s="2">
        <v>0.57999999999999996</v>
      </c>
      <c r="J150" s="2">
        <v>7.4</v>
      </c>
      <c r="K150" s="2">
        <v>8664</v>
      </c>
      <c r="AH150" s="2">
        <v>235</v>
      </c>
      <c r="AI150" s="2">
        <v>125</v>
      </c>
    </row>
    <row r="151" spans="1:35" x14ac:dyDescent="0.3">
      <c r="A151" s="27">
        <v>38547</v>
      </c>
      <c r="B151" s="2">
        <v>100613</v>
      </c>
      <c r="C151" s="2">
        <v>756.5</v>
      </c>
      <c r="D151" s="2">
        <v>0.48420000000000002</v>
      </c>
      <c r="E151" s="2">
        <v>7.49</v>
      </c>
      <c r="F151" s="57">
        <v>7.84</v>
      </c>
      <c r="G151" s="2">
        <v>21.96</v>
      </c>
      <c r="H151" s="4" t="s">
        <v>52</v>
      </c>
      <c r="I151" s="2">
        <v>0.34</v>
      </c>
      <c r="J151" s="2">
        <v>7.4</v>
      </c>
      <c r="K151" s="2">
        <v>259</v>
      </c>
      <c r="AH151" s="2">
        <v>235</v>
      </c>
      <c r="AI151" s="2">
        <v>125</v>
      </c>
    </row>
    <row r="152" spans="1:35" x14ac:dyDescent="0.3">
      <c r="A152" s="27">
        <v>38552</v>
      </c>
      <c r="B152" s="2">
        <v>104136</v>
      </c>
      <c r="C152" s="2">
        <v>468.6</v>
      </c>
      <c r="D152" s="2">
        <v>0.2999</v>
      </c>
      <c r="E152" s="2">
        <v>7.58</v>
      </c>
      <c r="F152" s="57">
        <v>8.08</v>
      </c>
      <c r="G152" s="2">
        <v>24.15</v>
      </c>
      <c r="H152" s="4" t="s">
        <v>52</v>
      </c>
      <c r="I152" s="2">
        <v>0.48</v>
      </c>
      <c r="J152" s="2">
        <v>7.4</v>
      </c>
      <c r="K152" s="2">
        <v>880</v>
      </c>
      <c r="AH152" s="2">
        <v>235</v>
      </c>
      <c r="AI152" s="2">
        <v>125</v>
      </c>
    </row>
    <row r="153" spans="1:35" x14ac:dyDescent="0.3">
      <c r="A153" s="27">
        <v>38560</v>
      </c>
      <c r="B153" s="2">
        <v>104249</v>
      </c>
      <c r="C153" s="2">
        <v>235</v>
      </c>
      <c r="D153" s="2">
        <v>0.15</v>
      </c>
      <c r="E153" s="2">
        <v>6.48</v>
      </c>
      <c r="F153" s="57">
        <v>7.68</v>
      </c>
      <c r="G153" s="2">
        <v>22.51</v>
      </c>
      <c r="H153" s="4" t="s">
        <v>52</v>
      </c>
      <c r="I153" s="2">
        <v>1.4</v>
      </c>
      <c r="J153" s="2">
        <v>7.7</v>
      </c>
      <c r="K153" s="2">
        <v>19863</v>
      </c>
      <c r="L153" s="15">
        <f>AVERAGE(K149:K153)</f>
        <v>6173.4</v>
      </c>
      <c r="M153" s="8">
        <f>GEOMEAN(K149:K153)</f>
        <v>2160.8157959956011</v>
      </c>
      <c r="N153" s="79" t="s">
        <v>85</v>
      </c>
      <c r="AH153" s="2">
        <v>235</v>
      </c>
      <c r="AI153" s="2">
        <v>125</v>
      </c>
    </row>
    <row r="154" spans="1:35" x14ac:dyDescent="0.3">
      <c r="A154" s="27">
        <v>38568</v>
      </c>
      <c r="B154" s="2">
        <v>101257</v>
      </c>
      <c r="C154" s="2">
        <v>620.9</v>
      </c>
      <c r="D154" s="2">
        <v>0.39739999999999998</v>
      </c>
      <c r="E154" s="2">
        <v>7.75</v>
      </c>
      <c r="F154" s="57">
        <v>8.1</v>
      </c>
      <c r="G154" s="2">
        <v>23.98</v>
      </c>
      <c r="H154" s="4" t="s">
        <v>52</v>
      </c>
      <c r="I154" s="2">
        <v>0.71</v>
      </c>
      <c r="J154" s="2">
        <v>7.6</v>
      </c>
      <c r="K154" s="2">
        <v>399</v>
      </c>
      <c r="AH154" s="2">
        <v>235</v>
      </c>
      <c r="AI154" s="2">
        <v>125</v>
      </c>
    </row>
    <row r="155" spans="1:35" x14ac:dyDescent="0.3">
      <c r="A155" s="27">
        <v>38574</v>
      </c>
      <c r="B155" s="2">
        <v>101618</v>
      </c>
      <c r="C155" s="2">
        <v>713.6</v>
      </c>
      <c r="D155" s="2">
        <v>0.45669999999999999</v>
      </c>
      <c r="E155" s="2">
        <v>7.2</v>
      </c>
      <c r="F155" s="57">
        <v>7.94</v>
      </c>
      <c r="G155" s="2">
        <v>23.89</v>
      </c>
      <c r="H155" s="4" t="s">
        <v>52</v>
      </c>
      <c r="I155" s="2">
        <v>0.31</v>
      </c>
      <c r="J155" s="2">
        <v>7.7</v>
      </c>
      <c r="K155" s="2">
        <v>292</v>
      </c>
      <c r="AH155" s="2">
        <v>235</v>
      </c>
      <c r="AI155" s="2">
        <v>125</v>
      </c>
    </row>
    <row r="156" spans="1:35" x14ac:dyDescent="0.3">
      <c r="A156" s="27">
        <v>38581</v>
      </c>
      <c r="B156" s="2">
        <v>102217</v>
      </c>
      <c r="C156" s="2">
        <v>661.7</v>
      </c>
      <c r="D156" s="2">
        <v>0.42349999999999999</v>
      </c>
      <c r="E156" s="2">
        <v>7.81</v>
      </c>
      <c r="F156" s="57">
        <v>7.71</v>
      </c>
      <c r="G156" s="2">
        <v>20.97</v>
      </c>
      <c r="H156" s="4" t="s">
        <v>52</v>
      </c>
      <c r="I156" s="2">
        <v>0.67</v>
      </c>
      <c r="J156" s="2">
        <v>7.7</v>
      </c>
      <c r="K156" s="2">
        <v>538</v>
      </c>
      <c r="AH156" s="2">
        <v>235</v>
      </c>
      <c r="AI156" s="2">
        <v>125</v>
      </c>
    </row>
    <row r="157" spans="1:35" x14ac:dyDescent="0.3">
      <c r="A157" s="27">
        <v>38589</v>
      </c>
      <c r="B157" s="2">
        <v>104250</v>
      </c>
      <c r="C157" s="2">
        <v>995.8</v>
      </c>
      <c r="D157" s="2">
        <v>0.63729999999999998</v>
      </c>
      <c r="E157" s="2">
        <v>6.58</v>
      </c>
      <c r="F157" s="57">
        <v>7.91</v>
      </c>
      <c r="G157" s="2">
        <v>21.07</v>
      </c>
      <c r="H157" s="4" t="s">
        <v>52</v>
      </c>
      <c r="I157" s="2">
        <v>0.34</v>
      </c>
      <c r="J157" s="2">
        <v>7.6</v>
      </c>
      <c r="K157" s="2">
        <v>132</v>
      </c>
      <c r="AH157" s="2">
        <v>235</v>
      </c>
      <c r="AI157" s="2">
        <v>125</v>
      </c>
    </row>
    <row r="158" spans="1:35" x14ac:dyDescent="0.3">
      <c r="A158" s="27">
        <v>38594</v>
      </c>
      <c r="B158" s="2">
        <v>104154</v>
      </c>
      <c r="C158" s="2">
        <v>938</v>
      </c>
      <c r="D158" s="2">
        <v>0.60029999999999994</v>
      </c>
      <c r="E158" s="2">
        <v>9.51</v>
      </c>
      <c r="F158" s="57">
        <v>7.95</v>
      </c>
      <c r="G158" s="2">
        <v>22.01</v>
      </c>
      <c r="H158" s="4" t="s">
        <v>52</v>
      </c>
      <c r="I158" s="2">
        <v>0.53</v>
      </c>
      <c r="J158" s="2">
        <v>7.4</v>
      </c>
      <c r="K158" s="2">
        <v>441</v>
      </c>
      <c r="L158" s="15">
        <f>AVERAGE(K154:K158)</f>
        <v>360.4</v>
      </c>
      <c r="M158" s="8">
        <f>GEOMEAN(K154:K158)</f>
        <v>325.40941092720874</v>
      </c>
      <c r="N158" s="79" t="s">
        <v>86</v>
      </c>
      <c r="AH158" s="2">
        <v>235</v>
      </c>
      <c r="AI158" s="2">
        <v>125</v>
      </c>
    </row>
    <row r="159" spans="1:35" x14ac:dyDescent="0.3">
      <c r="A159" s="27">
        <v>38608</v>
      </c>
      <c r="B159" s="2">
        <v>105306</v>
      </c>
      <c r="C159" s="2">
        <v>1195</v>
      </c>
      <c r="D159" s="2">
        <v>0.76500000000000001</v>
      </c>
      <c r="E159" s="2">
        <v>6.26</v>
      </c>
      <c r="F159" s="57">
        <v>7.93</v>
      </c>
      <c r="G159" s="2">
        <v>21.43</v>
      </c>
      <c r="H159" s="4" t="s">
        <v>52</v>
      </c>
      <c r="I159" s="2">
        <v>0</v>
      </c>
      <c r="J159" s="2">
        <v>7.8</v>
      </c>
      <c r="K159" s="2">
        <v>175</v>
      </c>
      <c r="AH159" s="2">
        <v>235</v>
      </c>
      <c r="AI159" s="2">
        <v>125</v>
      </c>
    </row>
    <row r="160" spans="1:35" x14ac:dyDescent="0.3">
      <c r="A160" s="27">
        <v>38610</v>
      </c>
      <c r="B160" s="2">
        <v>105950</v>
      </c>
      <c r="C160" s="2">
        <v>1027</v>
      </c>
      <c r="D160" s="2">
        <v>0.65800000000000003</v>
      </c>
      <c r="E160" s="2">
        <v>6.09</v>
      </c>
      <c r="F160" s="57">
        <v>7.88</v>
      </c>
      <c r="G160" s="2">
        <v>21.4</v>
      </c>
      <c r="H160" s="4" t="s">
        <v>52</v>
      </c>
      <c r="I160" s="2">
        <v>0.3</v>
      </c>
      <c r="J160" s="2">
        <v>7.8</v>
      </c>
      <c r="K160" s="2">
        <v>1541</v>
      </c>
      <c r="AH160" s="2">
        <v>235</v>
      </c>
      <c r="AI160" s="2">
        <v>125</v>
      </c>
    </row>
    <row r="161" spans="1:35" x14ac:dyDescent="0.3">
      <c r="A161" s="27">
        <v>38614</v>
      </c>
      <c r="B161" s="2">
        <v>105219</v>
      </c>
      <c r="C161" s="2">
        <v>896.5</v>
      </c>
      <c r="D161" s="2">
        <v>0.57379999999999998</v>
      </c>
      <c r="E161" s="2">
        <v>7.19</v>
      </c>
      <c r="F161" s="57">
        <v>7.62</v>
      </c>
      <c r="G161" s="2">
        <v>20.16</v>
      </c>
      <c r="H161" s="4" t="s">
        <v>52</v>
      </c>
      <c r="I161" s="2">
        <v>0.52</v>
      </c>
      <c r="J161" s="2">
        <v>7.4</v>
      </c>
      <c r="K161" s="2">
        <v>990</v>
      </c>
      <c r="AH161" s="2">
        <v>235</v>
      </c>
      <c r="AI161" s="2">
        <v>125</v>
      </c>
    </row>
    <row r="162" spans="1:35" x14ac:dyDescent="0.3">
      <c r="A162" s="27">
        <v>38616</v>
      </c>
      <c r="B162" s="2">
        <v>105132</v>
      </c>
      <c r="C162" s="2">
        <v>609.79999999999995</v>
      </c>
      <c r="D162" s="2">
        <v>0.39029999999999998</v>
      </c>
      <c r="E162" s="2">
        <v>7.67</v>
      </c>
      <c r="F162" s="57">
        <v>8.02</v>
      </c>
      <c r="G162" s="2">
        <v>20.05</v>
      </c>
      <c r="H162" s="4" t="s">
        <v>52</v>
      </c>
      <c r="I162" s="2">
        <v>0.22</v>
      </c>
      <c r="J162" s="2">
        <v>8</v>
      </c>
      <c r="K162" s="2">
        <v>1785</v>
      </c>
      <c r="AH162" s="2">
        <v>235</v>
      </c>
      <c r="AI162" s="2">
        <v>125</v>
      </c>
    </row>
    <row r="163" spans="1:35" x14ac:dyDescent="0.3">
      <c r="A163" s="27">
        <v>38624</v>
      </c>
      <c r="B163" s="2">
        <v>103258</v>
      </c>
      <c r="C163" s="2">
        <v>542.6</v>
      </c>
      <c r="D163" s="2">
        <v>0.3473</v>
      </c>
      <c r="E163" s="2">
        <v>7.34</v>
      </c>
      <c r="F163" s="57">
        <v>8</v>
      </c>
      <c r="G163" s="2">
        <v>16.78</v>
      </c>
      <c r="H163" s="4" t="s">
        <v>52</v>
      </c>
      <c r="I163" s="2">
        <v>0.86</v>
      </c>
      <c r="J163" s="2">
        <v>7.5</v>
      </c>
      <c r="K163" s="2">
        <v>3255</v>
      </c>
      <c r="L163" s="15">
        <f>AVERAGE(K159:K163)</f>
        <v>1549.2</v>
      </c>
      <c r="M163" s="8">
        <f>GEOMEAN(K159:K163)</f>
        <v>1091.7746824320682</v>
      </c>
      <c r="N163" s="79" t="s">
        <v>87</v>
      </c>
      <c r="AH163" s="2">
        <v>235</v>
      </c>
      <c r="AI163" s="2">
        <v>125</v>
      </c>
    </row>
    <row r="164" spans="1:35" x14ac:dyDescent="0.3">
      <c r="A164" s="27">
        <v>38631</v>
      </c>
      <c r="B164" s="2">
        <v>103713</v>
      </c>
      <c r="C164" s="2">
        <v>757.1</v>
      </c>
      <c r="D164" s="2">
        <v>0.48459999999999998</v>
      </c>
      <c r="E164" s="2">
        <v>6.95</v>
      </c>
      <c r="F164" s="57">
        <v>7.95</v>
      </c>
      <c r="G164" s="2">
        <v>19.2</v>
      </c>
      <c r="H164" s="4" t="s">
        <v>52</v>
      </c>
      <c r="I164" s="2">
        <v>0.47</v>
      </c>
      <c r="J164" s="2">
        <v>7.5</v>
      </c>
      <c r="K164" s="2">
        <v>314</v>
      </c>
      <c r="AH164" s="2">
        <v>235</v>
      </c>
      <c r="AI164" s="2">
        <v>125</v>
      </c>
    </row>
    <row r="165" spans="1:35" x14ac:dyDescent="0.3">
      <c r="A165" s="27">
        <v>38637</v>
      </c>
      <c r="B165" s="2">
        <v>102627</v>
      </c>
      <c r="C165" s="2">
        <v>828.8</v>
      </c>
      <c r="D165" s="2">
        <v>0.53049999999999997</v>
      </c>
      <c r="E165" s="2">
        <v>8.7200000000000006</v>
      </c>
      <c r="F165" s="57">
        <v>7.93</v>
      </c>
      <c r="G165" s="2">
        <v>15.63</v>
      </c>
      <c r="H165" s="4" t="s">
        <v>52</v>
      </c>
      <c r="I165" s="2">
        <v>0.23</v>
      </c>
      <c r="J165" s="2">
        <v>7.6</v>
      </c>
      <c r="K165" s="2">
        <v>86</v>
      </c>
      <c r="O165" s="4" t="s">
        <v>54</v>
      </c>
      <c r="P165" s="2">
        <v>75.900000000000006</v>
      </c>
      <c r="Q165" s="4" t="s">
        <v>54</v>
      </c>
      <c r="R165" s="2">
        <v>8.1</v>
      </c>
      <c r="S165" s="4" t="s">
        <v>54</v>
      </c>
      <c r="T165" s="4" t="s">
        <v>54</v>
      </c>
      <c r="U165" s="4" t="s">
        <v>54</v>
      </c>
      <c r="V165" s="2">
        <v>4.2</v>
      </c>
      <c r="W165" s="4" t="s">
        <v>54</v>
      </c>
      <c r="X165" s="2">
        <v>69</v>
      </c>
      <c r="Y165" s="4" t="s">
        <v>54</v>
      </c>
      <c r="Z165" s="4">
        <v>1.9</v>
      </c>
      <c r="AA165" s="4" t="s">
        <v>54</v>
      </c>
      <c r="AB165" s="2">
        <v>20</v>
      </c>
      <c r="AC165" s="4" t="s">
        <v>54</v>
      </c>
      <c r="AD165" s="2">
        <v>330</v>
      </c>
      <c r="AE165" s="4" t="s">
        <v>54</v>
      </c>
      <c r="AH165" s="2">
        <v>235</v>
      </c>
      <c r="AI165" s="2">
        <v>125</v>
      </c>
    </row>
    <row r="166" spans="1:35" x14ac:dyDescent="0.3">
      <c r="A166" s="27">
        <v>38642</v>
      </c>
      <c r="B166" s="2">
        <v>114307</v>
      </c>
      <c r="C166" s="2">
        <v>904</v>
      </c>
      <c r="D166" s="2">
        <v>0.57899999999999996</v>
      </c>
      <c r="E166" s="2">
        <v>10.74</v>
      </c>
      <c r="F166" s="57">
        <v>7.62</v>
      </c>
      <c r="G166" s="2">
        <v>14.6</v>
      </c>
      <c r="H166" s="4" t="s">
        <v>52</v>
      </c>
      <c r="I166" s="2">
        <v>0.1</v>
      </c>
      <c r="J166" s="2">
        <v>7.9</v>
      </c>
      <c r="K166" s="2">
        <v>86</v>
      </c>
      <c r="AH166" s="2">
        <v>235</v>
      </c>
      <c r="AI166" s="2">
        <v>125</v>
      </c>
    </row>
    <row r="167" spans="1:35" x14ac:dyDescent="0.3">
      <c r="A167" s="27">
        <v>38649</v>
      </c>
      <c r="C167" s="4" t="e">
        <v>#VALUE!</v>
      </c>
      <c r="D167" s="4" t="e">
        <v>#VALUE!</v>
      </c>
      <c r="E167" s="4" t="s">
        <v>57</v>
      </c>
      <c r="F167" s="4" t="s">
        <v>57</v>
      </c>
      <c r="G167" s="4" t="s">
        <v>57</v>
      </c>
      <c r="H167" s="4" t="s">
        <v>52</v>
      </c>
      <c r="I167" s="4" t="s">
        <v>57</v>
      </c>
      <c r="J167" s="4" t="s">
        <v>57</v>
      </c>
      <c r="K167" s="2">
        <v>560</v>
      </c>
      <c r="AH167" s="2">
        <v>235</v>
      </c>
      <c r="AI167" s="2">
        <v>125</v>
      </c>
    </row>
    <row r="168" spans="1:35" x14ac:dyDescent="0.3">
      <c r="A168" s="27">
        <v>38652</v>
      </c>
      <c r="B168" s="2">
        <v>101939</v>
      </c>
      <c r="C168" s="2">
        <v>865.1</v>
      </c>
      <c r="D168" s="2">
        <v>0.55369999999999997</v>
      </c>
      <c r="E168" s="2">
        <v>12.71</v>
      </c>
      <c r="F168" s="57">
        <v>7.52</v>
      </c>
      <c r="G168" s="2">
        <v>10.79</v>
      </c>
      <c r="H168" s="4" t="s">
        <v>52</v>
      </c>
      <c r="I168" s="2">
        <v>0.73</v>
      </c>
      <c r="J168" s="2">
        <v>7.3</v>
      </c>
      <c r="K168" s="2">
        <v>63</v>
      </c>
      <c r="L168" s="15">
        <f>AVERAGE(K164:K168)</f>
        <v>221.8</v>
      </c>
      <c r="M168" s="8">
        <f>GEOMEAN(K164:K168)</f>
        <v>152.29688668568807</v>
      </c>
      <c r="N168" s="79" t="s">
        <v>88</v>
      </c>
      <c r="AH168" s="2">
        <v>235</v>
      </c>
      <c r="AI168" s="2">
        <v>125</v>
      </c>
    </row>
    <row r="169" spans="1:35" x14ac:dyDescent="0.3">
      <c r="A169" s="27">
        <v>38657</v>
      </c>
      <c r="B169" s="2">
        <v>112435</v>
      </c>
      <c r="C169" s="2">
        <v>952</v>
      </c>
      <c r="D169" s="2">
        <v>0.61</v>
      </c>
      <c r="E169" s="2">
        <v>9.9600000000000009</v>
      </c>
      <c r="F169" s="57">
        <v>8.1999999999999993</v>
      </c>
      <c r="G169" s="2">
        <v>12.26</v>
      </c>
      <c r="H169" s="4" t="s">
        <v>52</v>
      </c>
      <c r="I169" s="2">
        <v>0.1</v>
      </c>
      <c r="J169" s="2">
        <v>7.6</v>
      </c>
      <c r="K169" s="2">
        <v>95</v>
      </c>
      <c r="AH169" s="2">
        <v>235</v>
      </c>
      <c r="AI169" s="2">
        <v>125</v>
      </c>
    </row>
    <row r="170" spans="1:35" x14ac:dyDescent="0.3">
      <c r="A170" s="27">
        <v>38658</v>
      </c>
      <c r="B170" s="2">
        <v>112617</v>
      </c>
      <c r="C170" s="2">
        <v>846.2</v>
      </c>
      <c r="D170" s="2">
        <v>0.54159999999999997</v>
      </c>
      <c r="E170" s="2">
        <v>9.77</v>
      </c>
      <c r="F170" s="57">
        <v>7.93</v>
      </c>
      <c r="G170" s="2">
        <v>10.53</v>
      </c>
      <c r="H170" s="4" t="s">
        <v>52</v>
      </c>
      <c r="I170" s="2">
        <v>0.14000000000000001</v>
      </c>
      <c r="J170" s="2">
        <v>7.1</v>
      </c>
      <c r="K170" s="2">
        <v>213</v>
      </c>
      <c r="AH170" s="2">
        <v>235</v>
      </c>
      <c r="AI170" s="2">
        <v>125</v>
      </c>
    </row>
    <row r="171" spans="1:35" x14ac:dyDescent="0.3">
      <c r="A171" s="27">
        <v>38666</v>
      </c>
      <c r="B171" s="2">
        <v>101023</v>
      </c>
      <c r="C171" s="2">
        <v>920.6</v>
      </c>
      <c r="D171" s="2">
        <v>0.58919999999999995</v>
      </c>
      <c r="E171" s="2">
        <v>9.64</v>
      </c>
      <c r="F171" s="57">
        <v>7.37</v>
      </c>
      <c r="G171" s="2">
        <v>10.19</v>
      </c>
      <c r="H171" s="4" t="s">
        <v>52</v>
      </c>
      <c r="I171" s="2">
        <v>0.66</v>
      </c>
      <c r="J171" s="2">
        <v>7.7</v>
      </c>
      <c r="K171" s="2">
        <v>31</v>
      </c>
      <c r="AH171" s="2">
        <v>235</v>
      </c>
      <c r="AI171" s="2">
        <v>125</v>
      </c>
    </row>
    <row r="172" spans="1:35" x14ac:dyDescent="0.3">
      <c r="A172" s="27">
        <v>38672</v>
      </c>
      <c r="B172" s="2">
        <v>113533</v>
      </c>
      <c r="C172" s="2">
        <v>276.60000000000002</v>
      </c>
      <c r="D172" s="2">
        <v>0.17699999999999999</v>
      </c>
      <c r="E172" s="2">
        <v>8.68</v>
      </c>
      <c r="F172" s="57">
        <v>7.69</v>
      </c>
      <c r="G172" s="2">
        <v>8.6999999999999993</v>
      </c>
      <c r="H172" s="4" t="s">
        <v>52</v>
      </c>
      <c r="I172" s="2">
        <v>0.82</v>
      </c>
      <c r="J172" s="2">
        <v>7.3</v>
      </c>
      <c r="K172" s="2">
        <v>7701</v>
      </c>
      <c r="AH172" s="2">
        <v>235</v>
      </c>
      <c r="AI172" s="2">
        <v>125</v>
      </c>
    </row>
    <row r="173" spans="1:35" x14ac:dyDescent="0.3">
      <c r="A173" s="27">
        <v>38685</v>
      </c>
      <c r="B173" s="2">
        <v>111157</v>
      </c>
      <c r="C173" s="2">
        <v>694.3</v>
      </c>
      <c r="D173" s="2">
        <v>0.44440000000000002</v>
      </c>
      <c r="E173" s="2">
        <v>10.89</v>
      </c>
      <c r="F173" s="2">
        <v>7.81</v>
      </c>
      <c r="G173" s="2">
        <v>8.0399999999999991</v>
      </c>
      <c r="H173" s="4" t="s">
        <v>52</v>
      </c>
      <c r="I173" s="2">
        <v>0.83</v>
      </c>
      <c r="J173" s="2">
        <v>6.9</v>
      </c>
      <c r="K173" s="2">
        <v>2613</v>
      </c>
      <c r="L173" s="15">
        <f>AVERAGE(K169:K173)</f>
        <v>2130.6</v>
      </c>
      <c r="M173" s="8">
        <f>GEOMEAN(K169:K173)</f>
        <v>417.09048946434183</v>
      </c>
      <c r="N173" s="79" t="s">
        <v>89</v>
      </c>
      <c r="AH173" s="2">
        <v>235</v>
      </c>
      <c r="AI173" s="2">
        <v>125</v>
      </c>
    </row>
    <row r="174" spans="1:35" x14ac:dyDescent="0.3">
      <c r="A174" s="27">
        <v>38692</v>
      </c>
      <c r="F174" s="2" t="s">
        <v>90</v>
      </c>
      <c r="AH174" s="2">
        <v>235</v>
      </c>
      <c r="AI174" s="2">
        <v>125</v>
      </c>
    </row>
    <row r="175" spans="1:35" x14ac:dyDescent="0.3">
      <c r="A175" s="27">
        <v>38694</v>
      </c>
      <c r="B175" s="2">
        <v>105915</v>
      </c>
      <c r="C175" s="2">
        <v>834.9</v>
      </c>
      <c r="D175" s="2">
        <v>0.5343</v>
      </c>
      <c r="E175" s="2">
        <v>15.21</v>
      </c>
      <c r="F175" s="57">
        <v>7.62</v>
      </c>
      <c r="G175" s="2">
        <v>0.7</v>
      </c>
      <c r="H175" s="4" t="s">
        <v>52</v>
      </c>
      <c r="I175" s="2">
        <v>0.33</v>
      </c>
      <c r="J175" s="2">
        <v>7.6</v>
      </c>
      <c r="K175" s="2">
        <v>131</v>
      </c>
      <c r="AH175" s="2">
        <v>235</v>
      </c>
      <c r="AI175" s="2">
        <v>125</v>
      </c>
    </row>
    <row r="176" spans="1:35" x14ac:dyDescent="0.3">
      <c r="A176" s="27">
        <v>38700</v>
      </c>
      <c r="B176" s="2">
        <v>101821</v>
      </c>
      <c r="C176" s="2">
        <v>2.5</v>
      </c>
      <c r="D176" s="2">
        <v>1.6000000000000001E-3</v>
      </c>
      <c r="E176" s="2">
        <v>14.38</v>
      </c>
      <c r="F176" s="57">
        <v>8.02</v>
      </c>
      <c r="G176" s="2">
        <v>1.1000000000000001</v>
      </c>
      <c r="H176" s="4" t="s">
        <v>52</v>
      </c>
      <c r="I176" s="2">
        <v>0.45</v>
      </c>
      <c r="J176" s="2">
        <v>7.7</v>
      </c>
      <c r="K176" s="2">
        <v>226</v>
      </c>
      <c r="AH176" s="2">
        <v>235</v>
      </c>
      <c r="AI176" s="2">
        <v>125</v>
      </c>
    </row>
    <row r="177" spans="1:35" x14ac:dyDescent="0.3">
      <c r="A177" s="27">
        <v>38705</v>
      </c>
      <c r="B177" s="2">
        <v>103726</v>
      </c>
      <c r="C177" s="2">
        <v>871.4</v>
      </c>
      <c r="D177" s="2">
        <v>0.55769999999999997</v>
      </c>
      <c r="E177" s="2">
        <v>13.66</v>
      </c>
      <c r="F177" s="57">
        <v>5.95</v>
      </c>
      <c r="G177" s="2">
        <v>1.66</v>
      </c>
      <c r="H177" s="4" t="s">
        <v>52</v>
      </c>
      <c r="I177" s="2">
        <v>0.64</v>
      </c>
      <c r="J177" s="2">
        <v>7.9</v>
      </c>
      <c r="K177" s="2">
        <v>143</v>
      </c>
      <c r="AH177" s="2">
        <v>235</v>
      </c>
      <c r="AI177" s="2">
        <v>125</v>
      </c>
    </row>
    <row r="178" spans="1:35" x14ac:dyDescent="0.3">
      <c r="A178" s="27">
        <v>38708</v>
      </c>
      <c r="B178" s="2">
        <v>111010</v>
      </c>
      <c r="C178" s="2">
        <v>863.4</v>
      </c>
      <c r="D178" s="2">
        <v>0.55259999999999998</v>
      </c>
      <c r="E178" s="2">
        <v>13.7</v>
      </c>
      <c r="F178" s="57">
        <v>7.84</v>
      </c>
      <c r="G178" s="2">
        <v>3.05</v>
      </c>
      <c r="H178" s="4" t="s">
        <v>52</v>
      </c>
      <c r="I178" s="2">
        <v>0.09</v>
      </c>
      <c r="J178" s="2">
        <v>7.7</v>
      </c>
      <c r="K178" s="2">
        <v>86</v>
      </c>
      <c r="L178" s="15">
        <f>AVERAGE(K174:K178)</f>
        <v>146.5</v>
      </c>
      <c r="M178" s="8">
        <f>GEOMEAN(K174:K178)</f>
        <v>138.13494397318377</v>
      </c>
      <c r="N178" s="79" t="s">
        <v>91</v>
      </c>
      <c r="AH178" s="2">
        <v>235</v>
      </c>
      <c r="AI178" s="2">
        <v>125</v>
      </c>
    </row>
    <row r="179" spans="1:35" x14ac:dyDescent="0.3">
      <c r="A179" s="27">
        <v>38721</v>
      </c>
      <c r="B179" s="2">
        <v>102735</v>
      </c>
      <c r="C179" s="2">
        <v>546.9</v>
      </c>
      <c r="D179" s="2">
        <v>0.35</v>
      </c>
      <c r="E179" s="2">
        <v>11.88</v>
      </c>
      <c r="F179" s="57">
        <v>7.83</v>
      </c>
      <c r="G179" s="2">
        <v>6.83</v>
      </c>
      <c r="H179" s="4" t="s">
        <v>52</v>
      </c>
      <c r="I179" s="2">
        <v>1.9</v>
      </c>
      <c r="J179" s="2">
        <v>7.5</v>
      </c>
      <c r="K179" s="2">
        <v>395</v>
      </c>
      <c r="AH179" s="2">
        <v>235</v>
      </c>
      <c r="AI179" s="2">
        <v>125</v>
      </c>
    </row>
    <row r="180" spans="1:35" x14ac:dyDescent="0.3">
      <c r="A180" s="27">
        <v>38728</v>
      </c>
      <c r="B180" s="2">
        <v>105746</v>
      </c>
      <c r="C180" s="2">
        <v>718.9</v>
      </c>
      <c r="D180" s="2">
        <v>0.46010000000000001</v>
      </c>
      <c r="E180" s="2">
        <v>12.66</v>
      </c>
      <c r="F180" s="57">
        <v>7.99</v>
      </c>
      <c r="G180" s="2">
        <v>5.64</v>
      </c>
      <c r="H180" s="4" t="s">
        <v>52</v>
      </c>
      <c r="I180" s="2">
        <v>0.09</v>
      </c>
      <c r="J180" s="2">
        <v>7.3</v>
      </c>
      <c r="K180" s="2">
        <v>373</v>
      </c>
      <c r="AH180" s="2">
        <v>235</v>
      </c>
      <c r="AI180" s="2">
        <v>125</v>
      </c>
    </row>
    <row r="181" spans="1:35" x14ac:dyDescent="0.3">
      <c r="A181" s="27">
        <v>38734</v>
      </c>
      <c r="B181" s="2">
        <v>105324</v>
      </c>
      <c r="C181" s="2">
        <v>583.6</v>
      </c>
      <c r="D181" s="2">
        <v>0.3735</v>
      </c>
      <c r="E181" s="2">
        <v>11.99</v>
      </c>
      <c r="F181" s="57">
        <v>8.0399999999999991</v>
      </c>
      <c r="G181" s="2">
        <v>6.55</v>
      </c>
      <c r="H181" s="4" t="s">
        <v>52</v>
      </c>
      <c r="I181" s="2">
        <v>7.0000000000000007E-2</v>
      </c>
      <c r="J181" s="2">
        <v>7.9</v>
      </c>
      <c r="K181" s="2">
        <v>833</v>
      </c>
      <c r="AH181" s="2">
        <v>235</v>
      </c>
      <c r="AI181" s="2">
        <v>125</v>
      </c>
    </row>
    <row r="182" spans="1:35" x14ac:dyDescent="0.3">
      <c r="A182" s="27">
        <v>38736</v>
      </c>
      <c r="B182" s="2">
        <v>105816</v>
      </c>
      <c r="C182" s="2">
        <v>190.6</v>
      </c>
      <c r="D182" s="2">
        <v>0.122</v>
      </c>
      <c r="E182" s="2">
        <v>10.31</v>
      </c>
      <c r="F182" s="57">
        <v>8.02</v>
      </c>
      <c r="G182" s="2">
        <v>7.97</v>
      </c>
      <c r="H182" s="4" t="s">
        <v>52</v>
      </c>
      <c r="I182" s="2">
        <v>0.44</v>
      </c>
      <c r="J182" s="2">
        <v>7.1</v>
      </c>
      <c r="K182" s="2">
        <v>345</v>
      </c>
      <c r="AH182" s="2">
        <v>235</v>
      </c>
      <c r="AI182" s="2">
        <v>125</v>
      </c>
    </row>
    <row r="183" spans="1:35" x14ac:dyDescent="0.3">
      <c r="A183" s="27">
        <v>38742</v>
      </c>
      <c r="B183" s="2">
        <v>112616</v>
      </c>
      <c r="C183" s="2">
        <v>665.3</v>
      </c>
      <c r="D183" s="2">
        <v>0.42580000000000001</v>
      </c>
      <c r="E183" s="2">
        <v>12.13</v>
      </c>
      <c r="F183" s="57">
        <v>7.93</v>
      </c>
      <c r="G183" s="2">
        <v>3.76</v>
      </c>
      <c r="H183" s="4" t="s">
        <v>52</v>
      </c>
      <c r="I183" s="2">
        <v>1.47</v>
      </c>
      <c r="J183" s="2">
        <v>7.3</v>
      </c>
      <c r="K183" s="2">
        <v>98</v>
      </c>
      <c r="L183" s="15">
        <f>AVERAGE(K179:K183)</f>
        <v>408.8</v>
      </c>
      <c r="M183" s="8">
        <f>GEOMEAN(K179:K183)</f>
        <v>333.88677699814679</v>
      </c>
      <c r="N183" s="79" t="s">
        <v>92</v>
      </c>
      <c r="AH183" s="2">
        <v>235</v>
      </c>
      <c r="AI183" s="2">
        <v>125</v>
      </c>
    </row>
    <row r="184" spans="1:35" x14ac:dyDescent="0.3">
      <c r="A184" s="46">
        <v>38750</v>
      </c>
      <c r="B184" s="2">
        <v>111637</v>
      </c>
      <c r="C184" s="2">
        <v>2</v>
      </c>
      <c r="D184" s="2">
        <v>2E-3</v>
      </c>
      <c r="E184" s="2">
        <v>11.48</v>
      </c>
      <c r="F184" s="57">
        <v>7.92</v>
      </c>
      <c r="G184" s="2">
        <v>5.37</v>
      </c>
      <c r="H184" s="4" t="s">
        <v>52</v>
      </c>
      <c r="I184" s="2">
        <v>0.7</v>
      </c>
      <c r="J184" s="2">
        <v>7.7</v>
      </c>
      <c r="K184" s="2">
        <v>135</v>
      </c>
      <c r="AH184" s="2">
        <v>235</v>
      </c>
      <c r="AI184" s="2">
        <v>125</v>
      </c>
    </row>
    <row r="185" spans="1:35" x14ac:dyDescent="0.3">
      <c r="A185" s="46">
        <v>38755</v>
      </c>
      <c r="B185" s="2">
        <v>121029</v>
      </c>
      <c r="C185" s="2">
        <v>637.29999999999995</v>
      </c>
      <c r="D185" s="2">
        <v>0.40789999999999998</v>
      </c>
      <c r="E185" s="2">
        <v>11.99</v>
      </c>
      <c r="F185" s="57">
        <v>8.42</v>
      </c>
      <c r="G185" s="2">
        <v>2.38</v>
      </c>
      <c r="H185" s="4" t="s">
        <v>52</v>
      </c>
      <c r="I185" s="2">
        <v>1.1499999999999999</v>
      </c>
      <c r="J185" s="2">
        <v>7.3</v>
      </c>
      <c r="K185" s="2" t="s">
        <v>93</v>
      </c>
      <c r="AH185" s="2">
        <v>235</v>
      </c>
      <c r="AI185" s="2">
        <v>125</v>
      </c>
    </row>
    <row r="186" spans="1:35" x14ac:dyDescent="0.3">
      <c r="A186" s="46">
        <v>38763</v>
      </c>
      <c r="B186" s="2">
        <v>104841</v>
      </c>
      <c r="C186" s="2">
        <v>726</v>
      </c>
      <c r="D186" s="2">
        <v>0.4647</v>
      </c>
      <c r="E186" s="2">
        <v>12.02</v>
      </c>
      <c r="F186" s="57">
        <v>8.08</v>
      </c>
      <c r="G186" s="2">
        <v>4.74</v>
      </c>
      <c r="H186" s="4" t="s">
        <v>52</v>
      </c>
      <c r="I186" s="2">
        <v>0.14000000000000001</v>
      </c>
      <c r="J186" s="2">
        <v>7.3</v>
      </c>
      <c r="K186" s="2">
        <v>135</v>
      </c>
      <c r="AH186" s="2">
        <v>235</v>
      </c>
      <c r="AI186" s="2">
        <v>125</v>
      </c>
    </row>
    <row r="187" spans="1:35" x14ac:dyDescent="0.3">
      <c r="A187" s="46">
        <v>38771</v>
      </c>
      <c r="B187" s="2">
        <v>112412</v>
      </c>
      <c r="C187" s="2">
        <v>633.1</v>
      </c>
      <c r="D187" s="2">
        <v>0.4052</v>
      </c>
      <c r="E187" s="2">
        <v>10.32</v>
      </c>
      <c r="F187" s="57">
        <v>8</v>
      </c>
      <c r="G187" s="2">
        <v>7.83</v>
      </c>
      <c r="H187" s="4" t="s">
        <v>52</v>
      </c>
      <c r="I187" s="2">
        <v>0.32</v>
      </c>
      <c r="J187" s="2">
        <v>7.4</v>
      </c>
      <c r="K187" s="2">
        <v>98</v>
      </c>
      <c r="AH187" s="2">
        <v>235</v>
      </c>
      <c r="AI187" s="2">
        <v>125</v>
      </c>
    </row>
    <row r="188" spans="1:35" x14ac:dyDescent="0.3">
      <c r="A188" s="46">
        <v>38775</v>
      </c>
      <c r="B188" s="2">
        <v>121903</v>
      </c>
      <c r="C188" s="2">
        <v>1</v>
      </c>
      <c r="D188" s="2">
        <v>1E-3</v>
      </c>
      <c r="E188" s="2">
        <v>13.71</v>
      </c>
      <c r="F188" s="57">
        <v>7.84</v>
      </c>
      <c r="G188" s="2">
        <v>5.27</v>
      </c>
      <c r="H188" s="4" t="s">
        <v>52</v>
      </c>
      <c r="I188" s="2">
        <v>0.6</v>
      </c>
      <c r="J188" s="2">
        <v>7.5</v>
      </c>
      <c r="K188" s="2">
        <v>265</v>
      </c>
      <c r="L188" s="15">
        <f>AVERAGE(K184:K188)</f>
        <v>158.25</v>
      </c>
      <c r="M188" s="8">
        <f>GEOMEAN(K184:K188)</f>
        <v>147.49757211150401</v>
      </c>
      <c r="N188" s="79" t="s">
        <v>94</v>
      </c>
      <c r="AH188" s="2">
        <v>235</v>
      </c>
      <c r="AI188" s="2">
        <v>125</v>
      </c>
    </row>
    <row r="189" spans="1:35" x14ac:dyDescent="0.3">
      <c r="A189" s="46">
        <v>38784</v>
      </c>
      <c r="B189" s="2">
        <v>105846</v>
      </c>
      <c r="C189" s="2">
        <v>748</v>
      </c>
      <c r="D189" s="2">
        <v>0.47899999999999998</v>
      </c>
      <c r="E189" s="2">
        <v>11.07</v>
      </c>
      <c r="F189" s="57">
        <v>8.5</v>
      </c>
      <c r="G189" s="2">
        <v>5.53</v>
      </c>
      <c r="H189" s="4" t="s">
        <v>52</v>
      </c>
      <c r="I189" s="2">
        <v>0.7</v>
      </c>
      <c r="J189" s="2">
        <v>7.6</v>
      </c>
      <c r="K189" s="2">
        <v>134</v>
      </c>
      <c r="AH189" s="2">
        <v>235</v>
      </c>
      <c r="AI189" s="2">
        <v>125</v>
      </c>
    </row>
    <row r="190" spans="1:35" x14ac:dyDescent="0.3">
      <c r="A190" s="46">
        <v>38789</v>
      </c>
      <c r="B190" s="2">
        <v>120808</v>
      </c>
      <c r="C190" s="2">
        <v>430.6</v>
      </c>
      <c r="D190" s="2">
        <v>0.27560000000000001</v>
      </c>
      <c r="E190" s="2">
        <v>9.31</v>
      </c>
      <c r="F190" s="57">
        <v>7.82</v>
      </c>
      <c r="G190" s="2">
        <v>12.83</v>
      </c>
      <c r="H190" s="4" t="s">
        <v>52</v>
      </c>
      <c r="I190" s="2">
        <v>0.11</v>
      </c>
      <c r="J190" s="2">
        <v>7.4</v>
      </c>
      <c r="K190" s="2">
        <v>8664</v>
      </c>
      <c r="AH190" s="2">
        <v>235</v>
      </c>
      <c r="AI190" s="2">
        <v>125</v>
      </c>
    </row>
    <row r="191" spans="1:35" x14ac:dyDescent="0.3">
      <c r="A191" s="46">
        <v>38792</v>
      </c>
      <c r="B191" s="2">
        <v>120221</v>
      </c>
      <c r="C191" s="2">
        <v>616.4</v>
      </c>
      <c r="D191" s="2">
        <v>0.39450000000000002</v>
      </c>
      <c r="E191" s="2">
        <v>11.06</v>
      </c>
      <c r="F191" s="57">
        <v>8.0299999999999994</v>
      </c>
      <c r="G191" s="2">
        <v>7.54</v>
      </c>
      <c r="H191" s="4" t="s">
        <v>52</v>
      </c>
      <c r="I191" s="2">
        <v>0.02</v>
      </c>
      <c r="J191" s="2">
        <v>7.7</v>
      </c>
      <c r="K191" s="2">
        <v>63</v>
      </c>
      <c r="AH191" s="2">
        <v>235</v>
      </c>
      <c r="AI191" s="2">
        <v>125</v>
      </c>
    </row>
    <row r="192" spans="1:35" x14ac:dyDescent="0.3">
      <c r="A192" s="46">
        <v>38797</v>
      </c>
      <c r="G192" s="2" t="s">
        <v>95</v>
      </c>
      <c r="AH192" s="2">
        <v>235</v>
      </c>
      <c r="AI192" s="2">
        <v>125</v>
      </c>
    </row>
    <row r="193" spans="1:35" s="4" customFormat="1" x14ac:dyDescent="0.3">
      <c r="A193" s="46">
        <v>38803</v>
      </c>
      <c r="B193" s="4">
        <v>105906</v>
      </c>
      <c r="C193" s="4">
        <v>684.7</v>
      </c>
      <c r="D193" s="4">
        <v>0.43819999999999998</v>
      </c>
      <c r="E193" s="4">
        <v>14.02</v>
      </c>
      <c r="F193" s="76">
        <v>8.1</v>
      </c>
      <c r="G193" s="4">
        <v>6.45</v>
      </c>
      <c r="H193" s="4" t="s">
        <v>52</v>
      </c>
      <c r="I193" s="4">
        <v>0.51</v>
      </c>
      <c r="J193" s="4">
        <v>7.6</v>
      </c>
      <c r="K193" s="4">
        <v>74</v>
      </c>
      <c r="L193" s="19">
        <f>AVERAGE(K189:K193)</f>
        <v>2233.75</v>
      </c>
      <c r="M193" s="80">
        <f>GEOMEAN(K188:K191,K193)</f>
        <v>269.97793861933036</v>
      </c>
      <c r="N193" s="79" t="s">
        <v>96</v>
      </c>
      <c r="O193" s="4" t="s">
        <v>54</v>
      </c>
      <c r="P193" s="4">
        <v>60.8</v>
      </c>
      <c r="Q193" s="4" t="s">
        <v>54</v>
      </c>
      <c r="R193" s="4" t="s">
        <v>54</v>
      </c>
      <c r="S193" s="4" t="s">
        <v>54</v>
      </c>
      <c r="T193" s="4" t="s">
        <v>54</v>
      </c>
      <c r="U193" s="4" t="s">
        <v>54</v>
      </c>
      <c r="V193" s="4" t="s">
        <v>54</v>
      </c>
      <c r="W193" s="4" t="s">
        <v>54</v>
      </c>
      <c r="X193" s="4">
        <v>56</v>
      </c>
      <c r="Y193" s="4" t="s">
        <v>97</v>
      </c>
      <c r="Z193" s="4" t="s">
        <v>97</v>
      </c>
      <c r="AA193" s="4" t="s">
        <v>97</v>
      </c>
      <c r="AB193" s="4">
        <v>35</v>
      </c>
      <c r="AC193" s="4" t="s">
        <v>54</v>
      </c>
      <c r="AD193" s="4">
        <v>321</v>
      </c>
      <c r="AE193" s="4" t="s">
        <v>54</v>
      </c>
      <c r="AH193" s="4">
        <v>235</v>
      </c>
      <c r="AI193" s="4">
        <v>125</v>
      </c>
    </row>
    <row r="194" spans="1:35" x14ac:dyDescent="0.3">
      <c r="A194" s="46">
        <v>38813</v>
      </c>
      <c r="B194" s="2">
        <v>105333</v>
      </c>
      <c r="C194" s="2">
        <v>644.1</v>
      </c>
      <c r="D194" s="2">
        <v>0.41220000000000001</v>
      </c>
      <c r="E194" s="2">
        <v>10.06</v>
      </c>
      <c r="F194" s="57">
        <v>8.42</v>
      </c>
      <c r="G194" s="2">
        <v>9.34</v>
      </c>
      <c r="H194" s="4" t="s">
        <v>52</v>
      </c>
      <c r="I194" s="2">
        <v>1.07</v>
      </c>
      <c r="J194" s="2">
        <v>7.6</v>
      </c>
      <c r="K194" s="2">
        <v>97</v>
      </c>
      <c r="AH194" s="2">
        <v>235</v>
      </c>
      <c r="AI194" s="2">
        <v>125</v>
      </c>
    </row>
    <row r="195" spans="1:35" x14ac:dyDescent="0.3">
      <c r="A195" s="46">
        <v>38817</v>
      </c>
      <c r="B195" s="2">
        <v>111831</v>
      </c>
      <c r="C195" s="2">
        <v>654.4</v>
      </c>
      <c r="D195" s="2">
        <v>0.41880000000000001</v>
      </c>
      <c r="E195" s="2">
        <v>10.53</v>
      </c>
      <c r="F195" s="57">
        <v>7.88</v>
      </c>
      <c r="G195" s="2">
        <v>10.16</v>
      </c>
      <c r="H195" s="4" t="s">
        <v>52</v>
      </c>
      <c r="I195" s="2">
        <v>0.09</v>
      </c>
      <c r="J195" s="2">
        <v>7.3</v>
      </c>
      <c r="K195" s="2">
        <v>63</v>
      </c>
      <c r="AH195" s="2">
        <v>235</v>
      </c>
      <c r="AI195" s="2">
        <v>125</v>
      </c>
    </row>
    <row r="196" spans="1:35" x14ac:dyDescent="0.3">
      <c r="A196" s="46">
        <v>38820</v>
      </c>
      <c r="B196" s="2">
        <v>111748</v>
      </c>
      <c r="C196" s="2">
        <v>687.1</v>
      </c>
      <c r="D196" s="2">
        <v>0.43969999999999998</v>
      </c>
      <c r="E196" s="2">
        <v>9.7899999999999991</v>
      </c>
      <c r="F196" s="57">
        <v>7.94</v>
      </c>
      <c r="G196" s="2">
        <v>15.24</v>
      </c>
      <c r="H196" s="4" t="s">
        <v>52</v>
      </c>
      <c r="I196" s="2">
        <v>1.23</v>
      </c>
      <c r="J196" s="2">
        <v>7.4</v>
      </c>
      <c r="K196" s="2">
        <v>20</v>
      </c>
      <c r="AH196" s="2">
        <v>235</v>
      </c>
      <c r="AI196" s="2">
        <v>125</v>
      </c>
    </row>
    <row r="197" spans="1:35" x14ac:dyDescent="0.3">
      <c r="A197" s="46">
        <v>38826</v>
      </c>
      <c r="B197" s="2">
        <v>110045</v>
      </c>
      <c r="C197" s="2">
        <v>564.9</v>
      </c>
      <c r="D197" s="2">
        <v>0.36149999999999999</v>
      </c>
      <c r="E197" s="2">
        <v>8.64</v>
      </c>
      <c r="F197" s="57">
        <v>7.88</v>
      </c>
      <c r="G197" s="2">
        <v>14.05</v>
      </c>
      <c r="H197" s="84" t="s">
        <v>52</v>
      </c>
      <c r="I197" s="2">
        <v>0.3</v>
      </c>
      <c r="J197" s="2">
        <v>6.9</v>
      </c>
      <c r="K197" s="2">
        <v>350</v>
      </c>
      <c r="AH197" s="2">
        <v>235</v>
      </c>
      <c r="AI197" s="2">
        <v>125</v>
      </c>
    </row>
    <row r="198" spans="1:35" x14ac:dyDescent="0.3">
      <c r="A198" s="46">
        <v>38832</v>
      </c>
      <c r="B198" s="2">
        <v>111335</v>
      </c>
      <c r="C198" s="2">
        <v>666.8</v>
      </c>
      <c r="D198" s="2">
        <v>0.42670000000000002</v>
      </c>
      <c r="E198" s="2">
        <v>8.34</v>
      </c>
      <c r="F198" s="57">
        <v>7.8</v>
      </c>
      <c r="G198" s="2">
        <v>13.95</v>
      </c>
      <c r="H198" s="84" t="s">
        <v>52</v>
      </c>
      <c r="I198" s="2">
        <v>0.31</v>
      </c>
      <c r="J198" s="2">
        <v>7.5</v>
      </c>
      <c r="K198" s="2">
        <v>135</v>
      </c>
      <c r="L198" s="19">
        <f>AVERAGE(K194:K198)</f>
        <v>133</v>
      </c>
      <c r="M198" s="80">
        <f>GEOMEAN(K194:K198)</f>
        <v>89.600166861632744</v>
      </c>
      <c r="N198" s="79" t="s">
        <v>98</v>
      </c>
      <c r="AH198" s="2">
        <v>235</v>
      </c>
      <c r="AI198" s="2">
        <v>125</v>
      </c>
    </row>
    <row r="199" spans="1:35" x14ac:dyDescent="0.3">
      <c r="A199" s="46">
        <v>38840</v>
      </c>
      <c r="B199" s="2">
        <v>112030</v>
      </c>
      <c r="C199" s="2">
        <v>616</v>
      </c>
      <c r="D199" s="2">
        <v>0.39400000000000002</v>
      </c>
      <c r="E199" s="2">
        <v>8.84</v>
      </c>
      <c r="F199" s="57">
        <v>8.14</v>
      </c>
      <c r="G199" s="2">
        <v>15</v>
      </c>
      <c r="H199" s="84" t="s">
        <v>52</v>
      </c>
      <c r="I199" s="2">
        <v>0.8</v>
      </c>
      <c r="J199" s="2">
        <v>7.7</v>
      </c>
      <c r="K199" s="2">
        <v>1145</v>
      </c>
      <c r="AH199" s="2">
        <v>235</v>
      </c>
      <c r="AI199" s="2">
        <v>125</v>
      </c>
    </row>
    <row r="200" spans="1:35" x14ac:dyDescent="0.3">
      <c r="A200" s="46">
        <v>38845</v>
      </c>
      <c r="B200" s="2">
        <v>115725</v>
      </c>
      <c r="C200" s="2">
        <v>752</v>
      </c>
      <c r="D200" s="2">
        <v>0.48099999999999998</v>
      </c>
      <c r="E200" s="2">
        <v>8.76</v>
      </c>
      <c r="F200" s="57">
        <v>7.43</v>
      </c>
      <c r="G200" s="2">
        <v>16.52</v>
      </c>
      <c r="H200" s="84" t="s">
        <v>52</v>
      </c>
      <c r="I200" s="2">
        <v>0.4</v>
      </c>
      <c r="J200" s="2">
        <v>7.6</v>
      </c>
      <c r="K200" s="2">
        <v>52</v>
      </c>
      <c r="AH200" s="2">
        <v>235</v>
      </c>
      <c r="AI200" s="2">
        <v>125</v>
      </c>
    </row>
    <row r="201" spans="1:35" x14ac:dyDescent="0.3">
      <c r="A201" s="46">
        <v>38854</v>
      </c>
      <c r="B201" s="2">
        <v>110444</v>
      </c>
      <c r="C201" s="2">
        <v>646.29999999999995</v>
      </c>
      <c r="D201" s="2">
        <v>0.41360000000000002</v>
      </c>
      <c r="E201" s="2">
        <v>9.67</v>
      </c>
      <c r="F201" s="57">
        <v>8.1999999999999993</v>
      </c>
      <c r="G201" s="2">
        <v>14.14</v>
      </c>
      <c r="H201" s="84" t="s">
        <v>52</v>
      </c>
      <c r="I201" s="2">
        <v>0.51</v>
      </c>
      <c r="J201" s="2">
        <v>7</v>
      </c>
      <c r="K201" s="2">
        <v>278</v>
      </c>
      <c r="AH201" s="2">
        <v>235</v>
      </c>
      <c r="AI201" s="2">
        <v>125</v>
      </c>
    </row>
    <row r="202" spans="1:35" x14ac:dyDescent="0.3">
      <c r="A202" s="46">
        <v>38859</v>
      </c>
      <c r="B202" s="2">
        <v>114055</v>
      </c>
      <c r="C202" s="2">
        <v>695.8</v>
      </c>
      <c r="D202" s="2">
        <v>0.44529999999999997</v>
      </c>
      <c r="E202" s="2">
        <v>9.7899999999999991</v>
      </c>
      <c r="F202" s="57">
        <v>8.15</v>
      </c>
      <c r="G202" s="2">
        <v>14.32</v>
      </c>
      <c r="H202" s="84" t="s">
        <v>52</v>
      </c>
      <c r="I202" s="2">
        <v>0.56000000000000005</v>
      </c>
      <c r="J202" s="2">
        <v>7.4</v>
      </c>
      <c r="K202" s="2">
        <v>295</v>
      </c>
      <c r="AH202" s="2">
        <v>235</v>
      </c>
      <c r="AI202" s="2">
        <v>125</v>
      </c>
    </row>
    <row r="203" spans="1:35" x14ac:dyDescent="0.3">
      <c r="A203" s="46">
        <v>38869</v>
      </c>
      <c r="B203" s="2">
        <v>110630</v>
      </c>
      <c r="C203" s="2">
        <v>700.6</v>
      </c>
      <c r="D203" s="2">
        <v>0.44840000000000002</v>
      </c>
      <c r="E203" s="2">
        <v>5.91</v>
      </c>
      <c r="F203" s="57">
        <v>7.83</v>
      </c>
      <c r="G203" s="2">
        <v>21.76</v>
      </c>
      <c r="H203" s="84" t="s">
        <v>52</v>
      </c>
      <c r="I203" s="2">
        <v>0.41</v>
      </c>
      <c r="J203" s="2">
        <v>7.4</v>
      </c>
      <c r="K203" s="2">
        <v>259</v>
      </c>
      <c r="L203" s="19">
        <f>AVERAGE(K199:K203)</f>
        <v>405.8</v>
      </c>
      <c r="M203" s="80">
        <f>GEOMEAN(K199:K203)</f>
        <v>263.2661856987861</v>
      </c>
      <c r="N203" s="79" t="s">
        <v>99</v>
      </c>
      <c r="AH203" s="2">
        <v>235</v>
      </c>
      <c r="AI203" s="2">
        <v>125</v>
      </c>
    </row>
    <row r="204" spans="1:35" x14ac:dyDescent="0.3">
      <c r="A204" s="46">
        <v>38873</v>
      </c>
      <c r="B204" s="2">
        <v>115510</v>
      </c>
      <c r="C204" s="2">
        <v>699.8</v>
      </c>
      <c r="D204" s="2">
        <v>0.44790000000000002</v>
      </c>
      <c r="E204" s="2">
        <v>6.93</v>
      </c>
      <c r="F204" s="57">
        <v>7.8</v>
      </c>
      <c r="G204" s="2">
        <v>19.72</v>
      </c>
      <c r="H204" s="84" t="s">
        <v>52</v>
      </c>
      <c r="I204" s="2">
        <v>0.05</v>
      </c>
      <c r="J204" s="2">
        <v>7.4</v>
      </c>
      <c r="K204" s="2">
        <v>216</v>
      </c>
      <c r="AH204" s="2">
        <v>235</v>
      </c>
      <c r="AI204" s="2">
        <v>125</v>
      </c>
    </row>
    <row r="205" spans="1:35" x14ac:dyDescent="0.3">
      <c r="A205" s="46">
        <v>38882</v>
      </c>
      <c r="B205" s="2">
        <v>111140</v>
      </c>
      <c r="C205" s="2">
        <v>558.9</v>
      </c>
      <c r="D205" s="2">
        <v>0.35770000000000002</v>
      </c>
      <c r="E205" s="2">
        <v>7.27</v>
      </c>
      <c r="F205" s="57">
        <v>7.11</v>
      </c>
      <c r="G205" s="2">
        <v>16.920000000000002</v>
      </c>
      <c r="H205" s="84" t="s">
        <v>52</v>
      </c>
      <c r="I205" s="2">
        <v>0.02</v>
      </c>
      <c r="J205" s="2">
        <v>7.6</v>
      </c>
      <c r="K205" s="2">
        <v>379</v>
      </c>
      <c r="AH205" s="2">
        <v>235</v>
      </c>
      <c r="AI205" s="2">
        <v>125</v>
      </c>
    </row>
    <row r="206" spans="1:35" x14ac:dyDescent="0.3">
      <c r="A206" s="46">
        <v>38890</v>
      </c>
      <c r="B206" s="2">
        <v>105245</v>
      </c>
      <c r="C206" s="2">
        <v>676.2</v>
      </c>
      <c r="D206" s="2">
        <v>0.43280000000000002</v>
      </c>
      <c r="E206" s="2">
        <v>7.45</v>
      </c>
      <c r="F206" s="57">
        <v>7.74</v>
      </c>
      <c r="G206" s="2">
        <v>23.02</v>
      </c>
      <c r="H206" s="84" t="s">
        <v>52</v>
      </c>
      <c r="I206" s="2">
        <v>0.18</v>
      </c>
      <c r="J206" s="2">
        <v>7.3</v>
      </c>
      <c r="K206" s="2">
        <v>520</v>
      </c>
      <c r="AH206" s="2">
        <v>235</v>
      </c>
      <c r="AI206" s="2">
        <v>125</v>
      </c>
    </row>
    <row r="207" spans="1:35" x14ac:dyDescent="0.3">
      <c r="A207" s="46">
        <v>38896</v>
      </c>
      <c r="B207" s="2">
        <v>115903</v>
      </c>
      <c r="C207" s="2">
        <v>592</v>
      </c>
      <c r="D207" s="2">
        <v>0.379</v>
      </c>
      <c r="E207" s="2">
        <v>7.45</v>
      </c>
      <c r="F207" s="57">
        <v>7.98</v>
      </c>
      <c r="G207" s="2">
        <v>21.14</v>
      </c>
      <c r="H207" s="84" t="s">
        <v>52</v>
      </c>
      <c r="I207" s="2">
        <v>0.8</v>
      </c>
      <c r="J207" s="2">
        <v>7.7</v>
      </c>
      <c r="K207" s="2">
        <v>697</v>
      </c>
      <c r="L207" s="19">
        <f>AVERAGE(K203:K207)</f>
        <v>414.2</v>
      </c>
      <c r="M207" s="80">
        <f>GEOMEAN(K203:K207)</f>
        <v>377.68154967044495</v>
      </c>
      <c r="N207" s="79" t="s">
        <v>100</v>
      </c>
      <c r="AH207" s="2">
        <v>235</v>
      </c>
      <c r="AI207" s="2">
        <v>125</v>
      </c>
    </row>
    <row r="208" spans="1:35" x14ac:dyDescent="0.3">
      <c r="A208" s="46">
        <v>38904</v>
      </c>
      <c r="B208" s="2">
        <v>110838</v>
      </c>
      <c r="C208" s="2">
        <v>480.4</v>
      </c>
      <c r="D208" s="2">
        <v>0.30740000000000001</v>
      </c>
      <c r="E208" s="2">
        <v>7.73</v>
      </c>
      <c r="F208" s="57">
        <v>7.37</v>
      </c>
      <c r="G208" s="2">
        <v>19.46</v>
      </c>
      <c r="H208" s="84" t="s">
        <v>52</v>
      </c>
      <c r="I208" s="2">
        <v>0.1</v>
      </c>
      <c r="J208" s="2">
        <v>7.3</v>
      </c>
      <c r="K208" s="2">
        <v>548</v>
      </c>
      <c r="AH208" s="2">
        <v>235</v>
      </c>
      <c r="AI208" s="2">
        <v>125</v>
      </c>
    </row>
    <row r="209" spans="1:35" x14ac:dyDescent="0.3">
      <c r="A209" s="46">
        <v>38911</v>
      </c>
      <c r="B209" s="2">
        <v>105710</v>
      </c>
      <c r="C209" s="2">
        <v>354.1</v>
      </c>
      <c r="D209" s="2">
        <v>0.2266</v>
      </c>
      <c r="E209" s="2">
        <v>3.2</v>
      </c>
      <c r="F209" s="57">
        <v>7.75</v>
      </c>
      <c r="G209" s="2">
        <v>22.05</v>
      </c>
      <c r="H209" s="84" t="s">
        <v>52</v>
      </c>
      <c r="I209" s="2">
        <v>0.05</v>
      </c>
      <c r="J209" s="2">
        <v>7.5</v>
      </c>
      <c r="K209" s="2">
        <v>3255</v>
      </c>
      <c r="AH209" s="2">
        <v>235</v>
      </c>
      <c r="AI209" s="2">
        <v>125</v>
      </c>
    </row>
    <row r="210" spans="1:35" x14ac:dyDescent="0.3">
      <c r="A210" s="46">
        <v>38916</v>
      </c>
      <c r="B210" s="2">
        <v>104442</v>
      </c>
      <c r="C210" s="2">
        <v>692.7</v>
      </c>
      <c r="D210" s="2">
        <v>0.44340000000000002</v>
      </c>
      <c r="E210" s="2">
        <v>7.3</v>
      </c>
      <c r="F210" s="57">
        <v>7.64</v>
      </c>
      <c r="G210" s="2">
        <v>24.25</v>
      </c>
      <c r="H210" s="84" t="s">
        <v>52</v>
      </c>
      <c r="I210" s="2">
        <v>0.39</v>
      </c>
      <c r="J210" s="2">
        <v>7.3</v>
      </c>
      <c r="K210" s="2">
        <v>2046</v>
      </c>
      <c r="O210" s="2">
        <v>1.7</v>
      </c>
      <c r="P210" s="2">
        <v>68.099999999999994</v>
      </c>
      <c r="Q210" s="4" t="s">
        <v>54</v>
      </c>
      <c r="R210" s="4" t="s">
        <v>54</v>
      </c>
      <c r="S210" s="4" t="s">
        <v>54</v>
      </c>
      <c r="T210" s="4" t="s">
        <v>54</v>
      </c>
      <c r="U210" s="4" t="s">
        <v>54</v>
      </c>
      <c r="V210" s="4" t="s">
        <v>54</v>
      </c>
      <c r="W210" s="4" t="s">
        <v>54</v>
      </c>
      <c r="X210" s="2">
        <v>52.9</v>
      </c>
      <c r="Y210" s="4" t="s">
        <v>54</v>
      </c>
      <c r="Z210" s="2">
        <v>2.9</v>
      </c>
      <c r="AA210" s="4" t="s">
        <v>54</v>
      </c>
      <c r="AB210" s="2">
        <v>27.9</v>
      </c>
      <c r="AC210" s="4" t="s">
        <v>54</v>
      </c>
      <c r="AD210" s="2">
        <v>269</v>
      </c>
      <c r="AE210" s="4" t="s">
        <v>54</v>
      </c>
      <c r="AH210" s="2">
        <v>235</v>
      </c>
      <c r="AI210" s="2">
        <v>125</v>
      </c>
    </row>
    <row r="211" spans="1:35" x14ac:dyDescent="0.3">
      <c r="A211" s="46">
        <v>38922</v>
      </c>
      <c r="B211" s="2">
        <v>122925</v>
      </c>
      <c r="C211" s="2">
        <v>748.9</v>
      </c>
      <c r="D211" s="2">
        <v>0.4793</v>
      </c>
      <c r="E211" s="2">
        <v>8.99</v>
      </c>
      <c r="F211" s="57">
        <v>7.76</v>
      </c>
      <c r="G211" s="2">
        <v>23.31</v>
      </c>
      <c r="H211" s="84" t="s">
        <v>52</v>
      </c>
      <c r="I211" s="2">
        <v>0.05</v>
      </c>
      <c r="J211" s="2">
        <v>7.5</v>
      </c>
      <c r="K211" s="2">
        <v>906</v>
      </c>
      <c r="AH211" s="2">
        <v>235</v>
      </c>
      <c r="AI211" s="2">
        <v>125</v>
      </c>
    </row>
    <row r="212" spans="1:35" x14ac:dyDescent="0.3">
      <c r="A212" s="46">
        <v>38925</v>
      </c>
      <c r="B212" s="2">
        <v>110510</v>
      </c>
      <c r="C212" s="2">
        <v>784.9</v>
      </c>
      <c r="D212" s="2">
        <v>0.50229999999999997</v>
      </c>
      <c r="E212" s="2">
        <v>9.32</v>
      </c>
      <c r="F212" s="57">
        <v>7.44</v>
      </c>
      <c r="G212" s="2">
        <v>22.79</v>
      </c>
      <c r="H212" s="84" t="s">
        <v>52</v>
      </c>
      <c r="I212" s="2">
        <v>0.28999999999999998</v>
      </c>
      <c r="J212" s="2">
        <v>7.1</v>
      </c>
      <c r="K212" s="2">
        <v>1274</v>
      </c>
      <c r="L212" s="19">
        <f>AVERAGE(K208:K212)</f>
        <v>1605.8</v>
      </c>
      <c r="M212" s="80">
        <f>GEOMEAN(K208:K212)</f>
        <v>1333.235783064096</v>
      </c>
      <c r="N212" s="79" t="s">
        <v>101</v>
      </c>
      <c r="AH212" s="2">
        <v>235</v>
      </c>
      <c r="AI212" s="2">
        <v>125</v>
      </c>
    </row>
    <row r="213" spans="1:35" x14ac:dyDescent="0.3">
      <c r="A213" s="46">
        <v>38930</v>
      </c>
      <c r="B213" s="2">
        <v>103535</v>
      </c>
      <c r="C213" s="2">
        <v>701.9</v>
      </c>
      <c r="D213" s="2">
        <v>0.44919999999999999</v>
      </c>
      <c r="E213" s="2">
        <v>8.1</v>
      </c>
      <c r="F213" s="57">
        <v>7.57</v>
      </c>
      <c r="G213" s="2">
        <v>24.99</v>
      </c>
      <c r="H213" s="84" t="s">
        <v>52</v>
      </c>
      <c r="I213" s="2">
        <v>0.25</v>
      </c>
      <c r="J213" s="2">
        <v>7.6</v>
      </c>
      <c r="K213" s="2">
        <v>439</v>
      </c>
      <c r="AH213" s="2">
        <v>235</v>
      </c>
      <c r="AI213" s="2">
        <v>125</v>
      </c>
    </row>
    <row r="214" spans="1:35" x14ac:dyDescent="0.3">
      <c r="A214" s="46">
        <v>38936</v>
      </c>
      <c r="B214" s="2">
        <v>110204</v>
      </c>
      <c r="C214" s="2">
        <v>735.9</v>
      </c>
      <c r="D214" s="2">
        <v>0.47099999999999997</v>
      </c>
      <c r="E214" s="2">
        <v>8.19</v>
      </c>
      <c r="F214" s="57">
        <v>7.37</v>
      </c>
      <c r="G214" s="2">
        <v>23.44</v>
      </c>
      <c r="H214" s="84" t="s">
        <v>52</v>
      </c>
      <c r="I214" s="2">
        <v>7.0000000000000007E-2</v>
      </c>
      <c r="J214" s="2">
        <v>7.5</v>
      </c>
      <c r="K214" s="2">
        <v>262</v>
      </c>
      <c r="AH214" s="2">
        <v>235</v>
      </c>
      <c r="AI214" s="2">
        <v>125</v>
      </c>
    </row>
    <row r="215" spans="1:35" x14ac:dyDescent="0.3">
      <c r="A215" s="46">
        <v>38945</v>
      </c>
      <c r="B215" s="2">
        <v>102532</v>
      </c>
      <c r="C215" s="2">
        <v>690.1</v>
      </c>
      <c r="D215" s="2">
        <v>0.44169999999999998</v>
      </c>
      <c r="E215" s="2">
        <v>7.28</v>
      </c>
      <c r="F215" s="57">
        <v>7.79</v>
      </c>
      <c r="G215" s="2">
        <v>20.190000000000001</v>
      </c>
      <c r="H215" s="84" t="s">
        <v>52</v>
      </c>
      <c r="I215" s="2">
        <v>0.53</v>
      </c>
      <c r="J215" s="2">
        <v>7.4</v>
      </c>
      <c r="K215" s="2">
        <v>512</v>
      </c>
      <c r="AH215" s="2">
        <v>235</v>
      </c>
      <c r="AI215" s="2">
        <v>125</v>
      </c>
    </row>
    <row r="216" spans="1:35" x14ac:dyDescent="0.3">
      <c r="A216" s="46">
        <v>38953</v>
      </c>
      <c r="B216" s="2">
        <v>110306</v>
      </c>
      <c r="C216" s="2">
        <v>880.7</v>
      </c>
      <c r="D216" s="2">
        <v>0.56359999999999999</v>
      </c>
      <c r="E216" s="2">
        <v>7.54</v>
      </c>
      <c r="F216" s="57">
        <v>7.86</v>
      </c>
      <c r="G216" s="2">
        <v>21.32</v>
      </c>
      <c r="H216" s="84" t="s">
        <v>52</v>
      </c>
      <c r="I216" s="2">
        <v>0.4</v>
      </c>
      <c r="J216" s="2">
        <v>7.4</v>
      </c>
      <c r="K216" s="2">
        <v>703</v>
      </c>
      <c r="AH216" s="2">
        <v>235</v>
      </c>
      <c r="AI216" s="2">
        <v>125</v>
      </c>
    </row>
    <row r="217" spans="1:35" x14ac:dyDescent="0.3">
      <c r="A217" s="46">
        <v>38958</v>
      </c>
      <c r="B217" s="2">
        <v>110804</v>
      </c>
      <c r="C217" s="2">
        <v>411.4</v>
      </c>
      <c r="D217" s="2">
        <v>0.26329999999999998</v>
      </c>
      <c r="E217" s="2">
        <v>7.47</v>
      </c>
      <c r="F217" s="57">
        <v>7.97</v>
      </c>
      <c r="G217" s="2">
        <v>20.78</v>
      </c>
      <c r="H217" s="84" t="s">
        <v>52</v>
      </c>
      <c r="I217" s="2">
        <v>0.68</v>
      </c>
      <c r="J217" s="2">
        <v>7.6</v>
      </c>
      <c r="K217" s="2">
        <v>6488</v>
      </c>
      <c r="L217" s="19">
        <f>AVERAGE(K213:K217)</f>
        <v>1680.8</v>
      </c>
      <c r="M217" s="80">
        <f>GEOMEAN(K213:K217)</f>
        <v>768.81241486734712</v>
      </c>
      <c r="N217" s="79" t="s">
        <v>102</v>
      </c>
      <c r="AH217" s="2">
        <v>235</v>
      </c>
      <c r="AI217" s="2">
        <v>125</v>
      </c>
    </row>
    <row r="218" spans="1:35" x14ac:dyDescent="0.3">
      <c r="A218" s="46">
        <v>38972</v>
      </c>
      <c r="B218" s="2">
        <v>105733</v>
      </c>
      <c r="C218" s="2">
        <v>613.1</v>
      </c>
      <c r="D218" s="2">
        <v>0.39240000000000003</v>
      </c>
      <c r="E218" s="2">
        <v>6.43</v>
      </c>
      <c r="F218" s="57">
        <v>8.0399999999999991</v>
      </c>
      <c r="G218" s="2">
        <v>20.05</v>
      </c>
      <c r="H218" s="84" t="s">
        <v>52</v>
      </c>
      <c r="I218" s="2">
        <v>0.53</v>
      </c>
      <c r="J218" s="2">
        <v>7.2</v>
      </c>
      <c r="K218" s="2">
        <v>24192</v>
      </c>
      <c r="AH218" s="2">
        <v>235</v>
      </c>
      <c r="AI218" s="2">
        <v>125</v>
      </c>
    </row>
    <row r="219" spans="1:35" x14ac:dyDescent="0.3">
      <c r="A219" s="46">
        <v>38974</v>
      </c>
      <c r="B219" s="2">
        <v>122541</v>
      </c>
      <c r="C219" s="2">
        <v>462</v>
      </c>
      <c r="D219" s="2">
        <v>0.29599999999999999</v>
      </c>
      <c r="E219" s="2">
        <v>7.62</v>
      </c>
      <c r="F219" s="57">
        <v>7.85</v>
      </c>
      <c r="G219" s="2">
        <v>18.72</v>
      </c>
      <c r="H219" s="84" t="s">
        <v>52</v>
      </c>
      <c r="I219" s="2">
        <v>0.3</v>
      </c>
      <c r="J219" s="2">
        <v>7.6</v>
      </c>
      <c r="K219" s="2">
        <v>3873</v>
      </c>
      <c r="AH219" s="2">
        <v>235</v>
      </c>
      <c r="AI219" s="2">
        <v>125</v>
      </c>
    </row>
    <row r="220" spans="1:35" x14ac:dyDescent="0.3">
      <c r="A220" s="46">
        <v>38979</v>
      </c>
      <c r="B220" s="2">
        <v>105100</v>
      </c>
      <c r="G220" s="2" t="s">
        <v>103</v>
      </c>
      <c r="AH220" s="2">
        <v>235</v>
      </c>
      <c r="AI220" s="2">
        <v>125</v>
      </c>
    </row>
    <row r="221" spans="1:35" x14ac:dyDescent="0.3">
      <c r="A221" s="46">
        <v>38981</v>
      </c>
      <c r="B221" s="2">
        <v>92916</v>
      </c>
      <c r="C221" s="2">
        <v>622</v>
      </c>
      <c r="D221" s="2">
        <v>0.39800000000000002</v>
      </c>
      <c r="E221" s="2">
        <v>9.83</v>
      </c>
      <c r="F221" s="57">
        <v>8.02</v>
      </c>
      <c r="G221" s="2">
        <v>13.55</v>
      </c>
      <c r="H221" s="84" t="s">
        <v>52</v>
      </c>
      <c r="I221" s="2">
        <v>0.2</v>
      </c>
      <c r="J221" s="2">
        <v>7.3</v>
      </c>
      <c r="K221" s="2">
        <v>419</v>
      </c>
      <c r="AH221" s="2">
        <v>235</v>
      </c>
      <c r="AI221" s="2">
        <v>125</v>
      </c>
    </row>
    <row r="222" spans="1:35" x14ac:dyDescent="0.3">
      <c r="A222" s="46">
        <v>38987</v>
      </c>
      <c r="B222" s="2">
        <v>103029</v>
      </c>
      <c r="C222" s="2">
        <v>0.4</v>
      </c>
      <c r="D222" s="2">
        <v>2.9999999999999997E-4</v>
      </c>
      <c r="E222" s="2">
        <v>7.49</v>
      </c>
      <c r="F222" s="57">
        <v>7.95</v>
      </c>
      <c r="G222" s="2">
        <v>15.9</v>
      </c>
      <c r="H222" s="84" t="s">
        <v>52</v>
      </c>
      <c r="I222" s="2">
        <v>0.2</v>
      </c>
      <c r="J222" s="2">
        <v>7.3</v>
      </c>
      <c r="K222" s="2">
        <v>309</v>
      </c>
      <c r="L222" s="19">
        <f>AVERAGE(K218:K222)</f>
        <v>7198.25</v>
      </c>
      <c r="M222" s="80">
        <f>GEOMEAN(K218:K222)</f>
        <v>1866.2634183392197</v>
      </c>
      <c r="N222" s="79" t="s">
        <v>104</v>
      </c>
      <c r="AH222" s="2">
        <v>235</v>
      </c>
      <c r="AI222" s="2">
        <v>125</v>
      </c>
    </row>
    <row r="223" spans="1:35" x14ac:dyDescent="0.3">
      <c r="A223" s="46">
        <v>38992</v>
      </c>
      <c r="B223" s="2">
        <v>114153</v>
      </c>
      <c r="C223" s="2">
        <v>767</v>
      </c>
      <c r="D223" s="2">
        <v>0.49099999999999999</v>
      </c>
      <c r="E223" s="2">
        <v>11.38</v>
      </c>
      <c r="F223" s="57">
        <v>7.93</v>
      </c>
      <c r="G223" s="2">
        <v>16.37</v>
      </c>
      <c r="H223" s="84" t="s">
        <v>52</v>
      </c>
      <c r="I223" s="2">
        <v>0.5</v>
      </c>
      <c r="J223" s="2">
        <v>7.6</v>
      </c>
      <c r="K223" s="2">
        <v>185</v>
      </c>
      <c r="AH223" s="2">
        <v>235</v>
      </c>
      <c r="AI223" s="2">
        <v>125</v>
      </c>
    </row>
    <row r="224" spans="1:35" x14ac:dyDescent="0.3">
      <c r="A224" s="46">
        <v>39001</v>
      </c>
      <c r="B224" s="2">
        <v>105201</v>
      </c>
      <c r="C224" s="2">
        <v>796</v>
      </c>
      <c r="D224" s="2">
        <v>0.51</v>
      </c>
      <c r="E224" s="2">
        <v>6.47</v>
      </c>
      <c r="F224" s="57">
        <v>7.59</v>
      </c>
      <c r="G224" s="2">
        <v>15.9</v>
      </c>
      <c r="H224" s="84" t="s">
        <v>52</v>
      </c>
      <c r="I224" s="2">
        <v>0.4</v>
      </c>
      <c r="J224" s="2">
        <v>7.5</v>
      </c>
      <c r="K224" s="2">
        <v>345</v>
      </c>
      <c r="AH224" s="2">
        <v>235</v>
      </c>
      <c r="AI224" s="2">
        <v>125</v>
      </c>
    </row>
    <row r="225" spans="1:35" x14ac:dyDescent="0.3">
      <c r="A225" s="46">
        <v>39007</v>
      </c>
      <c r="B225" s="2">
        <v>113431</v>
      </c>
      <c r="C225" s="2">
        <v>301</v>
      </c>
      <c r="D225" s="2">
        <v>0.19259999999999999</v>
      </c>
      <c r="E225" s="2">
        <v>8.31</v>
      </c>
      <c r="F225" s="57">
        <v>7.38</v>
      </c>
      <c r="G225" s="2">
        <v>11.67</v>
      </c>
      <c r="H225" s="84" t="s">
        <v>52</v>
      </c>
      <c r="I225" s="2">
        <v>0.37</v>
      </c>
      <c r="J225" s="2">
        <v>7.3</v>
      </c>
      <c r="K225" s="2">
        <v>6488</v>
      </c>
      <c r="O225" s="2">
        <v>1.7</v>
      </c>
      <c r="P225" s="2">
        <v>56.3</v>
      </c>
      <c r="Q225" s="4" t="s">
        <v>54</v>
      </c>
      <c r="R225" s="4" t="s">
        <v>54</v>
      </c>
      <c r="S225" s="4" t="s">
        <v>54</v>
      </c>
      <c r="T225" s="2">
        <v>2.4</v>
      </c>
      <c r="U225" s="4" t="s">
        <v>54</v>
      </c>
      <c r="V225" s="2">
        <v>1.8</v>
      </c>
      <c r="W225" s="4" t="s">
        <v>54</v>
      </c>
      <c r="X225" s="2">
        <v>14.3</v>
      </c>
      <c r="Y225" s="4" t="s">
        <v>54</v>
      </c>
      <c r="Z225" s="2">
        <v>3.2</v>
      </c>
      <c r="AA225" s="4" t="s">
        <v>54</v>
      </c>
      <c r="AB225" s="2">
        <v>11.4</v>
      </c>
      <c r="AC225" s="4" t="s">
        <v>54</v>
      </c>
      <c r="AD225" s="2">
        <v>201</v>
      </c>
      <c r="AE225" s="4" t="s">
        <v>54</v>
      </c>
      <c r="AH225" s="2">
        <v>235</v>
      </c>
      <c r="AI225" s="2">
        <v>125</v>
      </c>
    </row>
    <row r="226" spans="1:35" x14ac:dyDescent="0.3">
      <c r="A226" s="46">
        <v>39015</v>
      </c>
      <c r="B226" s="2">
        <v>105555</v>
      </c>
      <c r="C226" s="2">
        <v>704</v>
      </c>
      <c r="D226" s="2">
        <v>0.4506</v>
      </c>
      <c r="E226" s="2">
        <v>10.15</v>
      </c>
      <c r="F226" s="57">
        <v>7.72</v>
      </c>
      <c r="G226" s="2">
        <v>7.63</v>
      </c>
      <c r="H226" s="84" t="s">
        <v>52</v>
      </c>
      <c r="I226" s="2">
        <v>0.28000000000000003</v>
      </c>
      <c r="J226" s="2">
        <v>7.5</v>
      </c>
      <c r="K226" s="2">
        <v>134</v>
      </c>
      <c r="AH226" s="2">
        <v>235</v>
      </c>
      <c r="AI226" s="2">
        <v>125</v>
      </c>
    </row>
    <row r="227" spans="1:35" x14ac:dyDescent="0.3">
      <c r="A227" s="46">
        <v>39020</v>
      </c>
      <c r="B227" s="2">
        <v>111034</v>
      </c>
      <c r="C227" s="2">
        <v>528.20000000000005</v>
      </c>
      <c r="D227" s="2">
        <v>0.33810000000000001</v>
      </c>
      <c r="E227" s="2">
        <v>9.91</v>
      </c>
      <c r="F227" s="57">
        <v>7.75</v>
      </c>
      <c r="G227" s="2">
        <v>10.06</v>
      </c>
      <c r="H227" s="84" t="s">
        <v>52</v>
      </c>
      <c r="I227" s="2">
        <v>0.12</v>
      </c>
      <c r="J227" s="2">
        <v>7.4</v>
      </c>
      <c r="K227" s="2">
        <v>644</v>
      </c>
      <c r="L227" s="19">
        <f>AVERAGE(K223:K227)</f>
        <v>1559.2</v>
      </c>
      <c r="M227" s="80">
        <f>GEOMEAN(K223:K227)</f>
        <v>513.5922551842001</v>
      </c>
      <c r="N227" s="79" t="s">
        <v>105</v>
      </c>
      <c r="AH227" s="2">
        <v>235</v>
      </c>
      <c r="AI227" s="2">
        <v>125</v>
      </c>
    </row>
    <row r="228" spans="1:35" x14ac:dyDescent="0.3">
      <c r="A228" s="46">
        <v>39027</v>
      </c>
      <c r="B228" s="2">
        <v>114507</v>
      </c>
      <c r="C228" s="2">
        <v>775.7</v>
      </c>
      <c r="D228" s="2">
        <v>0.4965</v>
      </c>
      <c r="E228" s="2">
        <v>7.53</v>
      </c>
      <c r="F228" s="57">
        <v>7.41</v>
      </c>
      <c r="G228" s="2">
        <v>10.96</v>
      </c>
      <c r="H228" s="84" t="s">
        <v>52</v>
      </c>
      <c r="I228" s="2">
        <v>0.21</v>
      </c>
      <c r="J228" s="2">
        <v>7.1</v>
      </c>
      <c r="K228" s="2">
        <v>305</v>
      </c>
      <c r="AH228" s="2">
        <v>235</v>
      </c>
      <c r="AI228" s="2">
        <v>125</v>
      </c>
    </row>
    <row r="229" spans="1:35" x14ac:dyDescent="0.3">
      <c r="A229" s="46">
        <v>39030</v>
      </c>
      <c r="B229" s="2">
        <v>113202</v>
      </c>
      <c r="C229" s="2">
        <v>621</v>
      </c>
      <c r="D229" s="2">
        <v>0.39700000000000002</v>
      </c>
      <c r="E229" s="2">
        <v>10.23</v>
      </c>
      <c r="F229" s="57">
        <v>7.89</v>
      </c>
      <c r="G229" s="2">
        <v>10.72</v>
      </c>
      <c r="H229" s="84" t="s">
        <v>52</v>
      </c>
      <c r="I229" s="2">
        <v>0.4</v>
      </c>
      <c r="J229" s="2">
        <v>7.7</v>
      </c>
      <c r="K229" s="2">
        <v>262</v>
      </c>
      <c r="AH229" s="2">
        <v>235</v>
      </c>
      <c r="AI229" s="2">
        <v>125</v>
      </c>
    </row>
    <row r="230" spans="1:35" x14ac:dyDescent="0.3">
      <c r="A230" s="46">
        <v>39036</v>
      </c>
      <c r="B230" s="2">
        <v>123134</v>
      </c>
      <c r="C230" s="2">
        <v>686</v>
      </c>
      <c r="D230" s="2">
        <v>0.439</v>
      </c>
      <c r="E230" s="2">
        <v>9.7100000000000009</v>
      </c>
      <c r="F230" s="57">
        <v>7.87</v>
      </c>
      <c r="G230" s="2">
        <v>9.01</v>
      </c>
      <c r="H230" s="84" t="s">
        <v>52</v>
      </c>
      <c r="I230" s="2">
        <v>0.7</v>
      </c>
      <c r="J230" s="2">
        <v>8</v>
      </c>
      <c r="K230" s="2">
        <v>201</v>
      </c>
      <c r="AH230" s="2">
        <v>235</v>
      </c>
      <c r="AI230" s="2">
        <v>125</v>
      </c>
    </row>
    <row r="231" spans="1:35" x14ac:dyDescent="0.3">
      <c r="A231" s="46">
        <v>39041</v>
      </c>
      <c r="B231" s="2">
        <v>111656</v>
      </c>
      <c r="C231" s="2">
        <v>611</v>
      </c>
      <c r="D231" s="2">
        <v>0.39100000000000001</v>
      </c>
      <c r="E231" s="2">
        <v>11.23</v>
      </c>
      <c r="F231" s="57">
        <v>7.62</v>
      </c>
      <c r="G231" s="2">
        <v>6.72</v>
      </c>
      <c r="H231" s="84" t="s">
        <v>52</v>
      </c>
      <c r="I231" s="2">
        <v>0.5</v>
      </c>
      <c r="J231" s="2">
        <v>7.4</v>
      </c>
      <c r="K231" s="2">
        <v>272</v>
      </c>
      <c r="AH231" s="2">
        <v>235</v>
      </c>
      <c r="AI231" s="2">
        <v>125</v>
      </c>
    </row>
    <row r="232" spans="1:35" x14ac:dyDescent="0.3">
      <c r="A232" s="46">
        <v>39048</v>
      </c>
      <c r="B232" s="2">
        <v>133454</v>
      </c>
      <c r="C232" s="2">
        <v>727</v>
      </c>
      <c r="D232" s="2">
        <v>0.46500000000000002</v>
      </c>
      <c r="E232" s="2">
        <v>9.7899999999999991</v>
      </c>
      <c r="F232" s="57">
        <v>7.72</v>
      </c>
      <c r="G232" s="2">
        <v>11.33</v>
      </c>
      <c r="H232" s="84" t="s">
        <v>52</v>
      </c>
      <c r="I232" s="2">
        <v>0.1</v>
      </c>
      <c r="J232" s="2">
        <v>7.8</v>
      </c>
      <c r="K232" s="2">
        <v>216</v>
      </c>
      <c r="L232" s="19">
        <f>AVERAGE(K228:K232)</f>
        <v>251.2</v>
      </c>
      <c r="M232" s="80">
        <f>GEOMEAN(K228:K232)</f>
        <v>248.29271001093014</v>
      </c>
      <c r="N232" s="79" t="s">
        <v>106</v>
      </c>
      <c r="AH232" s="2">
        <v>235</v>
      </c>
      <c r="AI232" s="2">
        <v>125</v>
      </c>
    </row>
    <row r="233" spans="1:35" x14ac:dyDescent="0.3">
      <c r="A233" s="46">
        <v>39056</v>
      </c>
      <c r="B233" s="2">
        <v>104646</v>
      </c>
      <c r="C233" s="2">
        <v>559.20000000000005</v>
      </c>
      <c r="D233" s="2">
        <v>0.3579</v>
      </c>
      <c r="E233" s="2">
        <v>11.81</v>
      </c>
      <c r="F233" s="57">
        <v>7.53</v>
      </c>
      <c r="G233" s="2">
        <v>2.14</v>
      </c>
      <c r="H233" s="84" t="s">
        <v>52</v>
      </c>
      <c r="I233" s="2">
        <v>0.74</v>
      </c>
      <c r="J233" s="2">
        <v>7.6</v>
      </c>
      <c r="K233" s="2">
        <v>1019</v>
      </c>
      <c r="AH233" s="2">
        <v>235</v>
      </c>
      <c r="AI233" s="2">
        <v>125</v>
      </c>
    </row>
    <row r="234" spans="1:35" x14ac:dyDescent="0.3">
      <c r="A234" s="46">
        <v>39058</v>
      </c>
      <c r="B234" s="2">
        <v>105853</v>
      </c>
      <c r="C234" s="2">
        <v>657.6</v>
      </c>
      <c r="D234" s="2">
        <v>0.4209</v>
      </c>
      <c r="E234" s="2">
        <v>10.99</v>
      </c>
      <c r="F234" s="57">
        <v>7.98</v>
      </c>
      <c r="G234" s="2">
        <v>3.13</v>
      </c>
      <c r="H234" s="84" t="s">
        <v>52</v>
      </c>
      <c r="I234" s="2">
        <v>0.23</v>
      </c>
      <c r="J234" s="2">
        <v>7.3</v>
      </c>
      <c r="K234" s="2">
        <v>591</v>
      </c>
      <c r="AH234" s="2">
        <v>235</v>
      </c>
      <c r="AI234" s="2">
        <v>125</v>
      </c>
    </row>
    <row r="235" spans="1:35" x14ac:dyDescent="0.3">
      <c r="A235" s="46">
        <v>39062</v>
      </c>
      <c r="B235" s="2">
        <v>111107</v>
      </c>
      <c r="C235" s="2">
        <v>720.2</v>
      </c>
      <c r="D235" s="2">
        <v>0.46100000000000002</v>
      </c>
      <c r="E235" s="2">
        <v>9.77</v>
      </c>
      <c r="F235" s="57">
        <v>7.88</v>
      </c>
      <c r="G235" s="2">
        <v>5.34</v>
      </c>
      <c r="H235" s="84" t="s">
        <v>52</v>
      </c>
      <c r="I235" s="2">
        <v>0.71</v>
      </c>
      <c r="J235" s="2">
        <v>7.6</v>
      </c>
      <c r="K235" s="2">
        <v>624</v>
      </c>
      <c r="AH235" s="2">
        <v>235</v>
      </c>
      <c r="AI235" s="2">
        <v>125</v>
      </c>
    </row>
    <row r="236" spans="1:35" x14ac:dyDescent="0.3">
      <c r="A236" s="46">
        <v>39064</v>
      </c>
      <c r="B236" s="2">
        <v>110214</v>
      </c>
      <c r="C236" s="2">
        <v>0.3911</v>
      </c>
      <c r="D236" s="2">
        <v>0.25030000000000002</v>
      </c>
      <c r="E236" s="4" t="s">
        <v>57</v>
      </c>
      <c r="F236" s="2">
        <v>7.78</v>
      </c>
      <c r="G236" s="2">
        <v>6.99</v>
      </c>
      <c r="H236" s="84" t="s">
        <v>52</v>
      </c>
      <c r="I236" s="2">
        <v>0.63</v>
      </c>
      <c r="J236" s="2">
        <v>7.1</v>
      </c>
      <c r="K236" s="2">
        <v>1500</v>
      </c>
      <c r="AH236" s="2">
        <v>235</v>
      </c>
      <c r="AI236" s="2">
        <v>125</v>
      </c>
    </row>
    <row r="237" spans="1:35" x14ac:dyDescent="0.3">
      <c r="A237" s="46">
        <v>39070</v>
      </c>
      <c r="B237" s="2">
        <v>104429</v>
      </c>
      <c r="C237" s="2">
        <v>640.70000000000005</v>
      </c>
      <c r="D237" s="2">
        <v>0.41010000000000002</v>
      </c>
      <c r="E237" s="2">
        <v>11.04</v>
      </c>
      <c r="F237" s="57">
        <v>7.7</v>
      </c>
      <c r="G237" s="2">
        <v>6</v>
      </c>
      <c r="H237" s="84" t="s">
        <v>52</v>
      </c>
      <c r="I237" s="2">
        <v>0.78</v>
      </c>
      <c r="J237" s="2">
        <v>7.2</v>
      </c>
      <c r="K237" s="2">
        <v>504</v>
      </c>
      <c r="L237" s="19">
        <f>AVERAGE(K233:K237)</f>
        <v>847.6</v>
      </c>
      <c r="M237" s="80">
        <f>GEOMEAN(K233:K237)</f>
        <v>777.48784837531809</v>
      </c>
      <c r="N237" s="79" t="s">
        <v>107</v>
      </c>
      <c r="AH237" s="2">
        <v>235</v>
      </c>
      <c r="AI237" s="2">
        <v>125</v>
      </c>
    </row>
    <row r="238" spans="1:35" x14ac:dyDescent="0.3">
      <c r="A238" s="46">
        <v>39085</v>
      </c>
      <c r="G238" s="2" t="s">
        <v>108</v>
      </c>
      <c r="K238" s="2">
        <v>278</v>
      </c>
      <c r="AH238" s="2">
        <v>235</v>
      </c>
      <c r="AI238" s="2">
        <v>125</v>
      </c>
    </row>
    <row r="239" spans="1:35" x14ac:dyDescent="0.3">
      <c r="A239" s="46">
        <v>39092</v>
      </c>
      <c r="B239" s="2">
        <v>105543</v>
      </c>
      <c r="C239" s="2">
        <v>568</v>
      </c>
      <c r="D239" s="2">
        <v>0.36299999999999999</v>
      </c>
      <c r="E239" s="2">
        <v>11.75</v>
      </c>
      <c r="F239" s="57">
        <v>8.06</v>
      </c>
      <c r="G239" s="2">
        <v>3.26</v>
      </c>
      <c r="H239" s="84" t="s">
        <v>52</v>
      </c>
      <c r="I239" s="2">
        <v>0.5</v>
      </c>
      <c r="J239" s="2">
        <v>7.6</v>
      </c>
      <c r="K239" s="2">
        <v>408</v>
      </c>
      <c r="AH239" s="2">
        <v>235</v>
      </c>
      <c r="AI239" s="2">
        <v>125</v>
      </c>
    </row>
    <row r="240" spans="1:35" x14ac:dyDescent="0.3">
      <c r="A240" s="46">
        <v>39098</v>
      </c>
      <c r="B240" s="2">
        <v>102814</v>
      </c>
      <c r="C240" s="2">
        <v>313</v>
      </c>
      <c r="D240" s="2">
        <v>0.2</v>
      </c>
      <c r="E240" s="2">
        <v>11.5</v>
      </c>
      <c r="F240" s="57">
        <v>8.14</v>
      </c>
      <c r="G240" s="2">
        <v>3.04</v>
      </c>
      <c r="H240" s="4" t="s">
        <v>52</v>
      </c>
      <c r="I240" s="2">
        <v>0.5</v>
      </c>
      <c r="J240" s="2">
        <v>8</v>
      </c>
      <c r="K240" s="2">
        <v>691</v>
      </c>
      <c r="AH240" s="2">
        <v>235</v>
      </c>
      <c r="AI240" s="2">
        <v>125</v>
      </c>
    </row>
    <row r="241" spans="1:35" x14ac:dyDescent="0.3">
      <c r="A241" s="46">
        <v>39106</v>
      </c>
      <c r="B241" s="2">
        <v>110938</v>
      </c>
      <c r="C241" s="2">
        <v>656.4</v>
      </c>
      <c r="D241" s="2">
        <v>0.42009999999999997</v>
      </c>
      <c r="E241" s="2">
        <v>12.07</v>
      </c>
      <c r="F241" s="57">
        <v>7.93</v>
      </c>
      <c r="G241" s="2">
        <v>2.94</v>
      </c>
      <c r="H241" s="4" t="s">
        <v>52</v>
      </c>
      <c r="I241" s="2">
        <v>0.48</v>
      </c>
      <c r="J241" s="2">
        <v>7.4</v>
      </c>
      <c r="K241" s="2">
        <v>373</v>
      </c>
      <c r="AH241" s="2">
        <v>235</v>
      </c>
      <c r="AI241" s="2">
        <v>125</v>
      </c>
    </row>
    <row r="242" spans="1:35" x14ac:dyDescent="0.3">
      <c r="A242" s="46">
        <v>39111</v>
      </c>
      <c r="B242" s="2">
        <v>115447</v>
      </c>
      <c r="C242" s="2">
        <v>718.8</v>
      </c>
      <c r="D242" s="2">
        <v>0.46</v>
      </c>
      <c r="E242" s="2">
        <v>12.77</v>
      </c>
      <c r="F242" s="57">
        <v>7.82</v>
      </c>
      <c r="G242" s="2">
        <v>0.71</v>
      </c>
      <c r="H242" s="4" t="s">
        <v>52</v>
      </c>
      <c r="I242" s="2">
        <v>0.68</v>
      </c>
      <c r="J242" s="2">
        <v>7.4</v>
      </c>
      <c r="K242" s="2">
        <v>448</v>
      </c>
      <c r="L242" s="19">
        <f>AVERAGE(K238:K242)</f>
        <v>439.6</v>
      </c>
      <c r="M242" s="80">
        <f>GEOMEAN(K238:K242)</f>
        <v>420.17863941262732</v>
      </c>
      <c r="N242" s="79" t="s">
        <v>109</v>
      </c>
      <c r="AH242" s="2">
        <v>235</v>
      </c>
      <c r="AI242" s="2">
        <v>125</v>
      </c>
    </row>
    <row r="243" spans="1:35" x14ac:dyDescent="0.3">
      <c r="A243" s="46">
        <v>39114</v>
      </c>
      <c r="B243" s="2">
        <v>104819</v>
      </c>
      <c r="C243" s="2">
        <v>717.2</v>
      </c>
      <c r="D243" s="2">
        <v>0.45900000000000002</v>
      </c>
      <c r="E243" s="2">
        <v>12.53</v>
      </c>
      <c r="F243" s="57">
        <v>7.3</v>
      </c>
      <c r="G243" s="2">
        <v>1.64</v>
      </c>
      <c r="H243" s="4" t="s">
        <v>52</v>
      </c>
      <c r="I243" s="2">
        <v>0.45</v>
      </c>
      <c r="J243" s="2">
        <v>7.3</v>
      </c>
      <c r="K243" s="2">
        <v>265</v>
      </c>
      <c r="AH243" s="2">
        <v>235</v>
      </c>
      <c r="AI243" s="2">
        <v>125</v>
      </c>
    </row>
    <row r="244" spans="1:35" x14ac:dyDescent="0.3">
      <c r="A244" s="46">
        <v>39119</v>
      </c>
      <c r="F244" s="2" t="s">
        <v>110</v>
      </c>
      <c r="AH244" s="2">
        <v>235</v>
      </c>
      <c r="AI244" s="2">
        <v>125</v>
      </c>
    </row>
    <row r="245" spans="1:35" x14ac:dyDescent="0.3">
      <c r="A245" s="46">
        <v>39127</v>
      </c>
      <c r="F245" s="2" t="s">
        <v>111</v>
      </c>
      <c r="AH245" s="2">
        <v>235</v>
      </c>
      <c r="AI245" s="2">
        <v>125</v>
      </c>
    </row>
    <row r="246" spans="1:35" x14ac:dyDescent="0.3">
      <c r="A246" s="46">
        <v>39135</v>
      </c>
      <c r="F246" s="2" t="s">
        <v>111</v>
      </c>
      <c r="AH246" s="2">
        <v>235</v>
      </c>
      <c r="AI246" s="2">
        <v>125</v>
      </c>
    </row>
    <row r="247" spans="1:35" x14ac:dyDescent="0.3">
      <c r="A247" s="46">
        <v>39139</v>
      </c>
      <c r="B247" s="2">
        <v>111756</v>
      </c>
      <c r="C247" s="2">
        <v>284</v>
      </c>
      <c r="D247" s="2">
        <v>0.182</v>
      </c>
      <c r="E247" s="2">
        <v>15.62</v>
      </c>
      <c r="F247" s="57">
        <v>7.75</v>
      </c>
      <c r="G247" s="2">
        <v>0.56000000000000005</v>
      </c>
      <c r="H247" s="4" t="s">
        <v>52</v>
      </c>
      <c r="I247" s="2">
        <v>5.5</v>
      </c>
      <c r="J247" s="2">
        <v>7.6</v>
      </c>
      <c r="K247" s="2">
        <v>697</v>
      </c>
      <c r="L247" s="19">
        <f>AVERAGE(K243:K247)</f>
        <v>481</v>
      </c>
      <c r="M247" s="80">
        <f>GEOMEAN(K243:K247)</f>
        <v>429.77319599993666</v>
      </c>
      <c r="N247" s="79" t="s">
        <v>112</v>
      </c>
      <c r="AH247" s="2">
        <v>235</v>
      </c>
      <c r="AI247" s="2">
        <v>125</v>
      </c>
    </row>
    <row r="248" spans="1:35" x14ac:dyDescent="0.3">
      <c r="A248" s="46">
        <v>39148</v>
      </c>
      <c r="B248" s="2">
        <v>105244</v>
      </c>
      <c r="C248" s="2">
        <v>551.20000000000005</v>
      </c>
      <c r="D248" s="2">
        <v>0.35270000000000001</v>
      </c>
      <c r="E248" s="2">
        <v>12.57</v>
      </c>
      <c r="F248" s="57">
        <v>7.78</v>
      </c>
      <c r="G248" s="2">
        <v>2.44</v>
      </c>
      <c r="H248" s="4" t="s">
        <v>52</v>
      </c>
      <c r="I248" s="2">
        <v>0.56000000000000005</v>
      </c>
      <c r="J248" s="2">
        <v>6.9</v>
      </c>
      <c r="K248" s="2">
        <v>504</v>
      </c>
      <c r="AH248" s="2">
        <v>235</v>
      </c>
      <c r="AI248" s="2">
        <v>125</v>
      </c>
    </row>
    <row r="249" spans="1:35" x14ac:dyDescent="0.3">
      <c r="A249" s="46">
        <v>39153</v>
      </c>
      <c r="B249" s="2">
        <v>113743</v>
      </c>
      <c r="C249" s="2">
        <v>689</v>
      </c>
      <c r="D249" s="2">
        <v>0.441</v>
      </c>
      <c r="E249" s="2">
        <v>10.61</v>
      </c>
      <c r="F249" s="57">
        <v>7.76</v>
      </c>
      <c r="G249" s="2">
        <v>6.96</v>
      </c>
      <c r="H249" s="4" t="s">
        <v>52</v>
      </c>
      <c r="I249" s="2">
        <v>1.1000000000000001</v>
      </c>
      <c r="J249" s="2">
        <v>7.6</v>
      </c>
      <c r="K249" s="2">
        <v>435</v>
      </c>
      <c r="AH249" s="2">
        <v>235</v>
      </c>
      <c r="AI249" s="2">
        <v>125</v>
      </c>
    </row>
    <row r="250" spans="1:35" x14ac:dyDescent="0.3">
      <c r="A250" s="46">
        <v>39156</v>
      </c>
      <c r="B250" s="2">
        <v>115352</v>
      </c>
      <c r="C250" s="2">
        <v>234.1</v>
      </c>
      <c r="D250" s="2">
        <v>0.14979999999999999</v>
      </c>
      <c r="E250" s="2">
        <v>10.36</v>
      </c>
      <c r="F250" s="57">
        <v>7.67</v>
      </c>
      <c r="G250" s="2">
        <v>6.94</v>
      </c>
      <c r="H250" s="4" t="s">
        <v>52</v>
      </c>
      <c r="I250" s="2">
        <v>0.52</v>
      </c>
      <c r="J250" s="2">
        <v>7.6</v>
      </c>
      <c r="K250" s="2">
        <v>3784</v>
      </c>
      <c r="AH250" s="2">
        <v>235</v>
      </c>
      <c r="AI250" s="2">
        <v>125</v>
      </c>
    </row>
    <row r="251" spans="1:35" x14ac:dyDescent="0.3">
      <c r="A251" s="46">
        <v>39161</v>
      </c>
      <c r="B251" s="2">
        <v>105012</v>
      </c>
      <c r="C251" s="2">
        <v>476.7</v>
      </c>
      <c r="D251" s="2">
        <v>0.30509999999999998</v>
      </c>
      <c r="E251" s="2">
        <v>10.81</v>
      </c>
      <c r="F251" s="57">
        <v>7.21</v>
      </c>
      <c r="G251" s="2">
        <v>6.02</v>
      </c>
      <c r="H251" s="4" t="s">
        <v>52</v>
      </c>
      <c r="I251" s="2">
        <v>1.45</v>
      </c>
      <c r="J251" s="2">
        <v>7.7</v>
      </c>
      <c r="K251" s="2">
        <v>368</v>
      </c>
      <c r="O251" s="4" t="s">
        <v>54</v>
      </c>
      <c r="P251" s="2">
        <v>46.9</v>
      </c>
      <c r="Q251" s="4" t="s">
        <v>54</v>
      </c>
      <c r="R251" s="4" t="s">
        <v>54</v>
      </c>
      <c r="S251" s="4" t="s">
        <v>54</v>
      </c>
      <c r="T251" s="4" t="s">
        <v>54</v>
      </c>
      <c r="U251" s="4" t="s">
        <v>54</v>
      </c>
      <c r="V251" s="4" t="s">
        <v>54</v>
      </c>
      <c r="W251" s="4" t="s">
        <v>54</v>
      </c>
      <c r="X251" s="2">
        <v>28.2</v>
      </c>
      <c r="Y251" s="4" t="s">
        <v>54</v>
      </c>
      <c r="Z251" s="2">
        <v>2.5</v>
      </c>
      <c r="AA251" s="4" t="s">
        <v>54</v>
      </c>
      <c r="AB251" s="2">
        <v>22.6</v>
      </c>
      <c r="AC251" s="4" t="s">
        <v>54</v>
      </c>
      <c r="AD251" s="2">
        <v>227</v>
      </c>
      <c r="AE251" s="4" t="s">
        <v>54</v>
      </c>
      <c r="AH251" s="2">
        <v>235</v>
      </c>
      <c r="AI251" s="2">
        <v>125</v>
      </c>
    </row>
    <row r="252" spans="1:35" x14ac:dyDescent="0.3">
      <c r="A252" s="46">
        <v>39167</v>
      </c>
      <c r="B252" s="2">
        <v>115242</v>
      </c>
      <c r="C252" s="2">
        <v>462.8</v>
      </c>
      <c r="D252" s="2">
        <v>0.29620000000000002</v>
      </c>
      <c r="E252" s="2">
        <v>9.26</v>
      </c>
      <c r="F252" s="57">
        <v>7.65</v>
      </c>
      <c r="G252" s="2">
        <v>14.42</v>
      </c>
      <c r="H252" s="4" t="s">
        <v>52</v>
      </c>
      <c r="I252" s="2">
        <v>0.61</v>
      </c>
      <c r="J252" s="2">
        <v>6.8</v>
      </c>
      <c r="K252" s="2">
        <v>216</v>
      </c>
      <c r="L252" s="19">
        <f>AVERAGE(K248:K252)</f>
        <v>1061.4000000000001</v>
      </c>
      <c r="M252" s="80">
        <f>GEOMEAN(K248:K252)</f>
        <v>580.54314082135261</v>
      </c>
      <c r="N252" s="79" t="s">
        <v>113</v>
      </c>
      <c r="AH252" s="2">
        <v>235</v>
      </c>
      <c r="AI252" s="2">
        <v>125</v>
      </c>
    </row>
    <row r="253" spans="1:35" x14ac:dyDescent="0.3">
      <c r="A253" s="46">
        <v>39177</v>
      </c>
      <c r="B253" s="2">
        <v>120605</v>
      </c>
      <c r="C253" s="2">
        <v>570.1</v>
      </c>
      <c r="D253" s="2">
        <v>0.3649</v>
      </c>
      <c r="E253" s="2">
        <v>11.72</v>
      </c>
      <c r="F253" s="57">
        <v>7.86</v>
      </c>
      <c r="G253" s="2">
        <v>5.87</v>
      </c>
      <c r="H253" s="4" t="s">
        <v>52</v>
      </c>
      <c r="I253" s="2">
        <v>0.38</v>
      </c>
      <c r="J253" s="2">
        <v>7.2</v>
      </c>
      <c r="K253" s="2">
        <v>416</v>
      </c>
      <c r="AH253" s="2">
        <v>235</v>
      </c>
      <c r="AI253" s="2">
        <v>125</v>
      </c>
    </row>
    <row r="254" spans="1:35" x14ac:dyDescent="0.3">
      <c r="A254" s="46">
        <v>39181</v>
      </c>
      <c r="B254" s="2">
        <v>112458</v>
      </c>
      <c r="C254" s="2">
        <v>636.5</v>
      </c>
      <c r="D254" s="2">
        <v>0.40739999999999998</v>
      </c>
      <c r="E254" s="2">
        <v>12.65</v>
      </c>
      <c r="F254" s="57">
        <v>7.89</v>
      </c>
      <c r="G254" s="2">
        <v>6.38</v>
      </c>
      <c r="H254" s="4" t="s">
        <v>52</v>
      </c>
      <c r="I254" s="2">
        <v>0.15</v>
      </c>
      <c r="J254" s="2">
        <v>7.2</v>
      </c>
      <c r="K254" s="2">
        <v>122</v>
      </c>
      <c r="AH254" s="2">
        <v>235</v>
      </c>
      <c r="AI254" s="2">
        <v>125</v>
      </c>
    </row>
    <row r="255" spans="1:35" x14ac:dyDescent="0.3">
      <c r="A255" s="46">
        <v>39184</v>
      </c>
      <c r="B255" s="2">
        <v>125101</v>
      </c>
      <c r="C255" s="2">
        <v>436.5</v>
      </c>
      <c r="D255" s="2">
        <v>0.27939999999999998</v>
      </c>
      <c r="E255" s="2">
        <v>8.16</v>
      </c>
      <c r="F255" s="57">
        <v>7.98</v>
      </c>
      <c r="G255" s="2">
        <v>6.45</v>
      </c>
      <c r="H255" s="4" t="s">
        <v>52</v>
      </c>
      <c r="I255" s="2">
        <v>0.02</v>
      </c>
      <c r="J255" s="2">
        <v>7.2</v>
      </c>
      <c r="K255" s="2">
        <v>2063</v>
      </c>
      <c r="AH255" s="2">
        <v>235</v>
      </c>
      <c r="AI255" s="2">
        <v>125</v>
      </c>
    </row>
    <row r="256" spans="1:35" x14ac:dyDescent="0.3">
      <c r="A256" s="46">
        <v>39190</v>
      </c>
      <c r="B256" s="2">
        <v>114527</v>
      </c>
      <c r="C256" s="2">
        <v>583.29999999999995</v>
      </c>
      <c r="D256" s="2">
        <v>0.37330000000000002</v>
      </c>
      <c r="E256" s="2">
        <v>8.16</v>
      </c>
      <c r="F256" s="57">
        <v>7.96</v>
      </c>
      <c r="G256" s="2">
        <v>11.98</v>
      </c>
      <c r="H256" s="4" t="s">
        <v>52</v>
      </c>
      <c r="I256" s="2">
        <v>0.44</v>
      </c>
      <c r="J256" s="2">
        <v>7.3</v>
      </c>
      <c r="K256" s="2">
        <v>62</v>
      </c>
      <c r="AH256" s="2">
        <v>235</v>
      </c>
      <c r="AI256" s="2">
        <v>125</v>
      </c>
    </row>
    <row r="257" spans="1:35" x14ac:dyDescent="0.3">
      <c r="A257" s="46">
        <v>39198</v>
      </c>
      <c r="B257" s="2">
        <v>111100</v>
      </c>
      <c r="C257" s="2">
        <v>638.4</v>
      </c>
      <c r="D257" s="2">
        <v>0.40860000000000002</v>
      </c>
      <c r="E257" s="2">
        <v>9.35</v>
      </c>
      <c r="F257" s="57">
        <v>7.99</v>
      </c>
      <c r="G257" s="2">
        <v>14.89</v>
      </c>
      <c r="H257" s="4" t="s">
        <v>52</v>
      </c>
      <c r="I257" s="2">
        <v>0.38</v>
      </c>
      <c r="J257" s="2">
        <v>7.5</v>
      </c>
      <c r="K257" s="2">
        <v>432</v>
      </c>
      <c r="L257" s="19">
        <f>AVERAGE(K253:K257)</f>
        <v>619</v>
      </c>
      <c r="M257" s="80">
        <f>GEOMEAN(K253:K257)</f>
        <v>308.72056836689563</v>
      </c>
      <c r="N257" s="79" t="s">
        <v>114</v>
      </c>
      <c r="AH257" s="2">
        <v>235</v>
      </c>
      <c r="AI257" s="2">
        <v>125</v>
      </c>
    </row>
    <row r="258" spans="1:35" x14ac:dyDescent="0.3">
      <c r="A258" s="46">
        <v>39204</v>
      </c>
      <c r="B258" s="2">
        <v>111043</v>
      </c>
      <c r="C258" s="2">
        <v>693</v>
      </c>
      <c r="D258" s="2">
        <v>0.44400000000000001</v>
      </c>
      <c r="E258" s="2">
        <v>8.1999999999999993</v>
      </c>
      <c r="F258" s="57">
        <v>7.72</v>
      </c>
      <c r="G258" s="2">
        <v>18.43</v>
      </c>
      <c r="H258" s="4" t="s">
        <v>52</v>
      </c>
      <c r="I258" s="2">
        <v>0.5</v>
      </c>
      <c r="J258" s="2">
        <v>7.7</v>
      </c>
      <c r="K258" s="2">
        <v>218</v>
      </c>
      <c r="AH258" s="2">
        <v>235</v>
      </c>
      <c r="AI258" s="2">
        <v>125</v>
      </c>
    </row>
    <row r="259" spans="1:35" x14ac:dyDescent="0.3">
      <c r="A259" s="46">
        <v>39209</v>
      </c>
      <c r="B259" s="2">
        <v>113448</v>
      </c>
      <c r="C259" s="2">
        <v>749.4</v>
      </c>
      <c r="D259" s="2">
        <v>0.47960000000000003</v>
      </c>
      <c r="E259" s="2">
        <v>8.6</v>
      </c>
      <c r="F259" s="57">
        <v>7.93</v>
      </c>
      <c r="G259" s="2">
        <v>16.16</v>
      </c>
      <c r="H259" s="4" t="s">
        <v>52</v>
      </c>
      <c r="I259" s="2">
        <v>0.93</v>
      </c>
      <c r="J259" s="2">
        <v>7.5</v>
      </c>
      <c r="K259" s="2">
        <v>41</v>
      </c>
      <c r="AH259" s="2">
        <v>235</v>
      </c>
      <c r="AI259" s="2">
        <v>125</v>
      </c>
    </row>
    <row r="260" spans="1:35" x14ac:dyDescent="0.3">
      <c r="A260" s="46">
        <v>39212</v>
      </c>
      <c r="B260" s="2">
        <v>122106</v>
      </c>
      <c r="C260" s="2">
        <v>482.9</v>
      </c>
      <c r="D260" s="2">
        <v>0.30909999999999999</v>
      </c>
      <c r="E260" s="2">
        <v>7.12</v>
      </c>
      <c r="F260" s="57">
        <v>7.6</v>
      </c>
      <c r="G260" s="2">
        <v>19.420000000000002</v>
      </c>
      <c r="H260" s="4" t="s">
        <v>52</v>
      </c>
      <c r="I260" s="2">
        <v>1.1200000000000001</v>
      </c>
      <c r="J260" s="2">
        <v>7.6</v>
      </c>
      <c r="K260" s="2">
        <v>4352</v>
      </c>
      <c r="AH260" s="2">
        <v>235</v>
      </c>
      <c r="AI260" s="2">
        <v>125</v>
      </c>
    </row>
    <row r="261" spans="1:35" x14ac:dyDescent="0.3">
      <c r="A261" s="46">
        <v>39218</v>
      </c>
      <c r="B261" s="2">
        <v>115033</v>
      </c>
      <c r="C261" s="2">
        <v>765.4</v>
      </c>
      <c r="D261" s="2">
        <v>0.48980000000000001</v>
      </c>
      <c r="E261" s="2">
        <v>7.28</v>
      </c>
      <c r="F261" s="57">
        <v>7.7</v>
      </c>
      <c r="G261" s="2">
        <v>17.73</v>
      </c>
      <c r="H261" s="4" t="s">
        <v>52</v>
      </c>
      <c r="I261" s="2">
        <v>0.15</v>
      </c>
      <c r="J261" s="2">
        <v>7.6</v>
      </c>
      <c r="K261" s="2">
        <v>243</v>
      </c>
      <c r="AH261" s="2">
        <v>235</v>
      </c>
      <c r="AI261" s="2">
        <v>125</v>
      </c>
    </row>
    <row r="262" spans="1:35" x14ac:dyDescent="0.3">
      <c r="A262" s="46">
        <v>39223</v>
      </c>
      <c r="B262" s="2">
        <v>130950</v>
      </c>
      <c r="C262" s="2">
        <v>766.7</v>
      </c>
      <c r="D262" s="2">
        <v>0.49070000000000003</v>
      </c>
      <c r="E262" s="2">
        <v>7.67</v>
      </c>
      <c r="F262" s="57">
        <v>7.81</v>
      </c>
      <c r="G262" s="2">
        <v>23.37</v>
      </c>
      <c r="H262" s="4" t="s">
        <v>52</v>
      </c>
      <c r="I262" s="2">
        <v>0.5</v>
      </c>
      <c r="J262" s="2">
        <v>7.4</v>
      </c>
      <c r="K262" s="2">
        <v>41</v>
      </c>
      <c r="L262" s="19">
        <f>AVERAGE(K258:K262)</f>
        <v>979</v>
      </c>
      <c r="M262" s="80">
        <f>GEOMEAN(K258:K262)</f>
        <v>207.80877078923618</v>
      </c>
      <c r="N262" s="79" t="s">
        <v>115</v>
      </c>
      <c r="AH262" s="2">
        <v>235</v>
      </c>
      <c r="AI262" s="2">
        <v>125</v>
      </c>
    </row>
    <row r="263" spans="1:35" x14ac:dyDescent="0.3">
      <c r="A263" s="46">
        <v>39233</v>
      </c>
      <c r="B263" s="2">
        <v>115047</v>
      </c>
      <c r="C263" s="2">
        <v>805.1</v>
      </c>
      <c r="D263" s="2">
        <v>0.51529999999999998</v>
      </c>
      <c r="E263" s="2">
        <v>6.76</v>
      </c>
      <c r="F263" s="57">
        <v>7.58</v>
      </c>
      <c r="G263" s="2">
        <v>21.58</v>
      </c>
      <c r="H263" s="4" t="s">
        <v>52</v>
      </c>
      <c r="I263" s="2">
        <v>0.79</v>
      </c>
      <c r="J263" s="2">
        <v>7.5</v>
      </c>
      <c r="K263" s="2">
        <v>175</v>
      </c>
      <c r="AH263" s="2">
        <v>235</v>
      </c>
      <c r="AI263" s="2">
        <v>125</v>
      </c>
    </row>
    <row r="264" spans="1:35" x14ac:dyDescent="0.3">
      <c r="A264" s="46">
        <v>39237</v>
      </c>
      <c r="B264" s="2">
        <v>114840</v>
      </c>
      <c r="C264" s="2">
        <v>863.4</v>
      </c>
      <c r="D264" s="2">
        <v>0.55259999999999998</v>
      </c>
      <c r="E264" s="2">
        <v>6.76</v>
      </c>
      <c r="F264" s="57">
        <v>7.91</v>
      </c>
      <c r="G264" s="2">
        <v>20.61</v>
      </c>
      <c r="H264" s="4" t="s">
        <v>52</v>
      </c>
      <c r="I264" s="2">
        <v>0.35</v>
      </c>
      <c r="J264" s="2">
        <v>7.3</v>
      </c>
      <c r="K264" s="2">
        <v>148</v>
      </c>
      <c r="AH264" s="2">
        <v>235</v>
      </c>
      <c r="AI264" s="2">
        <v>125</v>
      </c>
    </row>
    <row r="265" spans="1:35" x14ac:dyDescent="0.3">
      <c r="A265" s="46">
        <v>39246</v>
      </c>
      <c r="B265" s="2">
        <v>112415</v>
      </c>
      <c r="C265" s="2">
        <v>999.3</v>
      </c>
      <c r="D265" s="2">
        <v>0.63959999999999995</v>
      </c>
      <c r="E265" s="2">
        <v>6.69</v>
      </c>
      <c r="F265" s="57">
        <v>7.89</v>
      </c>
      <c r="G265" s="2">
        <v>20.260000000000002</v>
      </c>
      <c r="H265" s="4" t="s">
        <v>52</v>
      </c>
      <c r="I265" s="2">
        <v>1.1399999999999999</v>
      </c>
      <c r="J265" s="2">
        <v>7.1</v>
      </c>
      <c r="K265" s="2">
        <v>181</v>
      </c>
      <c r="AH265" s="2">
        <v>235</v>
      </c>
      <c r="AI265" s="2">
        <v>125</v>
      </c>
    </row>
    <row r="266" spans="1:35" x14ac:dyDescent="0.3">
      <c r="A266" s="46">
        <v>39254</v>
      </c>
      <c r="B266" s="2">
        <v>103723</v>
      </c>
      <c r="C266" s="2">
        <v>1166</v>
      </c>
      <c r="D266" s="2">
        <v>0.746</v>
      </c>
      <c r="E266" s="2">
        <v>6.38</v>
      </c>
      <c r="F266" s="57">
        <v>7.22</v>
      </c>
      <c r="G266" s="2">
        <v>20.28</v>
      </c>
      <c r="H266" s="4" t="s">
        <v>52</v>
      </c>
      <c r="I266" s="2">
        <v>0.9</v>
      </c>
      <c r="J266" s="2">
        <v>7.7</v>
      </c>
      <c r="K266" s="2">
        <v>278</v>
      </c>
      <c r="AH266" s="2">
        <v>235</v>
      </c>
      <c r="AI266" s="2">
        <v>125</v>
      </c>
    </row>
    <row r="267" spans="1:35" x14ac:dyDescent="0.3">
      <c r="A267" s="46">
        <v>39260</v>
      </c>
      <c r="B267" s="2">
        <v>110947</v>
      </c>
      <c r="C267" s="2">
        <v>936.6</v>
      </c>
      <c r="D267" s="2">
        <v>0.59940000000000004</v>
      </c>
      <c r="E267" s="2">
        <v>6.85</v>
      </c>
      <c r="F267" s="57">
        <v>7.34</v>
      </c>
      <c r="G267" s="2">
        <v>22.45</v>
      </c>
      <c r="H267" s="4" t="s">
        <v>52</v>
      </c>
      <c r="I267" s="2">
        <v>1.37</v>
      </c>
      <c r="J267" s="2">
        <v>7.5</v>
      </c>
      <c r="K267" s="2">
        <v>909</v>
      </c>
      <c r="L267" s="19">
        <f>AVERAGE(K263:K267)</f>
        <v>338.2</v>
      </c>
      <c r="M267" s="80">
        <f>GEOMEAN(K263:K267)</f>
        <v>259.84681839265596</v>
      </c>
      <c r="N267" s="79" t="s">
        <v>116</v>
      </c>
      <c r="AH267" s="2">
        <v>235</v>
      </c>
      <c r="AI267" s="2">
        <v>125</v>
      </c>
    </row>
    <row r="268" spans="1:35" x14ac:dyDescent="0.3">
      <c r="A268" s="46">
        <v>39275</v>
      </c>
      <c r="B268" s="2">
        <v>105635</v>
      </c>
      <c r="C268" s="2">
        <v>1222</v>
      </c>
      <c r="D268" s="2">
        <v>0.78180000000000005</v>
      </c>
      <c r="E268" s="2">
        <v>5.62</v>
      </c>
      <c r="F268" s="57">
        <v>7.64</v>
      </c>
      <c r="G268" s="2">
        <v>21.2</v>
      </c>
      <c r="H268" s="4" t="s">
        <v>52</v>
      </c>
      <c r="I268" s="2">
        <v>1.05</v>
      </c>
      <c r="J268" s="2">
        <v>7.3</v>
      </c>
      <c r="K268" s="2">
        <v>435</v>
      </c>
      <c r="AH268" s="2">
        <v>235</v>
      </c>
      <c r="AI268" s="2">
        <v>125</v>
      </c>
    </row>
    <row r="269" spans="1:35" x14ac:dyDescent="0.3">
      <c r="A269" s="46">
        <v>39280</v>
      </c>
      <c r="B269" s="2">
        <v>113539</v>
      </c>
      <c r="C269" s="2">
        <v>1280</v>
      </c>
      <c r="D269" s="2">
        <v>0.81920000000000004</v>
      </c>
      <c r="E269" s="2">
        <v>5.23</v>
      </c>
      <c r="F269" s="57">
        <v>7.63</v>
      </c>
      <c r="G269" s="2">
        <v>21.79</v>
      </c>
      <c r="H269" s="4" t="s">
        <v>52</v>
      </c>
      <c r="I269" s="2">
        <v>0.86</v>
      </c>
      <c r="J269" s="2">
        <v>7.3</v>
      </c>
      <c r="K269" s="2">
        <v>697</v>
      </c>
      <c r="O269" s="2">
        <v>1.6</v>
      </c>
      <c r="P269" s="2">
        <v>83.7</v>
      </c>
      <c r="Q269" s="4" t="s">
        <v>54</v>
      </c>
      <c r="R269" s="4" t="s">
        <v>54</v>
      </c>
      <c r="S269" s="4" t="s">
        <v>54</v>
      </c>
      <c r="T269" s="4" t="s">
        <v>54</v>
      </c>
      <c r="U269" s="4" t="s">
        <v>54</v>
      </c>
      <c r="V269" s="2">
        <v>4.9000000000000004</v>
      </c>
      <c r="W269" s="2">
        <v>18.2</v>
      </c>
      <c r="X269" s="2">
        <v>227</v>
      </c>
      <c r="Y269" s="4" t="s">
        <v>54</v>
      </c>
      <c r="Z269" s="2">
        <v>5.4</v>
      </c>
      <c r="AA269" s="2">
        <v>0.57999999999999996</v>
      </c>
      <c r="AB269" s="2">
        <v>75.3</v>
      </c>
      <c r="AC269" s="4" t="s">
        <v>54</v>
      </c>
      <c r="AD269" s="2">
        <v>339</v>
      </c>
      <c r="AE269" s="2" t="s">
        <v>117</v>
      </c>
      <c r="AH269" s="2">
        <v>235</v>
      </c>
      <c r="AI269" s="2">
        <v>125</v>
      </c>
    </row>
    <row r="270" spans="1:35" x14ac:dyDescent="0.3">
      <c r="A270" s="46">
        <v>39286</v>
      </c>
      <c r="B270" s="2">
        <v>115834</v>
      </c>
      <c r="C270" s="2">
        <v>1385</v>
      </c>
      <c r="D270" s="2">
        <v>0.88660000000000005</v>
      </c>
      <c r="E270" s="2">
        <v>7.22</v>
      </c>
      <c r="F270" s="57">
        <v>7.71</v>
      </c>
      <c r="G270" s="2">
        <v>20.239999999999998</v>
      </c>
      <c r="H270" s="4" t="s">
        <v>52</v>
      </c>
      <c r="I270" s="2">
        <v>1.07</v>
      </c>
      <c r="J270" s="2">
        <v>7.4</v>
      </c>
      <c r="K270" s="2">
        <v>155</v>
      </c>
      <c r="AH270" s="2">
        <v>235</v>
      </c>
      <c r="AI270" s="2">
        <v>125</v>
      </c>
    </row>
    <row r="271" spans="1:35" x14ac:dyDescent="0.3">
      <c r="A271" s="46">
        <v>39289</v>
      </c>
      <c r="B271" s="2">
        <v>105954</v>
      </c>
      <c r="C271" s="2">
        <v>1063</v>
      </c>
      <c r="D271" s="2">
        <v>0.68049999999999999</v>
      </c>
      <c r="E271" s="2">
        <v>6.95</v>
      </c>
      <c r="F271" s="57">
        <v>7.81</v>
      </c>
      <c r="G271" s="2">
        <v>20.67</v>
      </c>
      <c r="H271" s="4" t="s">
        <v>52</v>
      </c>
      <c r="I271" s="2">
        <v>0.73</v>
      </c>
      <c r="J271" s="2">
        <v>7.6</v>
      </c>
      <c r="K271" s="2">
        <v>5172</v>
      </c>
      <c r="AH271" s="2">
        <v>235</v>
      </c>
      <c r="AI271" s="2">
        <v>125</v>
      </c>
    </row>
    <row r="272" spans="1:35" x14ac:dyDescent="0.3">
      <c r="A272" s="46">
        <v>39294</v>
      </c>
      <c r="B272" s="2">
        <v>104735</v>
      </c>
      <c r="C272" s="4" t="s">
        <v>57</v>
      </c>
      <c r="D272" s="4" t="s">
        <v>57</v>
      </c>
      <c r="E272" s="4" t="s">
        <v>57</v>
      </c>
      <c r="F272" s="4" t="s">
        <v>57</v>
      </c>
      <c r="G272" s="4" t="s">
        <v>57</v>
      </c>
      <c r="H272" s="4" t="s">
        <v>52</v>
      </c>
      <c r="I272" s="4" t="s">
        <v>57</v>
      </c>
      <c r="J272" s="2">
        <v>7.8</v>
      </c>
      <c r="K272" s="2">
        <v>218</v>
      </c>
      <c r="L272" s="19">
        <f>AVERAGE(K268:K272)</f>
        <v>1335.4</v>
      </c>
      <c r="M272" s="80">
        <f>GEOMEAN(K268:K272)</f>
        <v>555.69149341172283</v>
      </c>
      <c r="N272" s="79" t="s">
        <v>118</v>
      </c>
      <c r="AH272" s="2">
        <v>235</v>
      </c>
      <c r="AI272" s="2">
        <v>125</v>
      </c>
    </row>
    <row r="273" spans="1:35" x14ac:dyDescent="0.3">
      <c r="A273" s="46">
        <v>39300</v>
      </c>
      <c r="B273" s="2">
        <v>120522</v>
      </c>
      <c r="C273" s="2">
        <v>979.1</v>
      </c>
      <c r="D273" s="2">
        <v>0.62660000000000005</v>
      </c>
      <c r="E273" s="2">
        <v>8.99</v>
      </c>
      <c r="F273" s="57">
        <v>7.54</v>
      </c>
      <c r="G273" s="2">
        <v>23.92</v>
      </c>
      <c r="H273" s="4" t="s">
        <v>52</v>
      </c>
      <c r="I273" s="2">
        <v>1.27</v>
      </c>
      <c r="J273" s="2">
        <v>7.8</v>
      </c>
      <c r="K273" s="2">
        <v>809</v>
      </c>
      <c r="AH273" s="2">
        <v>235</v>
      </c>
      <c r="AI273" s="2">
        <v>125</v>
      </c>
    </row>
    <row r="274" spans="1:35" x14ac:dyDescent="0.3">
      <c r="A274" s="46">
        <v>39309</v>
      </c>
      <c r="B274" s="2">
        <v>105343</v>
      </c>
      <c r="C274" s="2">
        <v>1383</v>
      </c>
      <c r="D274" s="2">
        <v>0.88500000000000001</v>
      </c>
      <c r="E274" s="2">
        <v>5.8</v>
      </c>
      <c r="F274" s="57">
        <v>7.55</v>
      </c>
      <c r="G274" s="2">
        <v>21.95</v>
      </c>
      <c r="H274" s="4" t="s">
        <v>52</v>
      </c>
      <c r="I274" s="2">
        <v>0.75</v>
      </c>
      <c r="J274" s="2">
        <v>7.6</v>
      </c>
      <c r="K274" s="2">
        <v>481</v>
      </c>
      <c r="AH274" s="2">
        <v>235</v>
      </c>
      <c r="AI274" s="2">
        <v>125</v>
      </c>
    </row>
    <row r="275" spans="1:35" x14ac:dyDescent="0.3">
      <c r="A275" s="46">
        <v>39317</v>
      </c>
      <c r="B275" s="2">
        <v>104911</v>
      </c>
      <c r="C275" s="2">
        <v>896.4</v>
      </c>
      <c r="D275" s="2">
        <v>0.57369999999999999</v>
      </c>
      <c r="E275" s="2">
        <v>5.14</v>
      </c>
      <c r="F275" s="57">
        <v>7.68</v>
      </c>
      <c r="G275" s="2">
        <v>24.32</v>
      </c>
      <c r="H275" s="4" t="s">
        <v>52</v>
      </c>
      <c r="I275" s="2">
        <v>0.92</v>
      </c>
      <c r="J275" s="2">
        <v>7.6</v>
      </c>
      <c r="K275" s="2">
        <v>645</v>
      </c>
      <c r="AH275" s="2">
        <v>235</v>
      </c>
      <c r="AI275" s="2">
        <v>125</v>
      </c>
    </row>
    <row r="276" spans="1:35" x14ac:dyDescent="0.3">
      <c r="A276" s="46">
        <v>39322</v>
      </c>
      <c r="B276" s="2">
        <v>102058</v>
      </c>
      <c r="C276" s="2">
        <v>944.7</v>
      </c>
      <c r="D276" s="2">
        <v>0.60460000000000003</v>
      </c>
      <c r="E276" s="2">
        <v>5.39</v>
      </c>
      <c r="F276" s="57">
        <v>7.57</v>
      </c>
      <c r="G276" s="2">
        <v>21.54</v>
      </c>
      <c r="H276" s="4" t="s">
        <v>52</v>
      </c>
      <c r="I276" s="2">
        <v>0.96</v>
      </c>
      <c r="J276" s="2">
        <v>7.1</v>
      </c>
      <c r="K276" s="2">
        <v>262</v>
      </c>
      <c r="AH276" s="2">
        <v>235</v>
      </c>
      <c r="AI276" s="2">
        <v>125</v>
      </c>
    </row>
    <row r="277" spans="1:35" x14ac:dyDescent="0.3">
      <c r="A277" s="46">
        <v>39324</v>
      </c>
      <c r="B277" s="2">
        <v>103824</v>
      </c>
      <c r="C277" s="2">
        <v>678.7</v>
      </c>
      <c r="D277" s="2">
        <v>0.43440000000000001</v>
      </c>
      <c r="E277" s="2">
        <v>5.29</v>
      </c>
      <c r="F277" s="57">
        <v>7.83</v>
      </c>
      <c r="G277" s="2">
        <v>23.37</v>
      </c>
      <c r="H277" s="4" t="s">
        <v>52</v>
      </c>
      <c r="I277" s="2">
        <v>0.74</v>
      </c>
      <c r="J277" s="2">
        <v>7.3</v>
      </c>
      <c r="K277" s="2">
        <v>624</v>
      </c>
      <c r="L277" s="19">
        <f>AVERAGE(K273:K277)</f>
        <v>564.20000000000005</v>
      </c>
      <c r="M277" s="80">
        <f>GEOMEAN(K273:K277)</f>
        <v>527.99260357006256</v>
      </c>
      <c r="N277" s="79" t="s">
        <v>119</v>
      </c>
      <c r="AH277" s="2">
        <v>235</v>
      </c>
      <c r="AI277" s="2">
        <v>125</v>
      </c>
    </row>
    <row r="278" spans="1:35" x14ac:dyDescent="0.3">
      <c r="A278" s="46">
        <v>39336</v>
      </c>
      <c r="B278" s="2">
        <v>113803</v>
      </c>
      <c r="C278" s="2">
        <v>792</v>
      </c>
      <c r="D278" s="2">
        <v>0.50700000000000001</v>
      </c>
      <c r="E278" s="2">
        <v>7.34</v>
      </c>
      <c r="F278" s="57">
        <v>7.94</v>
      </c>
      <c r="G278" s="2">
        <v>17.84</v>
      </c>
      <c r="H278" s="4" t="s">
        <v>52</v>
      </c>
      <c r="I278" s="2">
        <v>0.3</v>
      </c>
      <c r="J278" s="2">
        <v>7.7</v>
      </c>
      <c r="K278" s="2">
        <v>909</v>
      </c>
      <c r="AH278" s="2">
        <v>235</v>
      </c>
      <c r="AI278" s="2">
        <v>125</v>
      </c>
    </row>
    <row r="279" spans="1:35" x14ac:dyDescent="0.3">
      <c r="A279" s="46">
        <v>39338</v>
      </c>
      <c r="B279" s="2">
        <v>111122</v>
      </c>
      <c r="C279" s="2">
        <v>956.1</v>
      </c>
      <c r="D279" s="2">
        <v>0.6119</v>
      </c>
      <c r="E279" s="2">
        <v>7.89</v>
      </c>
      <c r="F279" s="57">
        <v>7.65</v>
      </c>
      <c r="G279" s="2">
        <v>17.54</v>
      </c>
      <c r="H279" s="4" t="s">
        <v>52</v>
      </c>
      <c r="I279" s="2">
        <v>0.82</v>
      </c>
      <c r="J279" s="2">
        <v>7.7</v>
      </c>
      <c r="K279" s="2">
        <v>295</v>
      </c>
      <c r="AH279" s="2">
        <v>235</v>
      </c>
      <c r="AI279" s="2">
        <v>125</v>
      </c>
    </row>
    <row r="280" spans="1:35" x14ac:dyDescent="0.3">
      <c r="A280" s="46">
        <v>39345</v>
      </c>
      <c r="B280" s="2">
        <v>112115</v>
      </c>
      <c r="C280" s="2">
        <v>1277</v>
      </c>
      <c r="D280" s="2">
        <v>0.81720000000000004</v>
      </c>
      <c r="E280" s="2">
        <v>6.34</v>
      </c>
      <c r="F280" s="57">
        <v>7.79</v>
      </c>
      <c r="G280" s="2">
        <v>21.1</v>
      </c>
      <c r="H280" s="4" t="s">
        <v>52</v>
      </c>
      <c r="I280" s="2">
        <v>0.39</v>
      </c>
      <c r="J280" s="2">
        <v>7.4</v>
      </c>
      <c r="K280" s="2">
        <v>185</v>
      </c>
      <c r="AH280" s="2">
        <v>235</v>
      </c>
      <c r="AI280" s="2">
        <v>125</v>
      </c>
    </row>
    <row r="281" spans="1:35" x14ac:dyDescent="0.3">
      <c r="A281" s="46">
        <v>39349</v>
      </c>
      <c r="B281" s="2">
        <v>112334</v>
      </c>
      <c r="C281" s="2">
        <v>1256</v>
      </c>
      <c r="D281" s="2">
        <v>0.80369999999999997</v>
      </c>
      <c r="E281" s="2">
        <v>5.5</v>
      </c>
      <c r="F281" s="57">
        <v>7.49</v>
      </c>
      <c r="G281" s="2">
        <v>20.399999999999999</v>
      </c>
      <c r="H281" s="4" t="s">
        <v>52</v>
      </c>
      <c r="I281" s="2">
        <v>0.91</v>
      </c>
      <c r="J281" s="2">
        <v>7.2</v>
      </c>
      <c r="K281" s="2">
        <v>253</v>
      </c>
      <c r="AH281" s="2">
        <v>235</v>
      </c>
      <c r="AI281" s="2">
        <v>125</v>
      </c>
    </row>
    <row r="282" spans="1:35" x14ac:dyDescent="0.3">
      <c r="A282" s="46">
        <v>39351</v>
      </c>
      <c r="B282" s="2">
        <v>111557</v>
      </c>
      <c r="C282" s="2">
        <v>891</v>
      </c>
      <c r="D282" s="2">
        <v>0.56999999999999995</v>
      </c>
      <c r="E282" s="2">
        <v>5.83</v>
      </c>
      <c r="F282" s="57">
        <v>7.78</v>
      </c>
      <c r="G282" s="2">
        <v>21.69</v>
      </c>
      <c r="H282" s="4" t="s">
        <v>52</v>
      </c>
      <c r="I282" s="2">
        <v>0.3</v>
      </c>
      <c r="J282" s="2">
        <v>7.5</v>
      </c>
      <c r="K282" s="2">
        <v>6131</v>
      </c>
      <c r="L282" s="19">
        <f>AVERAGE(K278:K282)</f>
        <v>1554.6</v>
      </c>
      <c r="M282" s="80">
        <f>GEOMEAN(K278:K282)</f>
        <v>598.74499069406454</v>
      </c>
      <c r="N282" s="79" t="s">
        <v>120</v>
      </c>
      <c r="AH282" s="2">
        <v>235</v>
      </c>
      <c r="AI282" s="2">
        <v>125</v>
      </c>
    </row>
    <row r="283" spans="1:35" x14ac:dyDescent="0.3">
      <c r="A283" s="46">
        <v>39356</v>
      </c>
      <c r="B283" s="2">
        <v>112823</v>
      </c>
      <c r="C283" s="2">
        <v>1098</v>
      </c>
      <c r="D283" s="2">
        <v>0.70299999999999996</v>
      </c>
      <c r="E283" s="2">
        <v>6.64</v>
      </c>
      <c r="F283" s="57">
        <v>7.54</v>
      </c>
      <c r="G283" s="2">
        <v>18.41</v>
      </c>
      <c r="H283" s="4" t="s">
        <v>52</v>
      </c>
      <c r="I283" s="2">
        <v>0.8</v>
      </c>
      <c r="J283" s="2">
        <v>7.8</v>
      </c>
      <c r="K283" s="2">
        <v>86</v>
      </c>
      <c r="AH283" s="2">
        <v>235</v>
      </c>
      <c r="AI283" s="2">
        <v>125</v>
      </c>
    </row>
    <row r="284" spans="1:35" x14ac:dyDescent="0.3">
      <c r="A284" s="46">
        <v>39365</v>
      </c>
      <c r="B284" s="2">
        <v>105934</v>
      </c>
      <c r="C284" s="2">
        <v>1368</v>
      </c>
      <c r="D284" s="2">
        <v>0.876</v>
      </c>
      <c r="E284" s="2">
        <v>7.71</v>
      </c>
      <c r="F284" s="57">
        <v>8</v>
      </c>
      <c r="G284" s="2">
        <v>16.27</v>
      </c>
      <c r="H284" s="4" t="s">
        <v>52</v>
      </c>
      <c r="I284" s="2">
        <v>0.2</v>
      </c>
      <c r="J284" s="2">
        <v>7.5</v>
      </c>
      <c r="K284" s="2">
        <v>173</v>
      </c>
      <c r="AH284" s="2">
        <v>235</v>
      </c>
      <c r="AI284" s="2">
        <v>125</v>
      </c>
    </row>
    <row r="285" spans="1:35" x14ac:dyDescent="0.3">
      <c r="A285" s="46">
        <v>39371</v>
      </c>
      <c r="B285" s="2">
        <v>112312</v>
      </c>
      <c r="C285" s="2">
        <v>1272</v>
      </c>
      <c r="D285" s="2">
        <v>0.81430000000000002</v>
      </c>
      <c r="E285" s="2">
        <v>5.86</v>
      </c>
      <c r="F285" s="57">
        <v>7.47</v>
      </c>
      <c r="G285" s="2">
        <v>17.190000000000001</v>
      </c>
      <c r="H285" s="4" t="s">
        <v>52</v>
      </c>
      <c r="I285" s="2">
        <v>0.69</v>
      </c>
      <c r="J285" s="2">
        <v>7.4</v>
      </c>
      <c r="K285" s="2">
        <v>331</v>
      </c>
      <c r="O285" s="2">
        <v>1</v>
      </c>
      <c r="P285" s="2">
        <v>58.7</v>
      </c>
      <c r="Q285" s="4" t="s">
        <v>54</v>
      </c>
      <c r="R285" s="4" t="s">
        <v>54</v>
      </c>
      <c r="S285" s="4" t="s">
        <v>54</v>
      </c>
      <c r="T285" s="4" t="s">
        <v>54</v>
      </c>
      <c r="U285" s="4" t="s">
        <v>54</v>
      </c>
      <c r="V285" s="4">
        <v>1.3</v>
      </c>
      <c r="W285" s="4">
        <v>14</v>
      </c>
      <c r="X285" s="4">
        <v>231</v>
      </c>
      <c r="Y285" s="4" t="s">
        <v>54</v>
      </c>
      <c r="Z285" s="4">
        <v>5.5</v>
      </c>
      <c r="AA285" s="4" t="s">
        <v>54</v>
      </c>
      <c r="AB285" s="4">
        <v>90.3</v>
      </c>
      <c r="AC285" s="4" t="s">
        <v>54</v>
      </c>
      <c r="AD285" s="4" t="s">
        <v>54</v>
      </c>
      <c r="AE285" s="91" t="s">
        <v>121</v>
      </c>
      <c r="AH285" s="2">
        <v>235</v>
      </c>
      <c r="AI285" s="2">
        <v>125</v>
      </c>
    </row>
    <row r="286" spans="1:35" x14ac:dyDescent="0.3">
      <c r="A286" s="46">
        <v>39379</v>
      </c>
      <c r="B286" s="2">
        <v>111511</v>
      </c>
      <c r="C286" s="2">
        <v>755.5</v>
      </c>
      <c r="D286" s="2">
        <v>0.48349999999999999</v>
      </c>
      <c r="E286" s="2">
        <v>7.75</v>
      </c>
      <c r="F286" s="57">
        <v>7.45</v>
      </c>
      <c r="G286" s="2">
        <v>13.47</v>
      </c>
      <c r="H286" s="4" t="s">
        <v>52</v>
      </c>
      <c r="I286" s="2">
        <v>0.42</v>
      </c>
      <c r="J286" s="2">
        <v>7.3</v>
      </c>
      <c r="K286" s="2">
        <v>382</v>
      </c>
      <c r="AH286" s="2">
        <v>235</v>
      </c>
      <c r="AI286" s="2">
        <v>125</v>
      </c>
    </row>
    <row r="287" spans="1:35" x14ac:dyDescent="0.3">
      <c r="A287" s="46">
        <v>39384</v>
      </c>
      <c r="B287" s="2">
        <v>114541</v>
      </c>
      <c r="C287" s="2">
        <v>1134</v>
      </c>
      <c r="D287" s="2">
        <v>0.72560000000000002</v>
      </c>
      <c r="E287" s="2">
        <v>8.6199999999999992</v>
      </c>
      <c r="F287" s="57">
        <v>7.67</v>
      </c>
      <c r="G287" s="2">
        <v>10.48</v>
      </c>
      <c r="H287" s="4" t="s">
        <v>52</v>
      </c>
      <c r="I287" s="2">
        <v>0.96</v>
      </c>
      <c r="J287" s="2">
        <v>7.3</v>
      </c>
      <c r="L287" s="19">
        <f>AVERAGE(K283:K287)</f>
        <v>243</v>
      </c>
      <c r="M287" s="80">
        <f>GEOMEAN(K283:K287)</f>
        <v>208.26149314249602</v>
      </c>
      <c r="N287" s="79" t="s">
        <v>122</v>
      </c>
      <c r="AH287" s="2">
        <v>235</v>
      </c>
      <c r="AI287" s="2">
        <v>125</v>
      </c>
    </row>
    <row r="288" spans="1:35" x14ac:dyDescent="0.3">
      <c r="A288" s="46">
        <v>39391</v>
      </c>
      <c r="B288" s="2">
        <v>113053</v>
      </c>
      <c r="C288" s="2">
        <v>1319</v>
      </c>
      <c r="D288" s="2">
        <v>0.84399999999999997</v>
      </c>
      <c r="E288" s="2">
        <v>9.73</v>
      </c>
      <c r="F288" s="57">
        <v>7.5</v>
      </c>
      <c r="G288" s="2">
        <v>11.57</v>
      </c>
      <c r="H288" s="4" t="s">
        <v>52</v>
      </c>
      <c r="I288" s="2">
        <v>0.11</v>
      </c>
      <c r="J288" s="2">
        <v>6.9</v>
      </c>
      <c r="K288" s="2">
        <v>74</v>
      </c>
      <c r="AH288" s="2">
        <v>235</v>
      </c>
      <c r="AI288" s="2">
        <v>125</v>
      </c>
    </row>
    <row r="289" spans="1:35" x14ac:dyDescent="0.3">
      <c r="A289" s="46">
        <v>39394</v>
      </c>
      <c r="B289" s="2">
        <v>110545</v>
      </c>
      <c r="C289" s="2">
        <v>1329</v>
      </c>
      <c r="D289" s="2">
        <v>0.85089999999999999</v>
      </c>
      <c r="E289" s="2">
        <v>10.34</v>
      </c>
      <c r="F289" s="57">
        <v>7.41</v>
      </c>
      <c r="G289" s="2">
        <v>8.8000000000000007</v>
      </c>
      <c r="H289" s="4" t="s">
        <v>52</v>
      </c>
      <c r="I289" s="2">
        <v>0.09</v>
      </c>
      <c r="J289" s="2">
        <v>7.2</v>
      </c>
      <c r="K289" s="2">
        <v>86</v>
      </c>
      <c r="AH289" s="2">
        <v>235</v>
      </c>
      <c r="AI289" s="2">
        <v>125</v>
      </c>
    </row>
    <row r="290" spans="1:35" x14ac:dyDescent="0.3">
      <c r="A290" s="46">
        <v>39400</v>
      </c>
      <c r="B290" s="2">
        <v>103100</v>
      </c>
      <c r="C290" s="4" t="s">
        <v>57</v>
      </c>
      <c r="D290" s="4" t="s">
        <v>57</v>
      </c>
      <c r="E290" s="4" t="s">
        <v>57</v>
      </c>
      <c r="F290" s="4" t="s">
        <v>57</v>
      </c>
      <c r="G290" s="4" t="s">
        <v>57</v>
      </c>
      <c r="H290" s="4" t="s">
        <v>52</v>
      </c>
      <c r="I290" s="4" t="s">
        <v>57</v>
      </c>
      <c r="J290" s="4" t="s">
        <v>57</v>
      </c>
      <c r="K290" s="2">
        <v>262</v>
      </c>
      <c r="AH290" s="2">
        <v>235</v>
      </c>
      <c r="AI290" s="2">
        <v>125</v>
      </c>
    </row>
    <row r="291" spans="1:35" x14ac:dyDescent="0.3">
      <c r="A291" s="46">
        <v>39405</v>
      </c>
      <c r="C291" s="4" t="s">
        <v>57</v>
      </c>
      <c r="D291" s="4" t="s">
        <v>57</v>
      </c>
      <c r="E291" s="4" t="s">
        <v>57</v>
      </c>
      <c r="F291" s="4" t="s">
        <v>57</v>
      </c>
      <c r="G291" s="4" t="s">
        <v>57</v>
      </c>
      <c r="H291" s="84" t="s">
        <v>52</v>
      </c>
      <c r="I291" s="4" t="s">
        <v>57</v>
      </c>
      <c r="J291" s="4" t="s">
        <v>57</v>
      </c>
      <c r="K291" s="2">
        <v>86</v>
      </c>
      <c r="AH291" s="2">
        <v>235</v>
      </c>
      <c r="AI291" s="2">
        <v>125</v>
      </c>
    </row>
    <row r="292" spans="1:35" x14ac:dyDescent="0.3">
      <c r="A292" s="46">
        <v>39412</v>
      </c>
      <c r="C292" s="4" t="s">
        <v>57</v>
      </c>
      <c r="D292" s="4" t="s">
        <v>57</v>
      </c>
      <c r="E292" s="4" t="s">
        <v>57</v>
      </c>
      <c r="F292" s="4" t="s">
        <v>57</v>
      </c>
      <c r="G292" s="4" t="s">
        <v>57</v>
      </c>
      <c r="H292" s="84" t="s">
        <v>52</v>
      </c>
      <c r="I292" s="4" t="s">
        <v>57</v>
      </c>
      <c r="J292" s="4" t="s">
        <v>57</v>
      </c>
      <c r="K292" s="2">
        <v>557</v>
      </c>
      <c r="L292" s="19">
        <f>AVERAGE(K288:K292)</f>
        <v>213</v>
      </c>
      <c r="M292" s="80">
        <f>GEOMEAN(K288:K292)</f>
        <v>151.52246319613516</v>
      </c>
      <c r="N292" s="79" t="s">
        <v>123</v>
      </c>
      <c r="AH292" s="2">
        <v>235</v>
      </c>
      <c r="AI292" s="2">
        <v>125</v>
      </c>
    </row>
    <row r="293" spans="1:35" x14ac:dyDescent="0.3">
      <c r="A293" s="46">
        <v>39420</v>
      </c>
      <c r="C293" s="4" t="s">
        <v>57</v>
      </c>
      <c r="D293" s="4" t="s">
        <v>57</v>
      </c>
      <c r="E293" s="4" t="s">
        <v>57</v>
      </c>
      <c r="F293" s="4" t="s">
        <v>57</v>
      </c>
      <c r="G293" s="4" t="s">
        <v>57</v>
      </c>
      <c r="H293" s="84" t="s">
        <v>52</v>
      </c>
      <c r="I293" s="4" t="s">
        <v>57</v>
      </c>
      <c r="J293" s="4" t="s">
        <v>57</v>
      </c>
      <c r="K293" s="2">
        <v>578</v>
      </c>
      <c r="AH293" s="2">
        <v>235</v>
      </c>
      <c r="AI293" s="2">
        <v>125</v>
      </c>
    </row>
    <row r="294" spans="1:35" x14ac:dyDescent="0.3">
      <c r="A294" s="46">
        <v>39421</v>
      </c>
      <c r="C294" s="4" t="s">
        <v>57</v>
      </c>
      <c r="D294" s="4" t="s">
        <v>57</v>
      </c>
      <c r="E294" s="4" t="s">
        <v>57</v>
      </c>
      <c r="F294" s="4" t="s">
        <v>57</v>
      </c>
      <c r="G294" s="4" t="s">
        <v>57</v>
      </c>
      <c r="H294" s="84" t="s">
        <v>52</v>
      </c>
      <c r="I294" s="4" t="s">
        <v>57</v>
      </c>
      <c r="J294" s="4" t="s">
        <v>57</v>
      </c>
      <c r="K294" s="2">
        <v>471</v>
      </c>
      <c r="AH294" s="2">
        <v>235</v>
      </c>
      <c r="AI294" s="2">
        <v>125</v>
      </c>
    </row>
    <row r="295" spans="1:35" x14ac:dyDescent="0.3">
      <c r="A295" s="46">
        <v>39426</v>
      </c>
      <c r="C295" s="4" t="s">
        <v>57</v>
      </c>
      <c r="D295" s="4" t="s">
        <v>57</v>
      </c>
      <c r="E295" s="4" t="s">
        <v>57</v>
      </c>
      <c r="F295" s="4" t="s">
        <v>57</v>
      </c>
      <c r="G295" s="4" t="s">
        <v>57</v>
      </c>
      <c r="H295" s="84" t="s">
        <v>52</v>
      </c>
      <c r="I295" s="4" t="s">
        <v>57</v>
      </c>
      <c r="J295" s="4" t="s">
        <v>57</v>
      </c>
      <c r="K295" s="2">
        <v>563</v>
      </c>
      <c r="AH295" s="2">
        <v>235</v>
      </c>
      <c r="AI295" s="2">
        <v>125</v>
      </c>
    </row>
    <row r="296" spans="1:35" x14ac:dyDescent="0.3">
      <c r="A296" s="46">
        <v>39428</v>
      </c>
      <c r="B296" s="2">
        <v>103300</v>
      </c>
      <c r="C296" s="4" t="s">
        <v>57</v>
      </c>
      <c r="D296" s="4" t="s">
        <v>57</v>
      </c>
      <c r="E296" s="4" t="s">
        <v>57</v>
      </c>
      <c r="F296" s="4" t="s">
        <v>57</v>
      </c>
      <c r="G296" s="4" t="s">
        <v>57</v>
      </c>
      <c r="H296" s="84" t="s">
        <v>52</v>
      </c>
      <c r="I296" s="4" t="s">
        <v>57</v>
      </c>
      <c r="J296" s="4" t="s">
        <v>57</v>
      </c>
      <c r="K296" s="2">
        <v>2755</v>
      </c>
      <c r="AH296" s="2">
        <v>235</v>
      </c>
      <c r="AI296" s="2">
        <v>125</v>
      </c>
    </row>
    <row r="297" spans="1:35" x14ac:dyDescent="0.3">
      <c r="A297" s="46">
        <v>39434</v>
      </c>
      <c r="B297" s="2">
        <v>111455</v>
      </c>
      <c r="C297" s="2">
        <v>648</v>
      </c>
      <c r="D297" s="2">
        <v>0.41499999999999998</v>
      </c>
      <c r="E297" s="2">
        <v>12.77</v>
      </c>
      <c r="F297" s="57">
        <v>8.2200000000000006</v>
      </c>
      <c r="G297" s="2">
        <v>1.63</v>
      </c>
      <c r="H297" s="84" t="s">
        <v>52</v>
      </c>
      <c r="I297" s="2">
        <v>1</v>
      </c>
      <c r="J297" s="2">
        <v>7.7</v>
      </c>
      <c r="K297" s="2">
        <v>259</v>
      </c>
      <c r="L297" s="19">
        <f>AVERAGE(K293:K297)</f>
        <v>925.2</v>
      </c>
      <c r="M297" s="80">
        <f>GEOMEAN(K293:K297)</f>
        <v>642.35587646654051</v>
      </c>
      <c r="N297" s="79" t="s">
        <v>124</v>
      </c>
      <c r="AH297" s="2">
        <v>235</v>
      </c>
      <c r="AI297" s="2">
        <v>125</v>
      </c>
    </row>
    <row r="298" spans="1:35" x14ac:dyDescent="0.3">
      <c r="A298" s="46">
        <v>39450</v>
      </c>
      <c r="B298" s="2">
        <v>111127</v>
      </c>
      <c r="C298" s="2">
        <v>544</v>
      </c>
      <c r="D298" s="2">
        <v>0.34799999999999998</v>
      </c>
      <c r="E298" s="2">
        <v>13.26</v>
      </c>
      <c r="F298" s="57">
        <v>8.18</v>
      </c>
      <c r="G298" s="2">
        <v>0.73</v>
      </c>
      <c r="H298" s="84" t="s">
        <v>52</v>
      </c>
      <c r="I298" s="2">
        <v>0.8</v>
      </c>
      <c r="J298" s="2">
        <v>7.5</v>
      </c>
      <c r="K298" s="2">
        <v>74</v>
      </c>
      <c r="AH298" s="2">
        <v>235</v>
      </c>
      <c r="AI298" s="2">
        <v>125</v>
      </c>
    </row>
    <row r="299" spans="1:35" x14ac:dyDescent="0.3">
      <c r="A299" s="46">
        <v>39456</v>
      </c>
      <c r="B299" s="2">
        <v>115052</v>
      </c>
      <c r="C299" s="2">
        <v>280</v>
      </c>
      <c r="D299" s="2">
        <v>0.17899999999999999</v>
      </c>
      <c r="E299" s="2">
        <v>10.63</v>
      </c>
      <c r="F299" s="57">
        <v>8.3699999999999992</v>
      </c>
      <c r="G299" s="2">
        <v>7.66</v>
      </c>
      <c r="H299" s="84" t="s">
        <v>52</v>
      </c>
      <c r="I299" s="2">
        <v>1.7</v>
      </c>
      <c r="J299" s="2">
        <v>7.6</v>
      </c>
      <c r="K299" s="2">
        <v>1722</v>
      </c>
      <c r="AH299" s="2">
        <v>235</v>
      </c>
      <c r="AI299" s="2">
        <v>125</v>
      </c>
    </row>
    <row r="300" spans="1:35" x14ac:dyDescent="0.3">
      <c r="A300" s="46">
        <v>39462</v>
      </c>
      <c r="B300" s="2">
        <v>111627</v>
      </c>
      <c r="C300" s="2">
        <v>626</v>
      </c>
      <c r="D300" s="2">
        <v>0.40100000000000002</v>
      </c>
      <c r="E300" s="2">
        <v>11.67</v>
      </c>
      <c r="F300" s="57">
        <v>8</v>
      </c>
      <c r="G300" s="2">
        <v>1.45</v>
      </c>
      <c r="H300" s="84" t="s">
        <v>52</v>
      </c>
      <c r="I300" s="2">
        <v>0.2</v>
      </c>
      <c r="J300" s="2">
        <v>7.7</v>
      </c>
      <c r="K300" s="2">
        <v>246</v>
      </c>
      <c r="AH300" s="2">
        <v>235</v>
      </c>
      <c r="AI300" s="2">
        <v>125</v>
      </c>
    </row>
    <row r="301" spans="1:35" x14ac:dyDescent="0.3">
      <c r="A301" s="46">
        <v>39470</v>
      </c>
      <c r="AH301" s="2">
        <v>235</v>
      </c>
      <c r="AI301" s="2">
        <v>125</v>
      </c>
    </row>
    <row r="302" spans="1:35" x14ac:dyDescent="0.3">
      <c r="A302" s="46">
        <v>39475</v>
      </c>
      <c r="B302" s="2">
        <v>110830</v>
      </c>
      <c r="C302" s="2">
        <v>812.4</v>
      </c>
      <c r="D302" s="2">
        <v>0.51990000000000003</v>
      </c>
      <c r="E302" s="2">
        <v>12.63</v>
      </c>
      <c r="F302" s="57">
        <v>8.1999999999999993</v>
      </c>
      <c r="G302" s="2">
        <v>1.62</v>
      </c>
      <c r="H302" s="84" t="s">
        <v>52</v>
      </c>
      <c r="I302" s="2">
        <v>0.28999999999999998</v>
      </c>
      <c r="J302" s="2">
        <v>7.3</v>
      </c>
      <c r="K302" s="2">
        <v>393</v>
      </c>
      <c r="L302" s="19">
        <f>AVERAGE(K298:K302)</f>
        <v>608.75</v>
      </c>
      <c r="M302" s="80">
        <f>GEOMEAN(K298:K302)</f>
        <v>333.15637738152327</v>
      </c>
      <c r="N302" s="79" t="s">
        <v>125</v>
      </c>
      <c r="AH302" s="2">
        <v>235</v>
      </c>
      <c r="AI302" s="2">
        <v>125</v>
      </c>
    </row>
    <row r="303" spans="1:35" x14ac:dyDescent="0.3">
      <c r="A303" s="46">
        <v>39483</v>
      </c>
      <c r="B303" s="2" t="s">
        <v>126</v>
      </c>
      <c r="AH303" s="2">
        <v>235</v>
      </c>
      <c r="AI303" s="2">
        <v>125</v>
      </c>
    </row>
    <row r="304" spans="1:35" x14ac:dyDescent="0.3">
      <c r="A304" s="46">
        <v>39491</v>
      </c>
      <c r="B304" s="2">
        <v>112848</v>
      </c>
      <c r="C304" s="2">
        <v>627.6</v>
      </c>
      <c r="D304" s="2">
        <v>0.40160000000000001</v>
      </c>
      <c r="E304" s="2">
        <v>12.05</v>
      </c>
      <c r="F304" s="57">
        <v>7.76</v>
      </c>
      <c r="G304" s="2">
        <v>0.97</v>
      </c>
      <c r="H304" s="84" t="s">
        <v>52</v>
      </c>
      <c r="I304" s="2">
        <v>0.52</v>
      </c>
      <c r="J304" s="2">
        <v>6.9</v>
      </c>
      <c r="K304" s="2">
        <v>275</v>
      </c>
      <c r="AH304" s="2">
        <v>235</v>
      </c>
      <c r="AI304" s="2">
        <v>125</v>
      </c>
    </row>
    <row r="305" spans="1:35" x14ac:dyDescent="0.3">
      <c r="A305" s="46">
        <v>39499</v>
      </c>
      <c r="B305" s="2">
        <v>111242</v>
      </c>
      <c r="C305" s="2">
        <v>706.3</v>
      </c>
      <c r="D305" s="2">
        <v>0.45200000000000001</v>
      </c>
      <c r="E305" s="2">
        <v>13.8</v>
      </c>
      <c r="F305" s="57">
        <v>7.59</v>
      </c>
      <c r="G305" s="2">
        <v>1.01</v>
      </c>
      <c r="H305" s="84" t="s">
        <v>52</v>
      </c>
      <c r="I305" s="2">
        <v>0.47</v>
      </c>
      <c r="J305" s="2">
        <v>7.2</v>
      </c>
      <c r="K305" s="2">
        <v>183</v>
      </c>
      <c r="AH305" s="2">
        <v>235</v>
      </c>
      <c r="AI305" s="2">
        <v>125</v>
      </c>
    </row>
    <row r="306" spans="1:35" x14ac:dyDescent="0.3">
      <c r="A306" s="46">
        <v>39503</v>
      </c>
      <c r="B306" s="2">
        <v>110652</v>
      </c>
      <c r="C306" s="2">
        <v>746.7</v>
      </c>
      <c r="D306" s="2">
        <v>0.47789999999999999</v>
      </c>
      <c r="E306" s="2">
        <v>12.9</v>
      </c>
      <c r="F306" s="57">
        <v>7.96</v>
      </c>
      <c r="G306" s="2">
        <v>2.66</v>
      </c>
      <c r="H306" s="84" t="s">
        <v>52</v>
      </c>
      <c r="I306" s="2">
        <v>0.54</v>
      </c>
      <c r="J306" s="2">
        <v>6.8</v>
      </c>
      <c r="K306" s="2">
        <v>148</v>
      </c>
      <c r="AH306" s="2">
        <v>235</v>
      </c>
      <c r="AI306" s="2">
        <v>125</v>
      </c>
    </row>
    <row r="307" spans="1:35" x14ac:dyDescent="0.3">
      <c r="A307" s="46">
        <v>39506</v>
      </c>
      <c r="B307" s="2">
        <v>110825</v>
      </c>
      <c r="C307" s="2">
        <v>397.8</v>
      </c>
      <c r="D307" s="2">
        <v>0.25459999999999999</v>
      </c>
      <c r="E307" s="2">
        <v>12.34</v>
      </c>
      <c r="F307" s="57">
        <v>7.69</v>
      </c>
      <c r="G307" s="2">
        <v>0.66</v>
      </c>
      <c r="H307" s="84" t="s">
        <v>52</v>
      </c>
      <c r="I307" s="2">
        <v>0.26</v>
      </c>
      <c r="J307" s="2">
        <v>7.3</v>
      </c>
      <c r="K307" s="2">
        <v>199</v>
      </c>
      <c r="L307" s="19">
        <f>AVERAGE(K303:K307)</f>
        <v>201.25</v>
      </c>
      <c r="M307" s="80">
        <f>GEOMEAN(K303:K307)</f>
        <v>196.21158401308685</v>
      </c>
      <c r="N307" s="79" t="s">
        <v>127</v>
      </c>
      <c r="AH307" s="2">
        <v>235</v>
      </c>
      <c r="AI307" s="2">
        <v>125</v>
      </c>
    </row>
    <row r="308" spans="1:35" x14ac:dyDescent="0.3">
      <c r="A308" s="46">
        <v>39512</v>
      </c>
      <c r="B308" s="2">
        <v>110927</v>
      </c>
      <c r="C308" s="2">
        <v>418</v>
      </c>
      <c r="D308" s="2">
        <v>0.26750000000000002</v>
      </c>
      <c r="E308" s="2">
        <v>11.12</v>
      </c>
      <c r="F308" s="57">
        <v>7.72</v>
      </c>
      <c r="G308" s="2">
        <v>3.45</v>
      </c>
      <c r="H308" s="84" t="s">
        <v>52</v>
      </c>
      <c r="I308" s="2">
        <v>0.08</v>
      </c>
      <c r="J308" s="2">
        <v>6.8</v>
      </c>
      <c r="K308" s="85">
        <v>231</v>
      </c>
      <c r="AH308" s="2">
        <v>235</v>
      </c>
      <c r="AI308" s="2">
        <v>125</v>
      </c>
    </row>
    <row r="309" spans="1:35" x14ac:dyDescent="0.3">
      <c r="A309" s="46">
        <v>39517</v>
      </c>
      <c r="B309" s="2">
        <v>112649</v>
      </c>
      <c r="C309" s="2">
        <v>579</v>
      </c>
      <c r="D309" s="2">
        <v>0.371</v>
      </c>
      <c r="E309" s="2">
        <v>11.14</v>
      </c>
      <c r="F309" s="57">
        <v>7.37</v>
      </c>
      <c r="G309" s="2">
        <v>4.3499999999999996</v>
      </c>
      <c r="H309" s="84" t="s">
        <v>52</v>
      </c>
      <c r="I309" s="2">
        <v>2</v>
      </c>
      <c r="J309" s="2">
        <v>7.4</v>
      </c>
      <c r="K309" s="85">
        <v>275</v>
      </c>
      <c r="AH309" s="2">
        <v>235</v>
      </c>
      <c r="AI309" s="2">
        <v>125</v>
      </c>
    </row>
    <row r="310" spans="1:35" x14ac:dyDescent="0.3">
      <c r="A310" s="46">
        <v>39520</v>
      </c>
      <c r="B310" s="2">
        <v>111559</v>
      </c>
      <c r="C310" s="2">
        <v>609</v>
      </c>
      <c r="D310" s="2">
        <v>0.39</v>
      </c>
      <c r="E310" s="2">
        <v>10.61</v>
      </c>
      <c r="F310" s="57">
        <v>7.92</v>
      </c>
      <c r="G310" s="2">
        <v>7.25</v>
      </c>
      <c r="H310" s="84" t="s">
        <v>52</v>
      </c>
      <c r="I310" s="2">
        <v>0.5</v>
      </c>
      <c r="J310" s="2">
        <v>7.6</v>
      </c>
      <c r="K310" s="85">
        <v>161</v>
      </c>
      <c r="AH310" s="2">
        <v>235</v>
      </c>
      <c r="AI310" s="2">
        <v>125</v>
      </c>
    </row>
    <row r="311" spans="1:35" x14ac:dyDescent="0.3">
      <c r="A311" s="46">
        <v>39525</v>
      </c>
      <c r="B311" s="2">
        <v>105134</v>
      </c>
      <c r="C311" s="2">
        <v>716.9</v>
      </c>
      <c r="D311" s="2">
        <v>0.45879999999999999</v>
      </c>
      <c r="E311" s="2">
        <v>11.05</v>
      </c>
      <c r="F311" s="57">
        <v>7.93</v>
      </c>
      <c r="G311" s="2">
        <v>6.23</v>
      </c>
      <c r="H311" s="84" t="s">
        <v>52</v>
      </c>
      <c r="I311" s="2">
        <v>0.18</v>
      </c>
      <c r="J311" s="2">
        <v>7</v>
      </c>
      <c r="K311" s="85">
        <v>703</v>
      </c>
      <c r="O311" s="4" t="s">
        <v>54</v>
      </c>
      <c r="P311" s="4">
        <v>54</v>
      </c>
      <c r="Q311" s="4" t="s">
        <v>54</v>
      </c>
      <c r="R311" s="4" t="s">
        <v>54</v>
      </c>
      <c r="S311" s="4" t="s">
        <v>54</v>
      </c>
      <c r="T311" s="4" t="s">
        <v>54</v>
      </c>
      <c r="U311" s="4" t="s">
        <v>54</v>
      </c>
      <c r="V311" s="4" t="s">
        <v>54</v>
      </c>
      <c r="W311" s="4" t="s">
        <v>54</v>
      </c>
      <c r="X311" s="4">
        <v>76.7</v>
      </c>
      <c r="Y311" s="4" t="s">
        <v>54</v>
      </c>
      <c r="Z311" s="4">
        <v>2.9</v>
      </c>
      <c r="AA311" s="4" t="s">
        <v>54</v>
      </c>
      <c r="AB311" s="4">
        <v>41.5</v>
      </c>
      <c r="AC311" s="4" t="s">
        <v>54</v>
      </c>
      <c r="AD311" s="4">
        <v>247</v>
      </c>
      <c r="AE311" s="4" t="s">
        <v>54</v>
      </c>
      <c r="AH311" s="2">
        <v>235</v>
      </c>
      <c r="AI311" s="2">
        <v>125</v>
      </c>
    </row>
    <row r="312" spans="1:35" x14ac:dyDescent="0.3">
      <c r="A312" s="46">
        <v>39531</v>
      </c>
      <c r="B312" s="2">
        <v>115150</v>
      </c>
      <c r="C312" s="2">
        <v>574</v>
      </c>
      <c r="D312" s="2">
        <v>0.36699999999999999</v>
      </c>
      <c r="E312" s="2">
        <v>12.53</v>
      </c>
      <c r="F312" s="57">
        <v>7.82</v>
      </c>
      <c r="G312" s="2">
        <v>5.5</v>
      </c>
      <c r="H312" s="84" t="s">
        <v>52</v>
      </c>
      <c r="I312" s="2">
        <v>0.1</v>
      </c>
      <c r="J312" s="2">
        <v>7.6</v>
      </c>
      <c r="K312" s="85">
        <v>134</v>
      </c>
      <c r="L312" s="31">
        <f>AVERAGE(K308:K312)</f>
        <v>300.8</v>
      </c>
      <c r="M312" s="80">
        <f>GEOMEAN(K308:K312)</f>
        <v>249.32517619777778</v>
      </c>
      <c r="N312" s="79" t="s">
        <v>128</v>
      </c>
      <c r="AH312" s="2">
        <v>235</v>
      </c>
      <c r="AI312" s="2">
        <v>125</v>
      </c>
    </row>
    <row r="313" spans="1:35" x14ac:dyDescent="0.3">
      <c r="A313" s="46">
        <v>39545</v>
      </c>
      <c r="B313" s="2">
        <v>110740</v>
      </c>
      <c r="C313" s="2">
        <v>636</v>
      </c>
      <c r="D313" s="2">
        <v>0.40699999999999997</v>
      </c>
      <c r="E313" s="2">
        <v>10.02</v>
      </c>
      <c r="F313" s="57">
        <v>7.93</v>
      </c>
      <c r="G313" s="2">
        <v>11.15</v>
      </c>
      <c r="H313" s="84" t="s">
        <v>52</v>
      </c>
      <c r="I313" s="2">
        <v>1.1000000000000001</v>
      </c>
      <c r="J313" s="2">
        <v>7.6</v>
      </c>
      <c r="K313" s="85">
        <v>52</v>
      </c>
      <c r="AH313" s="2">
        <v>235</v>
      </c>
      <c r="AI313" s="2">
        <v>125</v>
      </c>
    </row>
    <row r="314" spans="1:35" x14ac:dyDescent="0.3">
      <c r="A314" s="46">
        <v>39552</v>
      </c>
      <c r="B314" s="2">
        <v>112649</v>
      </c>
      <c r="C314" s="2">
        <v>609.20000000000005</v>
      </c>
      <c r="D314" s="2">
        <v>0.38990000000000002</v>
      </c>
      <c r="E314" s="2">
        <v>10.71</v>
      </c>
      <c r="F314" s="57">
        <v>8.66</v>
      </c>
      <c r="G314" s="2">
        <v>7.41</v>
      </c>
      <c r="H314" s="84" t="s">
        <v>52</v>
      </c>
      <c r="I314" s="2">
        <v>1.18</v>
      </c>
      <c r="J314" s="2">
        <v>7.2</v>
      </c>
      <c r="K314" s="85">
        <v>209</v>
      </c>
      <c r="AH314" s="2">
        <v>235</v>
      </c>
      <c r="AI314" s="2">
        <v>125</v>
      </c>
    </row>
    <row r="315" spans="1:35" x14ac:dyDescent="0.3">
      <c r="A315" s="46">
        <v>39553</v>
      </c>
      <c r="B315" s="2">
        <v>114042</v>
      </c>
      <c r="C315" s="2">
        <v>604</v>
      </c>
      <c r="D315" s="2">
        <v>0.38700000000000001</v>
      </c>
      <c r="E315" s="2">
        <v>12.42</v>
      </c>
      <c r="F315" s="57">
        <v>7.98</v>
      </c>
      <c r="G315" s="2">
        <v>8.86</v>
      </c>
      <c r="H315" s="84" t="s">
        <v>52</v>
      </c>
      <c r="I315" s="2">
        <v>0.3</v>
      </c>
      <c r="J315" s="2">
        <v>7.5</v>
      </c>
      <c r="K315" s="85">
        <v>148</v>
      </c>
      <c r="AH315" s="2">
        <v>235</v>
      </c>
      <c r="AI315" s="2">
        <v>125</v>
      </c>
    </row>
    <row r="316" spans="1:35" x14ac:dyDescent="0.3">
      <c r="A316" s="46">
        <v>39562</v>
      </c>
      <c r="B316" s="2">
        <v>110135</v>
      </c>
      <c r="C316" s="2">
        <v>727</v>
      </c>
      <c r="D316" s="2">
        <v>0.46500000000000002</v>
      </c>
      <c r="E316" s="2">
        <v>9.57</v>
      </c>
      <c r="F316" s="57">
        <v>8.1999999999999993</v>
      </c>
      <c r="G316" s="2">
        <v>16.95</v>
      </c>
      <c r="H316" s="84" t="s">
        <v>52</v>
      </c>
      <c r="I316" s="2">
        <v>0.9</v>
      </c>
      <c r="J316" s="2">
        <v>7.5</v>
      </c>
      <c r="K316" s="85">
        <v>107</v>
      </c>
      <c r="AH316" s="2">
        <v>235</v>
      </c>
      <c r="AI316" s="2">
        <v>125</v>
      </c>
    </row>
    <row r="317" spans="1:35" x14ac:dyDescent="0.3">
      <c r="A317" s="46">
        <v>39568</v>
      </c>
      <c r="B317" s="2">
        <v>112023</v>
      </c>
      <c r="C317" s="2">
        <v>773</v>
      </c>
      <c r="D317" s="2">
        <v>0.495</v>
      </c>
      <c r="E317" s="2">
        <v>11.77</v>
      </c>
      <c r="F317" s="57">
        <v>8.06</v>
      </c>
      <c r="G317" s="2">
        <v>11.28</v>
      </c>
      <c r="H317" s="84" t="s">
        <v>52</v>
      </c>
      <c r="I317" s="2">
        <v>0.1</v>
      </c>
      <c r="J317" s="2">
        <v>7.7</v>
      </c>
      <c r="K317" s="85">
        <v>52</v>
      </c>
      <c r="L317" s="31">
        <f>AVERAGE(K313:K317)</f>
        <v>113.6</v>
      </c>
      <c r="M317" s="80">
        <f>GEOMEAN(K313:K317)</f>
        <v>97.804692794235592</v>
      </c>
      <c r="N317" s="79" t="s">
        <v>129</v>
      </c>
      <c r="AH317" s="2">
        <v>235</v>
      </c>
      <c r="AI317" s="2">
        <v>125</v>
      </c>
    </row>
    <row r="318" spans="1:35" x14ac:dyDescent="0.3">
      <c r="A318" s="46">
        <v>39573</v>
      </c>
      <c r="B318" s="2">
        <v>112402</v>
      </c>
      <c r="C318" s="2">
        <v>808.2</v>
      </c>
      <c r="D318" s="2">
        <v>0.51719999999999999</v>
      </c>
      <c r="E318" s="2">
        <v>8.86</v>
      </c>
      <c r="F318" s="57">
        <v>7.89</v>
      </c>
      <c r="G318" s="2">
        <v>15.21</v>
      </c>
      <c r="H318" s="84" t="s">
        <v>52</v>
      </c>
      <c r="I318" s="2">
        <v>0.17</v>
      </c>
      <c r="J318" s="2">
        <v>7</v>
      </c>
      <c r="K318" s="85">
        <v>86</v>
      </c>
      <c r="AH318" s="2">
        <v>235</v>
      </c>
      <c r="AI318" s="2">
        <v>125</v>
      </c>
    </row>
    <row r="319" spans="1:35" x14ac:dyDescent="0.3">
      <c r="A319" s="46">
        <v>39575</v>
      </c>
      <c r="B319" s="2">
        <v>105226</v>
      </c>
      <c r="C319" s="2">
        <v>820.8</v>
      </c>
      <c r="D319" s="2">
        <v>0.52529999999999999</v>
      </c>
      <c r="E319" s="2">
        <v>6.94</v>
      </c>
      <c r="F319" s="57">
        <v>7.82</v>
      </c>
      <c r="G319" s="2">
        <v>16.93</v>
      </c>
      <c r="H319" s="84" t="s">
        <v>52</v>
      </c>
      <c r="I319" s="2">
        <v>0.09</v>
      </c>
      <c r="J319" s="2">
        <v>6.8</v>
      </c>
      <c r="K319" s="85">
        <v>98</v>
      </c>
      <c r="AH319" s="2">
        <v>235</v>
      </c>
      <c r="AI319" s="2">
        <v>125</v>
      </c>
    </row>
    <row r="320" spans="1:35" x14ac:dyDescent="0.3">
      <c r="A320" s="46">
        <v>39582</v>
      </c>
      <c r="B320" s="2">
        <v>101341</v>
      </c>
      <c r="C320" s="2">
        <v>449</v>
      </c>
      <c r="D320" s="2">
        <v>0.28699999999999998</v>
      </c>
      <c r="E320" s="2">
        <v>11.54</v>
      </c>
      <c r="F320" s="57">
        <v>7.83</v>
      </c>
      <c r="G320" s="2">
        <v>13.88</v>
      </c>
      <c r="H320" s="84" t="s">
        <v>52</v>
      </c>
      <c r="I320" s="2">
        <v>0.1</v>
      </c>
      <c r="J320" s="2">
        <v>7.6</v>
      </c>
      <c r="K320" s="85">
        <v>3873</v>
      </c>
      <c r="AH320" s="2">
        <v>235</v>
      </c>
      <c r="AI320" s="2">
        <v>125</v>
      </c>
    </row>
    <row r="321" spans="1:35" x14ac:dyDescent="0.3">
      <c r="A321" s="46">
        <v>39583</v>
      </c>
      <c r="B321" s="2">
        <v>111622</v>
      </c>
      <c r="C321" s="2">
        <v>427</v>
      </c>
      <c r="D321" s="2">
        <v>0.27300000000000002</v>
      </c>
      <c r="E321" s="2">
        <v>7.69</v>
      </c>
      <c r="F321" s="57">
        <v>7.72</v>
      </c>
      <c r="G321" s="2">
        <v>12.72</v>
      </c>
      <c r="H321" s="84" t="s">
        <v>52</v>
      </c>
      <c r="I321" s="2">
        <v>0.4</v>
      </c>
      <c r="J321" s="2">
        <v>7.5</v>
      </c>
      <c r="K321" s="85">
        <v>2014</v>
      </c>
      <c r="AH321" s="2">
        <v>235</v>
      </c>
      <c r="AI321" s="2">
        <v>125</v>
      </c>
    </row>
    <row r="322" spans="1:35" x14ac:dyDescent="0.3">
      <c r="A322" s="46">
        <v>39587</v>
      </c>
      <c r="B322" s="2">
        <v>113523</v>
      </c>
      <c r="C322" s="2">
        <v>643.6</v>
      </c>
      <c r="D322" s="2">
        <v>0.41189999999999999</v>
      </c>
      <c r="E322" s="2">
        <v>10.09</v>
      </c>
      <c r="F322" s="57">
        <v>7.95</v>
      </c>
      <c r="G322" s="2">
        <v>13.52</v>
      </c>
      <c r="H322" s="84" t="s">
        <v>52</v>
      </c>
      <c r="I322" s="2">
        <v>0.38</v>
      </c>
      <c r="J322" s="2">
        <v>7.1</v>
      </c>
      <c r="K322" s="85">
        <v>213</v>
      </c>
      <c r="L322" s="31">
        <f>AVERAGE(K318:K322)</f>
        <v>1256.8</v>
      </c>
      <c r="M322" s="80">
        <f>GEOMEAN(K318:K322)</f>
        <v>425.83584800395255</v>
      </c>
      <c r="N322" s="79" t="s">
        <v>130</v>
      </c>
      <c r="AH322" s="2">
        <v>235</v>
      </c>
      <c r="AI322" s="2">
        <v>125</v>
      </c>
    </row>
    <row r="323" spans="1:35" x14ac:dyDescent="0.3">
      <c r="A323" s="46">
        <v>39601</v>
      </c>
      <c r="B323" s="2">
        <v>110737</v>
      </c>
      <c r="C323" s="2">
        <v>667.1</v>
      </c>
      <c r="D323" s="2">
        <v>0.42699999999999999</v>
      </c>
      <c r="E323" s="2">
        <v>7.34</v>
      </c>
      <c r="F323" s="57">
        <v>7.86</v>
      </c>
      <c r="G323" s="2">
        <v>19.62</v>
      </c>
      <c r="H323" s="84" t="s">
        <v>52</v>
      </c>
      <c r="I323" s="2">
        <v>0.23</v>
      </c>
      <c r="J323" s="2">
        <v>7.2</v>
      </c>
      <c r="K323" s="85">
        <v>528</v>
      </c>
      <c r="AH323" s="2">
        <v>235</v>
      </c>
      <c r="AI323" s="2">
        <v>125</v>
      </c>
    </row>
    <row r="324" spans="1:35" x14ac:dyDescent="0.3">
      <c r="A324" s="46">
        <v>39618</v>
      </c>
      <c r="B324" s="2">
        <v>105238</v>
      </c>
      <c r="C324" s="2">
        <v>696</v>
      </c>
      <c r="D324" s="2">
        <v>0.44540000000000002</v>
      </c>
      <c r="E324" s="2">
        <v>6.79</v>
      </c>
      <c r="F324" s="57">
        <v>7.76</v>
      </c>
      <c r="G324" s="2">
        <v>18.739999999999998</v>
      </c>
      <c r="H324" s="84" t="s">
        <v>52</v>
      </c>
      <c r="I324" s="2">
        <v>0.32</v>
      </c>
      <c r="J324" s="2">
        <v>7.2</v>
      </c>
      <c r="AH324" s="2">
        <v>235</v>
      </c>
      <c r="AI324" s="2">
        <v>125</v>
      </c>
    </row>
    <row r="325" spans="1:35" x14ac:dyDescent="0.3">
      <c r="A325" s="46">
        <v>39623</v>
      </c>
      <c r="C325" s="4" t="s">
        <v>57</v>
      </c>
      <c r="D325" s="4" t="s">
        <v>57</v>
      </c>
      <c r="E325" s="4" t="s">
        <v>57</v>
      </c>
      <c r="F325" s="4" t="s">
        <v>57</v>
      </c>
      <c r="G325" s="4" t="s">
        <v>57</v>
      </c>
      <c r="H325" s="84" t="s">
        <v>52</v>
      </c>
      <c r="I325" s="4" t="s">
        <v>57</v>
      </c>
      <c r="J325" s="4" t="s">
        <v>57</v>
      </c>
      <c r="K325" s="85">
        <v>301</v>
      </c>
      <c r="AH325" s="2">
        <v>235</v>
      </c>
      <c r="AI325" s="2">
        <v>125</v>
      </c>
    </row>
    <row r="326" spans="1:35" x14ac:dyDescent="0.3">
      <c r="A326" s="46">
        <v>39624</v>
      </c>
      <c r="B326" s="2">
        <v>112514</v>
      </c>
      <c r="C326" s="2">
        <v>794.1</v>
      </c>
      <c r="D326" s="2">
        <v>0.50819999999999999</v>
      </c>
      <c r="E326" s="2">
        <v>9.65</v>
      </c>
      <c r="F326" s="57">
        <v>7.87</v>
      </c>
      <c r="G326" s="2">
        <v>20.170000000000002</v>
      </c>
      <c r="H326" s="84" t="s">
        <v>52</v>
      </c>
      <c r="I326" s="2">
        <v>0.4</v>
      </c>
      <c r="J326" s="2">
        <v>7.4</v>
      </c>
      <c r="K326" s="85">
        <v>295</v>
      </c>
      <c r="AH326" s="2">
        <v>235</v>
      </c>
      <c r="AI326" s="2">
        <v>125</v>
      </c>
    </row>
    <row r="327" spans="1:35" x14ac:dyDescent="0.3">
      <c r="A327" s="46">
        <v>39629</v>
      </c>
      <c r="B327" s="2">
        <v>111738</v>
      </c>
      <c r="C327" s="2">
        <v>760.6</v>
      </c>
      <c r="D327" s="2">
        <v>0.48680000000000001</v>
      </c>
      <c r="E327" s="2">
        <v>7.43</v>
      </c>
      <c r="F327" s="57">
        <v>7.77</v>
      </c>
      <c r="G327" s="2">
        <v>19.96</v>
      </c>
      <c r="H327" s="84" t="s">
        <v>52</v>
      </c>
      <c r="I327" s="2">
        <v>0.78</v>
      </c>
      <c r="J327" s="2">
        <v>7.2</v>
      </c>
      <c r="K327" s="85">
        <v>399</v>
      </c>
      <c r="L327" s="31">
        <f>AVERAGE(K323:K327)</f>
        <v>380.75</v>
      </c>
      <c r="M327" s="80">
        <f>GEOMEAN(K323:K327)</f>
        <v>369.82718554014548</v>
      </c>
      <c r="N327" s="79" t="s">
        <v>131</v>
      </c>
      <c r="AH327" s="2">
        <v>235</v>
      </c>
      <c r="AI327" s="2">
        <v>125</v>
      </c>
    </row>
    <row r="328" spans="1:35" x14ac:dyDescent="0.3">
      <c r="A328" s="46">
        <v>39639</v>
      </c>
      <c r="B328" s="2">
        <v>105559</v>
      </c>
      <c r="C328" s="2">
        <v>772.8</v>
      </c>
      <c r="D328" s="2">
        <v>0.49459999999999998</v>
      </c>
      <c r="E328" s="2">
        <v>6.33</v>
      </c>
      <c r="F328" s="57">
        <v>7.81</v>
      </c>
      <c r="G328" s="2">
        <v>22.46</v>
      </c>
      <c r="H328" s="84" t="s">
        <v>52</v>
      </c>
      <c r="I328" s="2">
        <v>0.08</v>
      </c>
      <c r="J328" s="2">
        <v>6.9</v>
      </c>
      <c r="K328" s="85">
        <v>450</v>
      </c>
      <c r="AH328" s="2">
        <v>235</v>
      </c>
      <c r="AI328" s="2">
        <v>125</v>
      </c>
    </row>
    <row r="329" spans="1:35" x14ac:dyDescent="0.3">
      <c r="A329" s="46">
        <v>39644</v>
      </c>
      <c r="B329" s="2">
        <v>105952</v>
      </c>
      <c r="C329" s="2">
        <v>590</v>
      </c>
      <c r="D329" s="2">
        <v>0.378</v>
      </c>
      <c r="E329" s="2">
        <v>6.47</v>
      </c>
      <c r="F329" s="57">
        <v>7.85</v>
      </c>
      <c r="G329" s="2">
        <v>22.28</v>
      </c>
      <c r="H329" s="84" t="s">
        <v>52</v>
      </c>
      <c r="I329" s="2">
        <v>0.2</v>
      </c>
      <c r="J329" s="2">
        <v>7.7</v>
      </c>
      <c r="K329" s="85">
        <v>766</v>
      </c>
      <c r="O329" s="2">
        <v>1.5</v>
      </c>
      <c r="P329" s="2">
        <v>63</v>
      </c>
      <c r="Q329" s="4" t="s">
        <v>54</v>
      </c>
      <c r="R329" s="4" t="s">
        <v>54</v>
      </c>
      <c r="S329" s="4" t="s">
        <v>54</v>
      </c>
      <c r="T329" s="4" t="s">
        <v>54</v>
      </c>
      <c r="U329" s="4" t="s">
        <v>54</v>
      </c>
      <c r="V329" s="4">
        <v>1</v>
      </c>
      <c r="W329" s="4" t="s">
        <v>54</v>
      </c>
      <c r="X329" s="2">
        <v>42.3</v>
      </c>
      <c r="Y329" s="4" t="s">
        <v>54</v>
      </c>
      <c r="Z329" s="2">
        <v>3.5</v>
      </c>
      <c r="AA329" s="4" t="s">
        <v>54</v>
      </c>
      <c r="AB329" s="2">
        <v>29.5</v>
      </c>
      <c r="AC329" s="4" t="s">
        <v>54</v>
      </c>
      <c r="AD329" s="2">
        <v>227</v>
      </c>
      <c r="AE329" s="4" t="s">
        <v>54</v>
      </c>
      <c r="AH329" s="2">
        <v>235</v>
      </c>
      <c r="AI329" s="2">
        <v>125</v>
      </c>
    </row>
    <row r="330" spans="1:35" x14ac:dyDescent="0.3">
      <c r="A330" s="46">
        <v>39650</v>
      </c>
      <c r="B330" s="2">
        <v>104445</v>
      </c>
      <c r="C330" s="2">
        <v>869.6</v>
      </c>
      <c r="D330" s="2">
        <v>0.55649999999999999</v>
      </c>
      <c r="E330" s="2">
        <v>7.26</v>
      </c>
      <c r="F330" s="57">
        <v>7.8</v>
      </c>
      <c r="G330" s="2">
        <v>22.31</v>
      </c>
      <c r="H330" s="84" t="s">
        <v>52</v>
      </c>
      <c r="I330" s="2">
        <v>0.13</v>
      </c>
      <c r="J330" s="2">
        <v>7.1</v>
      </c>
      <c r="K330" s="85">
        <v>345</v>
      </c>
      <c r="AH330" s="2">
        <v>235</v>
      </c>
      <c r="AI330" s="2">
        <v>125</v>
      </c>
    </row>
    <row r="331" spans="1:35" x14ac:dyDescent="0.3">
      <c r="A331" s="46">
        <v>39653</v>
      </c>
      <c r="B331" s="2">
        <v>120410</v>
      </c>
      <c r="C331" s="2">
        <v>749.6</v>
      </c>
      <c r="D331" s="2">
        <v>0.47970000000000002</v>
      </c>
      <c r="E331" s="2">
        <v>6.24</v>
      </c>
      <c r="F331" s="57">
        <v>7.53</v>
      </c>
      <c r="G331" s="2">
        <v>21.9</v>
      </c>
      <c r="H331" s="84" t="s">
        <v>52</v>
      </c>
      <c r="I331" s="2">
        <v>0.43</v>
      </c>
      <c r="J331" s="2">
        <v>7.4</v>
      </c>
      <c r="K331" s="85">
        <v>408</v>
      </c>
      <c r="AH331" s="2">
        <v>235</v>
      </c>
      <c r="AI331" s="2">
        <v>125</v>
      </c>
    </row>
    <row r="332" spans="1:35" x14ac:dyDescent="0.3">
      <c r="A332" s="46">
        <v>39660</v>
      </c>
      <c r="B332" s="2">
        <v>110733</v>
      </c>
      <c r="C332" s="2">
        <v>935.7</v>
      </c>
      <c r="D332" s="2">
        <v>0.59889999999999999</v>
      </c>
      <c r="E332" s="2">
        <v>6.45</v>
      </c>
      <c r="F332" s="57">
        <v>7.67</v>
      </c>
      <c r="G332" s="2">
        <v>22.43</v>
      </c>
      <c r="H332" s="84" t="s">
        <v>52</v>
      </c>
      <c r="I332" s="2">
        <v>0.13</v>
      </c>
      <c r="J332" s="2">
        <v>6.9</v>
      </c>
      <c r="K332" s="85">
        <v>189</v>
      </c>
      <c r="L332" s="31">
        <f>AVERAGE(K328:K332)</f>
        <v>431.6</v>
      </c>
      <c r="M332" s="80">
        <f>GEOMEAN(K328:K332)</f>
        <v>391.26992684867224</v>
      </c>
      <c r="N332" s="79" t="s">
        <v>132</v>
      </c>
      <c r="AH332" s="2">
        <v>235</v>
      </c>
      <c r="AI332" s="2">
        <v>125</v>
      </c>
    </row>
    <row r="333" spans="1:35" x14ac:dyDescent="0.3">
      <c r="A333" s="46">
        <v>39664</v>
      </c>
      <c r="B333" s="2">
        <v>121511</v>
      </c>
      <c r="C333" s="2">
        <v>1059</v>
      </c>
      <c r="D333" s="2">
        <v>0.67800000000000005</v>
      </c>
      <c r="E333" s="2">
        <v>6.66</v>
      </c>
      <c r="F333" s="57">
        <v>7.49</v>
      </c>
      <c r="G333" s="2">
        <v>22.38</v>
      </c>
      <c r="H333" s="84" t="s">
        <v>52</v>
      </c>
      <c r="I333" s="2">
        <v>0.9</v>
      </c>
      <c r="J333" s="2">
        <v>7.4</v>
      </c>
      <c r="K333" s="85">
        <v>189</v>
      </c>
      <c r="AH333" s="2">
        <v>235</v>
      </c>
      <c r="AI333" s="2">
        <v>125</v>
      </c>
    </row>
    <row r="334" spans="1:35" x14ac:dyDescent="0.3">
      <c r="A334" s="46">
        <v>39672</v>
      </c>
      <c r="B334" s="2">
        <v>112241</v>
      </c>
      <c r="C334" s="2">
        <v>856.2</v>
      </c>
      <c r="D334" s="2">
        <v>0.54800000000000004</v>
      </c>
      <c r="E334" s="2">
        <v>5.84</v>
      </c>
      <c r="F334" s="57">
        <v>7.65</v>
      </c>
      <c r="G334" s="2">
        <v>19.989999999999998</v>
      </c>
      <c r="H334" s="84" t="s">
        <v>52</v>
      </c>
      <c r="I334" s="2">
        <v>0.12</v>
      </c>
      <c r="J334" s="2">
        <v>7.6</v>
      </c>
      <c r="K334" s="85">
        <v>282</v>
      </c>
      <c r="AH334" s="2">
        <v>235</v>
      </c>
      <c r="AI334" s="2">
        <v>125</v>
      </c>
    </row>
    <row r="335" spans="1:35" x14ac:dyDescent="0.3">
      <c r="A335" s="46">
        <v>39681</v>
      </c>
      <c r="C335" s="4" t="s">
        <v>57</v>
      </c>
      <c r="D335" s="4" t="s">
        <v>57</v>
      </c>
      <c r="E335" s="4" t="s">
        <v>57</v>
      </c>
      <c r="F335" s="4" t="s">
        <v>57</v>
      </c>
      <c r="G335" s="4" t="s">
        <v>57</v>
      </c>
      <c r="H335" s="84" t="s">
        <v>52</v>
      </c>
      <c r="I335" s="4" t="s">
        <v>57</v>
      </c>
      <c r="J335" s="4" t="s">
        <v>57</v>
      </c>
      <c r="K335" s="85">
        <v>231</v>
      </c>
      <c r="AH335" s="2">
        <v>235</v>
      </c>
      <c r="AI335" s="2">
        <v>125</v>
      </c>
    </row>
    <row r="336" spans="1:35" x14ac:dyDescent="0.3">
      <c r="A336" s="46">
        <v>39686</v>
      </c>
      <c r="B336" s="2">
        <v>113604</v>
      </c>
      <c r="C336" s="2">
        <v>1205</v>
      </c>
      <c r="D336" s="2">
        <v>0.77100000000000002</v>
      </c>
      <c r="E336" s="2">
        <v>5.96</v>
      </c>
      <c r="F336" s="57">
        <v>7.25</v>
      </c>
      <c r="G336" s="2">
        <v>19.91</v>
      </c>
      <c r="H336" s="84" t="s">
        <v>52</v>
      </c>
      <c r="I336" s="2">
        <v>1.2</v>
      </c>
      <c r="J336" s="2">
        <v>7.3</v>
      </c>
      <c r="K336" s="85">
        <v>161</v>
      </c>
      <c r="AH336" s="2">
        <v>235</v>
      </c>
      <c r="AI336" s="2">
        <v>125</v>
      </c>
    </row>
    <row r="337" spans="1:35" x14ac:dyDescent="0.3">
      <c r="A337" s="46">
        <v>39688</v>
      </c>
      <c r="B337" s="2">
        <v>110110</v>
      </c>
      <c r="C337" s="2">
        <v>1290</v>
      </c>
      <c r="D337" s="2">
        <v>0.82540000000000002</v>
      </c>
      <c r="E337" s="2">
        <v>5.59</v>
      </c>
      <c r="F337" s="57">
        <v>7.48</v>
      </c>
      <c r="G337" s="2">
        <v>20.14</v>
      </c>
      <c r="H337" s="84" t="s">
        <v>52</v>
      </c>
      <c r="I337" s="2">
        <v>0.13</v>
      </c>
      <c r="J337" s="2">
        <v>7.2</v>
      </c>
      <c r="K337" s="85">
        <v>145</v>
      </c>
      <c r="L337" s="31">
        <f>AVERAGE(K333:K337)</f>
        <v>201.6</v>
      </c>
      <c r="M337" s="80">
        <f>GEOMEAN(K333:K337)</f>
        <v>195.75071368896749</v>
      </c>
      <c r="N337" s="79" t="s">
        <v>133</v>
      </c>
      <c r="AH337" s="2">
        <v>235</v>
      </c>
      <c r="AI337" s="2">
        <v>125</v>
      </c>
    </row>
    <row r="338" spans="1:35" x14ac:dyDescent="0.3">
      <c r="A338" s="46">
        <v>39695</v>
      </c>
      <c r="B338" s="2">
        <v>105819</v>
      </c>
      <c r="C338" s="2">
        <v>1188</v>
      </c>
      <c r="D338" s="2">
        <v>0.76100000000000001</v>
      </c>
      <c r="E338" s="2">
        <v>5.0599999999999996</v>
      </c>
      <c r="F338" s="57">
        <v>7.12</v>
      </c>
      <c r="G338" s="2">
        <v>21.89</v>
      </c>
      <c r="H338" s="84" t="s">
        <v>52</v>
      </c>
      <c r="I338" s="2">
        <v>1</v>
      </c>
      <c r="J338" s="2">
        <v>7.5</v>
      </c>
      <c r="K338" s="85">
        <v>5172</v>
      </c>
      <c r="AH338" s="2">
        <v>235</v>
      </c>
      <c r="AI338" s="2">
        <v>125</v>
      </c>
    </row>
    <row r="339" spans="1:35" x14ac:dyDescent="0.3">
      <c r="A339" s="46">
        <v>39701</v>
      </c>
      <c r="B339" s="2">
        <v>111010</v>
      </c>
      <c r="C339" s="2">
        <v>936</v>
      </c>
      <c r="D339" s="2">
        <v>0.59899999999999998</v>
      </c>
      <c r="E339" s="2">
        <v>6.21</v>
      </c>
      <c r="F339" s="57">
        <v>7.3</v>
      </c>
      <c r="G339" s="2">
        <v>18.03</v>
      </c>
      <c r="H339" s="84" t="s">
        <v>52</v>
      </c>
      <c r="I339" s="2">
        <v>1.2</v>
      </c>
      <c r="J339" s="2">
        <v>7.3</v>
      </c>
      <c r="K339" s="85">
        <v>384</v>
      </c>
      <c r="AH339" s="2">
        <v>235</v>
      </c>
      <c r="AI339" s="2">
        <v>125</v>
      </c>
    </row>
    <row r="340" spans="1:35" x14ac:dyDescent="0.3">
      <c r="A340" s="46">
        <v>39707</v>
      </c>
      <c r="B340" s="2">
        <v>115452</v>
      </c>
      <c r="C340" s="2">
        <v>970.9</v>
      </c>
      <c r="D340" s="2">
        <v>0.62139999999999995</v>
      </c>
      <c r="E340" s="2">
        <v>7.71</v>
      </c>
      <c r="F340" s="57">
        <v>7.52</v>
      </c>
      <c r="G340" s="2">
        <v>18.7</v>
      </c>
      <c r="H340" s="84" t="s">
        <v>52</v>
      </c>
      <c r="I340" s="2">
        <v>0.53</v>
      </c>
      <c r="J340" s="2">
        <v>7.3</v>
      </c>
      <c r="K340" s="85">
        <v>275</v>
      </c>
      <c r="AH340" s="2">
        <v>235</v>
      </c>
      <c r="AI340" s="2">
        <v>125</v>
      </c>
    </row>
    <row r="341" spans="1:35" x14ac:dyDescent="0.3">
      <c r="A341" s="46">
        <v>39714</v>
      </c>
      <c r="B341" s="2">
        <v>110830</v>
      </c>
      <c r="C341" s="2">
        <v>1282</v>
      </c>
      <c r="D341" s="2">
        <v>0.82099999999999995</v>
      </c>
      <c r="E341" s="2">
        <v>4.75</v>
      </c>
      <c r="F341" s="57">
        <v>7.49</v>
      </c>
      <c r="G341" s="2">
        <v>18.64</v>
      </c>
      <c r="H341" s="84" t="s">
        <v>52</v>
      </c>
      <c r="I341" s="2">
        <v>0.8</v>
      </c>
      <c r="J341" s="2">
        <v>7.4</v>
      </c>
      <c r="K341" s="85">
        <v>62</v>
      </c>
      <c r="AH341" s="2">
        <v>235</v>
      </c>
      <c r="AI341" s="2">
        <v>125</v>
      </c>
    </row>
    <row r="342" spans="1:35" x14ac:dyDescent="0.3">
      <c r="A342" s="46">
        <v>39721</v>
      </c>
      <c r="B342" s="2">
        <v>115717</v>
      </c>
      <c r="C342" s="2">
        <v>1439</v>
      </c>
      <c r="D342" s="2">
        <v>0.92100000000000004</v>
      </c>
      <c r="E342" s="2">
        <v>7.61</v>
      </c>
      <c r="F342" s="57">
        <v>7.6</v>
      </c>
      <c r="G342" s="2">
        <v>17.68</v>
      </c>
      <c r="H342" s="84" t="s">
        <v>52</v>
      </c>
      <c r="I342" s="2">
        <v>0</v>
      </c>
      <c r="J342" s="2">
        <v>7.5</v>
      </c>
      <c r="K342" s="85">
        <v>265</v>
      </c>
      <c r="L342" s="31">
        <f>AVERAGE(K338:K342)</f>
        <v>1231.5999999999999</v>
      </c>
      <c r="M342" s="80">
        <f>GEOMEAN(K338:K342)</f>
        <v>389.57582547282004</v>
      </c>
      <c r="N342" s="79" t="s">
        <v>134</v>
      </c>
      <c r="AH342" s="2">
        <v>235</v>
      </c>
      <c r="AI342" s="2">
        <v>125</v>
      </c>
    </row>
    <row r="343" spans="1:35" x14ac:dyDescent="0.3">
      <c r="A343" s="46">
        <v>39728</v>
      </c>
      <c r="B343" s="2">
        <v>114331</v>
      </c>
      <c r="C343" s="2">
        <v>1373</v>
      </c>
      <c r="D343" s="2">
        <v>0.879</v>
      </c>
      <c r="E343" s="2">
        <v>5.71</v>
      </c>
      <c r="F343" s="57">
        <v>7.52</v>
      </c>
      <c r="G343" s="2">
        <v>16.5</v>
      </c>
      <c r="H343" s="84" t="s">
        <v>52</v>
      </c>
      <c r="I343" s="2">
        <v>1.1000000000000001</v>
      </c>
      <c r="J343" s="2">
        <v>7.5</v>
      </c>
      <c r="K343" s="85">
        <v>86</v>
      </c>
      <c r="AH343" s="2">
        <v>235</v>
      </c>
      <c r="AI343" s="2">
        <v>125</v>
      </c>
    </row>
    <row r="344" spans="1:35" x14ac:dyDescent="0.3">
      <c r="A344" s="46">
        <v>39730</v>
      </c>
      <c r="B344" s="2">
        <v>104823</v>
      </c>
      <c r="C344" s="2">
        <v>1272</v>
      </c>
      <c r="D344" s="2">
        <v>0.81420000000000003</v>
      </c>
      <c r="E344" s="2">
        <v>5.0599999999999996</v>
      </c>
      <c r="F344" s="57">
        <v>7.38</v>
      </c>
      <c r="G344" s="2">
        <v>14.68</v>
      </c>
      <c r="H344" s="84" t="s">
        <v>52</v>
      </c>
      <c r="I344" s="2">
        <v>1</v>
      </c>
      <c r="J344" s="2">
        <v>7.5</v>
      </c>
      <c r="K344" s="85">
        <v>278</v>
      </c>
      <c r="AH344" s="2">
        <v>235</v>
      </c>
      <c r="AI344" s="2">
        <v>125</v>
      </c>
    </row>
    <row r="345" spans="1:35" x14ac:dyDescent="0.3">
      <c r="A345" s="46">
        <v>39734</v>
      </c>
      <c r="B345" s="2">
        <v>112602</v>
      </c>
      <c r="C345" s="2">
        <v>1340</v>
      </c>
      <c r="D345" s="2">
        <v>0.85760000000000003</v>
      </c>
      <c r="E345" s="2">
        <v>7.13</v>
      </c>
      <c r="F345" s="57">
        <v>7.19</v>
      </c>
      <c r="G345" s="2">
        <v>17.260000000000002</v>
      </c>
      <c r="H345" s="84" t="s">
        <v>52</v>
      </c>
      <c r="I345" s="2">
        <v>1.17</v>
      </c>
      <c r="J345" s="2">
        <v>7.3</v>
      </c>
      <c r="K345" s="85">
        <v>135</v>
      </c>
      <c r="AH345" s="2">
        <v>235</v>
      </c>
      <c r="AI345" s="2">
        <v>125</v>
      </c>
    </row>
    <row r="346" spans="1:35" s="4" customFormat="1" x14ac:dyDescent="0.3">
      <c r="A346" s="46">
        <v>39749</v>
      </c>
      <c r="B346" s="4">
        <v>110807</v>
      </c>
      <c r="C346" s="4">
        <v>1243</v>
      </c>
      <c r="D346" s="4">
        <v>0.79500000000000004</v>
      </c>
      <c r="E346" s="4">
        <v>8.48</v>
      </c>
      <c r="F346" s="76">
        <v>7.57</v>
      </c>
      <c r="G346" s="4">
        <v>8.93</v>
      </c>
      <c r="H346" s="84" t="s">
        <v>52</v>
      </c>
      <c r="I346" s="4">
        <v>1.2</v>
      </c>
      <c r="J346" s="4">
        <v>7.5</v>
      </c>
      <c r="K346" s="86">
        <v>108</v>
      </c>
      <c r="M346" s="80"/>
      <c r="O346" s="4" t="s">
        <v>54</v>
      </c>
      <c r="P346" s="4">
        <v>60.1</v>
      </c>
      <c r="Q346" s="4" t="s">
        <v>54</v>
      </c>
      <c r="R346" s="4" t="s">
        <v>54</v>
      </c>
      <c r="S346" s="4" t="s">
        <v>54</v>
      </c>
      <c r="T346" s="4" t="s">
        <v>54</v>
      </c>
      <c r="U346" s="4" t="s">
        <v>54</v>
      </c>
      <c r="V346" s="4">
        <v>1.1000000000000001</v>
      </c>
      <c r="W346" s="4" t="s">
        <v>54</v>
      </c>
      <c r="X346" s="4">
        <v>191</v>
      </c>
      <c r="Y346" s="4" t="s">
        <v>54</v>
      </c>
      <c r="Z346" s="4">
        <v>4.9000000000000004</v>
      </c>
      <c r="AA346" s="4" t="s">
        <v>54</v>
      </c>
      <c r="AB346" s="4">
        <v>80.5</v>
      </c>
      <c r="AC346" s="4" t="s">
        <v>54</v>
      </c>
      <c r="AD346" s="4">
        <v>301</v>
      </c>
      <c r="AE346" s="91" t="s">
        <v>135</v>
      </c>
      <c r="AH346" s="4">
        <v>235</v>
      </c>
      <c r="AI346" s="4">
        <v>125</v>
      </c>
    </row>
    <row r="347" spans="1:35" x14ac:dyDescent="0.3">
      <c r="A347" s="46">
        <v>39751</v>
      </c>
      <c r="B347" s="2">
        <v>104227</v>
      </c>
      <c r="C347" s="2">
        <v>1340</v>
      </c>
      <c r="D347" s="2">
        <v>0.85699999999999998</v>
      </c>
      <c r="E347" s="2">
        <v>7.96</v>
      </c>
      <c r="F347" s="57">
        <v>7.77</v>
      </c>
      <c r="G347" s="2">
        <v>8.14</v>
      </c>
      <c r="H347" s="84" t="s">
        <v>52</v>
      </c>
      <c r="I347" s="2">
        <v>1.4</v>
      </c>
      <c r="J347" s="2">
        <v>7.6</v>
      </c>
      <c r="K347" s="85">
        <v>41</v>
      </c>
      <c r="L347" s="31">
        <f>AVERAGE(K343:K347)</f>
        <v>129.6</v>
      </c>
      <c r="M347" s="80">
        <f>GEOMEAN(K343:K347)</f>
        <v>107.40312692858383</v>
      </c>
      <c r="N347" s="79" t="s">
        <v>136</v>
      </c>
      <c r="AH347" s="2">
        <v>235</v>
      </c>
      <c r="AI347" s="2">
        <v>125</v>
      </c>
    </row>
    <row r="348" spans="1:35" x14ac:dyDescent="0.3">
      <c r="A348" s="46">
        <v>39758</v>
      </c>
      <c r="B348" s="2">
        <v>113353</v>
      </c>
      <c r="C348" s="2">
        <v>1355</v>
      </c>
      <c r="D348" s="2">
        <v>0.86699999999999999</v>
      </c>
      <c r="E348" s="2">
        <v>8.81</v>
      </c>
      <c r="F348" s="57">
        <v>7.51</v>
      </c>
      <c r="G348" s="2">
        <v>13.11</v>
      </c>
      <c r="H348" s="84" t="s">
        <v>52</v>
      </c>
      <c r="I348" s="2">
        <v>0.4</v>
      </c>
      <c r="J348" s="2">
        <v>7.4</v>
      </c>
      <c r="K348" s="85">
        <v>450</v>
      </c>
      <c r="AH348" s="2">
        <v>235</v>
      </c>
      <c r="AI348" s="2">
        <v>125</v>
      </c>
    </row>
    <row r="349" spans="1:35" x14ac:dyDescent="0.3">
      <c r="A349" s="46">
        <v>39764</v>
      </c>
      <c r="B349" s="2">
        <v>113051</v>
      </c>
      <c r="C349" s="2">
        <v>1399</v>
      </c>
      <c r="D349" s="2">
        <v>0.8952</v>
      </c>
      <c r="E349" s="2">
        <v>8.52</v>
      </c>
      <c r="F349" s="57">
        <v>7.88</v>
      </c>
      <c r="G349" s="2">
        <v>9.57</v>
      </c>
      <c r="H349" s="84" t="s">
        <v>52</v>
      </c>
      <c r="I349" s="2">
        <v>0.99</v>
      </c>
      <c r="J349" s="2">
        <v>7.1</v>
      </c>
      <c r="K349" s="85">
        <v>512</v>
      </c>
      <c r="AH349" s="2">
        <v>235</v>
      </c>
      <c r="AI349" s="2">
        <v>125</v>
      </c>
    </row>
    <row r="350" spans="1:35" x14ac:dyDescent="0.3">
      <c r="A350" s="46">
        <v>39770</v>
      </c>
      <c r="B350" s="2">
        <v>112056</v>
      </c>
      <c r="C350" s="2">
        <v>1124</v>
      </c>
      <c r="D350" s="2">
        <v>0.71960000000000002</v>
      </c>
      <c r="E350" s="2">
        <v>11.77</v>
      </c>
      <c r="F350" s="57">
        <v>7.69</v>
      </c>
      <c r="G350" s="2">
        <v>6.18</v>
      </c>
      <c r="H350" s="84" t="s">
        <v>52</v>
      </c>
      <c r="I350" s="2">
        <v>0.72</v>
      </c>
      <c r="J350" s="2">
        <v>7.3</v>
      </c>
      <c r="K350" s="85">
        <v>166</v>
      </c>
      <c r="AH350" s="2">
        <v>235</v>
      </c>
      <c r="AI350" s="2">
        <v>125</v>
      </c>
    </row>
    <row r="351" spans="1:35" x14ac:dyDescent="0.3">
      <c r="A351" s="46">
        <v>39772</v>
      </c>
      <c r="B351" s="2">
        <v>110305</v>
      </c>
      <c r="C351" s="2">
        <v>1206</v>
      </c>
      <c r="D351" s="2">
        <v>0.77200000000000002</v>
      </c>
      <c r="E351" s="2">
        <v>9.75</v>
      </c>
      <c r="F351" s="57">
        <v>7.57</v>
      </c>
      <c r="G351" s="2">
        <v>6.63</v>
      </c>
      <c r="H351" s="84" t="s">
        <v>52</v>
      </c>
      <c r="I351" s="2">
        <v>0.8</v>
      </c>
      <c r="J351" s="2">
        <v>7.7</v>
      </c>
      <c r="K351" s="85">
        <v>650</v>
      </c>
      <c r="AH351" s="2">
        <v>235</v>
      </c>
      <c r="AI351" s="2">
        <v>125</v>
      </c>
    </row>
    <row r="352" spans="1:35" x14ac:dyDescent="0.3">
      <c r="A352" s="46">
        <v>39776</v>
      </c>
      <c r="B352" s="2">
        <v>115340</v>
      </c>
      <c r="C352" s="2">
        <v>1313</v>
      </c>
      <c r="D352" s="2">
        <v>0.84050000000000002</v>
      </c>
      <c r="E352" s="2">
        <v>10.47</v>
      </c>
      <c r="F352" s="57">
        <v>7.56</v>
      </c>
      <c r="G352" s="2">
        <v>6.41</v>
      </c>
      <c r="H352" s="84" t="s">
        <v>52</v>
      </c>
      <c r="I352" s="2">
        <v>0.23</v>
      </c>
      <c r="J352" s="2">
        <v>7.4</v>
      </c>
      <c r="K352" s="85">
        <v>1106</v>
      </c>
      <c r="L352" s="31">
        <f>AVERAGE(K348:K352)</f>
        <v>576.79999999999995</v>
      </c>
      <c r="M352" s="80">
        <f>GEOMEAN(K348:K352)</f>
        <v>487.36216316175131</v>
      </c>
      <c r="N352" s="79" t="s">
        <v>137</v>
      </c>
      <c r="AH352" s="2">
        <v>235</v>
      </c>
      <c r="AI352" s="2">
        <v>125</v>
      </c>
    </row>
    <row r="353" spans="1:35" x14ac:dyDescent="0.3">
      <c r="A353" s="46">
        <v>39784</v>
      </c>
      <c r="B353" s="2">
        <v>111332</v>
      </c>
      <c r="C353" s="2">
        <v>1281</v>
      </c>
      <c r="D353" s="2">
        <v>0.81989999999999996</v>
      </c>
      <c r="E353" s="2">
        <v>11.76</v>
      </c>
      <c r="F353" s="57">
        <v>7.57</v>
      </c>
      <c r="G353" s="2">
        <v>4.74</v>
      </c>
      <c r="H353" s="84" t="s">
        <v>52</v>
      </c>
      <c r="I353" s="2">
        <v>0.35</v>
      </c>
      <c r="J353" s="2">
        <v>7.3</v>
      </c>
      <c r="K353" s="85">
        <v>1439</v>
      </c>
      <c r="AH353" s="2">
        <v>235</v>
      </c>
      <c r="AI353" s="2">
        <v>125</v>
      </c>
    </row>
    <row r="354" spans="1:35" x14ac:dyDescent="0.3">
      <c r="A354" s="46">
        <v>39790</v>
      </c>
      <c r="B354" s="2">
        <v>114108</v>
      </c>
      <c r="C354" s="2">
        <v>1312</v>
      </c>
      <c r="D354" s="2">
        <v>0.8397</v>
      </c>
      <c r="E354" s="2">
        <v>11.84</v>
      </c>
      <c r="F354" s="57">
        <v>7.93</v>
      </c>
      <c r="G354" s="2">
        <v>4.25</v>
      </c>
      <c r="H354" s="84" t="s">
        <v>52</v>
      </c>
      <c r="I354" s="2">
        <v>0.6</v>
      </c>
      <c r="J354" s="2">
        <v>6.8</v>
      </c>
      <c r="K354" s="85">
        <v>1726</v>
      </c>
      <c r="AH354" s="2">
        <v>235</v>
      </c>
      <c r="AI354" s="2">
        <v>125</v>
      </c>
    </row>
    <row r="355" spans="1:35" x14ac:dyDescent="0.3">
      <c r="A355" s="46">
        <v>39792</v>
      </c>
      <c r="B355" s="2">
        <v>111248</v>
      </c>
      <c r="C355" s="2">
        <v>737.6</v>
      </c>
      <c r="D355" s="2">
        <v>0.47210000000000002</v>
      </c>
      <c r="E355" s="2">
        <v>11.34</v>
      </c>
      <c r="F355" s="57">
        <v>7.82</v>
      </c>
      <c r="G355" s="2">
        <v>3.38</v>
      </c>
      <c r="H355" s="84" t="s">
        <v>52</v>
      </c>
      <c r="I355" s="2">
        <v>0.31</v>
      </c>
      <c r="J355" s="2">
        <v>7.4</v>
      </c>
      <c r="K355" s="85">
        <v>933</v>
      </c>
      <c r="AH355" s="2">
        <v>235</v>
      </c>
      <c r="AI355" s="2">
        <v>125</v>
      </c>
    </row>
    <row r="356" spans="1:35" x14ac:dyDescent="0.3">
      <c r="A356" s="46">
        <v>39797</v>
      </c>
      <c r="B356" s="2">
        <v>111237</v>
      </c>
      <c r="C356" s="2">
        <v>994</v>
      </c>
      <c r="D356" s="2">
        <v>0.63600000000000001</v>
      </c>
      <c r="E356" s="2">
        <v>14.98</v>
      </c>
      <c r="F356" s="57">
        <v>7.73</v>
      </c>
      <c r="G356" s="2">
        <v>3.82</v>
      </c>
      <c r="H356" s="84" t="s">
        <v>52</v>
      </c>
      <c r="I356" s="2">
        <v>0.4</v>
      </c>
      <c r="J356" s="2">
        <v>7.3</v>
      </c>
      <c r="K356" s="85">
        <v>2613</v>
      </c>
      <c r="AH356" s="2">
        <v>235</v>
      </c>
      <c r="AI356" s="2">
        <v>125</v>
      </c>
    </row>
    <row r="357" spans="1:35" x14ac:dyDescent="0.3">
      <c r="A357" s="46">
        <v>39800</v>
      </c>
      <c r="B357" s="2">
        <v>112151</v>
      </c>
      <c r="C357" s="2">
        <v>1065</v>
      </c>
      <c r="D357" s="2">
        <v>0.68200000000000005</v>
      </c>
      <c r="E357" s="2">
        <v>13.09</v>
      </c>
      <c r="F357" s="57">
        <v>7.42</v>
      </c>
      <c r="G357" s="2">
        <v>3.94</v>
      </c>
      <c r="H357" s="84" t="s">
        <v>52</v>
      </c>
      <c r="I357" s="2">
        <v>1.3</v>
      </c>
      <c r="J357" s="2">
        <v>7.6</v>
      </c>
      <c r="K357" s="85">
        <v>884</v>
      </c>
      <c r="L357" s="31">
        <f>AVERAGE(K353:K357)</f>
        <v>1519</v>
      </c>
      <c r="M357" s="80">
        <f>GEOMEAN(K353:K357)</f>
        <v>1398.6691012707729</v>
      </c>
      <c r="N357" s="79" t="s">
        <v>138</v>
      </c>
      <c r="AH357" s="2">
        <v>235</v>
      </c>
      <c r="AI357" s="2">
        <v>125</v>
      </c>
    </row>
    <row r="358" spans="1:35" x14ac:dyDescent="0.3">
      <c r="A358" s="46">
        <v>39818</v>
      </c>
      <c r="B358" s="57">
        <v>111740</v>
      </c>
      <c r="C358" s="57">
        <v>709</v>
      </c>
      <c r="D358" s="57">
        <v>0.45400000000000001</v>
      </c>
      <c r="E358" s="57">
        <v>11.59</v>
      </c>
      <c r="F358" s="57">
        <v>7.59</v>
      </c>
      <c r="G358" s="57">
        <v>3.02</v>
      </c>
      <c r="H358" s="84" t="s">
        <v>52</v>
      </c>
      <c r="I358" s="57">
        <v>0.9</v>
      </c>
      <c r="J358" s="57">
        <v>7.4</v>
      </c>
      <c r="K358" s="85">
        <v>763</v>
      </c>
      <c r="AH358" s="2">
        <v>235</v>
      </c>
      <c r="AI358" s="2">
        <v>125</v>
      </c>
    </row>
    <row r="359" spans="1:35" x14ac:dyDescent="0.3">
      <c r="A359" s="46">
        <v>39821</v>
      </c>
      <c r="B359" s="57">
        <v>111519</v>
      </c>
      <c r="C359" s="57">
        <v>735</v>
      </c>
      <c r="D359" s="57">
        <v>0.47099999999999997</v>
      </c>
      <c r="E359" s="57">
        <v>11.46</v>
      </c>
      <c r="F359" s="57">
        <v>7.66</v>
      </c>
      <c r="G359" s="57">
        <v>1.18</v>
      </c>
      <c r="H359" s="84" t="s">
        <v>52</v>
      </c>
      <c r="I359" s="57">
        <v>0.3</v>
      </c>
      <c r="J359" s="57">
        <v>7.6</v>
      </c>
      <c r="K359" s="85">
        <v>481</v>
      </c>
      <c r="AH359" s="2">
        <v>235</v>
      </c>
      <c r="AI359" s="2">
        <v>125</v>
      </c>
    </row>
    <row r="360" spans="1:35" x14ac:dyDescent="0.3">
      <c r="A360" s="46">
        <v>39826</v>
      </c>
      <c r="B360" s="57">
        <v>111522</v>
      </c>
      <c r="C360" s="57">
        <v>778.6</v>
      </c>
      <c r="D360" s="57">
        <v>0.49830000000000002</v>
      </c>
      <c r="E360" s="57">
        <v>12.51</v>
      </c>
      <c r="F360" s="57">
        <v>7.77</v>
      </c>
      <c r="G360" s="57">
        <v>2.0699999999999998</v>
      </c>
      <c r="H360" s="84" t="s">
        <v>52</v>
      </c>
      <c r="I360" s="57">
        <v>0.06</v>
      </c>
      <c r="J360" s="57">
        <v>7.1</v>
      </c>
      <c r="K360" s="85">
        <v>836</v>
      </c>
      <c r="AH360" s="2">
        <v>235</v>
      </c>
      <c r="AI360" s="2">
        <v>125</v>
      </c>
    </row>
    <row r="361" spans="1:35" x14ac:dyDescent="0.3">
      <c r="A361" s="46">
        <v>39833</v>
      </c>
      <c r="B361" s="57">
        <v>110811</v>
      </c>
      <c r="C361" s="57">
        <v>931.2</v>
      </c>
      <c r="D361" s="57">
        <v>0.59589999999999999</v>
      </c>
      <c r="E361" s="4" t="s">
        <v>57</v>
      </c>
      <c r="F361" s="57">
        <v>6.94</v>
      </c>
      <c r="G361" s="57">
        <v>0.72</v>
      </c>
      <c r="H361" s="84" t="s">
        <v>52</v>
      </c>
      <c r="I361" s="57">
        <v>0.54</v>
      </c>
      <c r="J361" s="57">
        <v>7.1</v>
      </c>
      <c r="K361" s="85">
        <v>1054</v>
      </c>
      <c r="AH361" s="2">
        <v>235</v>
      </c>
      <c r="AI361" s="2">
        <v>125</v>
      </c>
    </row>
    <row r="362" spans="1:35" x14ac:dyDescent="0.3">
      <c r="A362" s="46">
        <v>39849</v>
      </c>
      <c r="B362" s="4"/>
      <c r="G362" s="2" t="s">
        <v>139</v>
      </c>
      <c r="L362" s="31">
        <f>AVERAGE(K358:K362)</f>
        <v>783.5</v>
      </c>
      <c r="M362" s="80">
        <f>GEOMEAN(K358:K362)</f>
        <v>754.10032100947035</v>
      </c>
      <c r="N362" s="79" t="s">
        <v>140</v>
      </c>
      <c r="AH362" s="2">
        <v>235</v>
      </c>
      <c r="AI362" s="2">
        <v>125</v>
      </c>
    </row>
    <row r="363" spans="1:35" x14ac:dyDescent="0.3">
      <c r="A363" s="46">
        <v>39853</v>
      </c>
      <c r="B363" s="57">
        <v>110905</v>
      </c>
      <c r="C363" s="57">
        <v>458</v>
      </c>
      <c r="D363" s="57">
        <v>0.29299999999999998</v>
      </c>
      <c r="E363" s="57">
        <v>11.06</v>
      </c>
      <c r="F363" s="57">
        <v>8.18</v>
      </c>
      <c r="G363" s="57">
        <v>1.81</v>
      </c>
      <c r="H363" s="84" t="s">
        <v>52</v>
      </c>
      <c r="I363" s="57">
        <v>0.9</v>
      </c>
      <c r="J363" s="57">
        <v>7.6</v>
      </c>
      <c r="K363" s="85">
        <v>780</v>
      </c>
      <c r="AH363" s="2">
        <v>235</v>
      </c>
      <c r="AI363" s="2">
        <v>125</v>
      </c>
    </row>
    <row r="364" spans="1:35" x14ac:dyDescent="0.3">
      <c r="A364" s="46">
        <v>39855</v>
      </c>
      <c r="B364" s="57">
        <v>104134</v>
      </c>
      <c r="C364" s="57">
        <v>376.9</v>
      </c>
      <c r="D364" s="57">
        <v>0.2412</v>
      </c>
      <c r="E364" s="57">
        <v>10.51</v>
      </c>
      <c r="F364" s="57">
        <v>7.6</v>
      </c>
      <c r="G364" s="57">
        <v>6.77</v>
      </c>
      <c r="H364" s="84" t="s">
        <v>52</v>
      </c>
      <c r="I364" s="57">
        <v>0.27</v>
      </c>
      <c r="J364" s="57">
        <v>7.4</v>
      </c>
      <c r="K364" s="85">
        <v>374</v>
      </c>
      <c r="AH364" s="2">
        <v>235</v>
      </c>
      <c r="AI364" s="2">
        <v>125</v>
      </c>
    </row>
    <row r="365" spans="1:35" x14ac:dyDescent="0.3">
      <c r="A365" s="46">
        <v>39862</v>
      </c>
      <c r="B365" s="57">
        <v>113205</v>
      </c>
      <c r="C365" s="57">
        <v>596.20000000000005</v>
      </c>
      <c r="D365" s="57">
        <v>0.38150000000000001</v>
      </c>
      <c r="E365" s="57">
        <v>9.3800000000000008</v>
      </c>
      <c r="F365" s="57">
        <v>8.0299999999999994</v>
      </c>
      <c r="G365" s="57">
        <v>5.41</v>
      </c>
      <c r="H365" s="84" t="s">
        <v>52</v>
      </c>
      <c r="I365" s="57">
        <v>2.15</v>
      </c>
      <c r="J365" s="57">
        <v>7.7</v>
      </c>
      <c r="K365" s="85">
        <v>820</v>
      </c>
      <c r="AH365" s="2">
        <v>235</v>
      </c>
      <c r="AI365" s="2">
        <v>125</v>
      </c>
    </row>
    <row r="366" spans="1:35" x14ac:dyDescent="0.3">
      <c r="A366" s="46">
        <v>39867</v>
      </c>
      <c r="B366" s="57">
        <v>113437</v>
      </c>
      <c r="C366" s="57">
        <v>727</v>
      </c>
      <c r="D366" s="57">
        <v>0.46500000000000002</v>
      </c>
      <c r="E366" s="57">
        <v>12.55</v>
      </c>
      <c r="F366" s="57">
        <v>7.51</v>
      </c>
      <c r="G366" s="57">
        <v>1.64</v>
      </c>
      <c r="H366" s="84" t="s">
        <v>52</v>
      </c>
      <c r="I366" s="57">
        <v>0.9</v>
      </c>
      <c r="J366" s="57">
        <v>7.5</v>
      </c>
      <c r="K366" s="85">
        <v>309</v>
      </c>
      <c r="AH366" s="2">
        <v>235</v>
      </c>
      <c r="AI366" s="2">
        <v>125</v>
      </c>
    </row>
    <row r="367" spans="1:35" x14ac:dyDescent="0.3">
      <c r="A367" s="46">
        <v>39870</v>
      </c>
      <c r="B367" s="57">
        <v>112429</v>
      </c>
      <c r="C367" s="57">
        <v>772</v>
      </c>
      <c r="D367" s="57">
        <v>0.49409999999999998</v>
      </c>
      <c r="E367" s="57">
        <v>10.029999999999999</v>
      </c>
      <c r="F367" s="57">
        <v>7.59</v>
      </c>
      <c r="G367" s="57">
        <v>6.95</v>
      </c>
      <c r="H367" s="84" t="s">
        <v>52</v>
      </c>
      <c r="I367" s="57">
        <v>0.1</v>
      </c>
      <c r="J367" s="57">
        <v>7.2</v>
      </c>
      <c r="K367" s="85">
        <v>328</v>
      </c>
      <c r="L367" s="31">
        <f>AVERAGE(K363:K367)</f>
        <v>522.20000000000005</v>
      </c>
      <c r="M367" s="80">
        <f>GEOMEAN(K363:K367)</f>
        <v>475.25038360253274</v>
      </c>
      <c r="N367" s="79" t="s">
        <v>141</v>
      </c>
      <c r="AH367" s="2">
        <v>235</v>
      </c>
      <c r="AI367" s="2">
        <v>125</v>
      </c>
    </row>
    <row r="368" spans="1:35" x14ac:dyDescent="0.3">
      <c r="A368" s="46">
        <v>39875</v>
      </c>
      <c r="B368" s="57"/>
      <c r="C368" s="57">
        <v>664.8</v>
      </c>
      <c r="D368" s="57">
        <v>0.42549999999999999</v>
      </c>
      <c r="E368" s="57">
        <v>16.34</v>
      </c>
      <c r="F368" s="57">
        <v>7.74</v>
      </c>
      <c r="G368" s="57">
        <v>0.59</v>
      </c>
      <c r="H368" s="84" t="s">
        <v>52</v>
      </c>
      <c r="I368" s="57">
        <v>0.52</v>
      </c>
      <c r="J368" s="57">
        <v>7.3</v>
      </c>
      <c r="K368" s="85">
        <v>168</v>
      </c>
      <c r="O368" s="4" t="s">
        <v>54</v>
      </c>
      <c r="P368" s="4">
        <v>53.3</v>
      </c>
      <c r="Q368" s="4" t="s">
        <v>54</v>
      </c>
      <c r="R368" s="4" t="s">
        <v>54</v>
      </c>
      <c r="S368" s="4" t="s">
        <v>54</v>
      </c>
      <c r="T368" s="4" t="s">
        <v>54</v>
      </c>
      <c r="U368" s="4" t="s">
        <v>54</v>
      </c>
      <c r="V368" s="4">
        <v>3.8</v>
      </c>
      <c r="W368" s="4" t="s">
        <v>54</v>
      </c>
      <c r="X368" s="4">
        <v>59.4</v>
      </c>
      <c r="Y368" s="4" t="s">
        <v>54</v>
      </c>
      <c r="Z368" s="4">
        <v>3.8</v>
      </c>
      <c r="AA368" s="4" t="s">
        <v>54</v>
      </c>
      <c r="AB368" s="4">
        <v>42.5</v>
      </c>
      <c r="AC368" s="4" t="s">
        <v>54</v>
      </c>
      <c r="AD368" s="4" t="s">
        <v>54</v>
      </c>
      <c r="AE368" s="4">
        <v>267</v>
      </c>
      <c r="AH368" s="2">
        <v>235</v>
      </c>
      <c r="AI368" s="2">
        <v>125</v>
      </c>
    </row>
    <row r="369" spans="1:35" x14ac:dyDescent="0.3">
      <c r="A369" s="46">
        <v>39883</v>
      </c>
      <c r="B369" s="57">
        <v>110444</v>
      </c>
      <c r="C369" s="57">
        <v>693</v>
      </c>
      <c r="D369" s="57">
        <v>0.443</v>
      </c>
      <c r="E369" s="57">
        <v>12.76</v>
      </c>
      <c r="F369" s="57">
        <v>8.08</v>
      </c>
      <c r="G369" s="57">
        <v>9.59</v>
      </c>
      <c r="H369" s="84" t="s">
        <v>52</v>
      </c>
      <c r="I369" s="57">
        <v>0.6</v>
      </c>
      <c r="J369" s="57">
        <v>7.6</v>
      </c>
      <c r="K369" s="85">
        <v>428</v>
      </c>
      <c r="AH369" s="2">
        <v>235</v>
      </c>
      <c r="AI369" s="2">
        <v>125</v>
      </c>
    </row>
    <row r="370" spans="1:35" x14ac:dyDescent="0.3">
      <c r="A370" s="46">
        <v>39891</v>
      </c>
      <c r="B370" s="57">
        <v>115031</v>
      </c>
      <c r="C370" s="57">
        <v>714.3</v>
      </c>
      <c r="D370" s="57">
        <v>0.4572</v>
      </c>
      <c r="E370" s="57">
        <v>11.45</v>
      </c>
      <c r="F370" s="57">
        <v>7.75</v>
      </c>
      <c r="G370" s="57">
        <v>10.7</v>
      </c>
      <c r="H370" s="84" t="s">
        <v>52</v>
      </c>
      <c r="I370" s="57">
        <v>1.38</v>
      </c>
      <c r="J370" s="57">
        <v>7.5</v>
      </c>
      <c r="K370" s="85">
        <v>31</v>
      </c>
      <c r="AH370" s="2">
        <v>235</v>
      </c>
      <c r="AI370" s="2">
        <v>125</v>
      </c>
    </row>
    <row r="371" spans="1:35" x14ac:dyDescent="0.3">
      <c r="A371" s="46">
        <v>39897</v>
      </c>
      <c r="B371" s="57">
        <v>110140</v>
      </c>
      <c r="C371" s="57">
        <v>784</v>
      </c>
      <c r="D371" s="57">
        <v>0.50170000000000003</v>
      </c>
      <c r="E371" s="57">
        <v>9.39</v>
      </c>
      <c r="F371" s="57">
        <v>7.6</v>
      </c>
      <c r="G371" s="57">
        <v>12.35</v>
      </c>
      <c r="H371" s="84" t="s">
        <v>52</v>
      </c>
      <c r="I371" s="57">
        <v>0.17</v>
      </c>
      <c r="J371" s="57">
        <v>7.1</v>
      </c>
      <c r="K371" s="85">
        <v>63</v>
      </c>
      <c r="AH371" s="2">
        <v>235</v>
      </c>
      <c r="AI371" s="2">
        <v>125</v>
      </c>
    </row>
    <row r="372" spans="1:35" x14ac:dyDescent="0.3">
      <c r="A372" s="46">
        <v>39902</v>
      </c>
      <c r="B372" s="57">
        <v>114008</v>
      </c>
      <c r="C372" s="57">
        <v>551.1</v>
      </c>
      <c r="D372" s="57">
        <v>0.35270000000000001</v>
      </c>
      <c r="E372" s="57">
        <v>10.7</v>
      </c>
      <c r="F372" s="57">
        <v>8</v>
      </c>
      <c r="G372" s="57">
        <v>7.27</v>
      </c>
      <c r="H372" s="84" t="s">
        <v>52</v>
      </c>
      <c r="I372" s="57">
        <v>0.62</v>
      </c>
      <c r="J372" s="57">
        <v>7.5</v>
      </c>
      <c r="K372" s="85">
        <v>1233</v>
      </c>
      <c r="L372" s="31">
        <f>AVERAGE(K368:K372)</f>
        <v>384.6</v>
      </c>
      <c r="M372" s="80">
        <f>GEOMEAN(K368:K372)</f>
        <v>176.88201383554969</v>
      </c>
      <c r="N372" s="79" t="s">
        <v>142</v>
      </c>
      <c r="AH372" s="2">
        <v>235</v>
      </c>
      <c r="AI372" s="2">
        <v>125</v>
      </c>
    </row>
    <row r="373" spans="1:35" x14ac:dyDescent="0.3">
      <c r="A373" s="46">
        <v>39911</v>
      </c>
      <c r="B373" s="57">
        <v>111457</v>
      </c>
      <c r="C373" s="57">
        <v>458</v>
      </c>
      <c r="D373" s="57">
        <v>0.29299999999999998</v>
      </c>
      <c r="E373" s="57">
        <v>10.87</v>
      </c>
      <c r="F373" s="57">
        <v>7.59</v>
      </c>
      <c r="G373" s="57">
        <v>6.91</v>
      </c>
      <c r="H373" s="84" t="s">
        <v>52</v>
      </c>
      <c r="I373" s="57">
        <v>0.4</v>
      </c>
      <c r="J373" s="57">
        <v>7.6</v>
      </c>
      <c r="K373" s="85">
        <v>393</v>
      </c>
      <c r="AH373" s="2">
        <v>235</v>
      </c>
      <c r="AI373" s="2">
        <v>125</v>
      </c>
    </row>
    <row r="374" spans="1:35" x14ac:dyDescent="0.3">
      <c r="A374" s="46">
        <v>39917</v>
      </c>
      <c r="B374" s="57">
        <v>110515</v>
      </c>
      <c r="C374" s="57">
        <v>374</v>
      </c>
      <c r="D374" s="57">
        <v>0.2394</v>
      </c>
      <c r="E374" s="57">
        <v>9.7899999999999991</v>
      </c>
      <c r="F374" s="57">
        <v>7.37</v>
      </c>
      <c r="G374" s="57">
        <v>8.6999999999999993</v>
      </c>
      <c r="H374" s="84" t="s">
        <v>52</v>
      </c>
      <c r="I374" s="57">
        <v>0.37</v>
      </c>
      <c r="J374" s="57">
        <v>7.3</v>
      </c>
      <c r="K374" s="85">
        <v>959</v>
      </c>
      <c r="AH374" s="2">
        <v>235</v>
      </c>
      <c r="AI374" s="2">
        <v>125</v>
      </c>
    </row>
    <row r="375" spans="1:35" x14ac:dyDescent="0.3">
      <c r="A375" s="46">
        <v>39926</v>
      </c>
      <c r="B375" s="57">
        <v>112603</v>
      </c>
      <c r="C375" s="57">
        <v>603.4</v>
      </c>
      <c r="D375" s="57">
        <v>0.38619999999999999</v>
      </c>
      <c r="E375" s="57">
        <v>10.29</v>
      </c>
      <c r="F375" s="57">
        <v>7.67</v>
      </c>
      <c r="G375" s="57">
        <v>11.04</v>
      </c>
      <c r="H375" s="84" t="s">
        <v>52</v>
      </c>
      <c r="I375" s="57">
        <v>0.01</v>
      </c>
      <c r="J375" s="57">
        <v>7.3</v>
      </c>
      <c r="K375" s="85">
        <v>41</v>
      </c>
      <c r="AH375" s="2">
        <v>235</v>
      </c>
      <c r="AI375" s="2">
        <v>125</v>
      </c>
    </row>
    <row r="376" spans="1:35" x14ac:dyDescent="0.3">
      <c r="A376" s="46">
        <v>39930</v>
      </c>
      <c r="B376" s="57">
        <v>112932</v>
      </c>
      <c r="C376" s="57">
        <v>647.1</v>
      </c>
      <c r="D376" s="57">
        <v>0.41420000000000001</v>
      </c>
      <c r="E376" s="57">
        <v>9.74</v>
      </c>
      <c r="F376" s="57">
        <v>7.55</v>
      </c>
      <c r="G376" s="57">
        <v>19.55</v>
      </c>
      <c r="H376" s="84" t="s">
        <v>52</v>
      </c>
      <c r="I376" s="57">
        <v>0.67</v>
      </c>
      <c r="J376" s="57">
        <v>7.2</v>
      </c>
      <c r="K376" s="85">
        <v>161</v>
      </c>
      <c r="AH376" s="2">
        <v>235</v>
      </c>
      <c r="AI376" s="2">
        <v>125</v>
      </c>
    </row>
    <row r="377" spans="1:35" x14ac:dyDescent="0.3">
      <c r="A377" s="46">
        <v>39932</v>
      </c>
      <c r="B377" s="57">
        <v>111043</v>
      </c>
      <c r="C377" s="57">
        <v>501</v>
      </c>
      <c r="D377" s="57">
        <v>0.32</v>
      </c>
      <c r="E377" s="57">
        <v>9.4</v>
      </c>
      <c r="F377" s="57">
        <v>7.68</v>
      </c>
      <c r="G377" s="57">
        <v>13.49</v>
      </c>
      <c r="H377" s="84" t="s">
        <v>52</v>
      </c>
      <c r="I377" s="57">
        <v>0.7</v>
      </c>
      <c r="J377" s="57">
        <v>7.1</v>
      </c>
      <c r="K377" s="85">
        <v>2247</v>
      </c>
      <c r="L377" s="31">
        <f>AVERAGE(K373:K377)</f>
        <v>760.2</v>
      </c>
      <c r="M377" s="80">
        <f>GEOMEAN(K373:K377)</f>
        <v>354.39272048415052</v>
      </c>
      <c r="N377" s="79" t="s">
        <v>143</v>
      </c>
      <c r="AH377" s="2">
        <v>235</v>
      </c>
      <c r="AI377" s="2">
        <v>125</v>
      </c>
    </row>
    <row r="378" spans="1:35" x14ac:dyDescent="0.3">
      <c r="A378" s="46">
        <v>39940</v>
      </c>
      <c r="C378" s="4" t="s">
        <v>57</v>
      </c>
      <c r="D378" s="4" t="s">
        <v>57</v>
      </c>
      <c r="E378" s="4" t="s">
        <v>57</v>
      </c>
      <c r="F378" s="4" t="s">
        <v>57</v>
      </c>
      <c r="G378" s="4" t="s">
        <v>57</v>
      </c>
      <c r="H378" s="84" t="s">
        <v>52</v>
      </c>
      <c r="I378" s="4" t="s">
        <v>57</v>
      </c>
      <c r="J378" s="4" t="s">
        <v>57</v>
      </c>
      <c r="K378" s="85">
        <v>2143</v>
      </c>
      <c r="AH378" s="2">
        <v>235</v>
      </c>
      <c r="AI378" s="2">
        <v>125</v>
      </c>
    </row>
    <row r="379" spans="1:35" x14ac:dyDescent="0.3">
      <c r="A379" s="46">
        <v>39944</v>
      </c>
      <c r="B379" s="57">
        <v>112109</v>
      </c>
      <c r="C379" s="57">
        <v>642.29999999999995</v>
      </c>
      <c r="D379" s="57">
        <v>0.41099999999999998</v>
      </c>
      <c r="E379" s="57">
        <v>9.74</v>
      </c>
      <c r="F379" s="57">
        <v>7.55</v>
      </c>
      <c r="G379" s="57">
        <v>14.42</v>
      </c>
      <c r="H379" s="84" t="s">
        <v>52</v>
      </c>
      <c r="I379" s="57">
        <v>0.47</v>
      </c>
      <c r="J379" s="57">
        <v>7.3</v>
      </c>
      <c r="K379" s="85">
        <v>259</v>
      </c>
      <c r="AH379" s="2">
        <v>235</v>
      </c>
      <c r="AI379" s="2">
        <v>125</v>
      </c>
    </row>
    <row r="380" spans="1:35" x14ac:dyDescent="0.3">
      <c r="A380" s="46">
        <v>39947</v>
      </c>
      <c r="B380" s="57">
        <v>111147</v>
      </c>
      <c r="C380" s="57">
        <v>366.2</v>
      </c>
      <c r="D380" s="57">
        <v>0.23430000000000001</v>
      </c>
      <c r="E380" s="57">
        <v>8.5500000000000007</v>
      </c>
      <c r="F380" s="57">
        <v>7.55</v>
      </c>
      <c r="G380" s="57">
        <v>16.11</v>
      </c>
      <c r="H380" s="84" t="s">
        <v>52</v>
      </c>
      <c r="I380" s="57">
        <v>0.08</v>
      </c>
      <c r="J380" s="57">
        <v>7.7</v>
      </c>
      <c r="K380" s="85">
        <v>12997</v>
      </c>
      <c r="AH380" s="2">
        <v>235</v>
      </c>
      <c r="AI380" s="2">
        <v>125</v>
      </c>
    </row>
    <row r="381" spans="1:35" x14ac:dyDescent="0.3">
      <c r="A381" s="46">
        <v>39954</v>
      </c>
      <c r="B381" s="57">
        <v>105624</v>
      </c>
      <c r="C381" s="57">
        <v>651.9</v>
      </c>
      <c r="D381" s="57">
        <v>0.41720000000000002</v>
      </c>
      <c r="E381" s="57">
        <v>8.57</v>
      </c>
      <c r="F381" s="57">
        <v>7.68</v>
      </c>
      <c r="G381" s="57">
        <v>17</v>
      </c>
      <c r="H381" s="84" t="s">
        <v>52</v>
      </c>
      <c r="I381" s="57">
        <v>0.64</v>
      </c>
      <c r="J381" s="57">
        <v>7.2</v>
      </c>
      <c r="K381" s="85">
        <v>209</v>
      </c>
      <c r="AH381" s="2">
        <v>235</v>
      </c>
      <c r="AI381" s="2">
        <v>125</v>
      </c>
    </row>
    <row r="382" spans="1:35" x14ac:dyDescent="0.3">
      <c r="A382" s="46">
        <v>39960</v>
      </c>
      <c r="B382" s="57">
        <v>111052</v>
      </c>
      <c r="C382" s="57">
        <v>735</v>
      </c>
      <c r="D382" s="57">
        <v>0.47039999999999998</v>
      </c>
      <c r="E382" s="57">
        <v>7.46</v>
      </c>
      <c r="F382" s="57">
        <v>7.87</v>
      </c>
      <c r="G382" s="57">
        <v>19.72</v>
      </c>
      <c r="H382" s="84" t="s">
        <v>52</v>
      </c>
      <c r="I382" s="57">
        <v>0.16</v>
      </c>
      <c r="J382" s="57">
        <v>7.7</v>
      </c>
      <c r="K382" s="85">
        <v>313</v>
      </c>
      <c r="L382" s="31">
        <f>AVERAGE(K378:K381)</f>
        <v>3902</v>
      </c>
      <c r="M382" s="80">
        <f>GEOMEAN(K378:K382)</f>
        <v>860.5401453269227</v>
      </c>
      <c r="N382" s="79" t="s">
        <v>144</v>
      </c>
      <c r="AH382" s="2">
        <v>235</v>
      </c>
      <c r="AI382" s="2">
        <v>125</v>
      </c>
    </row>
    <row r="383" spans="1:35" x14ac:dyDescent="0.3">
      <c r="A383" s="46">
        <v>39965</v>
      </c>
      <c r="B383" s="57">
        <v>110406</v>
      </c>
      <c r="C383" s="57">
        <v>655.4</v>
      </c>
      <c r="D383" s="57">
        <v>0.41949999999999998</v>
      </c>
      <c r="E383" s="57">
        <v>9</v>
      </c>
      <c r="F383" s="57">
        <v>7.9</v>
      </c>
      <c r="G383" s="57">
        <v>17.399999999999999</v>
      </c>
      <c r="H383" s="84" t="s">
        <v>52</v>
      </c>
      <c r="I383" s="57">
        <v>0.3</v>
      </c>
      <c r="J383" s="57">
        <v>7.3</v>
      </c>
      <c r="K383" s="85">
        <v>669</v>
      </c>
      <c r="AH383" s="2">
        <v>235</v>
      </c>
      <c r="AI383" s="2">
        <v>125</v>
      </c>
    </row>
    <row r="384" spans="1:35" x14ac:dyDescent="0.3">
      <c r="A384" s="46">
        <v>39974</v>
      </c>
      <c r="B384" s="57">
        <v>105747</v>
      </c>
      <c r="C384" s="57">
        <v>717</v>
      </c>
      <c r="D384" s="57">
        <v>0.45900000000000002</v>
      </c>
      <c r="E384" s="57">
        <v>7.26</v>
      </c>
      <c r="F384" s="57">
        <v>7.63</v>
      </c>
      <c r="G384" s="57">
        <v>19.829999999999998</v>
      </c>
      <c r="H384" s="84" t="s">
        <v>52</v>
      </c>
      <c r="I384" s="57">
        <v>0.1</v>
      </c>
      <c r="J384" s="57">
        <v>7.6</v>
      </c>
      <c r="K384" s="85">
        <v>2602</v>
      </c>
      <c r="AH384" s="2">
        <v>235</v>
      </c>
      <c r="AI384" s="2">
        <v>125</v>
      </c>
    </row>
    <row r="385" spans="1:35" x14ac:dyDescent="0.3">
      <c r="A385" s="46">
        <v>39982</v>
      </c>
      <c r="B385" s="57">
        <v>110700</v>
      </c>
      <c r="C385" s="57">
        <v>695.4</v>
      </c>
      <c r="D385" s="57">
        <v>0.4451</v>
      </c>
      <c r="E385" s="57">
        <v>6.14</v>
      </c>
      <c r="F385" s="57">
        <v>7.68</v>
      </c>
      <c r="G385" s="57">
        <v>19.399999999999999</v>
      </c>
      <c r="H385" s="84" t="s">
        <v>52</v>
      </c>
      <c r="I385" s="57">
        <v>0.1</v>
      </c>
      <c r="J385" s="76">
        <v>7.6</v>
      </c>
      <c r="AH385" s="2">
        <v>235</v>
      </c>
      <c r="AI385" s="2">
        <v>125</v>
      </c>
    </row>
    <row r="386" spans="1:35" x14ac:dyDescent="0.3">
      <c r="A386" s="46">
        <v>39988</v>
      </c>
      <c r="B386" s="57">
        <v>111223</v>
      </c>
      <c r="C386" s="57">
        <v>637.29999999999995</v>
      </c>
      <c r="D386" s="57">
        <v>0.40789999999999998</v>
      </c>
      <c r="E386" s="57">
        <v>6.06</v>
      </c>
      <c r="F386" s="57">
        <v>7.85</v>
      </c>
      <c r="G386" s="57">
        <v>23.97</v>
      </c>
      <c r="H386" s="84" t="s">
        <v>52</v>
      </c>
      <c r="I386" s="57">
        <v>0.41</v>
      </c>
      <c r="J386" s="57">
        <v>7.2</v>
      </c>
      <c r="K386" s="85">
        <v>657</v>
      </c>
      <c r="AH386" s="2">
        <v>235</v>
      </c>
      <c r="AI386" s="2">
        <v>125</v>
      </c>
    </row>
    <row r="387" spans="1:35" x14ac:dyDescent="0.3">
      <c r="A387" s="46">
        <v>39993</v>
      </c>
      <c r="B387" s="57">
        <v>110138</v>
      </c>
      <c r="C387" s="57">
        <v>798.8</v>
      </c>
      <c r="D387" s="57">
        <v>0.51119999999999999</v>
      </c>
      <c r="E387" s="57">
        <v>8.0399999999999991</v>
      </c>
      <c r="F387" s="57">
        <v>7.83</v>
      </c>
      <c r="G387" s="57">
        <v>21.6</v>
      </c>
      <c r="H387" s="84" t="s">
        <v>52</v>
      </c>
      <c r="I387" s="57">
        <v>0.1</v>
      </c>
      <c r="J387" s="57">
        <v>7.7</v>
      </c>
      <c r="K387" s="85">
        <v>537</v>
      </c>
      <c r="L387" s="31">
        <f>AVERAGE(K383:K386)</f>
        <v>1309.3333333333333</v>
      </c>
      <c r="M387" s="80">
        <f>GEOMEAN(K383:K387)</f>
        <v>885.2547511995391</v>
      </c>
      <c r="N387" s="79" t="s">
        <v>145</v>
      </c>
      <c r="AH387" s="2">
        <v>235</v>
      </c>
      <c r="AI387" s="2">
        <v>125</v>
      </c>
    </row>
    <row r="388" spans="1:35" x14ac:dyDescent="0.3">
      <c r="A388" s="46">
        <v>40001</v>
      </c>
      <c r="B388" s="57">
        <v>110551</v>
      </c>
      <c r="C388" s="57">
        <v>877</v>
      </c>
      <c r="D388" s="57">
        <v>0.56100000000000005</v>
      </c>
      <c r="E388" s="57">
        <v>6.23</v>
      </c>
      <c r="F388" s="57">
        <v>7.64</v>
      </c>
      <c r="G388" s="57">
        <v>20.22</v>
      </c>
      <c r="H388" s="84" t="s">
        <v>52</v>
      </c>
      <c r="I388" s="57">
        <v>1</v>
      </c>
      <c r="J388" s="57">
        <v>7.6</v>
      </c>
      <c r="K388" s="85">
        <v>185</v>
      </c>
      <c r="O388" s="4">
        <v>1.3</v>
      </c>
      <c r="P388" s="4">
        <v>74.8</v>
      </c>
      <c r="Q388" s="4" t="s">
        <v>54</v>
      </c>
      <c r="R388" s="4" t="s">
        <v>54</v>
      </c>
      <c r="S388" s="4" t="s">
        <v>54</v>
      </c>
      <c r="T388" s="4" t="s">
        <v>54</v>
      </c>
      <c r="U388" s="4" t="s">
        <v>54</v>
      </c>
      <c r="V388" s="4" t="s">
        <v>54</v>
      </c>
      <c r="W388" s="4" t="s">
        <v>54</v>
      </c>
      <c r="X388" s="4">
        <v>92.6</v>
      </c>
      <c r="Y388" s="4" t="s">
        <v>54</v>
      </c>
      <c r="Z388" s="4">
        <v>2.6</v>
      </c>
      <c r="AA388" s="4" t="s">
        <v>54</v>
      </c>
      <c r="AB388" s="4">
        <v>53</v>
      </c>
      <c r="AC388" s="4" t="s">
        <v>54</v>
      </c>
      <c r="AD388" s="4">
        <v>331</v>
      </c>
      <c r="AE388" s="4">
        <v>0.56000000000000005</v>
      </c>
      <c r="AF388" s="4" t="s">
        <v>146</v>
      </c>
      <c r="AH388" s="2">
        <v>235</v>
      </c>
      <c r="AI388" s="2">
        <v>125</v>
      </c>
    </row>
    <row r="389" spans="1:35" x14ac:dyDescent="0.3">
      <c r="A389" s="46">
        <v>40003</v>
      </c>
      <c r="B389" s="57">
        <v>120949</v>
      </c>
      <c r="C389" s="57">
        <v>909</v>
      </c>
      <c r="D389" s="57">
        <v>0.58199999999999996</v>
      </c>
      <c r="E389" s="57">
        <v>8.08</v>
      </c>
      <c r="F389" s="57">
        <v>7.61</v>
      </c>
      <c r="G389" s="57">
        <v>18.93</v>
      </c>
      <c r="H389" s="84" t="s">
        <v>52</v>
      </c>
      <c r="I389" s="57">
        <v>0.3</v>
      </c>
      <c r="J389" s="57">
        <v>7.1</v>
      </c>
      <c r="K389" s="85">
        <v>479</v>
      </c>
      <c r="AH389" s="2">
        <v>235</v>
      </c>
      <c r="AI389" s="2">
        <v>125</v>
      </c>
    </row>
    <row r="390" spans="1:35" x14ac:dyDescent="0.3">
      <c r="A390" s="46">
        <v>40007</v>
      </c>
      <c r="B390" s="57">
        <v>105702</v>
      </c>
      <c r="C390" s="57">
        <v>844.8</v>
      </c>
      <c r="D390" s="57">
        <v>0.54059999999999997</v>
      </c>
      <c r="E390" s="57">
        <v>7.13</v>
      </c>
      <c r="F390" s="57">
        <v>7.7</v>
      </c>
      <c r="G390" s="57">
        <v>20.27</v>
      </c>
      <c r="H390" s="84" t="s">
        <v>52</v>
      </c>
      <c r="I390" s="57">
        <v>0.77</v>
      </c>
      <c r="J390" s="57">
        <v>7.3</v>
      </c>
      <c r="K390" s="85">
        <v>364</v>
      </c>
      <c r="AH390" s="2">
        <v>235</v>
      </c>
      <c r="AI390" s="2">
        <v>125</v>
      </c>
    </row>
    <row r="391" spans="1:35" x14ac:dyDescent="0.3">
      <c r="A391" s="46">
        <v>40017</v>
      </c>
      <c r="B391" s="57">
        <v>105031</v>
      </c>
      <c r="C391" s="57">
        <v>976</v>
      </c>
      <c r="D391" s="57">
        <v>0.625</v>
      </c>
      <c r="E391" s="57">
        <v>6.23</v>
      </c>
      <c r="F391" s="57">
        <v>8.02</v>
      </c>
      <c r="G391" s="57">
        <v>18.77</v>
      </c>
      <c r="H391" s="84" t="s">
        <v>52</v>
      </c>
      <c r="I391" s="57">
        <v>0.6</v>
      </c>
      <c r="J391" s="57">
        <v>7.7</v>
      </c>
      <c r="K391" s="85">
        <v>331</v>
      </c>
      <c r="AH391" s="2">
        <v>235</v>
      </c>
      <c r="AI391" s="2">
        <v>125</v>
      </c>
    </row>
    <row r="392" spans="1:35" x14ac:dyDescent="0.3">
      <c r="A392" s="46">
        <v>40024</v>
      </c>
      <c r="B392" s="57">
        <v>104422</v>
      </c>
      <c r="C392" s="57">
        <v>1050</v>
      </c>
      <c r="D392" s="57">
        <v>0.67220000000000002</v>
      </c>
      <c r="E392" s="57">
        <v>5.56</v>
      </c>
      <c r="F392" s="57">
        <v>7.73</v>
      </c>
      <c r="G392" s="57">
        <v>20.37</v>
      </c>
      <c r="H392" s="84" t="s">
        <v>52</v>
      </c>
      <c r="I392" s="57">
        <v>0.35</v>
      </c>
      <c r="J392" s="57">
        <v>7.2</v>
      </c>
      <c r="K392" s="85">
        <v>359</v>
      </c>
      <c r="L392" s="31">
        <f>AVERAGE(K388:K391)</f>
        <v>339.75</v>
      </c>
      <c r="M392" s="80">
        <f>GEOMEAN(K388:K392)</f>
        <v>328.62924840871966</v>
      </c>
      <c r="N392" s="79" t="s">
        <v>147</v>
      </c>
      <c r="AH392" s="2">
        <v>235</v>
      </c>
      <c r="AI392" s="2">
        <v>125</v>
      </c>
    </row>
    <row r="393" spans="1:35" x14ac:dyDescent="0.3">
      <c r="A393" s="46">
        <v>40038</v>
      </c>
      <c r="B393" s="57">
        <v>111645</v>
      </c>
      <c r="C393" s="57">
        <v>1004</v>
      </c>
      <c r="D393" s="57">
        <v>0.64229999999999998</v>
      </c>
      <c r="E393" s="57">
        <v>5.89</v>
      </c>
      <c r="F393" s="57">
        <v>7.59</v>
      </c>
      <c r="G393" s="57">
        <v>21.45</v>
      </c>
      <c r="H393" s="84" t="s">
        <v>52</v>
      </c>
      <c r="I393" s="57">
        <v>1.06</v>
      </c>
      <c r="J393" s="57">
        <v>7.8</v>
      </c>
      <c r="K393" s="85">
        <v>295</v>
      </c>
      <c r="AH393" s="2">
        <v>235</v>
      </c>
      <c r="AI393" s="2">
        <v>125</v>
      </c>
    </row>
    <row r="394" spans="1:35" x14ac:dyDescent="0.3">
      <c r="A394" s="46">
        <v>40042</v>
      </c>
      <c r="B394" s="57">
        <v>110609</v>
      </c>
      <c r="C394" s="57">
        <v>1023</v>
      </c>
      <c r="D394" s="57">
        <v>0.65469999999999995</v>
      </c>
      <c r="E394" s="57">
        <v>6.18</v>
      </c>
      <c r="F394" s="57">
        <v>7.47</v>
      </c>
      <c r="G394" s="57">
        <v>22.86</v>
      </c>
      <c r="H394" s="84" t="s">
        <v>52</v>
      </c>
      <c r="I394" s="57">
        <v>1.02</v>
      </c>
      <c r="J394" s="57">
        <v>7.6</v>
      </c>
      <c r="K394" s="85">
        <v>183</v>
      </c>
      <c r="AH394" s="2">
        <v>235</v>
      </c>
      <c r="AI394" s="2">
        <v>125</v>
      </c>
    </row>
    <row r="395" spans="1:35" x14ac:dyDescent="0.3">
      <c r="A395" s="46">
        <v>40044</v>
      </c>
      <c r="B395" s="57">
        <v>112316</v>
      </c>
      <c r="C395" s="57">
        <v>1231</v>
      </c>
      <c r="D395" s="57">
        <v>0.78749999999999998</v>
      </c>
      <c r="E395" s="57">
        <v>4.59</v>
      </c>
      <c r="F395" s="57">
        <v>7.6</v>
      </c>
      <c r="G395" s="57">
        <v>22.3</v>
      </c>
      <c r="H395" s="84" t="s">
        <v>52</v>
      </c>
      <c r="I395" s="57">
        <v>0.47</v>
      </c>
      <c r="J395" s="57">
        <v>7.6</v>
      </c>
      <c r="K395" s="85">
        <v>98</v>
      </c>
      <c r="AH395" s="2">
        <v>235</v>
      </c>
      <c r="AI395" s="2">
        <v>125</v>
      </c>
    </row>
    <row r="396" spans="1:35" x14ac:dyDescent="0.3">
      <c r="A396" s="46">
        <v>40052</v>
      </c>
      <c r="B396" s="57">
        <v>114055</v>
      </c>
      <c r="C396" s="57">
        <v>1248</v>
      </c>
      <c r="D396" s="57">
        <v>0.79900000000000004</v>
      </c>
      <c r="E396" s="57">
        <v>7.87</v>
      </c>
      <c r="F396" s="57">
        <v>7.29</v>
      </c>
      <c r="G396" s="57">
        <v>21.72</v>
      </c>
      <c r="H396" s="84" t="s">
        <v>52</v>
      </c>
      <c r="I396" s="57">
        <v>0.45</v>
      </c>
      <c r="J396" s="57">
        <v>7.2</v>
      </c>
      <c r="K396" s="85">
        <v>132</v>
      </c>
      <c r="AH396" s="2">
        <v>235</v>
      </c>
      <c r="AI396" s="2">
        <v>125</v>
      </c>
    </row>
    <row r="397" spans="1:35" x14ac:dyDescent="0.3">
      <c r="A397" s="46">
        <v>40056</v>
      </c>
      <c r="B397" s="57">
        <v>3234</v>
      </c>
      <c r="C397" s="57">
        <v>1165</v>
      </c>
      <c r="D397" s="57">
        <v>0.74570000000000003</v>
      </c>
      <c r="E397" s="57">
        <v>13.42</v>
      </c>
      <c r="F397" s="57">
        <v>7.44</v>
      </c>
      <c r="G397" s="57">
        <v>17.89</v>
      </c>
      <c r="H397" s="84" t="s">
        <v>52</v>
      </c>
      <c r="I397" s="57">
        <v>0.45</v>
      </c>
      <c r="J397" s="57">
        <v>7</v>
      </c>
      <c r="K397" s="85">
        <v>175</v>
      </c>
      <c r="L397" s="31">
        <f>AVERAGE(K393:K396)</f>
        <v>177</v>
      </c>
      <c r="M397" s="80">
        <f>GEOMEAN(K393:K397)</f>
        <v>164.97655565606547</v>
      </c>
      <c r="N397" s="79" t="s">
        <v>148</v>
      </c>
      <c r="AH397" s="2">
        <v>235</v>
      </c>
      <c r="AI397" s="2">
        <v>125</v>
      </c>
    </row>
    <row r="398" spans="1:35" x14ac:dyDescent="0.3">
      <c r="A398" s="46">
        <v>40057</v>
      </c>
      <c r="B398" s="57">
        <v>111904</v>
      </c>
      <c r="C398" s="57">
        <v>1201</v>
      </c>
      <c r="D398" s="57">
        <v>0.76880000000000004</v>
      </c>
      <c r="E398" s="57">
        <v>7.29</v>
      </c>
      <c r="F398" s="57">
        <v>7.44</v>
      </c>
      <c r="G398" s="57">
        <v>16.75</v>
      </c>
      <c r="H398" s="84" t="s">
        <v>52</v>
      </c>
      <c r="I398" s="57">
        <v>0.6</v>
      </c>
      <c r="J398" s="57">
        <v>7.2</v>
      </c>
      <c r="K398" s="85">
        <v>168</v>
      </c>
      <c r="AH398" s="2">
        <v>235</v>
      </c>
      <c r="AI398" s="2">
        <v>125</v>
      </c>
    </row>
    <row r="399" spans="1:35" x14ac:dyDescent="0.3">
      <c r="A399" s="46">
        <v>40065</v>
      </c>
      <c r="B399" s="57">
        <v>111211</v>
      </c>
      <c r="C399" s="57">
        <v>1391</v>
      </c>
      <c r="D399" s="57">
        <v>0.89</v>
      </c>
      <c r="E399" s="57">
        <v>5.45</v>
      </c>
      <c r="F399" s="57">
        <v>7.58</v>
      </c>
      <c r="G399" s="57">
        <v>19.940000000000001</v>
      </c>
      <c r="H399" s="84" t="s">
        <v>52</v>
      </c>
      <c r="I399" s="57">
        <v>0.72</v>
      </c>
      <c r="J399" s="57">
        <v>7.5</v>
      </c>
      <c r="K399" s="85">
        <v>109</v>
      </c>
      <c r="AH399" s="2">
        <v>235</v>
      </c>
      <c r="AI399" s="2">
        <v>125</v>
      </c>
    </row>
    <row r="400" spans="1:35" x14ac:dyDescent="0.3">
      <c r="A400" s="46">
        <v>40073</v>
      </c>
      <c r="B400" s="57">
        <v>110720</v>
      </c>
      <c r="C400" s="57">
        <v>1453</v>
      </c>
      <c r="D400" s="57">
        <v>0.92959999999999998</v>
      </c>
      <c r="E400" s="57">
        <v>7.11</v>
      </c>
      <c r="F400" s="57">
        <v>7.6</v>
      </c>
      <c r="G400" s="57">
        <v>17.72</v>
      </c>
      <c r="H400" s="84" t="s">
        <v>52</v>
      </c>
      <c r="I400" s="57">
        <v>0.27</v>
      </c>
      <c r="J400" s="57">
        <v>7.5</v>
      </c>
      <c r="K400" s="85">
        <v>134</v>
      </c>
      <c r="AH400" s="2">
        <v>235</v>
      </c>
      <c r="AI400" s="2">
        <v>125</v>
      </c>
    </row>
    <row r="401" spans="1:35" x14ac:dyDescent="0.3">
      <c r="A401" s="46">
        <v>40079</v>
      </c>
      <c r="B401" s="57">
        <v>105701</v>
      </c>
      <c r="C401" s="57">
        <v>1418</v>
      </c>
      <c r="D401" s="57">
        <v>0.90780000000000005</v>
      </c>
      <c r="E401" s="57">
        <v>4.4000000000000004</v>
      </c>
      <c r="F401" s="57">
        <v>7.91</v>
      </c>
      <c r="G401" s="57">
        <v>21.2</v>
      </c>
      <c r="H401" s="84" t="s">
        <v>52</v>
      </c>
      <c r="I401" s="57">
        <v>0.86</v>
      </c>
      <c r="J401" s="57">
        <v>7.8</v>
      </c>
      <c r="K401" s="85">
        <v>275</v>
      </c>
      <c r="AH401" s="2">
        <v>235</v>
      </c>
      <c r="AI401" s="2">
        <v>125</v>
      </c>
    </row>
    <row r="402" spans="1:35" x14ac:dyDescent="0.3">
      <c r="A402" s="46">
        <v>40085</v>
      </c>
      <c r="B402" s="57">
        <v>110712</v>
      </c>
      <c r="C402" s="57">
        <v>554.9</v>
      </c>
      <c r="D402" s="57">
        <v>0.35520000000000002</v>
      </c>
      <c r="E402" s="57">
        <v>6.19</v>
      </c>
      <c r="F402" s="57">
        <v>7.62</v>
      </c>
      <c r="G402" s="57">
        <v>15.07</v>
      </c>
      <c r="H402" s="84" t="s">
        <v>52</v>
      </c>
      <c r="I402" s="57">
        <v>0.16</v>
      </c>
      <c r="J402" s="57">
        <v>7.6</v>
      </c>
      <c r="K402" s="85">
        <v>521</v>
      </c>
      <c r="L402" s="31">
        <f>AVERAGE(K398:K401)</f>
        <v>171.5</v>
      </c>
      <c r="M402" s="80">
        <f>GEOMEAN(K398:K402)</f>
        <v>203.79907055429032</v>
      </c>
      <c r="N402" s="79" t="s">
        <v>149</v>
      </c>
      <c r="AH402" s="2">
        <v>235</v>
      </c>
      <c r="AI402" s="2">
        <v>125</v>
      </c>
    </row>
    <row r="403" spans="1:35" x14ac:dyDescent="0.3">
      <c r="A403" s="46">
        <v>40091</v>
      </c>
      <c r="B403" s="57">
        <v>114813</v>
      </c>
      <c r="C403" s="57">
        <v>1337</v>
      </c>
      <c r="D403" s="57">
        <v>0.85589999999999999</v>
      </c>
      <c r="E403" s="57">
        <v>8.2899999999999991</v>
      </c>
      <c r="F403" s="57">
        <v>7.3</v>
      </c>
      <c r="G403" s="57">
        <v>13.22</v>
      </c>
      <c r="H403" s="84" t="s">
        <v>52</v>
      </c>
      <c r="I403" s="57">
        <v>0.56999999999999995</v>
      </c>
      <c r="J403" s="57">
        <v>7.6</v>
      </c>
      <c r="K403" s="85">
        <v>120</v>
      </c>
      <c r="AH403" s="2">
        <v>235</v>
      </c>
      <c r="AI403" s="2">
        <v>125</v>
      </c>
    </row>
    <row r="404" spans="1:35" x14ac:dyDescent="0.3">
      <c r="A404" s="46">
        <v>40094</v>
      </c>
      <c r="B404" s="57">
        <v>104510</v>
      </c>
      <c r="C404" s="57">
        <v>1376</v>
      </c>
      <c r="D404" s="57">
        <v>0.88060000000000005</v>
      </c>
      <c r="E404" s="57">
        <v>7.43</v>
      </c>
      <c r="F404" s="57">
        <v>7.76</v>
      </c>
      <c r="G404" s="57">
        <v>13.23</v>
      </c>
      <c r="H404" s="84" t="s">
        <v>52</v>
      </c>
      <c r="I404" s="57">
        <v>0.13</v>
      </c>
      <c r="J404" s="57">
        <v>7.5</v>
      </c>
      <c r="K404" s="85">
        <v>86</v>
      </c>
      <c r="AH404" s="2">
        <v>235</v>
      </c>
      <c r="AI404" s="2">
        <v>125</v>
      </c>
    </row>
    <row r="405" spans="1:35" x14ac:dyDescent="0.3">
      <c r="A405" s="46">
        <v>40099</v>
      </c>
      <c r="B405" s="57">
        <v>113400</v>
      </c>
      <c r="C405" s="57">
        <v>941.4</v>
      </c>
      <c r="D405" s="57">
        <v>0.60250000000000004</v>
      </c>
      <c r="E405" s="57">
        <v>6.34</v>
      </c>
      <c r="F405" s="57">
        <v>7.89</v>
      </c>
      <c r="G405" s="57">
        <v>12.4</v>
      </c>
      <c r="H405" s="84" t="s">
        <v>52</v>
      </c>
      <c r="I405" s="57">
        <v>0.62</v>
      </c>
      <c r="J405" s="57">
        <v>7.3</v>
      </c>
      <c r="K405" s="85">
        <v>97</v>
      </c>
      <c r="O405" s="2">
        <v>1.2</v>
      </c>
      <c r="P405" s="2">
        <v>61</v>
      </c>
      <c r="Q405" s="4" t="s">
        <v>54</v>
      </c>
      <c r="R405" s="4" t="s">
        <v>54</v>
      </c>
      <c r="S405" s="4" t="s">
        <v>54</v>
      </c>
      <c r="T405" s="4" t="s">
        <v>54</v>
      </c>
      <c r="U405" s="4" t="s">
        <v>54</v>
      </c>
      <c r="V405" s="4" t="s">
        <v>54</v>
      </c>
      <c r="W405" s="4" t="s">
        <v>54</v>
      </c>
      <c r="X405" s="4">
        <v>123</v>
      </c>
      <c r="Y405" s="4" t="s">
        <v>54</v>
      </c>
      <c r="Z405" s="4">
        <v>2.8</v>
      </c>
      <c r="AA405" s="4" t="s">
        <v>54</v>
      </c>
      <c r="AB405" s="4">
        <v>68</v>
      </c>
      <c r="AC405" s="4" t="s">
        <v>54</v>
      </c>
      <c r="AD405" s="2">
        <v>277</v>
      </c>
      <c r="AE405" s="4">
        <v>1</v>
      </c>
      <c r="AF405" s="4" t="s">
        <v>146</v>
      </c>
      <c r="AH405" s="2">
        <v>235</v>
      </c>
      <c r="AI405" s="2">
        <v>125</v>
      </c>
    </row>
    <row r="406" spans="1:35" ht="12.75" customHeight="1" x14ac:dyDescent="0.3">
      <c r="A406" s="46">
        <v>40105</v>
      </c>
      <c r="B406" s="57">
        <v>113643</v>
      </c>
      <c r="C406" s="57">
        <v>1140</v>
      </c>
      <c r="D406" s="57">
        <v>0.72940000000000005</v>
      </c>
      <c r="E406" s="57">
        <v>9.58</v>
      </c>
      <c r="F406" s="57">
        <v>7.42</v>
      </c>
      <c r="G406" s="57">
        <v>9.7799999999999994</v>
      </c>
      <c r="H406" s="84" t="s">
        <v>52</v>
      </c>
      <c r="I406" s="57">
        <v>0.83</v>
      </c>
      <c r="J406" s="57">
        <v>7.7</v>
      </c>
      <c r="K406" s="85">
        <v>41</v>
      </c>
      <c r="AE406" s="2">
        <v>0.51</v>
      </c>
      <c r="AF406" s="92" t="s">
        <v>150</v>
      </c>
      <c r="AG406" s="93"/>
      <c r="AH406" s="2">
        <v>235</v>
      </c>
      <c r="AI406" s="2">
        <v>125</v>
      </c>
    </row>
    <row r="407" spans="1:35" x14ac:dyDescent="0.3">
      <c r="A407" s="46">
        <v>40115</v>
      </c>
      <c r="B407" s="57">
        <v>105839</v>
      </c>
      <c r="C407" s="57">
        <v>813.7</v>
      </c>
      <c r="D407" s="57">
        <v>0.52080000000000004</v>
      </c>
      <c r="E407" s="4" t="s">
        <v>57</v>
      </c>
      <c r="F407" s="57">
        <v>7.48</v>
      </c>
      <c r="G407" s="57">
        <v>13.11</v>
      </c>
      <c r="H407" s="84" t="s">
        <v>52</v>
      </c>
      <c r="I407" s="57">
        <v>0.3</v>
      </c>
      <c r="J407" s="57">
        <v>7.1</v>
      </c>
      <c r="K407" s="2">
        <v>74</v>
      </c>
      <c r="L407" s="31">
        <f>AVERAGE(K403:K406)</f>
        <v>86</v>
      </c>
      <c r="M407" s="80">
        <f>GEOMEAN(K403:K407)</f>
        <v>78.794045988650652</v>
      </c>
      <c r="N407" s="79" t="s">
        <v>151</v>
      </c>
      <c r="AH407" s="2">
        <v>235</v>
      </c>
      <c r="AI407" s="2">
        <v>125</v>
      </c>
    </row>
    <row r="408" spans="1:35" x14ac:dyDescent="0.3">
      <c r="A408" s="46">
        <v>40126</v>
      </c>
      <c r="B408" s="57">
        <v>113418</v>
      </c>
      <c r="C408" s="57">
        <v>1003</v>
      </c>
      <c r="D408" s="57">
        <v>0.64200000000000002</v>
      </c>
      <c r="E408" s="57">
        <v>10.25</v>
      </c>
      <c r="F408" s="57">
        <v>7.69</v>
      </c>
      <c r="G408" s="57">
        <v>12.34</v>
      </c>
      <c r="H408" s="84" t="s">
        <v>52</v>
      </c>
      <c r="I408" s="57">
        <v>0.8</v>
      </c>
      <c r="J408" s="57">
        <v>7.4</v>
      </c>
      <c r="K408" s="85">
        <v>318</v>
      </c>
      <c r="AH408" s="2">
        <v>235</v>
      </c>
      <c r="AI408" s="2">
        <v>125</v>
      </c>
    </row>
    <row r="409" spans="1:35" x14ac:dyDescent="0.3">
      <c r="A409" s="46">
        <v>40129</v>
      </c>
      <c r="B409" s="57">
        <v>111622</v>
      </c>
      <c r="C409" s="57">
        <v>1065</v>
      </c>
      <c r="D409" s="57">
        <v>0.68189999999999995</v>
      </c>
      <c r="E409" s="57">
        <v>9.16</v>
      </c>
      <c r="F409" s="57">
        <v>7.87</v>
      </c>
      <c r="G409" s="57">
        <v>9.91</v>
      </c>
      <c r="H409" s="84" t="s">
        <v>52</v>
      </c>
      <c r="I409" s="57">
        <v>0.76</v>
      </c>
      <c r="J409" s="57">
        <v>7.4</v>
      </c>
      <c r="K409" s="85">
        <v>278</v>
      </c>
      <c r="AH409" s="2">
        <v>235</v>
      </c>
      <c r="AI409" s="2">
        <v>125</v>
      </c>
    </row>
    <row r="410" spans="1:35" x14ac:dyDescent="0.3">
      <c r="A410" s="46">
        <v>40133</v>
      </c>
      <c r="B410" s="57">
        <v>114759</v>
      </c>
      <c r="C410" s="57">
        <v>1128</v>
      </c>
      <c r="D410" s="57">
        <v>0.72199999999999998</v>
      </c>
      <c r="E410" s="57">
        <v>7.16</v>
      </c>
      <c r="F410" s="57">
        <v>7.7</v>
      </c>
      <c r="G410" s="57">
        <v>10.99</v>
      </c>
      <c r="H410" s="84" t="s">
        <v>52</v>
      </c>
      <c r="I410" s="57">
        <v>0.3</v>
      </c>
      <c r="J410" s="57">
        <v>7.6</v>
      </c>
      <c r="K410" s="85">
        <v>305</v>
      </c>
      <c r="AH410" s="2">
        <v>235</v>
      </c>
      <c r="AI410" s="2">
        <v>125</v>
      </c>
    </row>
    <row r="411" spans="1:35" x14ac:dyDescent="0.3">
      <c r="A411" s="46">
        <v>40135</v>
      </c>
      <c r="B411" s="57">
        <v>112642</v>
      </c>
      <c r="C411" s="57">
        <v>875</v>
      </c>
      <c r="D411" s="57">
        <v>0.56000000000000005</v>
      </c>
      <c r="E411" s="4" t="s">
        <v>57</v>
      </c>
      <c r="F411" s="57">
        <v>7.3</v>
      </c>
      <c r="G411" s="57">
        <v>9.5</v>
      </c>
      <c r="H411" s="84" t="s">
        <v>52</v>
      </c>
      <c r="I411" s="57">
        <v>0.2</v>
      </c>
      <c r="J411" s="57">
        <v>7.2</v>
      </c>
      <c r="K411" s="85">
        <v>2723</v>
      </c>
      <c r="AH411" s="2">
        <v>235</v>
      </c>
      <c r="AI411" s="2">
        <v>125</v>
      </c>
    </row>
    <row r="412" spans="1:35" x14ac:dyDescent="0.3">
      <c r="A412" s="46">
        <v>40140</v>
      </c>
      <c r="B412" s="57">
        <v>114858</v>
      </c>
      <c r="C412" s="57">
        <v>889</v>
      </c>
      <c r="D412" s="57">
        <v>0.56899999999999995</v>
      </c>
      <c r="E412" s="57">
        <v>10.96</v>
      </c>
      <c r="F412" s="57">
        <v>7.65</v>
      </c>
      <c r="G412" s="57">
        <v>9.06</v>
      </c>
      <c r="H412" s="84" t="s">
        <v>52</v>
      </c>
      <c r="I412" s="57">
        <v>0.3</v>
      </c>
      <c r="J412" s="76">
        <v>7.5</v>
      </c>
      <c r="K412" s="85">
        <v>295</v>
      </c>
      <c r="L412" s="31">
        <f>AVERAGE(K408:K411)</f>
        <v>906</v>
      </c>
      <c r="M412" s="80">
        <f>GEOMEAN(K408:K412)</f>
        <v>464.65250466308623</v>
      </c>
      <c r="N412" s="79" t="s">
        <v>152</v>
      </c>
      <c r="AH412" s="2">
        <v>235</v>
      </c>
      <c r="AI412" s="2">
        <v>125</v>
      </c>
    </row>
    <row r="413" spans="1:35" x14ac:dyDescent="0.3">
      <c r="A413" s="46">
        <v>40147</v>
      </c>
      <c r="B413" s="57">
        <v>113457</v>
      </c>
      <c r="C413" s="57">
        <v>948.8</v>
      </c>
      <c r="D413" s="57">
        <v>0.60719999999999996</v>
      </c>
      <c r="E413" s="57">
        <v>11.13</v>
      </c>
      <c r="F413" s="57">
        <v>7.98</v>
      </c>
      <c r="G413" s="57">
        <v>7.93</v>
      </c>
      <c r="H413" s="84" t="s">
        <v>52</v>
      </c>
      <c r="I413" s="57">
        <v>0.25</v>
      </c>
      <c r="J413" s="57">
        <v>7.3</v>
      </c>
      <c r="K413" s="85">
        <v>388</v>
      </c>
      <c r="AH413" s="2">
        <v>235</v>
      </c>
      <c r="AI413" s="2">
        <v>125</v>
      </c>
    </row>
    <row r="414" spans="1:35" x14ac:dyDescent="0.3">
      <c r="A414" s="46">
        <v>40150</v>
      </c>
      <c r="B414" s="57">
        <v>110845</v>
      </c>
      <c r="C414" s="57">
        <v>737</v>
      </c>
      <c r="D414" s="57">
        <v>0.47170000000000001</v>
      </c>
      <c r="E414" s="57">
        <v>10.43</v>
      </c>
      <c r="F414" s="57">
        <v>8.1199999999999992</v>
      </c>
      <c r="G414" s="57">
        <v>5.86</v>
      </c>
      <c r="H414" s="84" t="s">
        <v>52</v>
      </c>
      <c r="I414" s="57">
        <v>0.13</v>
      </c>
      <c r="J414" s="57">
        <v>7.6</v>
      </c>
      <c r="K414" s="85">
        <v>1658</v>
      </c>
      <c r="AH414" s="2">
        <v>235</v>
      </c>
      <c r="AI414" s="2">
        <v>125</v>
      </c>
    </row>
    <row r="415" spans="1:35" x14ac:dyDescent="0.3">
      <c r="A415" s="46">
        <v>40154</v>
      </c>
      <c r="B415" s="4"/>
      <c r="C415" s="57">
        <v>790</v>
      </c>
      <c r="D415" s="57">
        <v>0.50560000000000005</v>
      </c>
      <c r="E415" s="57">
        <v>14.62</v>
      </c>
      <c r="F415" s="57">
        <v>7.86</v>
      </c>
      <c r="G415" s="57">
        <v>2.99</v>
      </c>
      <c r="H415" s="84" t="s">
        <v>52</v>
      </c>
      <c r="I415" s="57">
        <v>0.74</v>
      </c>
      <c r="J415" s="57">
        <v>7.6</v>
      </c>
      <c r="K415" s="85">
        <v>97</v>
      </c>
      <c r="AH415" s="2">
        <v>235</v>
      </c>
      <c r="AI415" s="2">
        <v>125</v>
      </c>
    </row>
    <row r="416" spans="1:35" x14ac:dyDescent="0.3">
      <c r="A416" s="46">
        <v>40156</v>
      </c>
      <c r="B416" s="57">
        <v>111432</v>
      </c>
      <c r="C416" s="57">
        <v>546.5</v>
      </c>
      <c r="D416" s="57">
        <v>0.3498</v>
      </c>
      <c r="E416" s="57">
        <v>10.93</v>
      </c>
      <c r="F416" s="57">
        <v>8.02</v>
      </c>
      <c r="G416" s="57">
        <v>4.01</v>
      </c>
      <c r="H416" s="84" t="s">
        <v>52</v>
      </c>
      <c r="I416" s="57">
        <v>0.95</v>
      </c>
      <c r="J416" s="57">
        <v>7.5</v>
      </c>
      <c r="K416" s="85">
        <v>4352</v>
      </c>
      <c r="AH416" s="2">
        <v>235</v>
      </c>
      <c r="AI416" s="2">
        <v>125</v>
      </c>
    </row>
    <row r="417" spans="1:35" x14ac:dyDescent="0.3">
      <c r="A417" s="46">
        <v>40163</v>
      </c>
      <c r="B417" s="57">
        <v>110330</v>
      </c>
      <c r="C417" s="57">
        <v>591.1</v>
      </c>
      <c r="D417" s="57">
        <v>0.37830000000000003</v>
      </c>
      <c r="E417" s="57">
        <v>13.16</v>
      </c>
      <c r="F417" s="57">
        <v>8.0399999999999991</v>
      </c>
      <c r="G417" s="57">
        <v>1.1499999999999999</v>
      </c>
      <c r="H417" s="84" t="s">
        <v>52</v>
      </c>
      <c r="I417" s="57">
        <v>0.42</v>
      </c>
      <c r="J417" s="76">
        <v>7.4</v>
      </c>
      <c r="K417" s="85">
        <v>631</v>
      </c>
      <c r="L417" s="31">
        <f>AVERAGE(K413:K416)</f>
        <v>1623.75</v>
      </c>
      <c r="M417" s="80">
        <f>GEOMEAN(K413:K417)</f>
        <v>702.71827239221386</v>
      </c>
      <c r="N417" s="79" t="s">
        <v>153</v>
      </c>
      <c r="AH417" s="2">
        <v>235</v>
      </c>
      <c r="AI417" s="2">
        <v>125</v>
      </c>
    </row>
    <row r="418" spans="1:35" x14ac:dyDescent="0.3">
      <c r="A418" s="46">
        <v>40182</v>
      </c>
      <c r="B418" s="57">
        <v>111150</v>
      </c>
      <c r="C418" s="57">
        <v>782.6</v>
      </c>
      <c r="D418" s="57">
        <v>0.50090000000000001</v>
      </c>
      <c r="E418" s="57">
        <v>11.31</v>
      </c>
      <c r="F418" s="57">
        <v>7.61</v>
      </c>
      <c r="G418" s="57">
        <v>1.24</v>
      </c>
      <c r="H418" s="84" t="s">
        <v>52</v>
      </c>
      <c r="I418" s="57">
        <v>0.19</v>
      </c>
      <c r="J418" s="76">
        <v>7.7</v>
      </c>
      <c r="K418" s="85">
        <v>1017</v>
      </c>
      <c r="AH418" s="2">
        <v>235</v>
      </c>
      <c r="AI418" s="2">
        <v>125</v>
      </c>
    </row>
    <row r="419" spans="1:35" x14ac:dyDescent="0.3">
      <c r="A419" s="46">
        <v>40185</v>
      </c>
      <c r="B419" s="57">
        <v>100641</v>
      </c>
      <c r="C419" s="57">
        <v>842.6</v>
      </c>
      <c r="D419" s="57">
        <v>0.5393</v>
      </c>
      <c r="E419" s="57">
        <v>11.73</v>
      </c>
      <c r="F419" s="57">
        <v>7.62</v>
      </c>
      <c r="G419" s="57">
        <v>0.88</v>
      </c>
      <c r="H419" s="84" t="s">
        <v>52</v>
      </c>
      <c r="I419" s="57">
        <v>0.13</v>
      </c>
      <c r="J419" s="57">
        <v>7.5</v>
      </c>
      <c r="K419" s="85">
        <v>794</v>
      </c>
      <c r="AH419" s="2">
        <v>235</v>
      </c>
      <c r="AI419" s="2">
        <v>125</v>
      </c>
    </row>
    <row r="420" spans="1:35" x14ac:dyDescent="0.3">
      <c r="A420" s="46">
        <v>40190</v>
      </c>
      <c r="B420" s="57">
        <v>111548</v>
      </c>
      <c r="C420" s="4" t="s">
        <v>57</v>
      </c>
      <c r="D420" s="4" t="s">
        <v>57</v>
      </c>
      <c r="E420" s="4" t="s">
        <v>57</v>
      </c>
      <c r="F420" s="4" t="s">
        <v>57</v>
      </c>
      <c r="G420" s="4" t="s">
        <v>57</v>
      </c>
      <c r="H420" s="84" t="s">
        <v>52</v>
      </c>
      <c r="I420" s="4" t="s">
        <v>57</v>
      </c>
      <c r="J420" s="4" t="s">
        <v>57</v>
      </c>
      <c r="K420" s="85">
        <v>766</v>
      </c>
      <c r="AH420" s="2">
        <v>235</v>
      </c>
      <c r="AI420" s="2">
        <v>125</v>
      </c>
    </row>
    <row r="421" spans="1:35" x14ac:dyDescent="0.3">
      <c r="A421" s="46">
        <v>40197</v>
      </c>
      <c r="B421" s="57">
        <v>112459</v>
      </c>
      <c r="C421" s="57">
        <v>742.7</v>
      </c>
      <c r="D421" s="57">
        <v>0.4753</v>
      </c>
      <c r="E421" s="57">
        <v>14.82</v>
      </c>
      <c r="F421" s="57">
        <v>8.06</v>
      </c>
      <c r="G421" s="57">
        <v>4.1100000000000003</v>
      </c>
      <c r="H421" s="84" t="s">
        <v>52</v>
      </c>
      <c r="I421" s="57">
        <v>0.27</v>
      </c>
      <c r="J421" s="57">
        <v>7.4</v>
      </c>
      <c r="K421" s="85">
        <v>1014</v>
      </c>
      <c r="AH421" s="2">
        <v>235</v>
      </c>
      <c r="AI421" s="2">
        <v>125</v>
      </c>
    </row>
    <row r="422" spans="1:35" x14ac:dyDescent="0.3">
      <c r="A422" s="46">
        <v>40206</v>
      </c>
      <c r="B422" s="57">
        <v>113708</v>
      </c>
      <c r="C422" s="57">
        <v>651</v>
      </c>
      <c r="D422" s="57">
        <v>0.41699999999999998</v>
      </c>
      <c r="E422" s="4" t="s">
        <v>57</v>
      </c>
      <c r="F422" s="57">
        <v>7.68</v>
      </c>
      <c r="G422" s="57">
        <v>1.07</v>
      </c>
      <c r="H422" s="84" t="s">
        <v>52</v>
      </c>
      <c r="I422" s="57">
        <v>0.9</v>
      </c>
      <c r="J422" s="57">
        <v>7.6</v>
      </c>
      <c r="K422" s="85">
        <v>520</v>
      </c>
      <c r="L422" s="31">
        <f>AVERAGE(K418:K421)</f>
        <v>897.75</v>
      </c>
      <c r="M422" s="80">
        <f>GEOMEAN(K418:K422)</f>
        <v>799.24937387788725</v>
      </c>
      <c r="N422" s="79" t="s">
        <v>154</v>
      </c>
      <c r="AH422" s="2">
        <v>235</v>
      </c>
      <c r="AI422" s="2">
        <v>125</v>
      </c>
    </row>
    <row r="423" spans="1:35" x14ac:dyDescent="0.3">
      <c r="A423" s="46">
        <v>40213</v>
      </c>
      <c r="B423" s="57">
        <v>113101</v>
      </c>
      <c r="C423" s="57">
        <v>795.3</v>
      </c>
      <c r="D423" s="57">
        <v>0.50900000000000001</v>
      </c>
      <c r="E423" s="57">
        <v>11.39</v>
      </c>
      <c r="F423" s="57">
        <v>7.92</v>
      </c>
      <c r="G423" s="57">
        <v>2.75</v>
      </c>
      <c r="H423" s="84" t="s">
        <v>52</v>
      </c>
      <c r="I423" s="57">
        <v>0.17</v>
      </c>
      <c r="J423" s="57">
        <v>7.5</v>
      </c>
      <c r="K423" s="85">
        <v>86</v>
      </c>
      <c r="AH423" s="2">
        <v>235</v>
      </c>
      <c r="AI423" s="2">
        <v>125</v>
      </c>
    </row>
    <row r="424" spans="1:35" x14ac:dyDescent="0.3">
      <c r="A424" s="46">
        <v>40225</v>
      </c>
      <c r="F424" s="2" t="s">
        <v>139</v>
      </c>
      <c r="AH424" s="2">
        <v>235</v>
      </c>
      <c r="AI424" s="2">
        <v>125</v>
      </c>
    </row>
    <row r="425" spans="1:35" x14ac:dyDescent="0.3">
      <c r="A425" s="46">
        <v>40231</v>
      </c>
      <c r="B425" s="57">
        <v>112940</v>
      </c>
      <c r="C425" s="57">
        <v>203</v>
      </c>
      <c r="D425" s="57">
        <v>0.12989999999999999</v>
      </c>
      <c r="E425" s="57">
        <v>12.53</v>
      </c>
      <c r="F425" s="57">
        <v>8.0500000000000007</v>
      </c>
      <c r="G425" s="57">
        <v>2.37</v>
      </c>
      <c r="H425" s="84" t="s">
        <v>52</v>
      </c>
      <c r="I425" s="57">
        <v>0.47</v>
      </c>
      <c r="J425" s="57">
        <v>7.3</v>
      </c>
      <c r="K425" s="85">
        <v>2755</v>
      </c>
      <c r="AH425" s="2">
        <v>235</v>
      </c>
      <c r="AI425" s="2">
        <v>125</v>
      </c>
    </row>
    <row r="426" spans="1:35" x14ac:dyDescent="0.3">
      <c r="A426" s="46">
        <v>40233</v>
      </c>
      <c r="B426" s="57">
        <v>111520</v>
      </c>
      <c r="C426" s="57">
        <v>505</v>
      </c>
      <c r="D426" s="57">
        <v>0.32300000000000001</v>
      </c>
      <c r="E426" s="57">
        <v>13.77</v>
      </c>
      <c r="F426" s="57">
        <v>7.62</v>
      </c>
      <c r="G426" s="57">
        <v>1.1200000000000001</v>
      </c>
      <c r="H426" s="84" t="s">
        <v>52</v>
      </c>
      <c r="I426" s="57">
        <v>0.4</v>
      </c>
      <c r="J426" s="57">
        <v>7.6</v>
      </c>
      <c r="K426" s="85">
        <v>638</v>
      </c>
      <c r="AH426" s="2">
        <v>235</v>
      </c>
      <c r="AI426" s="2">
        <v>125</v>
      </c>
    </row>
    <row r="427" spans="1:35" x14ac:dyDescent="0.3">
      <c r="A427" s="46">
        <v>40234</v>
      </c>
      <c r="B427" s="57">
        <v>110228</v>
      </c>
      <c r="C427" s="57">
        <v>663</v>
      </c>
      <c r="D427" s="57">
        <v>0.42499999999999999</v>
      </c>
      <c r="E427" s="57">
        <v>12.71</v>
      </c>
      <c r="F427" s="57">
        <v>7.79</v>
      </c>
      <c r="G427" s="57">
        <v>1.71</v>
      </c>
      <c r="H427" s="84" t="s">
        <v>52</v>
      </c>
      <c r="I427" s="57">
        <v>0.4</v>
      </c>
      <c r="J427" s="57">
        <v>7.6</v>
      </c>
      <c r="K427" s="85">
        <v>373</v>
      </c>
      <c r="L427" s="31">
        <f>AVERAGE(K423:K426)</f>
        <v>1159.6666666666667</v>
      </c>
      <c r="M427" s="80">
        <f>GEOMEAN(K423:K427)</f>
        <v>487.289879058471</v>
      </c>
      <c r="N427" s="79" t="s">
        <v>155</v>
      </c>
      <c r="AH427" s="2">
        <v>235</v>
      </c>
      <c r="AI427" s="2">
        <v>125</v>
      </c>
    </row>
    <row r="428" spans="1:35" x14ac:dyDescent="0.3">
      <c r="A428" s="46">
        <v>40246</v>
      </c>
      <c r="B428" s="57">
        <v>105814</v>
      </c>
      <c r="C428" s="57">
        <v>471.4</v>
      </c>
      <c r="D428" s="57">
        <v>0.30170000000000002</v>
      </c>
      <c r="E428" s="57">
        <v>11.75</v>
      </c>
      <c r="F428" s="57">
        <v>7.9</v>
      </c>
      <c r="G428" s="57">
        <v>5.24</v>
      </c>
      <c r="H428" s="84" t="s">
        <v>52</v>
      </c>
      <c r="I428" s="57">
        <v>0.12</v>
      </c>
      <c r="J428" s="57">
        <v>7.3</v>
      </c>
      <c r="K428" s="85">
        <v>278</v>
      </c>
      <c r="O428" s="4" t="s">
        <v>54</v>
      </c>
      <c r="P428" s="2">
        <v>56.3</v>
      </c>
      <c r="Q428" s="4" t="s">
        <v>54</v>
      </c>
      <c r="R428" s="4" t="s">
        <v>54</v>
      </c>
      <c r="S428" s="4" t="s">
        <v>54</v>
      </c>
      <c r="T428" s="4" t="s">
        <v>54</v>
      </c>
      <c r="U428" s="4" t="s">
        <v>54</v>
      </c>
      <c r="V428" s="4" t="s">
        <v>54</v>
      </c>
      <c r="W428" s="4" t="s">
        <v>54</v>
      </c>
      <c r="X428" s="2">
        <v>38.799999999999997</v>
      </c>
      <c r="Y428" s="4" t="s">
        <v>54</v>
      </c>
      <c r="Z428" s="2">
        <v>4.2</v>
      </c>
      <c r="AA428" s="4" t="s">
        <v>54</v>
      </c>
      <c r="AB428" s="2">
        <v>25.8</v>
      </c>
      <c r="AC428" s="4" t="s">
        <v>54</v>
      </c>
      <c r="AD428" s="2">
        <v>217</v>
      </c>
      <c r="AE428" s="4" t="s">
        <v>54</v>
      </c>
      <c r="AH428" s="2">
        <v>235</v>
      </c>
      <c r="AI428" s="2">
        <v>125</v>
      </c>
    </row>
    <row r="429" spans="1:35" x14ac:dyDescent="0.3">
      <c r="A429" s="46">
        <v>40248</v>
      </c>
      <c r="B429" s="57">
        <v>114435</v>
      </c>
      <c r="C429" s="57">
        <v>581.79999999999995</v>
      </c>
      <c r="D429" s="57">
        <v>0.37230000000000002</v>
      </c>
      <c r="E429" s="57">
        <v>10.24</v>
      </c>
      <c r="F429" s="57">
        <v>8.1</v>
      </c>
      <c r="G429" s="57">
        <v>9.58</v>
      </c>
      <c r="H429" s="84" t="s">
        <v>52</v>
      </c>
      <c r="I429" s="57">
        <v>0.08</v>
      </c>
      <c r="J429" s="57">
        <v>7.5</v>
      </c>
      <c r="K429" s="85">
        <v>109</v>
      </c>
      <c r="AH429" s="2">
        <v>235</v>
      </c>
      <c r="AI429" s="2">
        <v>125</v>
      </c>
    </row>
    <row r="430" spans="1:35" x14ac:dyDescent="0.3">
      <c r="A430" s="46">
        <v>40255</v>
      </c>
      <c r="B430" s="57">
        <v>113041</v>
      </c>
      <c r="C430" s="57">
        <v>688</v>
      </c>
      <c r="D430" s="57">
        <v>0.44</v>
      </c>
      <c r="E430" s="57">
        <v>9.0299999999999994</v>
      </c>
      <c r="F430" s="57">
        <v>7.7</v>
      </c>
      <c r="G430" s="57">
        <v>9.06</v>
      </c>
      <c r="H430" s="84" t="s">
        <v>52</v>
      </c>
      <c r="I430" s="57">
        <v>0.6</v>
      </c>
      <c r="J430" s="57">
        <v>7.6</v>
      </c>
      <c r="K430" s="85">
        <v>110</v>
      </c>
      <c r="AH430" s="2">
        <v>235</v>
      </c>
      <c r="AI430" s="2">
        <v>125</v>
      </c>
    </row>
    <row r="431" spans="1:35" x14ac:dyDescent="0.3">
      <c r="A431" s="46">
        <v>40261</v>
      </c>
      <c r="B431" s="57">
        <v>111419</v>
      </c>
      <c r="C431" s="57">
        <v>585</v>
      </c>
      <c r="D431" s="57">
        <v>0.374</v>
      </c>
      <c r="E431" s="57">
        <v>11.01</v>
      </c>
      <c r="F431" s="57">
        <v>7.94</v>
      </c>
      <c r="G431" s="57">
        <v>8.33</v>
      </c>
      <c r="H431" s="84" t="s">
        <v>52</v>
      </c>
      <c r="I431" s="57">
        <v>0.1</v>
      </c>
      <c r="J431" s="57">
        <v>7.5</v>
      </c>
      <c r="K431" s="85">
        <v>419</v>
      </c>
      <c r="AH431" s="2">
        <v>235</v>
      </c>
      <c r="AI431" s="2">
        <v>125</v>
      </c>
    </row>
    <row r="432" spans="1:35" x14ac:dyDescent="0.3">
      <c r="A432" s="46">
        <v>40266</v>
      </c>
      <c r="B432" s="57">
        <v>111849</v>
      </c>
      <c r="C432" s="57">
        <v>378.5</v>
      </c>
      <c r="D432" s="57">
        <v>0.24229999999999999</v>
      </c>
      <c r="E432" s="57">
        <v>11.95</v>
      </c>
      <c r="F432" s="57">
        <v>7.4</v>
      </c>
      <c r="G432" s="57">
        <v>6.76</v>
      </c>
      <c r="H432" s="84" t="s">
        <v>52</v>
      </c>
      <c r="I432" s="57">
        <v>0.06</v>
      </c>
      <c r="J432" s="57">
        <v>6.9</v>
      </c>
      <c r="K432" s="85">
        <v>1012</v>
      </c>
      <c r="L432" s="31">
        <f>AVERAGE(K428:K431)</f>
        <v>229</v>
      </c>
      <c r="M432" s="80">
        <f>GEOMEAN(K428:K432)</f>
        <v>269.18552510831063</v>
      </c>
      <c r="N432" s="79" t="s">
        <v>156</v>
      </c>
      <c r="AH432" s="2">
        <v>235</v>
      </c>
      <c r="AI432" s="2">
        <v>125</v>
      </c>
    </row>
    <row r="433" spans="1:35" x14ac:dyDescent="0.3">
      <c r="A433" s="46">
        <v>40273</v>
      </c>
      <c r="B433" s="57">
        <v>113203</v>
      </c>
      <c r="C433" s="57">
        <v>721</v>
      </c>
      <c r="D433" s="57">
        <v>0.46100000000000002</v>
      </c>
      <c r="E433" s="57">
        <v>8.75</v>
      </c>
      <c r="F433" s="57">
        <v>8.0399999999999991</v>
      </c>
      <c r="G433" s="57">
        <v>14.91</v>
      </c>
      <c r="H433" s="84" t="s">
        <v>52</v>
      </c>
      <c r="I433" s="57">
        <v>0.3</v>
      </c>
      <c r="J433" s="57">
        <v>7.6</v>
      </c>
      <c r="K433" s="85">
        <v>98</v>
      </c>
      <c r="AH433" s="2">
        <v>235</v>
      </c>
      <c r="AI433" s="2">
        <v>125</v>
      </c>
    </row>
    <row r="434" spans="1:35" x14ac:dyDescent="0.3">
      <c r="A434" s="46">
        <v>40275</v>
      </c>
      <c r="B434" s="57">
        <v>105221</v>
      </c>
      <c r="C434" s="57">
        <v>714.3</v>
      </c>
      <c r="D434" s="57">
        <v>0.45710000000000001</v>
      </c>
      <c r="E434" s="57">
        <v>9.17</v>
      </c>
      <c r="F434" s="57">
        <v>7.63</v>
      </c>
      <c r="G434" s="57">
        <v>15.84</v>
      </c>
      <c r="H434" s="84" t="s">
        <v>52</v>
      </c>
      <c r="I434" s="57">
        <v>0.31</v>
      </c>
      <c r="J434" s="57">
        <v>7.4</v>
      </c>
      <c r="K434" s="85">
        <v>121</v>
      </c>
      <c r="AH434" s="2">
        <v>235</v>
      </c>
      <c r="AI434" s="2">
        <v>125</v>
      </c>
    </row>
    <row r="435" spans="1:35" x14ac:dyDescent="0.3">
      <c r="A435" s="46">
        <v>40281</v>
      </c>
      <c r="B435" s="57">
        <v>110710</v>
      </c>
      <c r="C435" s="57">
        <v>745.1</v>
      </c>
      <c r="D435" s="57">
        <v>0.4768</v>
      </c>
      <c r="E435" s="57">
        <v>9.11</v>
      </c>
      <c r="F435" s="57">
        <v>7.92</v>
      </c>
      <c r="G435" s="57">
        <v>14.2</v>
      </c>
      <c r="H435" s="84" t="s">
        <v>52</v>
      </c>
      <c r="I435" s="57">
        <v>0.54</v>
      </c>
      <c r="J435" s="76">
        <v>7.5</v>
      </c>
      <c r="K435" s="85">
        <v>31</v>
      </c>
      <c r="AH435" s="2">
        <v>235</v>
      </c>
      <c r="AI435" s="2">
        <v>125</v>
      </c>
    </row>
    <row r="436" spans="1:35" x14ac:dyDescent="0.3">
      <c r="A436" s="46">
        <v>40290</v>
      </c>
      <c r="B436" s="57">
        <v>111641</v>
      </c>
      <c r="C436" s="57">
        <v>802</v>
      </c>
      <c r="D436" s="57">
        <v>0.51300000000000001</v>
      </c>
      <c r="E436" s="57">
        <v>8.65</v>
      </c>
      <c r="F436" s="57">
        <v>7.81</v>
      </c>
      <c r="G436" s="57">
        <v>15.09</v>
      </c>
      <c r="H436" s="84" t="s">
        <v>52</v>
      </c>
      <c r="I436" s="57">
        <v>0.1</v>
      </c>
      <c r="J436" s="57">
        <v>7.7</v>
      </c>
      <c r="K436" s="85">
        <v>161</v>
      </c>
      <c r="AH436" s="2">
        <v>235</v>
      </c>
      <c r="AI436" s="2">
        <v>125</v>
      </c>
    </row>
    <row r="437" spans="1:35" x14ac:dyDescent="0.3">
      <c r="A437" s="46">
        <v>40296</v>
      </c>
      <c r="B437" s="57">
        <v>110801</v>
      </c>
      <c r="C437" s="57">
        <v>753</v>
      </c>
      <c r="D437" s="57">
        <v>0.48199999999999998</v>
      </c>
      <c r="E437" s="57">
        <v>10.67</v>
      </c>
      <c r="F437" s="57">
        <v>7.69</v>
      </c>
      <c r="G437" s="57">
        <v>11.7</v>
      </c>
      <c r="H437" s="84" t="s">
        <v>52</v>
      </c>
      <c r="I437" s="57">
        <v>0</v>
      </c>
      <c r="J437" s="57">
        <v>7.6</v>
      </c>
      <c r="K437" s="85">
        <v>199</v>
      </c>
      <c r="L437" s="31">
        <f>AVERAGE(K433:K436)</f>
        <v>102.75</v>
      </c>
      <c r="M437" s="80">
        <f>GEOMEAN(K433:K437)</f>
        <v>103.32619065126295</v>
      </c>
      <c r="N437" s="79" t="s">
        <v>157</v>
      </c>
      <c r="AH437" s="2">
        <v>235</v>
      </c>
      <c r="AI437" s="2">
        <v>125</v>
      </c>
    </row>
    <row r="438" spans="1:35" x14ac:dyDescent="0.3">
      <c r="A438" s="46">
        <v>40304</v>
      </c>
      <c r="B438" s="57">
        <v>122414</v>
      </c>
      <c r="C438" s="57">
        <v>741.2</v>
      </c>
      <c r="D438" s="57">
        <v>0.47439999999999999</v>
      </c>
      <c r="E438" s="57">
        <v>6.81</v>
      </c>
      <c r="F438" s="57">
        <v>7.97</v>
      </c>
      <c r="G438" s="57">
        <v>19.61</v>
      </c>
      <c r="H438" s="84" t="s">
        <v>52</v>
      </c>
      <c r="I438" s="57">
        <v>0.38</v>
      </c>
      <c r="J438" s="57">
        <v>7.5</v>
      </c>
      <c r="K438" s="85">
        <v>122</v>
      </c>
      <c r="AH438" s="2">
        <v>235</v>
      </c>
      <c r="AI438" s="2">
        <v>125</v>
      </c>
    </row>
    <row r="439" spans="1:35" x14ac:dyDescent="0.3">
      <c r="A439" s="46">
        <v>40308</v>
      </c>
      <c r="B439" s="57">
        <v>113026</v>
      </c>
      <c r="C439" s="57">
        <v>819.7</v>
      </c>
      <c r="D439" s="57">
        <v>0.52459999999999996</v>
      </c>
      <c r="E439" s="57">
        <v>8.32</v>
      </c>
      <c r="F439" s="57">
        <v>7.93</v>
      </c>
      <c r="G439" s="57">
        <v>14.02</v>
      </c>
      <c r="H439" s="84" t="s">
        <v>52</v>
      </c>
      <c r="I439" s="57">
        <v>0.56000000000000005</v>
      </c>
      <c r="J439" s="57">
        <v>7.5</v>
      </c>
      <c r="K439" s="85">
        <v>74</v>
      </c>
      <c r="AH439" s="2">
        <v>235</v>
      </c>
      <c r="AI439" s="2">
        <v>125</v>
      </c>
    </row>
    <row r="440" spans="1:35" x14ac:dyDescent="0.3">
      <c r="A440" s="46">
        <v>40311</v>
      </c>
      <c r="B440" s="57">
        <v>111350</v>
      </c>
      <c r="C440" s="57">
        <v>670.8</v>
      </c>
      <c r="D440" s="57">
        <v>0.42930000000000001</v>
      </c>
      <c r="E440" s="57">
        <v>9.02</v>
      </c>
      <c r="F440" s="57">
        <v>7.84</v>
      </c>
      <c r="G440" s="57">
        <v>15.87</v>
      </c>
      <c r="H440" s="84" t="s">
        <v>52</v>
      </c>
      <c r="I440" s="57">
        <v>0.77</v>
      </c>
      <c r="J440" s="57">
        <v>7.4</v>
      </c>
      <c r="K440" s="85">
        <v>613</v>
      </c>
      <c r="AH440" s="2">
        <v>235</v>
      </c>
      <c r="AI440" s="2">
        <v>125</v>
      </c>
    </row>
    <row r="441" spans="1:35" x14ac:dyDescent="0.3">
      <c r="A441" s="46">
        <v>40322</v>
      </c>
      <c r="B441" s="57">
        <v>112220</v>
      </c>
      <c r="C441" s="57">
        <v>657</v>
      </c>
      <c r="D441" s="57">
        <v>0.42</v>
      </c>
      <c r="E441" s="57">
        <v>6.56</v>
      </c>
      <c r="F441" s="57">
        <v>8.02</v>
      </c>
      <c r="G441" s="57">
        <v>21.01</v>
      </c>
      <c r="H441" s="84" t="s">
        <v>52</v>
      </c>
      <c r="I441" s="57">
        <v>1</v>
      </c>
      <c r="J441" s="57">
        <v>8</v>
      </c>
      <c r="K441" s="85">
        <v>228</v>
      </c>
      <c r="AH441" s="2">
        <v>235</v>
      </c>
      <c r="AI441" s="2">
        <v>125</v>
      </c>
    </row>
    <row r="442" spans="1:35" x14ac:dyDescent="0.3">
      <c r="A442" s="46">
        <v>40324</v>
      </c>
      <c r="B442" s="57">
        <v>104943</v>
      </c>
      <c r="C442" s="57">
        <v>713</v>
      </c>
      <c r="D442" s="57">
        <v>0.45700000000000002</v>
      </c>
      <c r="E442" s="57">
        <v>7.16</v>
      </c>
      <c r="F442" s="57">
        <v>7.77</v>
      </c>
      <c r="G442" s="57">
        <v>21.18</v>
      </c>
      <c r="H442" s="84" t="s">
        <v>52</v>
      </c>
      <c r="I442" s="57">
        <v>0.8</v>
      </c>
      <c r="J442" s="57">
        <v>7.7</v>
      </c>
      <c r="K442" s="85">
        <v>187</v>
      </c>
      <c r="L442" s="31">
        <f>AVERAGE(K438:K441)</f>
        <v>259.25</v>
      </c>
      <c r="M442" s="80">
        <f>GEOMEAN(K438:K442)</f>
        <v>188.17663393361775</v>
      </c>
      <c r="N442" s="79" t="s">
        <v>158</v>
      </c>
      <c r="AH442" s="2">
        <v>235</v>
      </c>
      <c r="AI442" s="2">
        <v>125</v>
      </c>
    </row>
    <row r="443" spans="1:35" x14ac:dyDescent="0.3">
      <c r="A443" s="46">
        <v>40338</v>
      </c>
      <c r="B443" s="57">
        <v>105054</v>
      </c>
      <c r="C443" s="57">
        <v>560.20000000000005</v>
      </c>
      <c r="D443" s="57">
        <v>0.35849999999999999</v>
      </c>
      <c r="E443" s="57">
        <v>7.79</v>
      </c>
      <c r="F443" s="57">
        <v>7.89</v>
      </c>
      <c r="G443" s="57">
        <v>20.21</v>
      </c>
      <c r="H443" s="84" t="s">
        <v>52</v>
      </c>
      <c r="I443" s="57">
        <v>0.57999999999999996</v>
      </c>
      <c r="J443" s="57">
        <v>6.8</v>
      </c>
      <c r="K443" s="85">
        <v>9208</v>
      </c>
      <c r="AH443" s="2">
        <v>235</v>
      </c>
      <c r="AI443" s="2">
        <v>125</v>
      </c>
    </row>
    <row r="444" spans="1:35" x14ac:dyDescent="0.3">
      <c r="A444" s="46">
        <v>40346</v>
      </c>
      <c r="B444" s="57">
        <v>105647</v>
      </c>
      <c r="C444" s="57">
        <v>533.1</v>
      </c>
      <c r="D444" s="57">
        <v>0.3412</v>
      </c>
      <c r="E444" s="57">
        <v>6.27</v>
      </c>
      <c r="F444" s="57">
        <v>7.85</v>
      </c>
      <c r="G444" s="57">
        <v>21.36</v>
      </c>
      <c r="H444" s="84" t="s">
        <v>52</v>
      </c>
      <c r="I444" s="57">
        <v>0.55000000000000004</v>
      </c>
      <c r="J444" s="57">
        <v>6.8</v>
      </c>
      <c r="K444" s="85">
        <v>504</v>
      </c>
      <c r="AH444" s="2">
        <v>235</v>
      </c>
      <c r="AI444" s="2">
        <v>125</v>
      </c>
    </row>
    <row r="445" spans="1:35" x14ac:dyDescent="0.3">
      <c r="A445" s="46">
        <v>40352</v>
      </c>
      <c r="B445" s="57">
        <v>105646</v>
      </c>
      <c r="C445" s="57">
        <v>285.60000000000002</v>
      </c>
      <c r="D445" s="57">
        <v>0.18279999999999999</v>
      </c>
      <c r="E445" s="57">
        <v>6.14</v>
      </c>
      <c r="F445" s="57">
        <v>7.63</v>
      </c>
      <c r="G445" s="57">
        <v>24.39</v>
      </c>
      <c r="H445" s="84" t="s">
        <v>52</v>
      </c>
      <c r="I445" s="57">
        <v>0.2</v>
      </c>
      <c r="J445" s="57">
        <v>7.2</v>
      </c>
      <c r="K445" s="85">
        <v>3255</v>
      </c>
      <c r="AH445" s="2">
        <v>235</v>
      </c>
      <c r="AI445" s="2">
        <v>125</v>
      </c>
    </row>
    <row r="446" spans="1:35" x14ac:dyDescent="0.3">
      <c r="A446" s="46">
        <v>40357</v>
      </c>
      <c r="B446" s="57">
        <v>104213</v>
      </c>
      <c r="C446" s="57">
        <v>633</v>
      </c>
      <c r="D446" s="57">
        <v>0.40510000000000002</v>
      </c>
      <c r="E446" s="57">
        <v>6.96</v>
      </c>
      <c r="F446" s="57">
        <v>7.94</v>
      </c>
      <c r="G446" s="57">
        <v>23.1</v>
      </c>
      <c r="H446" s="84" t="s">
        <v>52</v>
      </c>
      <c r="I446" s="57">
        <v>0.17</v>
      </c>
      <c r="J446" s="57">
        <v>6.8</v>
      </c>
      <c r="K446" s="85">
        <v>521</v>
      </c>
      <c r="AH446" s="2">
        <v>235</v>
      </c>
      <c r="AI446" s="2">
        <v>125</v>
      </c>
    </row>
    <row r="447" spans="1:35" x14ac:dyDescent="0.3">
      <c r="A447" s="46">
        <v>40359</v>
      </c>
      <c r="B447" s="57">
        <v>105720</v>
      </c>
      <c r="C447" s="57">
        <v>667</v>
      </c>
      <c r="D447" s="57">
        <v>0.42699999999999999</v>
      </c>
      <c r="E447" s="57">
        <v>6.91</v>
      </c>
      <c r="F447" s="57">
        <v>7.91</v>
      </c>
      <c r="G447" s="57">
        <v>20.96</v>
      </c>
      <c r="H447" s="84" t="s">
        <v>52</v>
      </c>
      <c r="I447" s="57">
        <v>0.3</v>
      </c>
      <c r="J447" s="57">
        <v>7.3</v>
      </c>
      <c r="K447" s="85">
        <v>364</v>
      </c>
      <c r="L447" s="31">
        <f>AVERAGE(K443:K446)</f>
        <v>3372</v>
      </c>
      <c r="M447" s="80">
        <f>GEOMEAN(K443:K447)</f>
        <v>1234.2899401890122</v>
      </c>
      <c r="N447" s="79" t="s">
        <v>159</v>
      </c>
      <c r="AH447" s="2">
        <v>235</v>
      </c>
      <c r="AI447" s="2">
        <v>125</v>
      </c>
    </row>
    <row r="448" spans="1:35" x14ac:dyDescent="0.3">
      <c r="A448" s="46">
        <v>40371</v>
      </c>
      <c r="B448" s="57">
        <v>111835</v>
      </c>
      <c r="C448" s="57">
        <v>546</v>
      </c>
      <c r="D448" s="57">
        <v>0.34899999999999998</v>
      </c>
      <c r="E448" s="57">
        <v>6.5</v>
      </c>
      <c r="F448" s="57">
        <v>7.64</v>
      </c>
      <c r="G448" s="57">
        <v>23.02</v>
      </c>
      <c r="H448" s="84" t="s">
        <v>52</v>
      </c>
      <c r="I448" s="57">
        <v>1</v>
      </c>
      <c r="J448" s="57">
        <v>7.8</v>
      </c>
      <c r="K448" s="87">
        <v>7701</v>
      </c>
      <c r="AH448" s="2">
        <v>235</v>
      </c>
      <c r="AI448" s="2">
        <v>125</v>
      </c>
    </row>
    <row r="449" spans="1:35" x14ac:dyDescent="0.3">
      <c r="A449" s="46">
        <v>40373</v>
      </c>
      <c r="B449" s="57">
        <v>105311</v>
      </c>
      <c r="C449" s="57">
        <v>621.20000000000005</v>
      </c>
      <c r="D449" s="57">
        <v>0.39760000000000001</v>
      </c>
      <c r="E449" s="57">
        <v>7.23</v>
      </c>
      <c r="F449" s="57">
        <v>7.78</v>
      </c>
      <c r="G449" s="57">
        <v>22.47</v>
      </c>
      <c r="H449" s="84" t="s">
        <v>52</v>
      </c>
      <c r="I449" s="57">
        <v>1.06</v>
      </c>
      <c r="J449" s="57">
        <v>7.5</v>
      </c>
      <c r="K449" s="87">
        <v>583</v>
      </c>
      <c r="AH449" s="2">
        <v>235</v>
      </c>
      <c r="AI449" s="2">
        <v>125</v>
      </c>
    </row>
    <row r="450" spans="1:35" x14ac:dyDescent="0.3">
      <c r="A450" s="46">
        <v>40379</v>
      </c>
      <c r="B450" s="57">
        <v>110329</v>
      </c>
      <c r="C450" s="57">
        <v>708.2</v>
      </c>
      <c r="D450" s="57">
        <v>0.45319999999999999</v>
      </c>
      <c r="E450" s="57">
        <v>7.84</v>
      </c>
      <c r="F450" s="57">
        <v>7.91</v>
      </c>
      <c r="G450" s="57">
        <v>22.8</v>
      </c>
      <c r="H450" s="84" t="s">
        <v>52</v>
      </c>
      <c r="I450" s="57">
        <v>0.12</v>
      </c>
      <c r="J450" s="57">
        <v>7.5</v>
      </c>
      <c r="K450" s="87">
        <v>836</v>
      </c>
      <c r="O450" s="2">
        <v>1.6</v>
      </c>
      <c r="P450" s="2">
        <v>64.099999999999994</v>
      </c>
      <c r="Q450" s="4" t="s">
        <v>54</v>
      </c>
      <c r="R450" s="4" t="s">
        <v>54</v>
      </c>
      <c r="S450" s="4" t="s">
        <v>54</v>
      </c>
      <c r="T450" s="4" t="s">
        <v>54</v>
      </c>
      <c r="U450" s="4" t="s">
        <v>54</v>
      </c>
      <c r="V450" s="4" t="s">
        <v>54</v>
      </c>
      <c r="W450" s="4" t="s">
        <v>54</v>
      </c>
      <c r="X450" s="2">
        <v>59.4</v>
      </c>
      <c r="Y450" s="4" t="s">
        <v>54</v>
      </c>
      <c r="Z450" s="2">
        <v>2</v>
      </c>
      <c r="AA450" s="4" t="s">
        <v>54</v>
      </c>
      <c r="AB450" s="2">
        <v>36.200000000000003</v>
      </c>
      <c r="AC450" s="4" t="s">
        <v>54</v>
      </c>
      <c r="AD450" s="2">
        <v>282</v>
      </c>
      <c r="AE450" s="4" t="s">
        <v>54</v>
      </c>
      <c r="AH450" s="2">
        <v>235</v>
      </c>
      <c r="AI450" s="2">
        <v>125</v>
      </c>
    </row>
    <row r="451" spans="1:35" x14ac:dyDescent="0.3">
      <c r="A451" s="46">
        <v>40381</v>
      </c>
      <c r="B451" s="57">
        <v>105826</v>
      </c>
      <c r="C451" s="57">
        <v>737</v>
      </c>
      <c r="D451" s="57">
        <v>0.47099999999999997</v>
      </c>
      <c r="E451" s="57">
        <v>6.96</v>
      </c>
      <c r="F451" s="57">
        <v>7.89</v>
      </c>
      <c r="G451" s="57">
        <v>23.74</v>
      </c>
      <c r="H451" s="84" t="s">
        <v>52</v>
      </c>
      <c r="I451" s="57">
        <v>0.7</v>
      </c>
      <c r="J451" s="57">
        <v>7.7</v>
      </c>
      <c r="K451" s="87">
        <v>341</v>
      </c>
      <c r="AH451" s="2">
        <v>235</v>
      </c>
      <c r="AI451" s="2">
        <v>125</v>
      </c>
    </row>
    <row r="452" spans="1:35" x14ac:dyDescent="0.3">
      <c r="A452" s="46">
        <v>40388</v>
      </c>
      <c r="B452" s="57">
        <v>105336</v>
      </c>
      <c r="C452" s="57">
        <v>746.2</v>
      </c>
      <c r="D452" s="57">
        <v>0.47760000000000002</v>
      </c>
      <c r="E452" s="57">
        <v>6.32</v>
      </c>
      <c r="F452" s="57">
        <v>7.69</v>
      </c>
      <c r="G452" s="57">
        <v>25.42</v>
      </c>
      <c r="H452" s="84" t="s">
        <v>52</v>
      </c>
      <c r="I452" s="57">
        <v>0.52</v>
      </c>
      <c r="J452" s="57">
        <v>7.6</v>
      </c>
      <c r="K452" s="87">
        <v>2014</v>
      </c>
      <c r="L452" s="31">
        <f>AVERAGE(K448:K451)</f>
        <v>2365.25</v>
      </c>
      <c r="M452" s="80">
        <f>GEOMEAN(K448:K452)</f>
        <v>1208.5014064093175</v>
      </c>
      <c r="N452" s="79" t="s">
        <v>160</v>
      </c>
      <c r="AH452" s="2">
        <v>235</v>
      </c>
      <c r="AI452" s="2">
        <v>125</v>
      </c>
    </row>
    <row r="453" spans="1:35" x14ac:dyDescent="0.3">
      <c r="A453" s="46">
        <v>40402</v>
      </c>
      <c r="B453" s="57">
        <v>105443</v>
      </c>
      <c r="C453" s="57">
        <v>1086</v>
      </c>
      <c r="D453" s="57">
        <v>0.69530000000000003</v>
      </c>
      <c r="E453" s="57">
        <v>6.29</v>
      </c>
      <c r="F453" s="57">
        <v>7.65</v>
      </c>
      <c r="G453" s="57">
        <v>25.29</v>
      </c>
      <c r="H453" s="84" t="s">
        <v>52</v>
      </c>
      <c r="I453" s="57">
        <v>0.61</v>
      </c>
      <c r="J453" s="57">
        <v>7.5</v>
      </c>
      <c r="K453" s="85">
        <v>677</v>
      </c>
      <c r="AH453" s="2">
        <v>235</v>
      </c>
      <c r="AI453" s="2">
        <v>125</v>
      </c>
    </row>
    <row r="454" spans="1:35" x14ac:dyDescent="0.3">
      <c r="A454" s="46">
        <v>40406</v>
      </c>
      <c r="B454" s="57">
        <v>111716</v>
      </c>
      <c r="C454" s="57">
        <v>1199</v>
      </c>
      <c r="D454" s="57">
        <v>0.76700000000000002</v>
      </c>
      <c r="E454" s="57">
        <v>6.19</v>
      </c>
      <c r="F454" s="57">
        <v>7.61</v>
      </c>
      <c r="G454" s="57">
        <v>22.91</v>
      </c>
      <c r="H454" s="84" t="s">
        <v>52</v>
      </c>
      <c r="I454" s="57">
        <v>0.1</v>
      </c>
      <c r="J454" s="57">
        <v>7.7</v>
      </c>
      <c r="K454" s="85">
        <v>148</v>
      </c>
      <c r="AH454" s="2">
        <v>235</v>
      </c>
      <c r="AI454" s="2">
        <v>125</v>
      </c>
    </row>
    <row r="455" spans="1:35" x14ac:dyDescent="0.3">
      <c r="A455" s="46">
        <v>40408</v>
      </c>
      <c r="B455" s="57">
        <v>111340</v>
      </c>
      <c r="C455" s="57">
        <v>1164</v>
      </c>
      <c r="D455" s="57">
        <v>0.745</v>
      </c>
      <c r="E455" s="57">
        <v>6.47</v>
      </c>
      <c r="F455" s="57">
        <v>7.58</v>
      </c>
      <c r="G455" s="57">
        <v>22.98</v>
      </c>
      <c r="H455" s="84" t="s">
        <v>52</v>
      </c>
      <c r="I455" s="57">
        <v>0.2</v>
      </c>
      <c r="J455" s="76">
        <v>7.4</v>
      </c>
      <c r="K455" s="85">
        <v>228</v>
      </c>
      <c r="AH455" s="2">
        <v>235</v>
      </c>
      <c r="AI455" s="2">
        <v>125</v>
      </c>
    </row>
    <row r="456" spans="1:35" x14ac:dyDescent="0.3">
      <c r="A456" s="46">
        <v>40416</v>
      </c>
      <c r="B456" s="57">
        <v>111724</v>
      </c>
      <c r="C456" s="57">
        <v>1270</v>
      </c>
      <c r="D456" s="57">
        <v>0.81299999999999994</v>
      </c>
      <c r="E456" s="57">
        <v>5.28</v>
      </c>
      <c r="F456" s="57">
        <v>7.44</v>
      </c>
      <c r="G456" s="57">
        <v>20.61</v>
      </c>
      <c r="H456" s="84" t="s">
        <v>52</v>
      </c>
      <c r="I456" s="57">
        <v>0.5</v>
      </c>
      <c r="J456" s="57">
        <v>7.6</v>
      </c>
      <c r="K456" s="85">
        <v>143</v>
      </c>
      <c r="AH456" s="2">
        <v>235</v>
      </c>
      <c r="AI456" s="2">
        <v>125</v>
      </c>
    </row>
    <row r="457" spans="1:35" x14ac:dyDescent="0.3">
      <c r="A457" s="46">
        <v>40420</v>
      </c>
      <c r="G457" s="2" t="s">
        <v>103</v>
      </c>
      <c r="L457" s="31">
        <f>AVERAGE(K453:K456)</f>
        <v>299</v>
      </c>
      <c r="M457" s="80">
        <f>GEOMEAN(K453:K457)</f>
        <v>239.07288210063544</v>
      </c>
      <c r="N457" s="79" t="s">
        <v>161</v>
      </c>
      <c r="AH457" s="2">
        <v>235</v>
      </c>
      <c r="AI457" s="2">
        <v>125</v>
      </c>
    </row>
    <row r="458" spans="1:35" x14ac:dyDescent="0.3">
      <c r="A458" s="46">
        <v>40423</v>
      </c>
      <c r="B458" s="57">
        <v>100801</v>
      </c>
      <c r="C458" s="57">
        <v>1423</v>
      </c>
      <c r="D458" s="57">
        <v>0.91100000000000003</v>
      </c>
      <c r="E458" s="57">
        <v>6.37</v>
      </c>
      <c r="F458" s="57">
        <v>7.64</v>
      </c>
      <c r="G458" s="57">
        <v>22.81</v>
      </c>
      <c r="H458" s="84" t="s">
        <v>52</v>
      </c>
      <c r="I458" s="57">
        <v>0.03</v>
      </c>
      <c r="J458" s="57">
        <v>7.4</v>
      </c>
      <c r="K458" s="85">
        <v>109</v>
      </c>
      <c r="AH458" s="2">
        <v>235</v>
      </c>
      <c r="AI458" s="2">
        <v>125</v>
      </c>
    </row>
    <row r="459" spans="1:35" x14ac:dyDescent="0.3">
      <c r="A459" s="46">
        <v>40429</v>
      </c>
      <c r="C459" s="4" t="s">
        <v>57</v>
      </c>
      <c r="D459" s="4" t="s">
        <v>57</v>
      </c>
      <c r="E459" s="4" t="s">
        <v>57</v>
      </c>
      <c r="F459" s="4" t="s">
        <v>57</v>
      </c>
      <c r="G459" s="4" t="s">
        <v>57</v>
      </c>
      <c r="H459" s="84" t="s">
        <v>52</v>
      </c>
      <c r="I459" s="4" t="s">
        <v>57</v>
      </c>
      <c r="J459" s="4" t="s">
        <v>57</v>
      </c>
      <c r="K459" s="85">
        <v>142</v>
      </c>
      <c r="AH459" s="2">
        <v>235</v>
      </c>
      <c r="AI459" s="2">
        <v>125</v>
      </c>
    </row>
    <row r="460" spans="1:35" x14ac:dyDescent="0.3">
      <c r="A460" s="46">
        <v>40437</v>
      </c>
      <c r="B460" s="57">
        <v>105039</v>
      </c>
      <c r="C460" s="57">
        <v>1362</v>
      </c>
      <c r="D460" s="57">
        <v>0.87150000000000005</v>
      </c>
      <c r="E460" s="57">
        <v>4.29</v>
      </c>
      <c r="F460" s="57">
        <v>7.39</v>
      </c>
      <c r="G460" s="57">
        <v>19.829999999999998</v>
      </c>
      <c r="H460" s="84" t="s">
        <v>52</v>
      </c>
      <c r="I460" s="57">
        <v>0.4</v>
      </c>
      <c r="J460" s="57">
        <v>7.7</v>
      </c>
      <c r="K460" s="85">
        <v>158</v>
      </c>
      <c r="AH460" s="2">
        <v>235</v>
      </c>
      <c r="AI460" s="2">
        <v>125</v>
      </c>
    </row>
    <row r="461" spans="1:35" x14ac:dyDescent="0.3">
      <c r="A461" s="46">
        <v>40441</v>
      </c>
      <c r="B461" s="57">
        <v>112701</v>
      </c>
      <c r="C461" s="57">
        <v>1413</v>
      </c>
      <c r="D461" s="57">
        <v>0.90400000000000003</v>
      </c>
      <c r="E461" s="57">
        <v>7.52</v>
      </c>
      <c r="F461" s="57">
        <v>7.45</v>
      </c>
      <c r="G461" s="57">
        <v>20.16</v>
      </c>
      <c r="H461" s="84" t="s">
        <v>52</v>
      </c>
      <c r="I461" s="57">
        <v>0.5</v>
      </c>
      <c r="J461" s="57">
        <v>7.7</v>
      </c>
      <c r="K461" s="85">
        <v>109</v>
      </c>
      <c r="AH461" s="2">
        <v>235</v>
      </c>
      <c r="AI461" s="2">
        <v>125</v>
      </c>
    </row>
    <row r="462" spans="1:35" x14ac:dyDescent="0.3">
      <c r="A462" s="46">
        <v>40449</v>
      </c>
      <c r="B462" s="57">
        <v>110409</v>
      </c>
      <c r="C462" s="57">
        <v>1467</v>
      </c>
      <c r="D462" s="57">
        <v>0.93899999999999995</v>
      </c>
      <c r="E462" s="57">
        <v>6.08</v>
      </c>
      <c r="F462" s="57">
        <v>7.63</v>
      </c>
      <c r="G462" s="57">
        <v>16.649999999999999</v>
      </c>
      <c r="H462" s="84" t="s">
        <v>52</v>
      </c>
      <c r="I462" s="57">
        <v>0.21</v>
      </c>
      <c r="J462" s="57">
        <v>7.4</v>
      </c>
      <c r="K462" s="85">
        <v>169</v>
      </c>
      <c r="L462" s="31">
        <f>AVERAGE(K458:K461)</f>
        <v>129.5</v>
      </c>
      <c r="M462" s="80">
        <f>GEOMEAN(K458:K462)</f>
        <v>135.12541051612251</v>
      </c>
      <c r="N462" s="79" t="s">
        <v>162</v>
      </c>
      <c r="AH462" s="2">
        <v>235</v>
      </c>
      <c r="AI462" s="2">
        <v>125</v>
      </c>
    </row>
    <row r="463" spans="1:35" x14ac:dyDescent="0.3">
      <c r="A463" s="46">
        <v>40455</v>
      </c>
      <c r="B463" s="57">
        <v>112022</v>
      </c>
      <c r="C463" s="57">
        <v>1320</v>
      </c>
      <c r="D463" s="57">
        <v>0.8448</v>
      </c>
      <c r="E463" s="57">
        <v>6.01</v>
      </c>
      <c r="F463" s="57">
        <v>7.55</v>
      </c>
      <c r="G463" s="57">
        <v>13.12</v>
      </c>
      <c r="H463" s="84" t="s">
        <v>52</v>
      </c>
      <c r="I463" s="57">
        <v>0.49</v>
      </c>
      <c r="J463" s="57">
        <v>7.4</v>
      </c>
      <c r="K463" s="85">
        <v>216</v>
      </c>
      <c r="AH463" s="2">
        <v>235</v>
      </c>
      <c r="AI463" s="2">
        <v>125</v>
      </c>
    </row>
    <row r="464" spans="1:35" x14ac:dyDescent="0.3">
      <c r="A464" s="46">
        <v>40458</v>
      </c>
      <c r="B464" s="57">
        <v>113118</v>
      </c>
      <c r="C464" s="57">
        <v>1368</v>
      </c>
      <c r="D464" s="57">
        <v>0.876</v>
      </c>
      <c r="E464" s="57">
        <v>7.5</v>
      </c>
      <c r="F464" s="57">
        <v>7.45</v>
      </c>
      <c r="G464" s="57">
        <v>15.2</v>
      </c>
      <c r="H464" s="84" t="s">
        <v>52</v>
      </c>
      <c r="I464" s="57">
        <v>0.1</v>
      </c>
      <c r="J464" s="57">
        <v>7.5</v>
      </c>
      <c r="K464" s="85">
        <v>74</v>
      </c>
      <c r="AH464" s="2">
        <v>235</v>
      </c>
      <c r="AI464" s="2">
        <v>125</v>
      </c>
    </row>
    <row r="465" spans="1:35" x14ac:dyDescent="0.3">
      <c r="A465" s="46">
        <v>40463</v>
      </c>
      <c r="B465" s="57">
        <v>112944</v>
      </c>
      <c r="C465" s="57">
        <v>1374</v>
      </c>
      <c r="D465" s="57">
        <v>0.87949999999999995</v>
      </c>
      <c r="E465" s="57">
        <v>5.83</v>
      </c>
      <c r="F465" s="57">
        <v>7.52</v>
      </c>
      <c r="G465" s="57">
        <v>17.71</v>
      </c>
      <c r="H465" s="84" t="s">
        <v>52</v>
      </c>
      <c r="I465" s="57">
        <v>0.01</v>
      </c>
      <c r="J465" s="57">
        <v>7.7</v>
      </c>
      <c r="K465" s="85">
        <v>83</v>
      </c>
      <c r="O465" s="4" t="s">
        <v>54</v>
      </c>
      <c r="P465" s="2">
        <v>66</v>
      </c>
      <c r="Q465" s="4" t="s">
        <v>54</v>
      </c>
      <c r="R465" s="4" t="s">
        <v>54</v>
      </c>
      <c r="S465" s="4" t="s">
        <v>54</v>
      </c>
      <c r="T465" s="4" t="s">
        <v>54</v>
      </c>
      <c r="U465" s="4" t="s">
        <v>54</v>
      </c>
      <c r="V465" s="2">
        <v>1.1000000000000001</v>
      </c>
      <c r="W465" s="4">
        <v>15.1</v>
      </c>
      <c r="X465" s="2">
        <v>256</v>
      </c>
      <c r="Y465" s="2" t="s">
        <v>54</v>
      </c>
      <c r="Z465" s="2">
        <v>7.1</v>
      </c>
      <c r="AA465" s="4" t="s">
        <v>54</v>
      </c>
      <c r="AB465" s="2">
        <v>99.7</v>
      </c>
      <c r="AC465" s="2" t="s">
        <v>54</v>
      </c>
      <c r="AD465" s="2">
        <v>318</v>
      </c>
      <c r="AE465" s="2" t="s">
        <v>163</v>
      </c>
      <c r="AH465" s="2">
        <v>235</v>
      </c>
      <c r="AI465" s="2">
        <v>125</v>
      </c>
    </row>
    <row r="466" spans="1:35" x14ac:dyDescent="0.3">
      <c r="A466" s="46">
        <v>40469</v>
      </c>
      <c r="B466" s="57">
        <v>110328</v>
      </c>
      <c r="C466" s="57">
        <v>1341</v>
      </c>
      <c r="D466" s="57">
        <v>0.85799999999999998</v>
      </c>
      <c r="E466" s="57">
        <v>5.13</v>
      </c>
      <c r="F466" s="57">
        <v>7.51</v>
      </c>
      <c r="G466" s="57">
        <v>14.7</v>
      </c>
      <c r="H466" s="84" t="s">
        <v>52</v>
      </c>
      <c r="I466" s="57">
        <v>0.18</v>
      </c>
      <c r="J466" s="57">
        <v>6.5</v>
      </c>
      <c r="K466" s="85">
        <v>41</v>
      </c>
      <c r="AH466" s="2">
        <v>235</v>
      </c>
      <c r="AI466" s="2">
        <v>125</v>
      </c>
    </row>
    <row r="467" spans="1:35" x14ac:dyDescent="0.3">
      <c r="A467" s="46">
        <v>40479</v>
      </c>
      <c r="B467" s="57">
        <v>105159</v>
      </c>
      <c r="C467" s="57">
        <v>1365</v>
      </c>
      <c r="D467" s="57">
        <v>0.87380000000000002</v>
      </c>
      <c r="E467" s="57">
        <v>6.04</v>
      </c>
      <c r="F467" s="57">
        <v>7.66</v>
      </c>
      <c r="G467" s="57">
        <v>11.89</v>
      </c>
      <c r="H467" s="84" t="s">
        <v>52</v>
      </c>
      <c r="I467" s="57">
        <v>0.56999999999999995</v>
      </c>
      <c r="J467" s="57">
        <v>6.9</v>
      </c>
      <c r="K467" s="85">
        <v>201</v>
      </c>
      <c r="L467" s="31">
        <f>AVERAGE(K463:K467)</f>
        <v>123</v>
      </c>
      <c r="M467" s="80">
        <f>GEOMEAN(K463:K467)</f>
        <v>101.80021506018309</v>
      </c>
      <c r="N467" s="79" t="s">
        <v>164</v>
      </c>
      <c r="AH467" s="2">
        <v>235</v>
      </c>
      <c r="AI467" s="2">
        <v>125</v>
      </c>
    </row>
    <row r="468" spans="1:35" x14ac:dyDescent="0.3">
      <c r="A468" s="46">
        <v>40490</v>
      </c>
      <c r="B468" s="57">
        <v>114701</v>
      </c>
      <c r="C468" s="57">
        <v>1414</v>
      </c>
      <c r="D468" s="57">
        <v>0.90510000000000002</v>
      </c>
      <c r="E468" s="57">
        <v>9</v>
      </c>
      <c r="F468" s="57">
        <v>7.76</v>
      </c>
      <c r="G468" s="57">
        <v>10.75</v>
      </c>
      <c r="H468" s="84" t="s">
        <v>52</v>
      </c>
      <c r="I468" s="57">
        <v>0.11</v>
      </c>
      <c r="J468" s="57">
        <v>7.8</v>
      </c>
      <c r="K468" s="85">
        <v>63</v>
      </c>
      <c r="AH468" s="2">
        <v>235</v>
      </c>
      <c r="AI468" s="2">
        <v>125</v>
      </c>
    </row>
    <row r="469" spans="1:35" x14ac:dyDescent="0.3">
      <c r="A469" s="46">
        <v>40493</v>
      </c>
      <c r="B469" s="57">
        <v>105156</v>
      </c>
      <c r="C469" s="57">
        <v>1401</v>
      </c>
      <c r="D469" s="57">
        <v>0.89600000000000002</v>
      </c>
      <c r="E469" s="57">
        <v>8.3800000000000008</v>
      </c>
      <c r="F469" s="57">
        <v>7.53</v>
      </c>
      <c r="G469" s="57">
        <v>11.13</v>
      </c>
      <c r="H469" s="84" t="s">
        <v>52</v>
      </c>
      <c r="I469" s="57">
        <v>0.5</v>
      </c>
      <c r="J469" s="57">
        <v>7.6</v>
      </c>
      <c r="K469" s="85">
        <v>565</v>
      </c>
      <c r="AH469" s="2">
        <v>235</v>
      </c>
      <c r="AI469" s="2">
        <v>125</v>
      </c>
    </row>
    <row r="470" spans="1:35" x14ac:dyDescent="0.3">
      <c r="A470" s="46">
        <v>40497</v>
      </c>
      <c r="B470" s="57">
        <v>112845</v>
      </c>
      <c r="C470" s="57">
        <v>1355</v>
      </c>
      <c r="D470" s="57">
        <v>0.86699999999999999</v>
      </c>
      <c r="E470" s="57">
        <v>10.36</v>
      </c>
      <c r="F470" s="57">
        <v>7.74</v>
      </c>
      <c r="G470" s="57">
        <v>9.5500000000000007</v>
      </c>
      <c r="H470" s="84" t="s">
        <v>52</v>
      </c>
      <c r="I470" s="57">
        <v>0.2</v>
      </c>
      <c r="J470" s="57">
        <v>7.9</v>
      </c>
      <c r="K470" s="85">
        <v>1211</v>
      </c>
      <c r="AH470" s="2">
        <v>235</v>
      </c>
      <c r="AI470" s="2">
        <v>125</v>
      </c>
    </row>
    <row r="471" spans="1:35" x14ac:dyDescent="0.3">
      <c r="A471" s="46">
        <v>40499</v>
      </c>
      <c r="B471" s="57">
        <v>110842</v>
      </c>
      <c r="C471" s="57">
        <v>1376</v>
      </c>
      <c r="D471" s="57">
        <v>0.88080000000000003</v>
      </c>
      <c r="E471" s="57">
        <v>8.2200000000000006</v>
      </c>
      <c r="F471" s="57">
        <v>7.69</v>
      </c>
      <c r="G471" s="57">
        <v>9.6999999999999993</v>
      </c>
      <c r="H471" s="84" t="s">
        <v>52</v>
      </c>
      <c r="I471" s="57">
        <v>0.04</v>
      </c>
      <c r="J471" s="57">
        <v>7.5</v>
      </c>
      <c r="K471" s="85">
        <v>3076</v>
      </c>
      <c r="AH471" s="2">
        <v>235</v>
      </c>
      <c r="AI471" s="2">
        <v>125</v>
      </c>
    </row>
    <row r="472" spans="1:35" x14ac:dyDescent="0.3">
      <c r="A472" s="46">
        <v>40504</v>
      </c>
      <c r="B472" s="57">
        <v>105948</v>
      </c>
      <c r="C472" s="57">
        <v>1396</v>
      </c>
      <c r="D472" s="57">
        <v>0.89300000000000002</v>
      </c>
      <c r="E472" s="57">
        <v>8.2899999999999991</v>
      </c>
      <c r="F472" s="57">
        <v>7.58</v>
      </c>
      <c r="G472" s="57">
        <v>12.45</v>
      </c>
      <c r="H472" s="84" t="s">
        <v>52</v>
      </c>
      <c r="I472" s="57">
        <v>0.5</v>
      </c>
      <c r="J472" s="76">
        <v>7.5</v>
      </c>
      <c r="K472" s="85">
        <v>1223</v>
      </c>
      <c r="L472" s="31">
        <f>AVERAGE(K468:K472)</f>
        <v>1227.5999999999999</v>
      </c>
      <c r="M472" s="80">
        <f>GEOMEAN(K468:K472)</f>
        <v>695.00701113695777</v>
      </c>
      <c r="N472" s="79" t="s">
        <v>165</v>
      </c>
      <c r="AH472" s="2">
        <v>235</v>
      </c>
      <c r="AI472" s="2">
        <v>125</v>
      </c>
    </row>
    <row r="473" spans="1:35" x14ac:dyDescent="0.3">
      <c r="A473" s="46">
        <v>40511</v>
      </c>
      <c r="B473" s="57">
        <v>114027</v>
      </c>
      <c r="C473" s="57">
        <v>982</v>
      </c>
      <c r="D473" s="57">
        <v>0.629</v>
      </c>
      <c r="E473" s="57">
        <v>10.18</v>
      </c>
      <c r="F473" s="57">
        <v>7.54</v>
      </c>
      <c r="G473" s="57">
        <v>6.75</v>
      </c>
      <c r="H473" s="84" t="s">
        <v>52</v>
      </c>
      <c r="I473" s="57">
        <v>0.4</v>
      </c>
      <c r="J473" s="57">
        <v>7.8</v>
      </c>
      <c r="K473" s="85">
        <v>3654</v>
      </c>
      <c r="AH473" s="2">
        <v>235</v>
      </c>
      <c r="AI473" s="2">
        <v>125</v>
      </c>
    </row>
    <row r="474" spans="1:35" x14ac:dyDescent="0.3">
      <c r="A474" s="46">
        <v>40514</v>
      </c>
      <c r="B474" s="57">
        <v>111840</v>
      </c>
      <c r="C474" s="57">
        <v>864</v>
      </c>
      <c r="D474" s="57">
        <v>0.55300000000000005</v>
      </c>
      <c r="E474" s="57">
        <v>11.12</v>
      </c>
      <c r="F474" s="57">
        <v>7.8</v>
      </c>
      <c r="G474" s="57">
        <v>4.55</v>
      </c>
      <c r="H474" s="84" t="s">
        <v>52</v>
      </c>
      <c r="I474" s="57">
        <v>0.1</v>
      </c>
      <c r="J474" s="57">
        <v>7.7</v>
      </c>
      <c r="K474" s="85">
        <v>1515</v>
      </c>
      <c r="AH474" s="2">
        <v>235</v>
      </c>
      <c r="AI474" s="2">
        <v>125</v>
      </c>
    </row>
    <row r="475" spans="1:35" x14ac:dyDescent="0.3">
      <c r="A475" s="46">
        <v>40518</v>
      </c>
      <c r="B475" s="57">
        <v>105752</v>
      </c>
      <c r="C475" s="57">
        <v>1098</v>
      </c>
      <c r="D475" s="57">
        <v>0.70299999999999996</v>
      </c>
      <c r="E475" s="57">
        <v>11.93</v>
      </c>
      <c r="F475" s="57">
        <v>7.55</v>
      </c>
      <c r="G475" s="57">
        <v>2.74</v>
      </c>
      <c r="H475" s="84" t="s">
        <v>52</v>
      </c>
      <c r="I475" s="57">
        <v>0.2</v>
      </c>
      <c r="J475" s="57">
        <v>7.6</v>
      </c>
      <c r="K475" s="85">
        <v>833</v>
      </c>
      <c r="AH475" s="2">
        <v>235</v>
      </c>
      <c r="AI475" s="2">
        <v>125</v>
      </c>
    </row>
    <row r="476" spans="1:35" x14ac:dyDescent="0.3">
      <c r="A476" s="46">
        <v>40520</v>
      </c>
      <c r="B476" s="4"/>
      <c r="C476" s="4"/>
      <c r="D476" s="4"/>
      <c r="E476" s="4"/>
      <c r="F476" s="4"/>
      <c r="G476" s="91" t="s">
        <v>139</v>
      </c>
      <c r="H476" s="84"/>
      <c r="I476" s="4"/>
      <c r="J476" s="4"/>
      <c r="AH476" s="2">
        <v>235</v>
      </c>
      <c r="AI476" s="2">
        <v>125</v>
      </c>
    </row>
    <row r="477" spans="1:35" x14ac:dyDescent="0.3">
      <c r="A477" s="46">
        <v>40527</v>
      </c>
      <c r="G477" s="91" t="s">
        <v>139</v>
      </c>
      <c r="L477" s="31">
        <f>AVERAGE(K473:K477)</f>
        <v>2000.6666666666667</v>
      </c>
      <c r="M477" s="80">
        <f>GEOMEAN(K473:K477)</f>
        <v>1664.4677789225475</v>
      </c>
      <c r="N477" s="79" t="s">
        <v>166</v>
      </c>
      <c r="AH477" s="2">
        <v>235</v>
      </c>
      <c r="AI477" s="2">
        <v>125</v>
      </c>
    </row>
    <row r="478" spans="1:35" x14ac:dyDescent="0.3">
      <c r="A478" s="46">
        <v>40546</v>
      </c>
      <c r="B478" s="57">
        <v>111412</v>
      </c>
      <c r="C478" s="57">
        <v>608</v>
      </c>
      <c r="D478" s="57">
        <v>0.38900000000000001</v>
      </c>
      <c r="E478" s="4" t="s">
        <v>57</v>
      </c>
      <c r="F478" s="57">
        <v>7.55</v>
      </c>
      <c r="G478" s="57">
        <v>0.52</v>
      </c>
      <c r="H478" s="84" t="s">
        <v>52</v>
      </c>
      <c r="I478" s="57">
        <v>0.3</v>
      </c>
      <c r="J478" s="57">
        <v>7.7</v>
      </c>
      <c r="K478" s="85">
        <v>496</v>
      </c>
      <c r="AH478" s="2">
        <v>235</v>
      </c>
      <c r="AI478" s="2">
        <v>125</v>
      </c>
    </row>
    <row r="479" spans="1:35" x14ac:dyDescent="0.3">
      <c r="A479" s="46">
        <v>40554</v>
      </c>
      <c r="B479" s="57">
        <v>104740</v>
      </c>
      <c r="C479" s="57">
        <v>916</v>
      </c>
      <c r="D479" s="57">
        <v>0.58599999999999997</v>
      </c>
      <c r="E479" s="57">
        <v>11.43</v>
      </c>
      <c r="F479" s="57">
        <v>7.49</v>
      </c>
      <c r="G479" s="57">
        <v>1.77</v>
      </c>
      <c r="H479" s="84" t="s">
        <v>52</v>
      </c>
      <c r="I479" s="57">
        <v>0.4</v>
      </c>
      <c r="J479" s="57">
        <v>7.5</v>
      </c>
      <c r="K479" s="85">
        <v>984</v>
      </c>
      <c r="AH479" s="2">
        <v>235</v>
      </c>
      <c r="AI479" s="2">
        <v>125</v>
      </c>
    </row>
    <row r="480" spans="1:35" x14ac:dyDescent="0.3">
      <c r="A480" s="46">
        <v>40561</v>
      </c>
      <c r="B480" s="57">
        <v>111749</v>
      </c>
      <c r="C480" s="57">
        <v>1089</v>
      </c>
      <c r="D480" s="57">
        <v>0.69699999999999995</v>
      </c>
      <c r="E480" s="57">
        <v>11.97</v>
      </c>
      <c r="F480" s="57">
        <v>7.63</v>
      </c>
      <c r="G480" s="57">
        <v>3.15</v>
      </c>
      <c r="H480" s="84" t="s">
        <v>52</v>
      </c>
      <c r="I480" s="57">
        <v>0.6</v>
      </c>
      <c r="J480" s="57">
        <v>7.8</v>
      </c>
      <c r="K480" s="85">
        <v>2192</v>
      </c>
      <c r="AH480" s="2">
        <v>235</v>
      </c>
      <c r="AI480" s="2">
        <v>125</v>
      </c>
    </row>
    <row r="481" spans="1:35" x14ac:dyDescent="0.3">
      <c r="A481" s="46">
        <v>40567</v>
      </c>
      <c r="B481" s="57">
        <v>113901</v>
      </c>
      <c r="C481" s="57">
        <v>1098</v>
      </c>
      <c r="D481" s="57">
        <v>0.70269999999999999</v>
      </c>
      <c r="E481" s="57">
        <v>14.13</v>
      </c>
      <c r="F481" s="57">
        <v>7.55</v>
      </c>
      <c r="G481" s="57">
        <v>1.41</v>
      </c>
      <c r="H481" s="84" t="s">
        <v>52</v>
      </c>
      <c r="I481" s="57">
        <v>7.0000000000000007E-2</v>
      </c>
      <c r="J481" s="57">
        <v>7.9</v>
      </c>
      <c r="K481" s="85">
        <v>1336</v>
      </c>
      <c r="AH481" s="2">
        <v>235</v>
      </c>
      <c r="AI481" s="2">
        <v>125</v>
      </c>
    </row>
    <row r="482" spans="1:35" x14ac:dyDescent="0.3">
      <c r="A482" s="46">
        <v>40569</v>
      </c>
      <c r="B482" s="57">
        <v>111349</v>
      </c>
      <c r="C482" s="57">
        <v>1091</v>
      </c>
      <c r="D482" s="57">
        <v>0.69799999999999995</v>
      </c>
      <c r="E482" s="57">
        <v>12.89</v>
      </c>
      <c r="F482" s="57">
        <v>7.6</v>
      </c>
      <c r="G482" s="57">
        <v>2.2799999999999998</v>
      </c>
      <c r="H482" s="84" t="s">
        <v>52</v>
      </c>
      <c r="I482" s="57">
        <v>0.23</v>
      </c>
      <c r="J482" s="57">
        <v>7.7</v>
      </c>
      <c r="K482" s="85">
        <v>657</v>
      </c>
      <c r="L482" s="31">
        <f>AVERAGE(K478:K482)</f>
        <v>1133</v>
      </c>
      <c r="M482" s="80">
        <f>GEOMEAN(K478:K482)</f>
        <v>987.50165120998656</v>
      </c>
      <c r="N482" s="79" t="s">
        <v>167</v>
      </c>
      <c r="AH482" s="2">
        <v>235</v>
      </c>
      <c r="AI482" s="2">
        <v>125</v>
      </c>
    </row>
    <row r="483" spans="1:35" x14ac:dyDescent="0.3">
      <c r="A483" s="46">
        <v>40583</v>
      </c>
      <c r="G483" s="91" t="s">
        <v>139</v>
      </c>
      <c r="AH483" s="2">
        <v>235</v>
      </c>
      <c r="AI483" s="2">
        <v>125</v>
      </c>
    </row>
    <row r="484" spans="1:35" x14ac:dyDescent="0.3">
      <c r="A484" s="46">
        <v>40589</v>
      </c>
      <c r="B484" s="57">
        <v>112957</v>
      </c>
      <c r="C484" s="57">
        <v>1025</v>
      </c>
      <c r="D484" s="57">
        <v>0.65629999999999999</v>
      </c>
      <c r="E484" s="57">
        <v>15.28</v>
      </c>
      <c r="F484" s="57">
        <v>6.72</v>
      </c>
      <c r="G484" s="57">
        <v>1.06</v>
      </c>
      <c r="H484" s="84" t="s">
        <v>52</v>
      </c>
      <c r="I484" s="57">
        <v>0.91</v>
      </c>
      <c r="J484" s="57">
        <v>7.1</v>
      </c>
      <c r="K484" s="85">
        <v>354</v>
      </c>
      <c r="AH484" s="2">
        <v>235</v>
      </c>
      <c r="AI484" s="2">
        <v>125</v>
      </c>
    </row>
    <row r="485" spans="1:35" x14ac:dyDescent="0.3">
      <c r="A485" s="46">
        <v>40595</v>
      </c>
      <c r="B485" s="57">
        <v>112127</v>
      </c>
      <c r="C485" s="57">
        <v>601</v>
      </c>
      <c r="D485" s="57">
        <v>0.3846</v>
      </c>
      <c r="E485" s="57">
        <v>10.98</v>
      </c>
      <c r="F485" s="57">
        <v>7.51</v>
      </c>
      <c r="G485" s="57">
        <v>5.8</v>
      </c>
      <c r="H485" s="84" t="s">
        <v>52</v>
      </c>
      <c r="I485" s="57">
        <v>0.5</v>
      </c>
      <c r="J485" s="57">
        <v>7.7</v>
      </c>
      <c r="K485" s="85">
        <v>789</v>
      </c>
      <c r="AH485" s="2">
        <v>235</v>
      </c>
      <c r="AI485" s="2">
        <v>125</v>
      </c>
    </row>
    <row r="486" spans="1:35" x14ac:dyDescent="0.3">
      <c r="A486" s="46">
        <v>40598</v>
      </c>
      <c r="B486" s="57">
        <v>104140</v>
      </c>
      <c r="C486" s="57">
        <v>541.20000000000005</v>
      </c>
      <c r="D486" s="57">
        <v>0.3463</v>
      </c>
      <c r="E486" s="57">
        <v>11.31</v>
      </c>
      <c r="F486" s="57">
        <v>7.93</v>
      </c>
      <c r="G486" s="57">
        <v>4.25</v>
      </c>
      <c r="H486" s="84" t="s">
        <v>52</v>
      </c>
      <c r="I486" s="57">
        <v>0.51</v>
      </c>
      <c r="J486" s="57">
        <v>7.3</v>
      </c>
      <c r="K486" s="85">
        <v>2481</v>
      </c>
      <c r="AH486" s="2">
        <v>235</v>
      </c>
      <c r="AI486" s="2">
        <v>125</v>
      </c>
    </row>
    <row r="487" spans="1:35" x14ac:dyDescent="0.3">
      <c r="A487" s="46">
        <v>40602</v>
      </c>
      <c r="C487" s="4"/>
      <c r="D487" s="4"/>
      <c r="E487" s="4"/>
      <c r="F487" s="4"/>
      <c r="G487" s="91" t="s">
        <v>168</v>
      </c>
      <c r="H487" s="84"/>
      <c r="I487" s="4"/>
      <c r="J487" s="4"/>
      <c r="L487" s="31">
        <f>AVERAGE(K483:K487)</f>
        <v>1208</v>
      </c>
      <c r="M487" s="80">
        <f>GEOMEAN(K483:K487)</f>
        <v>884.91660231078401</v>
      </c>
      <c r="N487" s="79" t="s">
        <v>169</v>
      </c>
      <c r="AH487" s="2">
        <v>235</v>
      </c>
      <c r="AI487" s="2">
        <v>125</v>
      </c>
    </row>
    <row r="488" spans="1:35" x14ac:dyDescent="0.3">
      <c r="A488" s="46">
        <v>40610</v>
      </c>
      <c r="B488" s="57">
        <v>110217</v>
      </c>
      <c r="C488" s="57">
        <v>495.3</v>
      </c>
      <c r="D488" s="57">
        <v>0.317</v>
      </c>
      <c r="E488" s="57">
        <v>11.88</v>
      </c>
      <c r="F488" s="57">
        <v>7.64</v>
      </c>
      <c r="G488" s="57">
        <v>5.84</v>
      </c>
      <c r="H488" s="84" t="s">
        <v>52</v>
      </c>
      <c r="I488" s="57">
        <v>0.18</v>
      </c>
      <c r="J488" s="57">
        <v>7.4</v>
      </c>
      <c r="K488" s="85">
        <v>2282</v>
      </c>
      <c r="O488" s="4" t="s">
        <v>54</v>
      </c>
      <c r="P488" s="2">
        <v>50.4</v>
      </c>
      <c r="Q488" s="4" t="s">
        <v>54</v>
      </c>
      <c r="R488" s="4" t="s">
        <v>54</v>
      </c>
      <c r="S488" s="4" t="s">
        <v>54</v>
      </c>
      <c r="T488" s="4" t="s">
        <v>54</v>
      </c>
      <c r="U488" s="4" t="s">
        <v>54</v>
      </c>
      <c r="V488" s="4" t="s">
        <v>54</v>
      </c>
      <c r="W488" s="4" t="s">
        <v>54</v>
      </c>
      <c r="X488" s="2">
        <v>43.2</v>
      </c>
      <c r="Y488" s="4" t="s">
        <v>54</v>
      </c>
      <c r="Z488" s="2">
        <v>4</v>
      </c>
      <c r="AA488" s="4" t="s">
        <v>54</v>
      </c>
      <c r="AB488" s="2">
        <v>35.5</v>
      </c>
      <c r="AC488" s="4" t="s">
        <v>54</v>
      </c>
      <c r="AD488" s="2">
        <v>719</v>
      </c>
      <c r="AE488" s="4" t="s">
        <v>54</v>
      </c>
      <c r="AH488" s="2">
        <v>235</v>
      </c>
      <c r="AI488" s="2">
        <v>125</v>
      </c>
    </row>
    <row r="489" spans="1:35" x14ac:dyDescent="0.3">
      <c r="A489" s="46">
        <v>40612</v>
      </c>
      <c r="B489" s="57">
        <v>113048</v>
      </c>
      <c r="C489" s="57">
        <v>520</v>
      </c>
      <c r="D489" s="57">
        <v>0.33300000000000002</v>
      </c>
      <c r="E489" s="57">
        <v>10.81</v>
      </c>
      <c r="F489" s="57">
        <v>7.45</v>
      </c>
      <c r="G489" s="57">
        <v>6.13</v>
      </c>
      <c r="H489" s="84" t="s">
        <v>52</v>
      </c>
      <c r="I489" s="57">
        <v>0.3</v>
      </c>
      <c r="J489" s="57">
        <v>7.5</v>
      </c>
      <c r="K489" s="85">
        <v>1722</v>
      </c>
      <c r="AH489" s="2">
        <v>235</v>
      </c>
      <c r="AI489" s="2">
        <v>125</v>
      </c>
    </row>
    <row r="490" spans="1:35" x14ac:dyDescent="0.3">
      <c r="A490" s="46">
        <v>40619</v>
      </c>
      <c r="B490" s="57">
        <v>120512</v>
      </c>
      <c r="C490" s="57">
        <v>596.29999999999995</v>
      </c>
      <c r="D490" s="57">
        <v>0.38159999999999999</v>
      </c>
      <c r="E490" s="57">
        <v>10.45</v>
      </c>
      <c r="F490" s="57">
        <v>7.87</v>
      </c>
      <c r="G490" s="57">
        <v>8.19</v>
      </c>
      <c r="H490" s="84" t="s">
        <v>52</v>
      </c>
      <c r="I490" s="57">
        <v>1.57</v>
      </c>
      <c r="J490" s="57">
        <v>7.5</v>
      </c>
      <c r="K490" s="85">
        <v>10</v>
      </c>
      <c r="AH490" s="2">
        <v>235</v>
      </c>
      <c r="AI490" s="2">
        <v>125</v>
      </c>
    </row>
    <row r="491" spans="1:35" x14ac:dyDescent="0.3">
      <c r="A491" s="46">
        <v>40625</v>
      </c>
      <c r="B491" s="57">
        <v>104315</v>
      </c>
      <c r="C491" s="57">
        <v>705.3</v>
      </c>
      <c r="D491" s="57">
        <v>0.45140000000000002</v>
      </c>
      <c r="E491" s="57">
        <v>9.16</v>
      </c>
      <c r="F491" s="57">
        <v>7.57</v>
      </c>
      <c r="G491" s="57">
        <v>12.89</v>
      </c>
      <c r="H491" s="84" t="s">
        <v>52</v>
      </c>
      <c r="I491" s="57">
        <v>0.27</v>
      </c>
      <c r="J491" s="57">
        <v>7.6</v>
      </c>
      <c r="K491" s="85">
        <v>1043</v>
      </c>
      <c r="AH491" s="2">
        <v>235</v>
      </c>
      <c r="AI491" s="2">
        <v>125</v>
      </c>
    </row>
    <row r="492" spans="1:35" x14ac:dyDescent="0.3">
      <c r="A492" s="46">
        <v>40630</v>
      </c>
      <c r="B492" s="57">
        <v>104644</v>
      </c>
      <c r="C492" s="57">
        <v>718.8</v>
      </c>
      <c r="D492" s="57">
        <v>0.46</v>
      </c>
      <c r="E492" s="57">
        <v>12.55</v>
      </c>
      <c r="F492" s="57">
        <v>7.87</v>
      </c>
      <c r="G492" s="57">
        <v>5.81</v>
      </c>
      <c r="H492" s="84" t="s">
        <v>52</v>
      </c>
      <c r="I492" s="57">
        <v>0.7</v>
      </c>
      <c r="J492" s="57">
        <v>7.2</v>
      </c>
      <c r="K492" s="85">
        <v>134</v>
      </c>
      <c r="L492" s="31">
        <f>AVERAGE(K488:K492)</f>
        <v>1038.2</v>
      </c>
      <c r="M492" s="80">
        <f>GEOMEAN(K488:K492)</f>
        <v>353.14054164528778</v>
      </c>
      <c r="N492" s="79" t="s">
        <v>170</v>
      </c>
      <c r="AH492" s="2">
        <v>235</v>
      </c>
      <c r="AI492" s="2">
        <v>125</v>
      </c>
    </row>
    <row r="493" spans="1:35" x14ac:dyDescent="0.3">
      <c r="A493" s="46">
        <v>40637</v>
      </c>
      <c r="B493" s="82">
        <v>0.4713310185185185</v>
      </c>
      <c r="C493" s="2">
        <v>764</v>
      </c>
      <c r="D493" s="2">
        <v>0.49399999999999999</v>
      </c>
      <c r="E493" s="2">
        <v>8.42</v>
      </c>
      <c r="F493" s="2">
        <v>7.8</v>
      </c>
      <c r="G493" s="2">
        <v>13.1</v>
      </c>
      <c r="K493" s="85">
        <v>382</v>
      </c>
      <c r="AH493" s="2">
        <v>235</v>
      </c>
      <c r="AI493" s="2">
        <v>125</v>
      </c>
    </row>
    <row r="494" spans="1:35" x14ac:dyDescent="0.3">
      <c r="A494" s="46">
        <v>40639</v>
      </c>
      <c r="B494" s="10">
        <v>0.46633101851851855</v>
      </c>
      <c r="C494" s="2">
        <v>598</v>
      </c>
      <c r="D494" s="2">
        <v>0.38869999999999999</v>
      </c>
      <c r="E494" s="2">
        <v>11.03</v>
      </c>
      <c r="F494" s="2">
        <v>7.98</v>
      </c>
      <c r="G494" s="2">
        <v>8.6</v>
      </c>
      <c r="K494" s="85">
        <v>275</v>
      </c>
      <c r="AH494" s="2">
        <v>235</v>
      </c>
      <c r="AI494" s="2">
        <v>125</v>
      </c>
    </row>
    <row r="495" spans="1:35" x14ac:dyDescent="0.3">
      <c r="A495" s="46">
        <v>40645</v>
      </c>
      <c r="B495" s="49">
        <v>0.46034722222222224</v>
      </c>
      <c r="C495" s="2">
        <v>627</v>
      </c>
      <c r="D495" s="2">
        <v>0.40749999999999997</v>
      </c>
      <c r="E495" s="2">
        <v>9.2100000000000009</v>
      </c>
      <c r="F495" s="2">
        <v>8.15</v>
      </c>
      <c r="G495" s="2">
        <v>13.4</v>
      </c>
      <c r="K495" s="85">
        <v>98</v>
      </c>
      <c r="AH495" s="2">
        <v>235</v>
      </c>
      <c r="AI495" s="2">
        <v>125</v>
      </c>
    </row>
    <row r="496" spans="1:35" x14ac:dyDescent="0.3">
      <c r="A496" s="46">
        <v>40654</v>
      </c>
      <c r="B496" s="10">
        <v>0.46964120370370371</v>
      </c>
      <c r="C496" s="2">
        <v>397.2</v>
      </c>
      <c r="D496" s="2">
        <v>0.2581</v>
      </c>
      <c r="E496" s="2">
        <v>11.11</v>
      </c>
      <c r="F496" s="2">
        <v>7.92</v>
      </c>
      <c r="G496" s="2">
        <v>8.6999999999999993</v>
      </c>
      <c r="K496" s="85">
        <v>1723</v>
      </c>
      <c r="AH496" s="2">
        <v>235</v>
      </c>
      <c r="AI496" s="2">
        <v>125</v>
      </c>
    </row>
    <row r="497" spans="1:35" x14ac:dyDescent="0.3">
      <c r="A497" s="46">
        <v>40660</v>
      </c>
      <c r="B497" s="10">
        <v>0.4722453703703704</v>
      </c>
      <c r="C497" s="2">
        <v>384.7</v>
      </c>
      <c r="D497" s="2">
        <v>0.25019999999999998</v>
      </c>
      <c r="E497" s="2">
        <v>10.86</v>
      </c>
      <c r="F497" s="2">
        <v>7.89</v>
      </c>
      <c r="G497" s="2">
        <v>13.9</v>
      </c>
      <c r="K497" s="85">
        <v>3255</v>
      </c>
      <c r="L497" s="31">
        <f>AVERAGE(K493:K497)</f>
        <v>1146.5999999999999</v>
      </c>
      <c r="M497" s="80">
        <f>GEOMEAN(K493:K497)</f>
        <v>565.31652483199889</v>
      </c>
      <c r="N497" s="79" t="s">
        <v>171</v>
      </c>
      <c r="AH497" s="2">
        <v>235</v>
      </c>
      <c r="AI497" s="2">
        <v>125</v>
      </c>
    </row>
    <row r="498" spans="1:35" x14ac:dyDescent="0.3">
      <c r="A498" s="46">
        <v>40668</v>
      </c>
      <c r="B498" s="10">
        <v>0.47125</v>
      </c>
      <c r="C498" s="2">
        <v>504</v>
      </c>
      <c r="D498" s="2">
        <v>0.32700000000000001</v>
      </c>
      <c r="E498" s="2">
        <v>10.65</v>
      </c>
      <c r="F498" s="2">
        <v>7.94</v>
      </c>
      <c r="G498" s="2">
        <v>11</v>
      </c>
      <c r="K498" s="85">
        <v>148</v>
      </c>
      <c r="AH498" s="2">
        <v>235</v>
      </c>
      <c r="AI498" s="2">
        <v>125</v>
      </c>
    </row>
    <row r="499" spans="1:35" x14ac:dyDescent="0.3">
      <c r="A499" s="46">
        <v>40672</v>
      </c>
      <c r="B499" s="10">
        <v>0.47084490740740742</v>
      </c>
      <c r="C499" s="2">
        <v>608</v>
      </c>
      <c r="D499" s="2">
        <v>0.3952</v>
      </c>
      <c r="E499" s="2">
        <v>11.04</v>
      </c>
      <c r="F499" s="2">
        <v>7.95</v>
      </c>
      <c r="G499" s="2">
        <v>15.2</v>
      </c>
      <c r="K499" s="85">
        <v>10</v>
      </c>
      <c r="AH499" s="2">
        <v>235</v>
      </c>
      <c r="AI499" s="2">
        <v>125</v>
      </c>
    </row>
    <row r="500" spans="1:35" x14ac:dyDescent="0.3">
      <c r="A500" s="46">
        <v>40675</v>
      </c>
      <c r="B500" s="10">
        <v>0.4632060185185185</v>
      </c>
      <c r="C500" s="2">
        <v>1309</v>
      </c>
      <c r="D500" s="2">
        <v>0.85150000000000003</v>
      </c>
      <c r="E500" s="2">
        <v>8.26</v>
      </c>
      <c r="F500" s="2">
        <v>8.02</v>
      </c>
      <c r="G500" s="2">
        <v>20</v>
      </c>
      <c r="K500" s="85">
        <v>233</v>
      </c>
      <c r="AH500" s="2">
        <v>235</v>
      </c>
      <c r="AI500" s="2">
        <v>125</v>
      </c>
    </row>
    <row r="501" spans="1:35" x14ac:dyDescent="0.3">
      <c r="A501" s="46">
        <v>40686</v>
      </c>
      <c r="B501" s="10">
        <v>0.46401620370370367</v>
      </c>
      <c r="C501" s="2">
        <v>699</v>
      </c>
      <c r="D501" s="2">
        <v>0.45500000000000002</v>
      </c>
      <c r="E501" s="2">
        <v>9.77</v>
      </c>
      <c r="F501" s="2">
        <v>8.02</v>
      </c>
      <c r="G501" s="2">
        <v>18.7</v>
      </c>
      <c r="K501" s="85">
        <v>272</v>
      </c>
      <c r="AH501" s="2">
        <v>235</v>
      </c>
      <c r="AI501" s="2">
        <v>125</v>
      </c>
    </row>
    <row r="502" spans="1:35" x14ac:dyDescent="0.3">
      <c r="A502" s="46">
        <v>40688</v>
      </c>
      <c r="B502" s="10">
        <v>0.44534722222222217</v>
      </c>
      <c r="C502" s="2">
        <v>727</v>
      </c>
      <c r="D502" s="2">
        <v>0.47449999999999998</v>
      </c>
      <c r="E502" s="2">
        <v>8.19</v>
      </c>
      <c r="F502" s="2">
        <v>8.02</v>
      </c>
      <c r="G502" s="2">
        <v>20.100000000000001</v>
      </c>
      <c r="K502" s="85">
        <v>448</v>
      </c>
      <c r="L502" s="31">
        <f>AVERAGE(K498:K502)</f>
        <v>222.2</v>
      </c>
      <c r="M502" s="80">
        <f>GEOMEAN(K498:K502)</f>
        <v>133.25788340459704</v>
      </c>
      <c r="N502" s="79" t="s">
        <v>172</v>
      </c>
      <c r="AH502" s="2">
        <v>235</v>
      </c>
      <c r="AI502" s="2">
        <v>125</v>
      </c>
    </row>
    <row r="503" spans="1:35" x14ac:dyDescent="0.3">
      <c r="A503" s="46">
        <v>40702</v>
      </c>
      <c r="B503" s="10">
        <v>0.44943287037037033</v>
      </c>
      <c r="C503" s="2">
        <v>708</v>
      </c>
      <c r="D503" s="2">
        <v>0.46150000000000002</v>
      </c>
      <c r="E503" s="2">
        <v>5.82</v>
      </c>
      <c r="F503" s="2">
        <v>7.89</v>
      </c>
      <c r="G503" s="2">
        <v>22.2</v>
      </c>
      <c r="K503" s="85">
        <v>472</v>
      </c>
      <c r="AH503" s="2">
        <v>235</v>
      </c>
      <c r="AI503" s="2">
        <v>125</v>
      </c>
    </row>
    <row r="504" spans="1:35" x14ac:dyDescent="0.3">
      <c r="A504" s="46">
        <v>40710</v>
      </c>
      <c r="B504" s="10">
        <v>0.4583564814814815</v>
      </c>
      <c r="C504" s="2">
        <v>560</v>
      </c>
      <c r="D504" s="2">
        <v>0.36399999999999999</v>
      </c>
      <c r="E504" s="2">
        <v>6.43</v>
      </c>
      <c r="F504" s="2">
        <v>8.1199999999999992</v>
      </c>
      <c r="G504" s="2">
        <v>19.399999999999999</v>
      </c>
      <c r="K504" s="85">
        <v>5172</v>
      </c>
      <c r="AH504" s="2">
        <v>235</v>
      </c>
      <c r="AI504" s="2">
        <v>125</v>
      </c>
    </row>
    <row r="505" spans="1:35" x14ac:dyDescent="0.3">
      <c r="A505" s="46">
        <v>40716</v>
      </c>
      <c r="B505" s="10">
        <v>0.45533564814814814</v>
      </c>
      <c r="C505" s="2">
        <v>320.60000000000002</v>
      </c>
      <c r="D505" s="2">
        <v>0.2087</v>
      </c>
      <c r="E505" s="2">
        <v>7.32</v>
      </c>
      <c r="F505" s="2">
        <v>7.8</v>
      </c>
      <c r="G505" s="2">
        <v>21.1</v>
      </c>
      <c r="K505" s="85">
        <v>4352</v>
      </c>
      <c r="AH505" s="2">
        <v>235</v>
      </c>
      <c r="AI505" s="2">
        <v>125</v>
      </c>
    </row>
    <row r="506" spans="1:35" x14ac:dyDescent="0.3">
      <c r="A506" s="46">
        <v>40721</v>
      </c>
      <c r="B506" s="10">
        <v>0.46304398148148151</v>
      </c>
      <c r="C506" s="2">
        <v>571</v>
      </c>
      <c r="D506" s="2">
        <v>0.3705</v>
      </c>
      <c r="E506" s="2">
        <v>8.35</v>
      </c>
      <c r="F506" s="2">
        <v>7.96</v>
      </c>
      <c r="G506" s="2">
        <v>19.2</v>
      </c>
      <c r="K506" s="85">
        <v>3255</v>
      </c>
      <c r="AH506" s="2">
        <v>235</v>
      </c>
      <c r="AI506" s="2">
        <v>125</v>
      </c>
    </row>
    <row r="507" spans="1:35" x14ac:dyDescent="0.3">
      <c r="A507" s="46">
        <v>40723</v>
      </c>
      <c r="B507" s="10">
        <v>0.45001157407407405</v>
      </c>
      <c r="C507" s="2">
        <v>649</v>
      </c>
      <c r="D507" s="2">
        <v>0.42249999999999999</v>
      </c>
      <c r="E507" s="2">
        <v>8.41</v>
      </c>
      <c r="F507" s="2">
        <v>7.95</v>
      </c>
      <c r="G507" s="2">
        <v>20.100000000000001</v>
      </c>
      <c r="K507" s="85">
        <v>328</v>
      </c>
      <c r="L507" s="31">
        <f>AVERAGE(K503:K507)</f>
        <v>2715.8</v>
      </c>
      <c r="M507" s="80">
        <f>GEOMEAN(K503:K507)</f>
        <v>1625.3348505419556</v>
      </c>
      <c r="N507" s="79" t="s">
        <v>173</v>
      </c>
      <c r="P507" s="97"/>
      <c r="Q507" s="19"/>
      <c r="R507" s="19"/>
      <c r="S507" s="19"/>
      <c r="T507" s="19"/>
      <c r="U507" s="19"/>
      <c r="V507" s="19"/>
      <c r="AH507" s="2">
        <v>235</v>
      </c>
      <c r="AI507" s="2">
        <v>125</v>
      </c>
    </row>
    <row r="508" spans="1:35" x14ac:dyDescent="0.3">
      <c r="A508" s="46">
        <v>40735</v>
      </c>
      <c r="B508" s="49">
        <v>0.4642592592592592</v>
      </c>
      <c r="C508" s="2">
        <v>814</v>
      </c>
      <c r="D508" s="2">
        <v>0.52649999999999997</v>
      </c>
      <c r="E508" s="2">
        <v>7.19</v>
      </c>
      <c r="F508" s="2">
        <v>7.77</v>
      </c>
      <c r="G508" s="2">
        <v>23.5</v>
      </c>
      <c r="K508" s="85">
        <v>148</v>
      </c>
      <c r="P508" s="15"/>
      <c r="Q508" s="19"/>
      <c r="R508" s="19"/>
      <c r="S508" s="19"/>
      <c r="T508" s="19"/>
      <c r="U508" s="19"/>
      <c r="V508" s="19"/>
      <c r="AH508" s="2">
        <v>235</v>
      </c>
      <c r="AI508" s="2">
        <v>125</v>
      </c>
    </row>
    <row r="509" spans="1:35" x14ac:dyDescent="0.3">
      <c r="A509" s="46">
        <v>40737</v>
      </c>
      <c r="B509" s="88">
        <v>0.44432870370370375</v>
      </c>
      <c r="C509" s="2">
        <v>811</v>
      </c>
      <c r="D509" s="2">
        <v>0.52649999999999997</v>
      </c>
      <c r="E509" s="2">
        <v>7.65</v>
      </c>
      <c r="F509" s="2">
        <v>7.84</v>
      </c>
      <c r="G509" s="2">
        <v>23.9</v>
      </c>
      <c r="K509" s="85">
        <v>97</v>
      </c>
      <c r="AH509" s="2">
        <v>235</v>
      </c>
      <c r="AI509" s="2">
        <v>125</v>
      </c>
    </row>
    <row r="510" spans="1:35" x14ac:dyDescent="0.3">
      <c r="A510" s="46">
        <v>40743</v>
      </c>
      <c r="B510" s="10">
        <v>0.44785879629629632</v>
      </c>
      <c r="C510" s="2">
        <v>998</v>
      </c>
      <c r="D510" s="2">
        <v>0.65</v>
      </c>
      <c r="E510" s="2">
        <v>6.86</v>
      </c>
      <c r="F510" s="2">
        <v>7.89</v>
      </c>
      <c r="G510" s="2">
        <v>24.4</v>
      </c>
      <c r="K510" s="85">
        <v>122</v>
      </c>
      <c r="O510" s="4">
        <v>1.3</v>
      </c>
      <c r="P510" s="4">
        <v>72.599999999999994</v>
      </c>
      <c r="Q510" s="4" t="s">
        <v>54</v>
      </c>
      <c r="R510" s="4" t="s">
        <v>54</v>
      </c>
      <c r="S510" s="4">
        <v>20.6</v>
      </c>
      <c r="T510" s="4" t="s">
        <v>54</v>
      </c>
      <c r="U510" s="4" t="s">
        <v>54</v>
      </c>
      <c r="V510" s="4">
        <v>1.3</v>
      </c>
      <c r="W510" s="4" t="s">
        <v>54</v>
      </c>
      <c r="X510" s="4">
        <v>144</v>
      </c>
      <c r="Y510" s="4" t="s">
        <v>54</v>
      </c>
      <c r="Z510" s="4">
        <v>4.0999999999999996</v>
      </c>
      <c r="AA510" s="4" t="s">
        <v>54</v>
      </c>
      <c r="AB510" s="4">
        <v>64.099999999999994</v>
      </c>
      <c r="AC510" s="4" t="s">
        <v>54</v>
      </c>
      <c r="AD510" s="4">
        <v>298</v>
      </c>
      <c r="AE510" s="4">
        <v>0.9</v>
      </c>
      <c r="AH510" s="2">
        <v>235</v>
      </c>
      <c r="AI510" s="2">
        <v>125</v>
      </c>
    </row>
    <row r="511" spans="1:35" x14ac:dyDescent="0.3">
      <c r="A511" s="46">
        <v>40745</v>
      </c>
      <c r="B511" s="10">
        <v>0.44506944444444446</v>
      </c>
      <c r="C511" s="2">
        <v>949</v>
      </c>
      <c r="D511" s="2">
        <v>0.61750000000000005</v>
      </c>
      <c r="E511" s="2">
        <v>7.88</v>
      </c>
      <c r="F511" s="2">
        <v>7.77</v>
      </c>
      <c r="G511" s="2">
        <v>25.6</v>
      </c>
      <c r="K511" s="85">
        <v>169</v>
      </c>
      <c r="AH511" s="2">
        <v>235</v>
      </c>
      <c r="AI511" s="2">
        <v>125</v>
      </c>
    </row>
    <row r="512" spans="1:35" x14ac:dyDescent="0.3">
      <c r="A512" s="46">
        <v>40752</v>
      </c>
      <c r="B512" s="10">
        <v>0.45214120370370375</v>
      </c>
      <c r="C512" s="2">
        <v>1102</v>
      </c>
      <c r="D512" s="2">
        <v>0.71499999999999997</v>
      </c>
      <c r="E512" s="2">
        <v>5.0199999999999996</v>
      </c>
      <c r="F512" s="2">
        <v>7.63</v>
      </c>
      <c r="G512" s="2">
        <v>23.8</v>
      </c>
      <c r="K512" s="85">
        <v>171</v>
      </c>
      <c r="L512" s="31">
        <f>AVERAGE(K508:K512)</f>
        <v>141.4</v>
      </c>
      <c r="M512" s="80">
        <f>GEOMEAN(K508:K512)</f>
        <v>138.31052157472652</v>
      </c>
      <c r="N512" s="79" t="s">
        <v>174</v>
      </c>
      <c r="AH512" s="2">
        <v>235</v>
      </c>
      <c r="AI512" s="2">
        <v>125</v>
      </c>
    </row>
    <row r="513" spans="1:35" x14ac:dyDescent="0.3">
      <c r="A513" s="46">
        <v>40763</v>
      </c>
      <c r="B513" s="10">
        <v>0.45624999999999999</v>
      </c>
      <c r="C513" s="2">
        <v>1151</v>
      </c>
      <c r="D513" s="2">
        <v>0.74750000000000005</v>
      </c>
      <c r="E513" s="2">
        <v>6.79</v>
      </c>
      <c r="F513" s="2">
        <v>7.75</v>
      </c>
      <c r="G513" s="2">
        <v>23.3</v>
      </c>
      <c r="K513" s="85">
        <v>41</v>
      </c>
      <c r="AH513" s="2">
        <v>235</v>
      </c>
      <c r="AI513" s="2">
        <v>125</v>
      </c>
    </row>
    <row r="514" spans="1:35" x14ac:dyDescent="0.3">
      <c r="A514" s="46">
        <v>40766</v>
      </c>
      <c r="B514" s="82">
        <v>0.4522916666666667</v>
      </c>
      <c r="C514" s="2">
        <v>1114</v>
      </c>
      <c r="D514" s="2">
        <v>0.72150000000000003</v>
      </c>
      <c r="E514" s="2">
        <v>6.3</v>
      </c>
      <c r="F514" s="2">
        <v>7.9</v>
      </c>
      <c r="G514" s="2">
        <v>20.9</v>
      </c>
      <c r="K514" s="85">
        <v>384</v>
      </c>
      <c r="AH514" s="2">
        <v>235</v>
      </c>
      <c r="AI514" s="2">
        <v>125</v>
      </c>
    </row>
    <row r="515" spans="1:35" x14ac:dyDescent="0.3">
      <c r="A515" s="46">
        <v>40770</v>
      </c>
      <c r="B515" s="10">
        <v>0.45377314814814818</v>
      </c>
      <c r="C515" s="2">
        <v>1178</v>
      </c>
      <c r="D515" s="2">
        <v>0.76700000000000002</v>
      </c>
      <c r="E515" s="2">
        <v>7.37</v>
      </c>
      <c r="F515" s="2">
        <v>7.91</v>
      </c>
      <c r="G515" s="2">
        <v>21</v>
      </c>
      <c r="K515" s="85">
        <v>691</v>
      </c>
      <c r="AH515" s="2">
        <v>235</v>
      </c>
      <c r="AI515" s="2">
        <v>125</v>
      </c>
    </row>
    <row r="516" spans="1:35" x14ac:dyDescent="0.3">
      <c r="A516" s="46">
        <v>40772</v>
      </c>
      <c r="B516" s="10">
        <v>0.44870370370370366</v>
      </c>
      <c r="C516" s="2">
        <v>1049</v>
      </c>
      <c r="D516" s="2">
        <v>0.6825</v>
      </c>
      <c r="E516" s="2">
        <v>6.74</v>
      </c>
      <c r="F516" s="2">
        <v>7.97</v>
      </c>
      <c r="G516" s="2">
        <v>20.7</v>
      </c>
      <c r="K516" s="85">
        <v>173</v>
      </c>
      <c r="AH516" s="2">
        <v>235</v>
      </c>
      <c r="AI516" s="2">
        <v>125</v>
      </c>
    </row>
    <row r="517" spans="1:35" x14ac:dyDescent="0.3">
      <c r="A517" s="46">
        <v>40784</v>
      </c>
      <c r="B517" s="10">
        <v>0.58091435185185192</v>
      </c>
      <c r="C517" s="2">
        <v>1209</v>
      </c>
      <c r="D517" s="2">
        <v>0.78649999999999998</v>
      </c>
      <c r="E517" s="2">
        <v>9.3699999999999992</v>
      </c>
      <c r="F517" s="2">
        <v>7.87</v>
      </c>
      <c r="G517" s="2">
        <v>21</v>
      </c>
      <c r="K517" s="85">
        <v>158</v>
      </c>
      <c r="L517" s="31">
        <f>AVERAGE(K513:K517)</f>
        <v>289.39999999999998</v>
      </c>
      <c r="M517" s="80">
        <f>GEOMEAN(K513:K517)</f>
        <v>197.08758308290155</v>
      </c>
      <c r="N517" s="79" t="s">
        <v>175</v>
      </c>
      <c r="AH517" s="2">
        <v>235</v>
      </c>
      <c r="AI517" s="2">
        <v>125</v>
      </c>
    </row>
    <row r="518" spans="1:35" x14ac:dyDescent="0.3">
      <c r="A518" s="46">
        <v>40787</v>
      </c>
      <c r="B518" s="10">
        <v>0.44994212962962959</v>
      </c>
      <c r="C518" s="2">
        <v>958</v>
      </c>
      <c r="D518" s="2">
        <v>0.624</v>
      </c>
      <c r="E518" s="2">
        <v>10.27</v>
      </c>
      <c r="F518" s="2">
        <v>7.72</v>
      </c>
      <c r="G518" s="2">
        <v>22.1</v>
      </c>
      <c r="K518" s="85">
        <v>278</v>
      </c>
      <c r="AH518" s="2">
        <v>235</v>
      </c>
      <c r="AI518" s="2">
        <v>125</v>
      </c>
    </row>
    <row r="519" spans="1:35" x14ac:dyDescent="0.3">
      <c r="A519" s="46">
        <v>40793</v>
      </c>
      <c r="B519" s="10">
        <v>0.45780092592592592</v>
      </c>
      <c r="C519" s="2">
        <v>1498</v>
      </c>
      <c r="D519" s="2">
        <v>0.97499999999999998</v>
      </c>
      <c r="E519" s="2">
        <v>6.59</v>
      </c>
      <c r="F519" s="2">
        <v>7.92</v>
      </c>
      <c r="G519" s="2">
        <v>17.2</v>
      </c>
      <c r="K519" s="85">
        <v>135</v>
      </c>
      <c r="AH519" s="2">
        <v>235</v>
      </c>
      <c r="AI519" s="2">
        <v>125</v>
      </c>
    </row>
    <row r="520" spans="1:35" x14ac:dyDescent="0.3">
      <c r="A520" s="46">
        <v>40801</v>
      </c>
      <c r="B520" s="10">
        <v>0.45773148148148146</v>
      </c>
      <c r="C520" s="2">
        <v>1330</v>
      </c>
      <c r="D520" s="2">
        <v>0.86450000000000005</v>
      </c>
      <c r="E520" s="2">
        <v>6.98</v>
      </c>
      <c r="F520" s="2">
        <v>7.77</v>
      </c>
      <c r="G520" s="2">
        <v>15.8</v>
      </c>
      <c r="K520" s="85">
        <v>285</v>
      </c>
      <c r="AH520" s="2">
        <v>235</v>
      </c>
      <c r="AI520" s="2">
        <v>125</v>
      </c>
    </row>
    <row r="521" spans="1:35" x14ac:dyDescent="0.3">
      <c r="A521" s="46">
        <v>40805</v>
      </c>
      <c r="B521" s="88">
        <v>0.46798611111111116</v>
      </c>
      <c r="C521" s="2">
        <v>1260</v>
      </c>
      <c r="D521" s="2">
        <v>0.81899999999999995</v>
      </c>
      <c r="E521" s="2">
        <v>8.15</v>
      </c>
      <c r="F521" s="2">
        <v>8.06</v>
      </c>
      <c r="G521" s="2">
        <v>18.899999999999999</v>
      </c>
      <c r="K521" s="85">
        <v>259</v>
      </c>
      <c r="AH521" s="2">
        <v>235</v>
      </c>
      <c r="AI521" s="2">
        <v>125</v>
      </c>
    </row>
    <row r="522" spans="1:35" x14ac:dyDescent="0.3">
      <c r="A522" s="46">
        <v>40813</v>
      </c>
      <c r="B522" s="88">
        <v>0.45932870370370371</v>
      </c>
      <c r="C522" s="2">
        <v>562</v>
      </c>
      <c r="D522" s="2">
        <v>0.36530000000000001</v>
      </c>
      <c r="E522" s="2">
        <v>9.19</v>
      </c>
      <c r="F522" s="2">
        <v>8.0299999999999994</v>
      </c>
      <c r="G522" s="2">
        <v>16.2</v>
      </c>
      <c r="K522" s="85">
        <v>3873</v>
      </c>
      <c r="L522" s="31">
        <f>AVERAGE(K518:K522)</f>
        <v>966</v>
      </c>
      <c r="M522" s="80">
        <f>GEOMEAN(K518:K522)</f>
        <v>403.75148910765586</v>
      </c>
      <c r="N522" s="79" t="s">
        <v>176</v>
      </c>
      <c r="AH522" s="2">
        <v>235</v>
      </c>
      <c r="AI522" s="2">
        <v>125</v>
      </c>
    </row>
    <row r="523" spans="1:35" x14ac:dyDescent="0.3">
      <c r="A523" s="46">
        <v>40819</v>
      </c>
      <c r="B523" s="88">
        <v>0.45656249999999998</v>
      </c>
      <c r="C523" s="2">
        <v>341.3</v>
      </c>
      <c r="D523" s="2">
        <v>0.22170000000000001</v>
      </c>
      <c r="E523" s="2">
        <v>7.78</v>
      </c>
      <c r="F523" s="2">
        <v>7.82</v>
      </c>
      <c r="G523" s="2">
        <v>12.8</v>
      </c>
      <c r="K523" s="48">
        <v>73</v>
      </c>
      <c r="AH523" s="2">
        <v>235</v>
      </c>
      <c r="AI523" s="2">
        <v>125</v>
      </c>
    </row>
    <row r="524" spans="1:35" x14ac:dyDescent="0.3">
      <c r="A524" s="46">
        <v>40822</v>
      </c>
      <c r="B524" s="88">
        <v>0.4480555555555556</v>
      </c>
      <c r="C524" s="2">
        <v>1219</v>
      </c>
      <c r="D524" s="2">
        <v>0.79300000000000004</v>
      </c>
      <c r="E524" s="2">
        <v>6.8</v>
      </c>
      <c r="F524" s="2">
        <v>7.85</v>
      </c>
      <c r="G524" s="2">
        <v>15</v>
      </c>
      <c r="K524" s="48">
        <v>95</v>
      </c>
      <c r="AH524" s="2">
        <v>235</v>
      </c>
      <c r="AI524" s="2">
        <v>125</v>
      </c>
    </row>
    <row r="525" spans="1:35" x14ac:dyDescent="0.3">
      <c r="A525" s="46">
        <v>40827</v>
      </c>
      <c r="B525" s="10">
        <v>0.47267361111111111</v>
      </c>
      <c r="C525" s="2">
        <v>1284</v>
      </c>
      <c r="D525" s="2">
        <v>0.83199999999999996</v>
      </c>
      <c r="E525" s="2">
        <v>6.98</v>
      </c>
      <c r="F525" s="2">
        <v>7.87</v>
      </c>
      <c r="G525" s="2">
        <v>16.2</v>
      </c>
      <c r="K525" s="48">
        <v>86</v>
      </c>
      <c r="O525" s="4" t="s">
        <v>54</v>
      </c>
      <c r="P525" s="2">
        <v>71.400000000000006</v>
      </c>
      <c r="Q525" s="4" t="s">
        <v>54</v>
      </c>
      <c r="R525" s="4" t="s">
        <v>54</v>
      </c>
      <c r="S525" s="4" t="s">
        <v>54</v>
      </c>
      <c r="T525" s="4" t="s">
        <v>54</v>
      </c>
      <c r="U525" s="4" t="s">
        <v>54</v>
      </c>
      <c r="V525" s="2">
        <v>1.8</v>
      </c>
      <c r="W525" s="2">
        <v>11.8</v>
      </c>
      <c r="X525" s="2">
        <v>228</v>
      </c>
      <c r="Y525" s="4" t="s">
        <v>54</v>
      </c>
      <c r="Z525" s="2">
        <v>6.1</v>
      </c>
      <c r="AA525" s="4" t="s">
        <v>54</v>
      </c>
      <c r="AB525" s="2">
        <v>99.2</v>
      </c>
      <c r="AC525" s="4" t="s">
        <v>54</v>
      </c>
      <c r="AD525" s="2">
        <v>292</v>
      </c>
      <c r="AE525" s="2">
        <v>0.91</v>
      </c>
      <c r="AF525" s="76" t="s">
        <v>150</v>
      </c>
      <c r="AG525" s="76"/>
      <c r="AH525" s="2">
        <v>235</v>
      </c>
      <c r="AI525" s="2">
        <v>125</v>
      </c>
    </row>
    <row r="526" spans="1:35" x14ac:dyDescent="0.3">
      <c r="A526" s="46">
        <v>40833</v>
      </c>
      <c r="G526" s="2" t="s">
        <v>177</v>
      </c>
      <c r="AE526" s="2">
        <v>1.8</v>
      </c>
      <c r="AF526" s="76" t="s">
        <v>146</v>
      </c>
      <c r="AG526" s="76"/>
      <c r="AH526" s="2">
        <v>235</v>
      </c>
      <c r="AI526" s="2">
        <v>125</v>
      </c>
    </row>
    <row r="527" spans="1:35" x14ac:dyDescent="0.3">
      <c r="A527" s="46">
        <v>40843</v>
      </c>
      <c r="B527" s="47">
        <v>0.5116666666666666</v>
      </c>
      <c r="C527" s="2">
        <v>792</v>
      </c>
      <c r="D527" s="2">
        <v>0.51349999999999996</v>
      </c>
      <c r="E527" s="2">
        <v>8.1199999999999992</v>
      </c>
      <c r="F527" s="2">
        <v>7.95</v>
      </c>
      <c r="G527" s="2">
        <v>13</v>
      </c>
      <c r="K527" s="48">
        <v>74</v>
      </c>
      <c r="L527" s="31">
        <f>AVERAGE(K523:K527)</f>
        <v>82</v>
      </c>
      <c r="M527" s="80">
        <f>GEOMEAN(K523:K527)</f>
        <v>81.506859353482668</v>
      </c>
      <c r="N527" s="79" t="s">
        <v>178</v>
      </c>
      <c r="AH527" s="2">
        <v>235</v>
      </c>
      <c r="AI527" s="2">
        <v>125</v>
      </c>
    </row>
    <row r="528" spans="1:35" x14ac:dyDescent="0.3">
      <c r="A528" s="46">
        <v>40850</v>
      </c>
      <c r="B528" s="47">
        <v>0.44628472222222221</v>
      </c>
      <c r="C528" s="2">
        <v>1041</v>
      </c>
      <c r="D528" s="2">
        <v>0.67600000000000005</v>
      </c>
      <c r="E528" s="2">
        <v>6.3</v>
      </c>
      <c r="F528" s="2">
        <v>7.67</v>
      </c>
      <c r="G528" s="2">
        <v>11.9</v>
      </c>
      <c r="K528" s="48">
        <v>238</v>
      </c>
      <c r="AH528" s="2">
        <v>235</v>
      </c>
      <c r="AI528" s="2">
        <v>125</v>
      </c>
    </row>
    <row r="529" spans="1:35" x14ac:dyDescent="0.3">
      <c r="A529" s="46">
        <v>40857</v>
      </c>
      <c r="B529" s="10">
        <v>0.43621527777777774</v>
      </c>
      <c r="C529" s="2">
        <v>855</v>
      </c>
      <c r="D529" s="2">
        <v>0.55249999999999999</v>
      </c>
      <c r="E529" s="2">
        <v>9.94</v>
      </c>
      <c r="F529" s="2">
        <v>8.02</v>
      </c>
      <c r="G529" s="2">
        <v>9.8000000000000007</v>
      </c>
      <c r="K529" s="48">
        <v>496</v>
      </c>
      <c r="AH529" s="2">
        <v>235</v>
      </c>
      <c r="AI529" s="2">
        <v>125</v>
      </c>
    </row>
    <row r="530" spans="1:35" x14ac:dyDescent="0.3">
      <c r="A530" s="46">
        <v>40861</v>
      </c>
      <c r="B530" s="47">
        <v>0.47627314814814814</v>
      </c>
      <c r="C530" s="2">
        <v>603</v>
      </c>
      <c r="D530" s="2">
        <v>0.39190000000000003</v>
      </c>
      <c r="E530" s="2">
        <v>8.66</v>
      </c>
      <c r="F530" s="2">
        <v>8.0299999999999994</v>
      </c>
      <c r="G530" s="2">
        <v>13.4</v>
      </c>
      <c r="K530" s="48">
        <v>15531</v>
      </c>
      <c r="AH530" s="2">
        <v>235</v>
      </c>
      <c r="AI530" s="2">
        <v>125</v>
      </c>
    </row>
    <row r="531" spans="1:35" x14ac:dyDescent="0.3">
      <c r="A531" s="46">
        <v>40863</v>
      </c>
      <c r="B531" s="47">
        <v>0.47921296296296295</v>
      </c>
      <c r="C531" s="2">
        <v>397</v>
      </c>
      <c r="D531" s="2">
        <v>0.2581</v>
      </c>
      <c r="E531" s="2">
        <v>8.0399999999999991</v>
      </c>
      <c r="F531" s="2">
        <v>8.19</v>
      </c>
      <c r="G531" s="2">
        <v>11.6</v>
      </c>
      <c r="K531" s="48">
        <v>1860</v>
      </c>
      <c r="AH531" s="2">
        <v>235</v>
      </c>
      <c r="AI531" s="2">
        <v>125</v>
      </c>
    </row>
    <row r="532" spans="1:35" x14ac:dyDescent="0.3">
      <c r="A532" s="46">
        <v>40868</v>
      </c>
      <c r="B532" s="10">
        <v>0.46792824074074074</v>
      </c>
      <c r="C532" s="2">
        <v>696</v>
      </c>
      <c r="D532" s="2">
        <v>0.45240000000000002</v>
      </c>
      <c r="E532" s="2">
        <v>10.42</v>
      </c>
      <c r="F532" s="2">
        <v>8.11</v>
      </c>
      <c r="G532" s="2">
        <v>9.4</v>
      </c>
      <c r="L532" s="31">
        <f>AVERAGE(K528:K532)</f>
        <v>4531.25</v>
      </c>
      <c r="M532" s="80">
        <f>GEOMEAN(K528:K532)</f>
        <v>1358.9164295291223</v>
      </c>
      <c r="N532" s="79" t="s">
        <v>179</v>
      </c>
      <c r="AH532" s="2">
        <v>235</v>
      </c>
      <c r="AI532" s="2">
        <v>125</v>
      </c>
    </row>
    <row r="533" spans="1:35" x14ac:dyDescent="0.3">
      <c r="A533" s="46">
        <v>40875</v>
      </c>
      <c r="B533" s="47">
        <v>0.47309027777777773</v>
      </c>
      <c r="C533" s="2">
        <v>462.8</v>
      </c>
      <c r="D533" s="2">
        <v>0.30099999999999999</v>
      </c>
      <c r="E533" s="2">
        <v>11.56</v>
      </c>
      <c r="F533" s="2">
        <v>7.99</v>
      </c>
      <c r="G533" s="2">
        <v>8.1999999999999993</v>
      </c>
      <c r="K533" s="48">
        <v>1017</v>
      </c>
      <c r="AH533" s="2">
        <v>235</v>
      </c>
      <c r="AI533" s="2">
        <v>125</v>
      </c>
    </row>
    <row r="534" spans="1:35" x14ac:dyDescent="0.3">
      <c r="A534" s="46">
        <v>40878</v>
      </c>
      <c r="B534" s="47">
        <v>0.46516203703703707</v>
      </c>
      <c r="C534" s="2">
        <v>362.9</v>
      </c>
      <c r="D534" s="2">
        <v>0.23599999999999999</v>
      </c>
      <c r="E534" s="2">
        <v>12.7</v>
      </c>
      <c r="F534" s="2">
        <v>8.02</v>
      </c>
      <c r="G534" s="2">
        <v>4.3</v>
      </c>
      <c r="K534" s="48">
        <v>1043</v>
      </c>
      <c r="AH534" s="2">
        <v>235</v>
      </c>
      <c r="AI534" s="2">
        <v>125</v>
      </c>
    </row>
    <row r="535" spans="1:35" x14ac:dyDescent="0.3">
      <c r="A535" s="46">
        <v>40882</v>
      </c>
      <c r="B535" s="10">
        <v>0.49366898148148147</v>
      </c>
      <c r="C535" s="2">
        <v>442.9</v>
      </c>
      <c r="D535" s="2">
        <v>0.28789999999999999</v>
      </c>
      <c r="E535" s="2">
        <v>11.59</v>
      </c>
      <c r="F535" s="2">
        <v>8.0500000000000007</v>
      </c>
      <c r="G535" s="2">
        <v>7.7</v>
      </c>
      <c r="K535" s="48">
        <v>408</v>
      </c>
      <c r="AH535" s="2">
        <v>235</v>
      </c>
      <c r="AI535" s="2">
        <v>125</v>
      </c>
    </row>
    <row r="536" spans="1:35" x14ac:dyDescent="0.3">
      <c r="A536" s="46">
        <v>40885</v>
      </c>
      <c r="B536" s="88">
        <v>0.5408101851851852</v>
      </c>
      <c r="C536" s="2">
        <v>522</v>
      </c>
      <c r="D536" s="2">
        <v>0.33929999999999999</v>
      </c>
      <c r="E536" s="2">
        <v>16.100000000000001</v>
      </c>
      <c r="F536" s="2">
        <v>8.26</v>
      </c>
      <c r="G536" s="2">
        <v>5</v>
      </c>
      <c r="K536" s="48">
        <v>228</v>
      </c>
      <c r="AH536" s="2">
        <v>235</v>
      </c>
      <c r="AI536" s="2">
        <v>125</v>
      </c>
    </row>
    <row r="537" spans="1:35" x14ac:dyDescent="0.3">
      <c r="A537" s="46">
        <v>40891</v>
      </c>
      <c r="B537" s="47">
        <v>0.46767361111111111</v>
      </c>
      <c r="C537" s="2">
        <v>703</v>
      </c>
      <c r="D537" s="2">
        <v>0.45700000000000002</v>
      </c>
      <c r="E537" s="2">
        <v>13.66</v>
      </c>
      <c r="F537" s="2">
        <v>8.0399999999999991</v>
      </c>
      <c r="G537" s="2">
        <v>6.8</v>
      </c>
      <c r="K537" s="48">
        <v>464</v>
      </c>
      <c r="L537" s="31">
        <f>AVERAGE(K533:K537)</f>
        <v>632</v>
      </c>
      <c r="M537" s="80">
        <f>GEOMEAN(K533:K537)</f>
        <v>539.68910448568079</v>
      </c>
      <c r="N537" s="90" t="s">
        <v>180</v>
      </c>
      <c r="AH537" s="2">
        <v>235</v>
      </c>
      <c r="AI537" s="2">
        <v>125</v>
      </c>
    </row>
    <row r="538" spans="1:35" x14ac:dyDescent="0.3">
      <c r="A538" s="46">
        <v>40912</v>
      </c>
      <c r="B538" s="88">
        <v>0.4626736111111111</v>
      </c>
      <c r="C538" s="2">
        <v>701</v>
      </c>
      <c r="D538" s="2">
        <v>0.4556</v>
      </c>
      <c r="E538" s="2">
        <v>14.06</v>
      </c>
      <c r="F538" s="2">
        <v>8.23</v>
      </c>
      <c r="G538" s="2">
        <v>1.5</v>
      </c>
      <c r="K538" s="54">
        <v>581</v>
      </c>
      <c r="AH538" s="2">
        <v>235</v>
      </c>
      <c r="AI538" s="2">
        <v>125</v>
      </c>
    </row>
    <row r="539" spans="1:35" x14ac:dyDescent="0.3">
      <c r="A539" s="46">
        <v>40919</v>
      </c>
      <c r="B539" s="10">
        <v>0.45898148148148149</v>
      </c>
      <c r="C539" s="2">
        <v>715</v>
      </c>
      <c r="D539" s="2">
        <v>0.4647</v>
      </c>
      <c r="E539" s="2">
        <v>11.84</v>
      </c>
      <c r="F539" s="2">
        <v>8.0299999999999994</v>
      </c>
      <c r="G539" s="2">
        <v>5</v>
      </c>
      <c r="K539" s="54">
        <v>278</v>
      </c>
      <c r="AH539" s="2">
        <v>235</v>
      </c>
      <c r="AI539" s="2">
        <v>125</v>
      </c>
    </row>
    <row r="540" spans="1:35" x14ac:dyDescent="0.3">
      <c r="A540" s="46">
        <v>40925</v>
      </c>
      <c r="B540" s="88">
        <v>0.44538194444444446</v>
      </c>
      <c r="C540" s="2">
        <v>611</v>
      </c>
      <c r="D540" s="2">
        <v>0.39710000000000001</v>
      </c>
      <c r="E540" s="2">
        <v>11.93</v>
      </c>
      <c r="F540" s="2">
        <v>8.1300000000000008</v>
      </c>
      <c r="G540" s="2">
        <v>6.2</v>
      </c>
      <c r="K540" s="48">
        <v>620</v>
      </c>
      <c r="AH540" s="2">
        <v>235</v>
      </c>
      <c r="AI540" s="2">
        <v>125</v>
      </c>
    </row>
    <row r="541" spans="1:35" x14ac:dyDescent="0.3">
      <c r="A541" s="46">
        <v>40927</v>
      </c>
      <c r="B541" s="88">
        <v>0.4760300925925926</v>
      </c>
      <c r="C541" s="2">
        <v>476.1</v>
      </c>
      <c r="D541" s="2">
        <v>0.30940000000000001</v>
      </c>
      <c r="E541" s="2">
        <v>13.48</v>
      </c>
      <c r="F541" s="2">
        <v>8.2200000000000006</v>
      </c>
      <c r="G541" s="2">
        <v>2.1</v>
      </c>
      <c r="K541" s="48">
        <v>448</v>
      </c>
      <c r="AH541" s="2">
        <v>235</v>
      </c>
      <c r="AI541" s="2">
        <v>125</v>
      </c>
    </row>
    <row r="542" spans="1:35" x14ac:dyDescent="0.3">
      <c r="A542" s="46">
        <v>40933</v>
      </c>
      <c r="B542" s="10">
        <v>0.4785300925925926</v>
      </c>
      <c r="C542" s="2">
        <v>462.1</v>
      </c>
      <c r="D542" s="2">
        <v>0.30030000000000001</v>
      </c>
      <c r="E542" s="2">
        <v>14.5</v>
      </c>
      <c r="F542" s="2">
        <v>8.2100000000000009</v>
      </c>
      <c r="G542" s="2">
        <v>3</v>
      </c>
      <c r="K542" s="48">
        <v>446</v>
      </c>
      <c r="L542" s="31">
        <f>AVERAGE(K538:K542)</f>
        <v>474.6</v>
      </c>
      <c r="M542" s="80">
        <f>GEOMEAN(K538:K542)</f>
        <v>457.34622436310514</v>
      </c>
      <c r="N542" s="90" t="s">
        <v>181</v>
      </c>
      <c r="AH542" s="2">
        <v>235</v>
      </c>
      <c r="AI542" s="2">
        <v>125</v>
      </c>
    </row>
    <row r="543" spans="1:35" x14ac:dyDescent="0.3">
      <c r="A543" s="46">
        <v>40941</v>
      </c>
      <c r="B543" s="88">
        <v>0.46759259259259256</v>
      </c>
      <c r="C543" s="2">
        <v>619</v>
      </c>
      <c r="D543" s="2">
        <v>0.40239999999999998</v>
      </c>
      <c r="E543" s="2">
        <v>11.42</v>
      </c>
      <c r="F543" s="2">
        <v>8.08</v>
      </c>
      <c r="G543" s="2">
        <v>6.9</v>
      </c>
      <c r="K543" s="48">
        <v>399</v>
      </c>
      <c r="AH543" s="2">
        <v>235</v>
      </c>
      <c r="AI543" s="2">
        <v>125</v>
      </c>
    </row>
    <row r="544" spans="1:35" x14ac:dyDescent="0.3">
      <c r="A544" s="46">
        <v>40946</v>
      </c>
      <c r="B544" s="10">
        <v>0.4621527777777778</v>
      </c>
      <c r="C544" s="2">
        <v>682</v>
      </c>
      <c r="D544" s="2">
        <v>0.44330000000000003</v>
      </c>
      <c r="E544" s="2">
        <v>12.63</v>
      </c>
      <c r="F544" s="2">
        <v>8.1999999999999993</v>
      </c>
      <c r="G544" s="2">
        <v>5</v>
      </c>
      <c r="K544" s="48">
        <v>886</v>
      </c>
      <c r="AH544" s="2">
        <v>235</v>
      </c>
      <c r="AI544" s="2">
        <v>125</v>
      </c>
    </row>
    <row r="545" spans="1:35" x14ac:dyDescent="0.3">
      <c r="A545" s="46">
        <v>40954</v>
      </c>
      <c r="B545" s="49">
        <v>0.46520833333333328</v>
      </c>
      <c r="C545" s="2">
        <v>788</v>
      </c>
      <c r="D545" s="2">
        <v>0.51219999999999999</v>
      </c>
      <c r="E545" s="2">
        <v>14.55</v>
      </c>
      <c r="F545" s="2">
        <v>8.1999999999999993</v>
      </c>
      <c r="G545" s="2">
        <v>4.2</v>
      </c>
      <c r="K545" s="48">
        <v>1450</v>
      </c>
      <c r="AH545" s="2">
        <v>235</v>
      </c>
      <c r="AI545" s="2">
        <v>125</v>
      </c>
    </row>
    <row r="546" spans="1:35" x14ac:dyDescent="0.3">
      <c r="A546" s="46">
        <v>40962</v>
      </c>
      <c r="B546" s="10">
        <v>0.46266203703703707</v>
      </c>
      <c r="C546" s="2">
        <v>701</v>
      </c>
      <c r="D546" s="2">
        <v>0.45500000000000002</v>
      </c>
      <c r="E546" s="2">
        <v>12.87</v>
      </c>
      <c r="F546" s="2">
        <v>8.01</v>
      </c>
      <c r="G546" s="2">
        <v>5.8</v>
      </c>
      <c r="K546" s="48">
        <v>130</v>
      </c>
      <c r="AH546" s="2">
        <v>235</v>
      </c>
      <c r="AI546" s="2">
        <v>125</v>
      </c>
    </row>
    <row r="547" spans="1:35" x14ac:dyDescent="0.3">
      <c r="A547" s="46">
        <v>40966</v>
      </c>
      <c r="B547" s="88">
        <v>0.48798611111111106</v>
      </c>
      <c r="C547" s="2">
        <v>764</v>
      </c>
      <c r="D547" s="2">
        <v>0.49659999999999999</v>
      </c>
      <c r="E547" s="2">
        <v>16.12</v>
      </c>
      <c r="F547" s="2">
        <v>8.2200000000000006</v>
      </c>
      <c r="G547" s="2">
        <v>5.7</v>
      </c>
      <c r="K547" s="48">
        <v>108</v>
      </c>
      <c r="L547" s="31">
        <f>AVERAGE(K543:K547)</f>
        <v>594.6</v>
      </c>
      <c r="M547" s="80">
        <f>GEOMEAN(K543:K547)</f>
        <v>372.7591781323589</v>
      </c>
      <c r="N547" s="90" t="s">
        <v>182</v>
      </c>
      <c r="AH547" s="2">
        <v>235</v>
      </c>
      <c r="AI547" s="2">
        <v>125</v>
      </c>
    </row>
    <row r="548" spans="1:35" x14ac:dyDescent="0.3">
      <c r="A548" s="46">
        <v>40968</v>
      </c>
      <c r="B548" s="83">
        <v>0.44122685185185184</v>
      </c>
      <c r="C548" s="2">
        <v>818</v>
      </c>
      <c r="D548" s="2">
        <v>0.53300000000000003</v>
      </c>
      <c r="E548" s="2">
        <v>12.76</v>
      </c>
      <c r="F548" s="2">
        <v>8.0299999999999994</v>
      </c>
      <c r="G548" s="2">
        <v>8.3000000000000007</v>
      </c>
      <c r="K548" s="48">
        <v>121</v>
      </c>
      <c r="AH548" s="2">
        <v>235</v>
      </c>
      <c r="AI548" s="2">
        <v>125</v>
      </c>
    </row>
    <row r="549" spans="1:35" x14ac:dyDescent="0.3">
      <c r="A549" s="46">
        <v>40980</v>
      </c>
      <c r="B549" s="88">
        <v>0.47523148148148148</v>
      </c>
      <c r="C549" s="2">
        <v>722</v>
      </c>
      <c r="D549" s="2">
        <v>0.46800000000000003</v>
      </c>
      <c r="E549" s="2">
        <v>16.04</v>
      </c>
      <c r="F549" s="2">
        <v>8.07</v>
      </c>
      <c r="G549" s="2">
        <v>10.199999999999999</v>
      </c>
      <c r="K549" s="48">
        <v>435</v>
      </c>
      <c r="AH549" s="2">
        <v>235</v>
      </c>
      <c r="AI549" s="2">
        <v>125</v>
      </c>
    </row>
    <row r="550" spans="1:35" x14ac:dyDescent="0.3">
      <c r="A550" s="46">
        <v>40983</v>
      </c>
      <c r="B550" s="10">
        <v>0.47304398148148147</v>
      </c>
      <c r="C550" s="2">
        <v>695</v>
      </c>
      <c r="D550" s="2">
        <v>0.44850000000000001</v>
      </c>
      <c r="E550" s="2">
        <v>10.73</v>
      </c>
      <c r="F550" s="2">
        <v>8.09</v>
      </c>
      <c r="G550" s="2">
        <v>15</v>
      </c>
      <c r="K550" s="48">
        <v>249</v>
      </c>
      <c r="AH550" s="2">
        <v>235</v>
      </c>
      <c r="AI550" s="2">
        <v>125</v>
      </c>
    </row>
    <row r="551" spans="1:35" x14ac:dyDescent="0.3">
      <c r="A551" s="46">
        <v>40988</v>
      </c>
      <c r="B551" s="10">
        <v>0.45709490740740738</v>
      </c>
      <c r="C551" s="2">
        <v>741</v>
      </c>
      <c r="D551" s="2">
        <v>0.48099999999999998</v>
      </c>
      <c r="E551" s="2">
        <v>9.36</v>
      </c>
      <c r="F551" s="2">
        <v>7.88</v>
      </c>
      <c r="G551" s="2">
        <v>17.5</v>
      </c>
      <c r="K551" s="48">
        <v>74</v>
      </c>
      <c r="O551" s="2">
        <v>1.6</v>
      </c>
      <c r="P551" s="2">
        <v>72.099999999999994</v>
      </c>
      <c r="Q551" s="76" t="s">
        <v>54</v>
      </c>
      <c r="R551" s="76" t="s">
        <v>54</v>
      </c>
      <c r="S551" s="76" t="s">
        <v>54</v>
      </c>
      <c r="T551" s="76" t="s">
        <v>54</v>
      </c>
      <c r="U551" s="76" t="s">
        <v>54</v>
      </c>
      <c r="V551" s="76" t="s">
        <v>54</v>
      </c>
      <c r="W551" s="76" t="s">
        <v>54</v>
      </c>
      <c r="X551" s="4">
        <v>78.599999999999994</v>
      </c>
      <c r="Y551" s="76" t="s">
        <v>54</v>
      </c>
      <c r="Z551" s="4">
        <v>1.6</v>
      </c>
      <c r="AA551" s="76" t="s">
        <v>54</v>
      </c>
      <c r="AB551" s="4">
        <v>47.7</v>
      </c>
      <c r="AC551" s="76" t="s">
        <v>54</v>
      </c>
      <c r="AD551" s="2">
        <v>289</v>
      </c>
      <c r="AE551" s="57" t="s">
        <v>183</v>
      </c>
      <c r="AH551" s="2">
        <v>235</v>
      </c>
      <c r="AI551" s="2">
        <v>125</v>
      </c>
    </row>
    <row r="552" spans="1:35" x14ac:dyDescent="0.3">
      <c r="A552" s="46">
        <v>40994</v>
      </c>
      <c r="B552" s="89" t="s">
        <v>184</v>
      </c>
      <c r="C552" s="2">
        <v>575</v>
      </c>
      <c r="D552" s="2">
        <v>0.37369999999999998</v>
      </c>
      <c r="E552" s="2">
        <v>9.94</v>
      </c>
      <c r="F552" s="2">
        <v>8.11</v>
      </c>
      <c r="G552" s="2">
        <v>13.5</v>
      </c>
      <c r="K552" s="48">
        <v>441</v>
      </c>
      <c r="L552" s="31">
        <f>AVERAGE(K548:K552)</f>
        <v>264</v>
      </c>
      <c r="M552" s="80">
        <f>GEOMEAN(K548:K552)</f>
        <v>211.94777253623235</v>
      </c>
      <c r="N552" s="90" t="s">
        <v>185</v>
      </c>
      <c r="AH552" s="2">
        <v>235</v>
      </c>
      <c r="AI552" s="2">
        <v>125</v>
      </c>
    </row>
    <row r="553" spans="1:35" x14ac:dyDescent="0.3">
      <c r="A553" s="46">
        <v>41004</v>
      </c>
      <c r="B553" s="10">
        <v>0.47324074074074068</v>
      </c>
      <c r="C553" s="2">
        <v>761</v>
      </c>
      <c r="D553" s="2">
        <v>0.49399999999999999</v>
      </c>
      <c r="E553" s="2">
        <v>9.93</v>
      </c>
      <c r="F553" s="2">
        <v>8.09</v>
      </c>
      <c r="G553" s="2">
        <v>13.9</v>
      </c>
      <c r="K553" s="48">
        <v>73</v>
      </c>
      <c r="AH553" s="2">
        <v>235</v>
      </c>
      <c r="AI553" s="2">
        <v>125</v>
      </c>
    </row>
    <row r="554" spans="1:35" x14ac:dyDescent="0.3">
      <c r="A554" s="46">
        <v>41008</v>
      </c>
      <c r="B554" s="88">
        <v>0.50392361111111106</v>
      </c>
      <c r="C554" s="2">
        <v>828</v>
      </c>
      <c r="D554" s="2">
        <v>0.53949999999999998</v>
      </c>
      <c r="E554" s="2">
        <v>10.54</v>
      </c>
      <c r="F554" s="2">
        <v>8.1</v>
      </c>
      <c r="G554" s="2">
        <v>14</v>
      </c>
      <c r="K554" s="48">
        <v>107</v>
      </c>
      <c r="AH554" s="2">
        <v>235</v>
      </c>
      <c r="AI554" s="2">
        <v>125</v>
      </c>
    </row>
    <row r="555" spans="1:35" x14ac:dyDescent="0.3">
      <c r="A555" s="46">
        <v>41011</v>
      </c>
      <c r="B555" s="88">
        <v>0.45431712962962961</v>
      </c>
      <c r="C555" s="2">
        <v>859</v>
      </c>
      <c r="D555" s="2">
        <v>0.55900000000000005</v>
      </c>
      <c r="E555" s="2">
        <v>11.17</v>
      </c>
      <c r="F555" s="2">
        <v>7.92</v>
      </c>
      <c r="G555" s="2">
        <v>10.1</v>
      </c>
      <c r="K555" s="48">
        <v>85</v>
      </c>
      <c r="AH555" s="2">
        <v>235</v>
      </c>
      <c r="AI555" s="2">
        <v>125</v>
      </c>
    </row>
    <row r="556" spans="1:35" x14ac:dyDescent="0.3">
      <c r="A556" s="46">
        <v>41017</v>
      </c>
      <c r="B556" s="10">
        <v>0.47298611111111111</v>
      </c>
      <c r="C556" s="2">
        <v>767</v>
      </c>
      <c r="D556" s="2">
        <v>0.50049999999999994</v>
      </c>
      <c r="E556" s="2">
        <v>9.67</v>
      </c>
      <c r="F556" s="2">
        <v>7.99</v>
      </c>
      <c r="G556" s="2">
        <v>13.6</v>
      </c>
      <c r="K556" s="48">
        <v>96</v>
      </c>
      <c r="AH556" s="2">
        <v>235</v>
      </c>
      <c r="AI556" s="2">
        <v>125</v>
      </c>
    </row>
    <row r="557" spans="1:35" x14ac:dyDescent="0.3">
      <c r="A557" s="46">
        <v>41023</v>
      </c>
      <c r="B557" s="47">
        <v>0.43065972222222221</v>
      </c>
      <c r="C557" s="57">
        <v>793.8</v>
      </c>
      <c r="D557" s="57">
        <v>0.50800000000000001</v>
      </c>
      <c r="E557" s="57">
        <v>8.73</v>
      </c>
      <c r="F557" s="57">
        <v>7.67</v>
      </c>
      <c r="G557" s="57">
        <v>10.77</v>
      </c>
      <c r="K557" s="48">
        <v>74</v>
      </c>
      <c r="L557" s="31">
        <f>AVERAGE(K553:K557)</f>
        <v>87</v>
      </c>
      <c r="M557" s="80">
        <f>GEOMEAN(K553:K557)</f>
        <v>86.045012746505009</v>
      </c>
      <c r="N557" s="90" t="s">
        <v>186</v>
      </c>
      <c r="AH557" s="2">
        <v>235</v>
      </c>
      <c r="AI557" s="2">
        <v>125</v>
      </c>
    </row>
    <row r="558" spans="1:35" x14ac:dyDescent="0.3">
      <c r="A558" s="46">
        <v>41031</v>
      </c>
      <c r="B558" s="47">
        <v>0.45730324074074075</v>
      </c>
      <c r="C558" s="2">
        <v>329.8</v>
      </c>
      <c r="D558" s="2">
        <v>0.2145</v>
      </c>
      <c r="E558" s="2">
        <v>8.2899999999999991</v>
      </c>
      <c r="F558" s="2">
        <v>7.87</v>
      </c>
      <c r="G558" s="2">
        <v>16.2</v>
      </c>
      <c r="K558" s="48">
        <v>4352</v>
      </c>
      <c r="AH558" s="2">
        <v>235</v>
      </c>
      <c r="AI558" s="2">
        <v>125</v>
      </c>
    </row>
    <row r="559" spans="1:35" x14ac:dyDescent="0.3">
      <c r="A559" s="46">
        <v>41036</v>
      </c>
      <c r="B559" s="88">
        <v>0.45192129629629635</v>
      </c>
      <c r="C559" s="2">
        <v>656</v>
      </c>
      <c r="D559" s="2">
        <v>0.42899999999999999</v>
      </c>
      <c r="E559" s="2">
        <v>5.84</v>
      </c>
      <c r="F559" s="2">
        <v>7.93</v>
      </c>
      <c r="G559" s="2">
        <v>19.3</v>
      </c>
      <c r="K559" s="48">
        <v>158</v>
      </c>
      <c r="AH559" s="2">
        <v>235</v>
      </c>
      <c r="AI559" s="2">
        <v>125</v>
      </c>
    </row>
    <row r="560" spans="1:35" x14ac:dyDescent="0.3">
      <c r="A560" s="46">
        <v>41039</v>
      </c>
      <c r="B560" s="88">
        <v>0.45512731481481478</v>
      </c>
      <c r="C560" s="2">
        <v>746</v>
      </c>
      <c r="D560" s="2">
        <v>0.48749999999999999</v>
      </c>
      <c r="E560" s="2">
        <v>7.67</v>
      </c>
      <c r="F560" s="2">
        <v>7.95</v>
      </c>
      <c r="G560" s="2">
        <v>15.3</v>
      </c>
      <c r="K560" s="48">
        <v>98</v>
      </c>
      <c r="AH560" s="2">
        <v>235</v>
      </c>
      <c r="AI560" s="2">
        <v>125</v>
      </c>
    </row>
    <row r="561" spans="1:35" x14ac:dyDescent="0.3">
      <c r="A561" s="46">
        <v>41045</v>
      </c>
      <c r="B561" s="10">
        <v>0.45473379629629629</v>
      </c>
      <c r="C561" s="2">
        <v>807</v>
      </c>
      <c r="D561" s="2">
        <v>0.52649999999999997</v>
      </c>
      <c r="E561" s="2">
        <v>8.83</v>
      </c>
      <c r="F561" s="2">
        <v>7.97</v>
      </c>
      <c r="G561" s="2">
        <v>18.399999999999999</v>
      </c>
      <c r="K561" s="48">
        <v>97</v>
      </c>
      <c r="AH561" s="2">
        <v>235</v>
      </c>
      <c r="AI561" s="2">
        <v>125</v>
      </c>
    </row>
    <row r="562" spans="1:35" x14ac:dyDescent="0.3">
      <c r="A562" s="46">
        <v>41050</v>
      </c>
      <c r="B562" s="10">
        <v>0.3903240740740741</v>
      </c>
      <c r="C562" s="2">
        <v>827</v>
      </c>
      <c r="D562" s="2">
        <v>0.53949999999999998</v>
      </c>
      <c r="E562" s="2">
        <v>5.22</v>
      </c>
      <c r="F562" s="2">
        <v>7.84</v>
      </c>
      <c r="G562" s="2">
        <v>20</v>
      </c>
      <c r="K562" s="48">
        <v>4884</v>
      </c>
      <c r="L562" s="31">
        <f>AVERAGE(K558:K562)</f>
        <v>1917.8</v>
      </c>
      <c r="M562" s="80">
        <f>GEOMEAN(K558:K562)</f>
        <v>502.13892417655734</v>
      </c>
      <c r="N562" s="90" t="s">
        <v>187</v>
      </c>
      <c r="AH562" s="2">
        <v>235</v>
      </c>
      <c r="AI562" s="2">
        <v>125</v>
      </c>
    </row>
    <row r="563" spans="1:35" x14ac:dyDescent="0.3">
      <c r="A563" s="46">
        <v>41060</v>
      </c>
      <c r="B563" s="10">
        <v>0.47123842592592591</v>
      </c>
      <c r="C563" s="2">
        <v>930</v>
      </c>
      <c r="D563" s="2">
        <v>0.60450000000000004</v>
      </c>
      <c r="E563" s="2">
        <v>10.41</v>
      </c>
      <c r="F563" s="2">
        <v>8.07</v>
      </c>
      <c r="G563" s="2">
        <v>19</v>
      </c>
      <c r="K563" s="48">
        <v>146</v>
      </c>
      <c r="AH563" s="2">
        <v>235</v>
      </c>
      <c r="AI563" s="2">
        <v>125</v>
      </c>
    </row>
    <row r="564" spans="1:35" x14ac:dyDescent="0.3">
      <c r="A564" s="46">
        <v>41064</v>
      </c>
      <c r="B564" s="47">
        <v>0.45924768518518522</v>
      </c>
      <c r="C564" s="2">
        <v>977</v>
      </c>
      <c r="D564" s="2">
        <v>0.63700000000000001</v>
      </c>
      <c r="E564" s="2">
        <v>6.51</v>
      </c>
      <c r="F564" s="2">
        <v>7.7</v>
      </c>
      <c r="G564" s="2">
        <v>16.7</v>
      </c>
      <c r="K564" s="48">
        <v>213</v>
      </c>
      <c r="AH564" s="2">
        <v>235</v>
      </c>
      <c r="AI564" s="2">
        <v>125</v>
      </c>
    </row>
    <row r="565" spans="1:35" x14ac:dyDescent="0.3">
      <c r="A565" s="46">
        <v>41073</v>
      </c>
      <c r="B565" s="10">
        <v>0.46026620370370369</v>
      </c>
      <c r="C565" s="2">
        <v>1134</v>
      </c>
      <c r="D565" s="4" t="s">
        <v>184</v>
      </c>
      <c r="E565" s="2">
        <v>9.58</v>
      </c>
      <c r="F565" s="2">
        <v>7.72</v>
      </c>
      <c r="G565" s="2">
        <v>20.3</v>
      </c>
      <c r="K565" s="48">
        <v>638</v>
      </c>
      <c r="AH565" s="2">
        <v>235</v>
      </c>
      <c r="AI565" s="2">
        <v>125</v>
      </c>
    </row>
    <row r="566" spans="1:35" x14ac:dyDescent="0.3">
      <c r="A566" s="46">
        <v>41081</v>
      </c>
      <c r="B566" s="88">
        <v>0.41562500000000002</v>
      </c>
      <c r="C566" s="2">
        <v>1368</v>
      </c>
      <c r="D566" s="2">
        <v>0.89049999999999996</v>
      </c>
      <c r="E566" s="2">
        <v>4.6100000000000003</v>
      </c>
      <c r="F566" s="2">
        <v>7.59</v>
      </c>
      <c r="G566" s="2">
        <v>22.6</v>
      </c>
      <c r="K566" s="48">
        <v>131</v>
      </c>
      <c r="AH566" s="2">
        <v>235</v>
      </c>
      <c r="AI566" s="2">
        <v>125</v>
      </c>
    </row>
    <row r="567" spans="1:35" x14ac:dyDescent="0.3">
      <c r="A567" s="46">
        <v>41087</v>
      </c>
      <c r="B567" s="88">
        <v>0.4568402777777778</v>
      </c>
      <c r="C567" s="2">
        <v>1457</v>
      </c>
      <c r="D567" s="2">
        <v>0.94899999999999995</v>
      </c>
      <c r="E567" s="2">
        <v>7.23</v>
      </c>
      <c r="F567" s="2">
        <v>7.75</v>
      </c>
      <c r="G567" s="2">
        <v>20.2</v>
      </c>
      <c r="K567" s="48">
        <v>97</v>
      </c>
      <c r="L567" s="31">
        <f>AVERAGE(K563:K567)</f>
        <v>245</v>
      </c>
      <c r="M567" s="80">
        <f>GEOMEAN(K563:K567)</f>
        <v>190.68618655217534</v>
      </c>
      <c r="N567" s="90" t="s">
        <v>188</v>
      </c>
      <c r="AH567" s="2">
        <v>235</v>
      </c>
      <c r="AI567" s="2">
        <v>125</v>
      </c>
    </row>
    <row r="568" spans="1:35" x14ac:dyDescent="0.3">
      <c r="A568" s="46">
        <v>41095</v>
      </c>
      <c r="B568" s="10">
        <v>0.50579861111111113</v>
      </c>
      <c r="C568" s="2">
        <v>1466</v>
      </c>
      <c r="D568" s="2">
        <v>0.95550000000000002</v>
      </c>
      <c r="E568" s="2">
        <v>8.3000000000000007</v>
      </c>
      <c r="F568" s="2">
        <v>7.87</v>
      </c>
      <c r="G568" s="2">
        <v>25.9</v>
      </c>
      <c r="K568" s="48">
        <v>201</v>
      </c>
      <c r="AH568" s="2">
        <v>235</v>
      </c>
      <c r="AI568" s="2">
        <v>125</v>
      </c>
    </row>
    <row r="569" spans="1:35" x14ac:dyDescent="0.3">
      <c r="A569" s="46">
        <v>41102</v>
      </c>
      <c r="B569" s="88">
        <v>0.46278935185185183</v>
      </c>
      <c r="C569" s="2">
        <v>1572</v>
      </c>
      <c r="D569" s="2">
        <v>1.0205</v>
      </c>
      <c r="E569" s="2">
        <v>9.74</v>
      </c>
      <c r="F569" s="2">
        <v>7.79</v>
      </c>
      <c r="G569" s="2">
        <v>23.9</v>
      </c>
      <c r="K569" s="48">
        <v>160</v>
      </c>
      <c r="AH569" s="2">
        <v>235</v>
      </c>
      <c r="AI569" s="2">
        <v>125</v>
      </c>
    </row>
    <row r="570" spans="1:35" ht="28.5" thickBot="1" x14ac:dyDescent="0.35">
      <c r="A570" s="46">
        <v>41107</v>
      </c>
      <c r="B570" s="10">
        <v>0.47548611111111111</v>
      </c>
      <c r="C570" s="2">
        <v>1651</v>
      </c>
      <c r="D570" s="2">
        <v>1.0725</v>
      </c>
      <c r="E570" s="2">
        <v>6.86</v>
      </c>
      <c r="F570" s="2">
        <v>7.7</v>
      </c>
      <c r="G570" s="2">
        <v>25.7</v>
      </c>
      <c r="K570" s="48">
        <v>134</v>
      </c>
      <c r="O570" s="76">
        <v>1.3</v>
      </c>
      <c r="P570" s="76">
        <v>65.5</v>
      </c>
      <c r="Q570" s="76" t="s">
        <v>54</v>
      </c>
      <c r="R570" s="76" t="s">
        <v>54</v>
      </c>
      <c r="S570" s="76" t="s">
        <v>54</v>
      </c>
      <c r="T570" s="76" t="s">
        <v>54</v>
      </c>
      <c r="U570" s="76" t="s">
        <v>54</v>
      </c>
      <c r="V570" s="76">
        <v>2.5</v>
      </c>
      <c r="W570" s="76">
        <v>14.4</v>
      </c>
      <c r="X570" s="76">
        <v>370</v>
      </c>
      <c r="Y570" s="76" t="s">
        <v>54</v>
      </c>
      <c r="Z570" s="76" t="s">
        <v>54</v>
      </c>
      <c r="AA570" s="76" t="s">
        <v>54</v>
      </c>
      <c r="AB570" s="76">
        <v>106</v>
      </c>
      <c r="AC570" s="76" t="s">
        <v>54</v>
      </c>
      <c r="AD570" s="76">
        <v>314</v>
      </c>
      <c r="AE570" s="94" t="s">
        <v>189</v>
      </c>
      <c r="AF570" s="95" t="s">
        <v>150</v>
      </c>
      <c r="AG570" s="96"/>
      <c r="AH570" s="2">
        <v>235</v>
      </c>
      <c r="AI570" s="2">
        <v>125</v>
      </c>
    </row>
    <row r="571" spans="1:35" ht="15" thickTop="1" thickBot="1" x14ac:dyDescent="0.35">
      <c r="A571" s="46">
        <v>41114</v>
      </c>
      <c r="B571" s="88">
        <v>0.47799768518518521</v>
      </c>
      <c r="C571" s="2">
        <v>1659</v>
      </c>
      <c r="D571" s="2">
        <v>1.079</v>
      </c>
      <c r="E571" s="2">
        <v>7.6</v>
      </c>
      <c r="F571" s="2">
        <v>7.73</v>
      </c>
      <c r="G571" s="2">
        <v>24.6</v>
      </c>
      <c r="K571" s="48">
        <v>31</v>
      </c>
      <c r="AE571" s="94" t="s">
        <v>190</v>
      </c>
      <c r="AF571" s="95" t="s">
        <v>146</v>
      </c>
      <c r="AG571" s="96"/>
      <c r="AH571" s="2">
        <v>235</v>
      </c>
      <c r="AI571" s="2">
        <v>125</v>
      </c>
    </row>
    <row r="572" spans="1:35" ht="14.5" thickTop="1" x14ac:dyDescent="0.3">
      <c r="A572" s="46">
        <v>41116</v>
      </c>
      <c r="B572" s="88">
        <v>0.45687499999999998</v>
      </c>
      <c r="C572" s="2">
        <v>1629</v>
      </c>
      <c r="D572" s="2">
        <v>1.0595000000000001</v>
      </c>
      <c r="E572" s="2">
        <v>9.93</v>
      </c>
      <c r="F572" s="2">
        <v>7.86</v>
      </c>
      <c r="G572" s="2">
        <v>25.9</v>
      </c>
      <c r="K572" s="48">
        <v>146</v>
      </c>
      <c r="L572" s="31">
        <f>AVERAGE(K568:K572)</f>
        <v>134.4</v>
      </c>
      <c r="M572" s="80">
        <f>GEOMEAN(K568:K572)</f>
        <v>114.29495937675803</v>
      </c>
      <c r="N572" s="90" t="s">
        <v>191</v>
      </c>
      <c r="AH572" s="2">
        <v>235</v>
      </c>
      <c r="AI572" s="2">
        <v>125</v>
      </c>
    </row>
    <row r="573" spans="1:35" x14ac:dyDescent="0.3">
      <c r="A573" s="46">
        <v>41127</v>
      </c>
      <c r="B573" s="49">
        <v>0.44127314814814816</v>
      </c>
      <c r="C573" s="2">
        <v>1188</v>
      </c>
      <c r="D573" s="2">
        <v>0.77349999999999997</v>
      </c>
      <c r="E573" s="2">
        <v>4.34</v>
      </c>
      <c r="F573" s="2">
        <v>7.73</v>
      </c>
      <c r="G573" s="2">
        <v>22.1</v>
      </c>
      <c r="K573" s="48">
        <v>880</v>
      </c>
      <c r="AH573" s="2">
        <v>235</v>
      </c>
      <c r="AI573" s="2">
        <v>125</v>
      </c>
    </row>
    <row r="574" spans="1:35" x14ac:dyDescent="0.3">
      <c r="A574" s="46">
        <v>41130</v>
      </c>
      <c r="B574" s="88">
        <v>0.46103009259259259</v>
      </c>
      <c r="C574" s="2">
        <v>971</v>
      </c>
      <c r="D574" s="2">
        <v>0.63049999999999995</v>
      </c>
      <c r="E574" s="2">
        <v>6.56</v>
      </c>
      <c r="F574" s="2">
        <v>8.07</v>
      </c>
      <c r="G574" s="2">
        <v>22.6</v>
      </c>
      <c r="K574" s="48">
        <v>1464</v>
      </c>
      <c r="AH574" s="2">
        <v>235</v>
      </c>
      <c r="AI574" s="2">
        <v>125</v>
      </c>
    </row>
    <row r="575" spans="1:35" x14ac:dyDescent="0.3">
      <c r="A575" s="46">
        <v>41136</v>
      </c>
      <c r="B575" s="10">
        <v>0.41932870370370368</v>
      </c>
      <c r="C575" s="2">
        <v>1395</v>
      </c>
      <c r="D575" s="2">
        <v>0.90349999999999997</v>
      </c>
      <c r="E575" s="2">
        <v>7.02</v>
      </c>
      <c r="F575" s="2">
        <v>7.89</v>
      </c>
      <c r="G575" s="2">
        <v>20.3</v>
      </c>
      <c r="K575" s="48">
        <v>156</v>
      </c>
      <c r="AH575" s="2">
        <v>235</v>
      </c>
      <c r="AI575" s="2">
        <v>125</v>
      </c>
    </row>
    <row r="576" spans="1:35" x14ac:dyDescent="0.3">
      <c r="A576" s="46">
        <v>41144</v>
      </c>
      <c r="B576" s="47">
        <v>0.47123842592592591</v>
      </c>
      <c r="C576" s="2">
        <v>1246</v>
      </c>
      <c r="D576" s="2">
        <v>0.8125</v>
      </c>
      <c r="E576" s="2">
        <v>5.42</v>
      </c>
      <c r="F576" s="2">
        <v>8</v>
      </c>
      <c r="G576" s="2">
        <v>21.9</v>
      </c>
      <c r="K576" s="48">
        <v>41</v>
      </c>
      <c r="AH576" s="2">
        <v>235</v>
      </c>
      <c r="AI576" s="2">
        <v>125</v>
      </c>
    </row>
    <row r="577" spans="1:35" x14ac:dyDescent="0.3">
      <c r="A577" s="46">
        <v>41149</v>
      </c>
      <c r="B577" s="4" t="s">
        <v>184</v>
      </c>
      <c r="C577" s="4" t="s">
        <v>184</v>
      </c>
      <c r="D577" s="4" t="s">
        <v>184</v>
      </c>
      <c r="F577" s="4" t="s">
        <v>184</v>
      </c>
      <c r="G577" s="4" t="s">
        <v>184</v>
      </c>
      <c r="K577" s="48">
        <v>148</v>
      </c>
      <c r="L577" s="31">
        <f>AVERAGE(K573:K577)</f>
        <v>537.79999999999995</v>
      </c>
      <c r="M577" s="80">
        <f>GEOMEAN(K573:K577)</f>
        <v>261.35979683174679</v>
      </c>
      <c r="N577" s="90" t="s">
        <v>192</v>
      </c>
      <c r="AH577" s="2">
        <v>235</v>
      </c>
      <c r="AI577" s="2">
        <v>125</v>
      </c>
    </row>
    <row r="578" spans="1:35" x14ac:dyDescent="0.3">
      <c r="A578" s="46">
        <v>41156</v>
      </c>
      <c r="B578" s="88">
        <v>0.4629050925925926</v>
      </c>
      <c r="C578" s="2">
        <v>894</v>
      </c>
      <c r="D578" s="2">
        <v>0.57850000000000001</v>
      </c>
      <c r="E578" s="2">
        <v>6.8</v>
      </c>
      <c r="F578" s="2">
        <v>7.88</v>
      </c>
      <c r="G578" s="2">
        <v>23.2</v>
      </c>
      <c r="K578" s="48">
        <v>565</v>
      </c>
      <c r="AH578" s="2">
        <v>235</v>
      </c>
      <c r="AI578" s="2">
        <v>125</v>
      </c>
    </row>
    <row r="579" spans="1:35" x14ac:dyDescent="0.3">
      <c r="A579" s="46">
        <v>41165</v>
      </c>
      <c r="B579" s="10">
        <v>0.45707175925925925</v>
      </c>
      <c r="C579" s="2">
        <v>990</v>
      </c>
      <c r="D579" s="2">
        <v>0.64349999999999996</v>
      </c>
      <c r="E579" s="2">
        <v>6.93</v>
      </c>
      <c r="F579" s="2">
        <v>7.68</v>
      </c>
      <c r="G579" s="2">
        <v>20.399999999999999</v>
      </c>
      <c r="K579" s="48">
        <v>259</v>
      </c>
      <c r="AH579" s="2">
        <v>235</v>
      </c>
      <c r="AI579" s="2">
        <v>125</v>
      </c>
    </row>
    <row r="580" spans="1:35" x14ac:dyDescent="0.3">
      <c r="A580" s="46">
        <v>41170</v>
      </c>
      <c r="B580" s="49">
        <v>0.47366898148148145</v>
      </c>
      <c r="C580" s="2">
        <v>1051</v>
      </c>
      <c r="D580" s="2">
        <v>0.6825</v>
      </c>
      <c r="E580" s="2">
        <v>7.88</v>
      </c>
      <c r="F580" s="2">
        <v>7.86</v>
      </c>
      <c r="G580" s="2">
        <v>18.3</v>
      </c>
      <c r="K580" s="48">
        <v>1145</v>
      </c>
      <c r="AH580" s="2">
        <v>235</v>
      </c>
      <c r="AI580" s="2">
        <v>125</v>
      </c>
    </row>
    <row r="581" spans="1:35" x14ac:dyDescent="0.3">
      <c r="A581" s="46">
        <v>41172</v>
      </c>
      <c r="B581" s="88">
        <v>0.41740740740740739</v>
      </c>
      <c r="C581" s="2">
        <v>1287</v>
      </c>
      <c r="D581" s="2">
        <v>0.83850000000000002</v>
      </c>
      <c r="E581" s="2">
        <v>7.61</v>
      </c>
      <c r="F581" s="2">
        <v>7.59</v>
      </c>
      <c r="G581" s="2">
        <v>16</v>
      </c>
      <c r="K581" s="48">
        <v>213</v>
      </c>
      <c r="AH581" s="2">
        <v>235</v>
      </c>
      <c r="AI581" s="2">
        <v>125</v>
      </c>
    </row>
    <row r="582" spans="1:35" x14ac:dyDescent="0.3">
      <c r="A582" s="46">
        <v>41178</v>
      </c>
      <c r="B582" s="10">
        <v>0.43321759259259257</v>
      </c>
      <c r="C582" s="2">
        <v>1300</v>
      </c>
      <c r="D582" s="2">
        <v>0.84499999999999997</v>
      </c>
      <c r="E582" s="2">
        <v>8.1199999999999992</v>
      </c>
      <c r="F582" s="2">
        <v>7.72</v>
      </c>
      <c r="G582" s="2">
        <v>16.7</v>
      </c>
      <c r="K582" s="48">
        <v>146</v>
      </c>
      <c r="L582" s="31">
        <f>AVERAGE(K578:K582)</f>
        <v>465.6</v>
      </c>
      <c r="M582" s="80">
        <f>GEOMEAN(K578:K582)</f>
        <v>349.44371321596924</v>
      </c>
      <c r="N582" s="90" t="s">
        <v>193</v>
      </c>
      <c r="AH582" s="2">
        <v>235</v>
      </c>
      <c r="AI582" s="2">
        <v>125</v>
      </c>
    </row>
    <row r="583" spans="1:35" x14ac:dyDescent="0.3">
      <c r="A583" s="46">
        <v>41183</v>
      </c>
      <c r="B583" s="88">
        <v>0.46181712962962962</v>
      </c>
      <c r="C583" s="2">
        <v>1198</v>
      </c>
      <c r="D583" s="2">
        <v>0.78</v>
      </c>
      <c r="E583" s="2">
        <v>7.84</v>
      </c>
      <c r="F583" s="2">
        <v>7.38</v>
      </c>
      <c r="G583" s="2">
        <v>15.3</v>
      </c>
      <c r="K583" s="48">
        <v>3076</v>
      </c>
      <c r="AH583" s="2">
        <v>235</v>
      </c>
      <c r="AI583" s="2">
        <v>125</v>
      </c>
    </row>
    <row r="584" spans="1:35" x14ac:dyDescent="0.3">
      <c r="A584" s="46">
        <v>41192</v>
      </c>
      <c r="B584" s="10">
        <v>0.45635416666666667</v>
      </c>
      <c r="C584" s="2">
        <v>812</v>
      </c>
      <c r="D584" s="2">
        <v>0.52649999999999997</v>
      </c>
      <c r="E584" s="2">
        <v>5.68</v>
      </c>
      <c r="F584" s="2">
        <v>7.62</v>
      </c>
      <c r="G584" s="2">
        <v>11.1</v>
      </c>
      <c r="K584" s="48">
        <v>173</v>
      </c>
      <c r="AH584" s="2">
        <v>235</v>
      </c>
      <c r="AI584" s="2">
        <v>125</v>
      </c>
    </row>
    <row r="585" spans="1:35" x14ac:dyDescent="0.3">
      <c r="A585" s="46">
        <v>41198</v>
      </c>
      <c r="B585" s="88">
        <v>0.48100694444444447</v>
      </c>
      <c r="C585" s="2">
        <v>1166</v>
      </c>
      <c r="D585" s="2">
        <v>0.76049999999999995</v>
      </c>
      <c r="E585" s="2">
        <v>9.2100000000000009</v>
      </c>
      <c r="F585" s="2">
        <v>7.62</v>
      </c>
      <c r="G585" s="2">
        <v>13</v>
      </c>
      <c r="K585" s="48">
        <v>74</v>
      </c>
      <c r="O585" s="4" t="s">
        <v>54</v>
      </c>
      <c r="P585" s="4">
        <v>69.7</v>
      </c>
      <c r="Q585" s="4" t="s">
        <v>54</v>
      </c>
      <c r="R585" s="4" t="s">
        <v>54</v>
      </c>
      <c r="S585" s="4" t="s">
        <v>54</v>
      </c>
      <c r="T585" s="4" t="s">
        <v>54</v>
      </c>
      <c r="U585" s="4" t="s">
        <v>54</v>
      </c>
      <c r="V585" s="4" t="s">
        <v>54</v>
      </c>
      <c r="W585" s="4" t="s">
        <v>54</v>
      </c>
      <c r="X585" s="4">
        <v>173</v>
      </c>
      <c r="Y585" s="4" t="s">
        <v>54</v>
      </c>
      <c r="Z585" s="4">
        <v>5.6</v>
      </c>
      <c r="AA585" s="4" t="s">
        <v>54</v>
      </c>
      <c r="AB585" s="4">
        <v>89.1</v>
      </c>
      <c r="AC585" s="4" t="s">
        <v>54</v>
      </c>
      <c r="AD585" s="4">
        <v>258</v>
      </c>
      <c r="AE585" s="4">
        <v>0.82</v>
      </c>
      <c r="AF585" s="4" t="s">
        <v>150</v>
      </c>
      <c r="AH585" s="2">
        <v>235</v>
      </c>
      <c r="AI585" s="2">
        <v>125</v>
      </c>
    </row>
    <row r="586" spans="1:35" x14ac:dyDescent="0.3">
      <c r="A586" s="46">
        <v>41211</v>
      </c>
      <c r="B586" s="88">
        <v>0.45193287037037039</v>
      </c>
      <c r="C586" s="2">
        <v>932</v>
      </c>
      <c r="D586" s="2">
        <v>0.60450000000000004</v>
      </c>
      <c r="E586" s="2">
        <v>10.25</v>
      </c>
      <c r="F586" s="2">
        <v>8.18</v>
      </c>
      <c r="G586" s="2">
        <v>8.8000000000000007</v>
      </c>
      <c r="K586" s="48">
        <v>30</v>
      </c>
      <c r="AE586" s="2">
        <v>1.2</v>
      </c>
      <c r="AF586" s="4" t="s">
        <v>146</v>
      </c>
      <c r="AH586" s="2">
        <v>235</v>
      </c>
      <c r="AI586" s="2">
        <v>125</v>
      </c>
    </row>
    <row r="587" spans="1:35" x14ac:dyDescent="0.3">
      <c r="A587" s="46">
        <v>41213</v>
      </c>
      <c r="B587" s="47">
        <v>0.46076388888888892</v>
      </c>
      <c r="C587" s="2">
        <v>999</v>
      </c>
      <c r="D587" s="2">
        <v>0.65</v>
      </c>
      <c r="E587" s="2">
        <v>10.51</v>
      </c>
      <c r="F587" s="2">
        <v>7.85</v>
      </c>
      <c r="G587" s="2">
        <v>8.6999999999999993</v>
      </c>
      <c r="K587" s="48">
        <v>63</v>
      </c>
      <c r="L587" s="31">
        <f>AVERAGE(K583:K587)</f>
        <v>683.2</v>
      </c>
      <c r="M587" s="80">
        <f>GEOMEAN(K583:K587)</f>
        <v>149.39814036665493</v>
      </c>
      <c r="N587" s="90" t="s">
        <v>194</v>
      </c>
      <c r="AH587" s="2">
        <v>235</v>
      </c>
      <c r="AI587" s="2">
        <v>125</v>
      </c>
    </row>
    <row r="588" spans="1:35" x14ac:dyDescent="0.3">
      <c r="A588" s="46">
        <v>41214</v>
      </c>
      <c r="B588" s="88">
        <v>0.44011574074074072</v>
      </c>
      <c r="C588" s="2">
        <v>1006</v>
      </c>
      <c r="D588" s="2">
        <v>0.65649999999999997</v>
      </c>
      <c r="E588" s="2">
        <v>9.3699999999999992</v>
      </c>
      <c r="F588" s="2">
        <v>7.74</v>
      </c>
      <c r="G588" s="2">
        <v>8.1</v>
      </c>
      <c r="K588" s="48">
        <v>41</v>
      </c>
      <c r="AH588" s="2">
        <v>235</v>
      </c>
      <c r="AI588" s="2">
        <v>125</v>
      </c>
    </row>
    <row r="589" spans="1:35" x14ac:dyDescent="0.3">
      <c r="A589" s="46">
        <v>41221</v>
      </c>
      <c r="B589" s="10">
        <v>0.44839120370370367</v>
      </c>
      <c r="C589" s="2">
        <v>1111</v>
      </c>
      <c r="D589" s="2">
        <v>0.72150000000000003</v>
      </c>
      <c r="E589" s="2">
        <v>13.72</v>
      </c>
      <c r="F589" s="2">
        <v>7.83</v>
      </c>
      <c r="G589" s="2">
        <v>8.3000000000000007</v>
      </c>
      <c r="K589" s="48">
        <v>160</v>
      </c>
      <c r="AH589" s="2">
        <v>235</v>
      </c>
      <c r="AI589" s="2">
        <v>125</v>
      </c>
    </row>
    <row r="590" spans="1:35" x14ac:dyDescent="0.3">
      <c r="A590" s="46">
        <v>41227</v>
      </c>
      <c r="B590" s="88">
        <v>0.4823263888888889</v>
      </c>
      <c r="C590" s="2">
        <v>584</v>
      </c>
      <c r="D590" s="2">
        <v>0.37959999999999999</v>
      </c>
      <c r="E590" s="2">
        <v>10.98</v>
      </c>
      <c r="F590" s="2">
        <v>7.91</v>
      </c>
      <c r="G590" s="2">
        <v>6.7</v>
      </c>
      <c r="K590" s="48">
        <v>86</v>
      </c>
      <c r="AH590" s="2">
        <v>235</v>
      </c>
      <c r="AI590" s="2">
        <v>125</v>
      </c>
    </row>
    <row r="591" spans="1:35" x14ac:dyDescent="0.3">
      <c r="A591" s="46">
        <v>41232</v>
      </c>
      <c r="B591" s="10">
        <v>0.45469907407407412</v>
      </c>
      <c r="C591" s="2">
        <v>973</v>
      </c>
      <c r="D591" s="2">
        <v>0.63049999999999995</v>
      </c>
      <c r="E591" s="2">
        <v>16.46</v>
      </c>
      <c r="F591" s="2">
        <v>7.91</v>
      </c>
      <c r="G591" s="2">
        <v>7.6</v>
      </c>
      <c r="K591" s="48">
        <v>766</v>
      </c>
      <c r="AH591" s="2">
        <v>235</v>
      </c>
      <c r="AI591" s="2">
        <v>125</v>
      </c>
    </row>
    <row r="592" spans="1:35" x14ac:dyDescent="0.3">
      <c r="A592" s="46">
        <v>41239</v>
      </c>
      <c r="B592" s="88">
        <v>0.44681712962962966</v>
      </c>
      <c r="C592" s="2">
        <v>891</v>
      </c>
      <c r="D592" s="2">
        <v>0.57850000000000001</v>
      </c>
      <c r="E592" s="2">
        <v>7.01</v>
      </c>
      <c r="F592" s="2">
        <v>7.35</v>
      </c>
      <c r="G592" s="2">
        <v>7.2</v>
      </c>
      <c r="K592" s="48">
        <v>197</v>
      </c>
      <c r="L592" s="31">
        <f>AVERAGE(K588:K592)</f>
        <v>250</v>
      </c>
      <c r="M592" s="80">
        <f>GEOMEAN(K588:K592)</f>
        <v>153.46857383248297</v>
      </c>
      <c r="N592" s="90" t="s">
        <v>195</v>
      </c>
      <c r="AH592" s="2">
        <v>235</v>
      </c>
      <c r="AI592" s="2">
        <v>125</v>
      </c>
    </row>
    <row r="593" spans="1:35" x14ac:dyDescent="0.3">
      <c r="A593" s="46">
        <v>41246</v>
      </c>
      <c r="B593" s="10">
        <v>0.45246527777777779</v>
      </c>
      <c r="C593" s="2">
        <v>1135</v>
      </c>
      <c r="D593" s="2">
        <v>0.74099999999999999</v>
      </c>
      <c r="E593" s="2">
        <v>10.06</v>
      </c>
      <c r="F593" s="2">
        <v>7.98</v>
      </c>
      <c r="G593" s="2">
        <v>12.6</v>
      </c>
      <c r="K593" s="48">
        <v>327</v>
      </c>
      <c r="AH593" s="2">
        <v>235</v>
      </c>
      <c r="AI593" s="2">
        <v>125</v>
      </c>
    </row>
    <row r="594" spans="1:35" x14ac:dyDescent="0.3">
      <c r="A594" s="46">
        <v>41249</v>
      </c>
      <c r="B594" s="10">
        <v>0.45303240740740741</v>
      </c>
      <c r="C594" s="2">
        <v>1085</v>
      </c>
      <c r="D594" s="2">
        <v>0.70199999999999996</v>
      </c>
      <c r="E594" s="2">
        <v>11.34</v>
      </c>
      <c r="F594" s="2">
        <v>7.74</v>
      </c>
      <c r="G594" s="2">
        <v>7.4</v>
      </c>
      <c r="K594" s="48">
        <v>1553</v>
      </c>
      <c r="AH594" s="2">
        <v>235</v>
      </c>
      <c r="AI594" s="2">
        <v>125</v>
      </c>
    </row>
    <row r="595" spans="1:35" x14ac:dyDescent="0.3">
      <c r="A595" s="46">
        <v>41253</v>
      </c>
      <c r="B595" s="88">
        <v>0.43115740740740738</v>
      </c>
      <c r="C595" s="2">
        <v>775</v>
      </c>
      <c r="D595" s="2">
        <v>0.50049999999999994</v>
      </c>
      <c r="E595" s="2">
        <v>10.34</v>
      </c>
      <c r="F595" s="2">
        <v>7.97</v>
      </c>
      <c r="G595" s="2">
        <v>7.1</v>
      </c>
      <c r="K595" s="48">
        <v>2098</v>
      </c>
      <c r="AH595" s="2">
        <v>235</v>
      </c>
      <c r="AI595" s="2">
        <v>125</v>
      </c>
    </row>
    <row r="596" spans="1:35" x14ac:dyDescent="0.3">
      <c r="A596" s="46">
        <v>41255</v>
      </c>
      <c r="B596" s="88">
        <v>0.4650347222222222</v>
      </c>
      <c r="C596" s="2">
        <v>772</v>
      </c>
      <c r="D596" s="2">
        <v>0.50180000000000002</v>
      </c>
      <c r="E596" s="2">
        <v>13.44</v>
      </c>
      <c r="F596" s="2">
        <v>8.0399999999999991</v>
      </c>
      <c r="G596" s="2">
        <v>3.9</v>
      </c>
      <c r="K596" s="48">
        <v>450</v>
      </c>
      <c r="AH596" s="2">
        <v>235</v>
      </c>
      <c r="AI596" s="2">
        <v>125</v>
      </c>
    </row>
    <row r="597" spans="1:35" x14ac:dyDescent="0.3">
      <c r="A597" s="46">
        <v>41261</v>
      </c>
      <c r="B597" s="10">
        <v>0.43912037037037038</v>
      </c>
      <c r="C597" s="2">
        <v>821</v>
      </c>
      <c r="D597" s="2">
        <v>0.53300000000000003</v>
      </c>
      <c r="E597" s="2">
        <v>10.76</v>
      </c>
      <c r="F597" s="2">
        <v>7.65</v>
      </c>
      <c r="G597" s="2">
        <v>7.4</v>
      </c>
      <c r="K597" s="48">
        <v>780</v>
      </c>
      <c r="L597" s="31">
        <f>AVERAGE(K593:K597)</f>
        <v>1041.5999999999999</v>
      </c>
      <c r="M597" s="80">
        <f>GEOMEAN(K593:K597)</f>
        <v>821.42205945941771</v>
      </c>
      <c r="N597" s="90" t="s">
        <v>196</v>
      </c>
      <c r="AH597" s="2">
        <v>235</v>
      </c>
      <c r="AI597" s="2">
        <v>125</v>
      </c>
    </row>
    <row r="598" spans="1:35" x14ac:dyDescent="0.3">
      <c r="A598" s="46">
        <v>41277</v>
      </c>
      <c r="B598" s="88">
        <v>0.46129629629629632</v>
      </c>
      <c r="C598" s="2">
        <v>951</v>
      </c>
      <c r="D598" s="2">
        <v>0.61750000000000005</v>
      </c>
      <c r="E598" s="2">
        <v>15.25</v>
      </c>
      <c r="F598" s="2">
        <v>7.88</v>
      </c>
      <c r="G598" s="2">
        <v>0.9</v>
      </c>
      <c r="K598" s="48">
        <v>556</v>
      </c>
      <c r="AH598" s="2">
        <v>235</v>
      </c>
      <c r="AI598" s="2">
        <v>125</v>
      </c>
    </row>
    <row r="599" spans="1:35" x14ac:dyDescent="0.3">
      <c r="A599" s="46">
        <v>41283</v>
      </c>
      <c r="B599" s="10">
        <v>0.45978009259259256</v>
      </c>
      <c r="C599" s="2">
        <v>1010</v>
      </c>
      <c r="D599" s="2">
        <v>0.65649999999999997</v>
      </c>
      <c r="E599" s="2">
        <v>14.42</v>
      </c>
      <c r="F599" s="2">
        <v>8.01</v>
      </c>
      <c r="G599" s="2">
        <v>4</v>
      </c>
      <c r="K599" s="48">
        <v>399</v>
      </c>
      <c r="AH599" s="2">
        <v>235</v>
      </c>
      <c r="AI599" s="2">
        <v>125</v>
      </c>
    </row>
    <row r="600" spans="1:35" x14ac:dyDescent="0.3">
      <c r="A600" s="46">
        <v>41289</v>
      </c>
      <c r="B600" s="88">
        <v>0.481875</v>
      </c>
      <c r="C600" s="2">
        <v>448.5</v>
      </c>
      <c r="D600" s="2">
        <v>0.29120000000000001</v>
      </c>
      <c r="E600" s="2">
        <v>13.3</v>
      </c>
      <c r="F600" s="2">
        <v>7.81</v>
      </c>
      <c r="G600" s="2">
        <v>2.7</v>
      </c>
      <c r="K600" s="48">
        <v>480</v>
      </c>
      <c r="AH600" s="2">
        <v>235</v>
      </c>
      <c r="AI600" s="2">
        <v>125</v>
      </c>
    </row>
    <row r="601" spans="1:35" x14ac:dyDescent="0.3">
      <c r="A601" s="46">
        <v>41297</v>
      </c>
      <c r="B601" s="10">
        <v>0.45430555555555557</v>
      </c>
      <c r="C601" s="2">
        <v>834</v>
      </c>
      <c r="D601" s="2">
        <v>0.54210000000000003</v>
      </c>
      <c r="E601" s="2">
        <v>13.79</v>
      </c>
      <c r="F601" s="2">
        <v>7.77</v>
      </c>
      <c r="G601" s="2">
        <v>0.8</v>
      </c>
      <c r="K601" s="48">
        <v>471</v>
      </c>
      <c r="AH601" s="2">
        <v>235</v>
      </c>
      <c r="AI601" s="2">
        <v>125</v>
      </c>
    </row>
    <row r="602" spans="1:35" x14ac:dyDescent="0.3">
      <c r="A602" s="46">
        <v>41302</v>
      </c>
      <c r="B602" s="10">
        <v>0.47379629629629627</v>
      </c>
      <c r="C602" s="2">
        <v>950</v>
      </c>
      <c r="D602" s="2">
        <v>0.61750000000000005</v>
      </c>
      <c r="E602" s="2">
        <v>14.3</v>
      </c>
      <c r="F602" s="2">
        <v>7.93</v>
      </c>
      <c r="G602" s="2">
        <v>4.8</v>
      </c>
      <c r="K602" s="48">
        <v>379</v>
      </c>
      <c r="L602" s="31">
        <f>AVERAGE(K598:K602)</f>
        <v>457</v>
      </c>
      <c r="M602" s="80">
        <f>GEOMEAN(K598:K602)</f>
        <v>452.67843768202079</v>
      </c>
      <c r="N602" s="90" t="s">
        <v>197</v>
      </c>
      <c r="AH602" s="2">
        <v>235</v>
      </c>
      <c r="AI602" s="2">
        <v>125</v>
      </c>
    </row>
    <row r="603" spans="1:35" x14ac:dyDescent="0.3">
      <c r="A603" s="46">
        <v>41310</v>
      </c>
      <c r="B603" s="88">
        <v>0.48688657407407404</v>
      </c>
      <c r="C603" s="2">
        <v>770</v>
      </c>
      <c r="D603" s="2">
        <v>0.50049999999999994</v>
      </c>
      <c r="E603" s="2">
        <v>13.62</v>
      </c>
      <c r="F603" s="2">
        <v>7.91</v>
      </c>
      <c r="G603" s="2">
        <v>2.4</v>
      </c>
      <c r="K603" s="48">
        <v>189</v>
      </c>
      <c r="AH603" s="2">
        <v>235</v>
      </c>
      <c r="AI603" s="2">
        <v>125</v>
      </c>
    </row>
    <row r="604" spans="1:35" x14ac:dyDescent="0.3">
      <c r="A604" s="46">
        <v>41318</v>
      </c>
      <c r="B604" s="10">
        <v>0.45039351851851855</v>
      </c>
      <c r="C604" s="2">
        <v>746</v>
      </c>
      <c r="D604" s="2">
        <v>0.4849</v>
      </c>
      <c r="E604" s="2">
        <v>12.75</v>
      </c>
      <c r="F604" s="2">
        <v>7.94</v>
      </c>
      <c r="G604" s="2">
        <v>3.8</v>
      </c>
      <c r="K604" s="48">
        <v>20</v>
      </c>
      <c r="AH604" s="2">
        <v>235</v>
      </c>
      <c r="AI604" s="2">
        <v>125</v>
      </c>
    </row>
    <row r="605" spans="1:35" x14ac:dyDescent="0.3">
      <c r="A605" s="46">
        <v>41326</v>
      </c>
      <c r="B605" s="10">
        <v>0.46140046296296294</v>
      </c>
      <c r="C605" s="2">
        <v>816</v>
      </c>
      <c r="D605" s="2">
        <v>0.52980000000000005</v>
      </c>
      <c r="E605" s="2">
        <v>14.3</v>
      </c>
      <c r="F605" s="2">
        <v>8.02</v>
      </c>
      <c r="G605" s="2">
        <v>1</v>
      </c>
      <c r="K605" s="48">
        <v>638</v>
      </c>
      <c r="AH605" s="2">
        <v>235</v>
      </c>
      <c r="AI605" s="2">
        <v>125</v>
      </c>
    </row>
    <row r="606" spans="1:35" x14ac:dyDescent="0.3">
      <c r="A606" s="46">
        <v>41330</v>
      </c>
      <c r="B606" s="10">
        <v>0.47521990740740744</v>
      </c>
      <c r="C606" s="2">
        <v>884</v>
      </c>
      <c r="D606" s="2">
        <v>0.57199999999999995</v>
      </c>
      <c r="E606" s="2">
        <v>14.2</v>
      </c>
      <c r="F606" s="2">
        <v>8.16</v>
      </c>
      <c r="G606" s="2">
        <v>4.2</v>
      </c>
      <c r="K606" s="48">
        <v>985</v>
      </c>
      <c r="AH606" s="2">
        <v>235</v>
      </c>
      <c r="AI606" s="2">
        <v>125</v>
      </c>
    </row>
    <row r="607" spans="1:35" x14ac:dyDescent="0.3">
      <c r="A607" s="46">
        <v>41332</v>
      </c>
      <c r="B607" s="10">
        <v>0.44843749999999999</v>
      </c>
      <c r="C607" s="2">
        <v>402.5</v>
      </c>
      <c r="D607" s="2">
        <v>0.26129999999999998</v>
      </c>
      <c r="E607" s="2">
        <v>12.92</v>
      </c>
      <c r="F607" s="2">
        <v>7.87</v>
      </c>
      <c r="G607" s="2">
        <v>3</v>
      </c>
      <c r="K607" s="48">
        <v>1017</v>
      </c>
      <c r="L607" s="31">
        <f>AVERAGE(K603:K607)</f>
        <v>569.79999999999995</v>
      </c>
      <c r="M607" s="80">
        <f>GEOMEAN(K603:K607)</f>
        <v>299.64975876135708</v>
      </c>
      <c r="N607" s="90" t="s">
        <v>198</v>
      </c>
      <c r="AH607" s="2">
        <v>235</v>
      </c>
      <c r="AI607" s="2">
        <v>125</v>
      </c>
    </row>
    <row r="608" spans="1:35" x14ac:dyDescent="0.3">
      <c r="A608" s="46">
        <v>41340</v>
      </c>
      <c r="C608" s="4" t="s">
        <v>184</v>
      </c>
      <c r="D608" s="4" t="s">
        <v>184</v>
      </c>
      <c r="E608" s="4" t="s">
        <v>184</v>
      </c>
      <c r="F608" s="4" t="s">
        <v>184</v>
      </c>
      <c r="G608" s="4" t="s">
        <v>184</v>
      </c>
      <c r="K608" s="48">
        <v>228</v>
      </c>
      <c r="AH608" s="2">
        <v>235</v>
      </c>
      <c r="AI608" s="2">
        <v>125</v>
      </c>
    </row>
    <row r="609" spans="1:35" x14ac:dyDescent="0.3">
      <c r="A609" s="46">
        <v>41344</v>
      </c>
      <c r="B609" s="10">
        <v>0.44105324074074076</v>
      </c>
      <c r="C609" s="2">
        <v>664</v>
      </c>
      <c r="D609" s="2">
        <v>0.43159999999999998</v>
      </c>
      <c r="E609" s="2">
        <v>10.199999999999999</v>
      </c>
      <c r="F609" s="2">
        <v>7.95</v>
      </c>
      <c r="G609" s="2">
        <v>8.3000000000000007</v>
      </c>
      <c r="K609" s="48">
        <v>404</v>
      </c>
      <c r="AH609" s="2">
        <v>235</v>
      </c>
      <c r="AI609" s="2">
        <v>125</v>
      </c>
    </row>
    <row r="610" spans="1:35" x14ac:dyDescent="0.3">
      <c r="A610" s="46">
        <v>41347</v>
      </c>
      <c r="B610" s="10">
        <v>0.4337152777777778</v>
      </c>
      <c r="C610" s="2">
        <v>763</v>
      </c>
      <c r="D610" s="2">
        <v>0.496</v>
      </c>
      <c r="E610" s="2">
        <v>13.88</v>
      </c>
      <c r="F610" s="2">
        <v>8.06</v>
      </c>
      <c r="G610" s="2">
        <v>2.9</v>
      </c>
      <c r="AH610" s="2">
        <v>235</v>
      </c>
      <c r="AI610" s="2">
        <v>125</v>
      </c>
    </row>
    <row r="611" spans="1:35" x14ac:dyDescent="0.3">
      <c r="A611" s="46">
        <v>41352</v>
      </c>
      <c r="B611" s="49">
        <v>0.46982638888888889</v>
      </c>
      <c r="C611" s="2">
        <v>801</v>
      </c>
      <c r="D611" s="2">
        <v>0.52059999999999995</v>
      </c>
      <c r="E611" s="2">
        <v>13.34</v>
      </c>
      <c r="F611" s="2">
        <v>8.1</v>
      </c>
      <c r="G611" s="2">
        <v>3.6</v>
      </c>
      <c r="K611" s="48">
        <v>86</v>
      </c>
      <c r="O611" s="4" t="s">
        <v>54</v>
      </c>
      <c r="P611" s="4">
        <v>67</v>
      </c>
      <c r="Q611" s="4" t="s">
        <v>54</v>
      </c>
      <c r="R611" s="4" t="s">
        <v>54</v>
      </c>
      <c r="S611" s="4" t="s">
        <v>54</v>
      </c>
      <c r="T611" s="4" t="s">
        <v>54</v>
      </c>
      <c r="U611" s="4" t="s">
        <v>54</v>
      </c>
      <c r="V611" s="4">
        <v>1.1000000000000001</v>
      </c>
      <c r="W611" s="4" t="s">
        <v>54</v>
      </c>
      <c r="X611" s="4">
        <v>145</v>
      </c>
      <c r="Y611" s="4">
        <v>1.5</v>
      </c>
      <c r="Z611" s="4">
        <v>6</v>
      </c>
      <c r="AA611" s="4" t="s">
        <v>54</v>
      </c>
      <c r="AB611" s="4">
        <v>88.5</v>
      </c>
      <c r="AC611" s="4"/>
      <c r="AD611" s="4">
        <v>283</v>
      </c>
      <c r="AE611" s="4" t="s">
        <v>54</v>
      </c>
      <c r="AH611" s="2">
        <v>235</v>
      </c>
      <c r="AI611" s="2">
        <v>125</v>
      </c>
    </row>
    <row r="612" spans="1:35" x14ac:dyDescent="0.3">
      <c r="A612" s="46">
        <v>41359</v>
      </c>
      <c r="B612" s="10">
        <v>0.45328703703703704</v>
      </c>
      <c r="C612" s="2">
        <v>1106</v>
      </c>
      <c r="D612" s="2">
        <v>0.72150000000000003</v>
      </c>
      <c r="E612" s="2">
        <v>13.72</v>
      </c>
      <c r="F612" s="2">
        <v>8.1999999999999993</v>
      </c>
      <c r="G612" s="2">
        <v>4</v>
      </c>
      <c r="K612" s="48">
        <v>98</v>
      </c>
      <c r="L612" s="31">
        <f>AVERAGE(K608:K612)</f>
        <v>204</v>
      </c>
      <c r="M612" s="80">
        <f>GEOMEAN(K608:K612)</f>
        <v>166.92069517927519</v>
      </c>
      <c r="N612" s="90" t="s">
        <v>199</v>
      </c>
      <c r="AH612" s="2">
        <v>235</v>
      </c>
      <c r="AI612" s="2">
        <v>125</v>
      </c>
    </row>
    <row r="613" spans="1:35" x14ac:dyDescent="0.3">
      <c r="A613" s="46">
        <v>41372</v>
      </c>
      <c r="B613" s="10">
        <v>0.4707986111111111</v>
      </c>
      <c r="C613" s="2">
        <v>814</v>
      </c>
      <c r="D613" s="2">
        <v>0.52649999999999997</v>
      </c>
      <c r="E613" s="2">
        <v>8.5299999999999994</v>
      </c>
      <c r="F613" s="2">
        <v>7.93</v>
      </c>
      <c r="G613" s="2">
        <v>13.7</v>
      </c>
      <c r="K613" s="48">
        <v>31</v>
      </c>
      <c r="AH613" s="2">
        <v>235</v>
      </c>
      <c r="AI613" s="2">
        <v>125</v>
      </c>
    </row>
    <row r="614" spans="1:35" x14ac:dyDescent="0.3">
      <c r="A614" s="46">
        <v>41375</v>
      </c>
      <c r="B614" s="10">
        <v>0.45127314814814817</v>
      </c>
      <c r="C614" s="2">
        <v>352.5</v>
      </c>
      <c r="D614" s="2">
        <v>0.2288</v>
      </c>
      <c r="E614" s="2">
        <v>8.44</v>
      </c>
      <c r="F614" s="2">
        <v>7.71</v>
      </c>
      <c r="G614" s="2">
        <v>13.1</v>
      </c>
      <c r="K614" s="48">
        <v>6867</v>
      </c>
      <c r="AH614" s="2">
        <v>235</v>
      </c>
      <c r="AI614" s="2">
        <v>125</v>
      </c>
    </row>
    <row r="615" spans="1:35" x14ac:dyDescent="0.3">
      <c r="A615" s="46">
        <v>41380</v>
      </c>
      <c r="B615" s="47">
        <v>0.45575231481481482</v>
      </c>
      <c r="C615" s="2">
        <v>686</v>
      </c>
      <c r="D615" s="2">
        <v>0.44850000000000001</v>
      </c>
      <c r="E615" s="2">
        <v>9.98</v>
      </c>
      <c r="F615" s="2">
        <v>8.02</v>
      </c>
      <c r="G615" s="2">
        <v>12.2</v>
      </c>
      <c r="K615" s="48">
        <v>246</v>
      </c>
      <c r="AH615" s="2">
        <v>235</v>
      </c>
      <c r="AI615" s="2">
        <v>125</v>
      </c>
    </row>
    <row r="616" spans="1:35" x14ac:dyDescent="0.3">
      <c r="A616" s="46">
        <v>41389</v>
      </c>
      <c r="B616" s="10">
        <v>0.45439814814814811</v>
      </c>
      <c r="C616" s="2">
        <v>416.1</v>
      </c>
      <c r="D616" s="2">
        <v>0.27039999999999997</v>
      </c>
      <c r="E616" s="2">
        <v>10.8</v>
      </c>
      <c r="F616" s="2">
        <v>7.89</v>
      </c>
      <c r="G616" s="2">
        <v>8.8000000000000007</v>
      </c>
      <c r="K616" s="48">
        <v>714</v>
      </c>
      <c r="AH616" s="2">
        <v>235</v>
      </c>
      <c r="AI616" s="2">
        <v>125</v>
      </c>
    </row>
    <row r="617" spans="1:35" x14ac:dyDescent="0.3">
      <c r="A617" s="46">
        <v>41395</v>
      </c>
      <c r="B617" s="10">
        <v>0.48064814814814816</v>
      </c>
      <c r="C617" s="2">
        <v>621</v>
      </c>
      <c r="D617" s="2">
        <v>0.40300000000000002</v>
      </c>
      <c r="E617" s="2">
        <v>9.02</v>
      </c>
      <c r="F617" s="2">
        <v>7.99</v>
      </c>
      <c r="G617" s="2">
        <v>17.2</v>
      </c>
      <c r="K617" s="48">
        <v>74</v>
      </c>
      <c r="L617" s="31">
        <f>AVERAGE(K613:K617)</f>
        <v>1586.4</v>
      </c>
      <c r="M617" s="80">
        <f>GEOMEAN(K613:K617)</f>
        <v>307.89224901863093</v>
      </c>
      <c r="N617" s="90" t="s">
        <v>200</v>
      </c>
      <c r="AH617" s="2">
        <v>235</v>
      </c>
      <c r="AI617" s="2">
        <v>125</v>
      </c>
    </row>
    <row r="618" spans="1:35" x14ac:dyDescent="0.3">
      <c r="A618" s="46">
        <v>41400</v>
      </c>
      <c r="B618" s="10">
        <v>0.46806712962962965</v>
      </c>
      <c r="C618" s="2">
        <v>726</v>
      </c>
      <c r="D618" s="2">
        <v>0.47449999999999998</v>
      </c>
      <c r="E618" s="2">
        <v>9.0500000000000007</v>
      </c>
      <c r="F618" s="2">
        <v>7.88</v>
      </c>
      <c r="G618" s="2">
        <v>14.1</v>
      </c>
      <c r="K618" s="48">
        <v>189</v>
      </c>
      <c r="AH618" s="2">
        <v>235</v>
      </c>
      <c r="AI618" s="2">
        <v>125</v>
      </c>
    </row>
    <row r="619" spans="1:35" x14ac:dyDescent="0.3">
      <c r="A619" s="46">
        <v>41402</v>
      </c>
      <c r="B619" s="88">
        <v>0.46917824074074077</v>
      </c>
      <c r="C619" s="2">
        <v>740</v>
      </c>
      <c r="D619" s="2">
        <v>0.48099999999999998</v>
      </c>
      <c r="E619" s="2">
        <v>10.45</v>
      </c>
      <c r="F619" s="2">
        <v>8.07</v>
      </c>
      <c r="G619" s="2">
        <v>16.5</v>
      </c>
      <c r="K619" s="48">
        <v>199</v>
      </c>
      <c r="AH619" s="2">
        <v>235</v>
      </c>
      <c r="AI619" s="2">
        <v>125</v>
      </c>
    </row>
    <row r="620" spans="1:35" x14ac:dyDescent="0.3">
      <c r="A620" s="46">
        <v>41414</v>
      </c>
      <c r="B620" s="88">
        <v>0.45408564814814811</v>
      </c>
      <c r="C620" s="2">
        <v>799</v>
      </c>
      <c r="D620" s="2">
        <v>0.52</v>
      </c>
      <c r="E620" s="2">
        <v>6.78</v>
      </c>
      <c r="F620" s="2">
        <v>7.94</v>
      </c>
      <c r="G620" s="2">
        <v>20.3</v>
      </c>
      <c r="K620" s="48">
        <v>134</v>
      </c>
      <c r="AH620" s="2">
        <v>235</v>
      </c>
      <c r="AI620" s="2">
        <v>125</v>
      </c>
    </row>
    <row r="621" spans="1:35" x14ac:dyDescent="0.3">
      <c r="A621" s="46">
        <v>41416</v>
      </c>
      <c r="B621" s="88">
        <v>0.47697916666666668</v>
      </c>
      <c r="C621" s="2">
        <v>787</v>
      </c>
      <c r="D621" s="2">
        <v>0.51349999999999996</v>
      </c>
      <c r="E621" s="2">
        <v>6.95</v>
      </c>
      <c r="F621" s="2">
        <v>7.95</v>
      </c>
      <c r="G621" s="2">
        <v>20.6</v>
      </c>
      <c r="K621" s="48">
        <v>121</v>
      </c>
      <c r="AH621" s="2">
        <v>235</v>
      </c>
      <c r="AI621" s="2">
        <v>125</v>
      </c>
    </row>
    <row r="622" spans="1:35" x14ac:dyDescent="0.3">
      <c r="A622" s="46">
        <v>41417</v>
      </c>
      <c r="B622" s="10">
        <v>0.47546296296296298</v>
      </c>
      <c r="C622" s="2">
        <v>803</v>
      </c>
      <c r="D622" s="2">
        <v>0.52</v>
      </c>
      <c r="E622" s="2">
        <v>6.81</v>
      </c>
      <c r="F622" s="2">
        <v>7.87</v>
      </c>
      <c r="G622" s="2">
        <v>18.7</v>
      </c>
      <c r="K622" s="48">
        <v>146</v>
      </c>
      <c r="L622" s="31">
        <f>AVERAGE(K618:K622)</f>
        <v>157.80000000000001</v>
      </c>
      <c r="M622" s="80">
        <f>GEOMEAN(K618:K622)</f>
        <v>154.8501323950743</v>
      </c>
      <c r="N622" s="90" t="s">
        <v>201</v>
      </c>
      <c r="AH622" s="2">
        <v>235</v>
      </c>
      <c r="AI622" s="2">
        <v>125</v>
      </c>
    </row>
    <row r="623" spans="1:35" x14ac:dyDescent="0.3">
      <c r="A623" s="46">
        <v>41428</v>
      </c>
      <c r="B623" s="88">
        <v>0.46590277777777778</v>
      </c>
      <c r="C623" s="2">
        <v>565</v>
      </c>
      <c r="D623" s="2">
        <v>0.36730000000000002</v>
      </c>
      <c r="E623" s="2">
        <v>7.77</v>
      </c>
      <c r="F623" s="2">
        <v>8.09</v>
      </c>
      <c r="G623" s="2">
        <v>16.5</v>
      </c>
      <c r="K623" s="48">
        <v>389</v>
      </c>
      <c r="AH623" s="2">
        <v>235</v>
      </c>
      <c r="AI623" s="2">
        <v>125</v>
      </c>
    </row>
    <row r="624" spans="1:35" x14ac:dyDescent="0.3">
      <c r="A624" s="46">
        <v>41437</v>
      </c>
      <c r="B624" s="10">
        <v>0.44314814814814812</v>
      </c>
      <c r="C624" s="2">
        <v>493.9</v>
      </c>
      <c r="D624" s="2">
        <v>0.3211</v>
      </c>
      <c r="E624" s="2">
        <v>7.86</v>
      </c>
      <c r="F624" s="2">
        <v>7.9</v>
      </c>
      <c r="G624" s="2">
        <v>20.6</v>
      </c>
      <c r="K624" s="48">
        <v>683</v>
      </c>
      <c r="AH624" s="2">
        <v>235</v>
      </c>
      <c r="AI624" s="2">
        <v>125</v>
      </c>
    </row>
    <row r="625" spans="1:35" x14ac:dyDescent="0.3">
      <c r="A625" s="46">
        <v>41445</v>
      </c>
      <c r="B625" s="88">
        <v>0.46447916666666672</v>
      </c>
      <c r="C625" s="2">
        <v>737</v>
      </c>
      <c r="D625" s="2">
        <v>0.48099999999999998</v>
      </c>
      <c r="E625" s="2">
        <v>6.07</v>
      </c>
      <c r="F625" s="2">
        <v>8.41</v>
      </c>
      <c r="G625" s="2">
        <v>23.1</v>
      </c>
      <c r="K625" s="48">
        <v>216</v>
      </c>
      <c r="AH625" s="2">
        <v>235</v>
      </c>
      <c r="AI625" s="2">
        <v>125</v>
      </c>
    </row>
    <row r="626" spans="1:35" x14ac:dyDescent="0.3">
      <c r="A626" s="46">
        <v>41451</v>
      </c>
      <c r="B626" s="10">
        <v>0.47152777777777777</v>
      </c>
      <c r="C626" s="2">
        <v>644</v>
      </c>
      <c r="D626" s="2">
        <v>0.41599999999999998</v>
      </c>
      <c r="E626" s="2">
        <v>6.67</v>
      </c>
      <c r="F626" s="2">
        <v>8.24</v>
      </c>
      <c r="G626" s="2">
        <v>22.3</v>
      </c>
      <c r="K626" s="48">
        <v>798</v>
      </c>
      <c r="AH626" s="2">
        <v>235</v>
      </c>
      <c r="AI626" s="2">
        <v>125</v>
      </c>
    </row>
    <row r="627" spans="1:35" x14ac:dyDescent="0.3">
      <c r="A627" s="46">
        <v>41456</v>
      </c>
      <c r="B627" s="10">
        <v>0.46913194444444445</v>
      </c>
      <c r="C627" s="2">
        <v>636</v>
      </c>
      <c r="D627" s="2">
        <v>0.41599999999999998</v>
      </c>
      <c r="E627" s="2">
        <v>8.1</v>
      </c>
      <c r="F627" s="2">
        <v>8.1</v>
      </c>
      <c r="G627" s="2">
        <v>19.8</v>
      </c>
      <c r="K627" s="48">
        <v>1223</v>
      </c>
      <c r="L627" s="31">
        <f>AVERAGE(K623:K627)</f>
        <v>661.8</v>
      </c>
      <c r="M627" s="80">
        <f>GEOMEAN(K623:K627)</f>
        <v>561.88919515118209</v>
      </c>
      <c r="N627" s="90" t="s">
        <v>202</v>
      </c>
      <c r="AH627" s="2">
        <v>235</v>
      </c>
      <c r="AI627" s="2">
        <v>125</v>
      </c>
    </row>
    <row r="628" spans="1:35" x14ac:dyDescent="0.3">
      <c r="A628" s="46">
        <v>41466</v>
      </c>
      <c r="B628" s="49">
        <v>0.46932870370370372</v>
      </c>
      <c r="C628" s="2">
        <v>864</v>
      </c>
      <c r="D628" s="2">
        <v>0.55900000000000005</v>
      </c>
      <c r="E628" s="2">
        <v>7</v>
      </c>
      <c r="F628" s="2">
        <v>8.15</v>
      </c>
      <c r="G628" s="2">
        <v>21.1</v>
      </c>
      <c r="K628" s="48">
        <v>419</v>
      </c>
      <c r="AH628" s="2">
        <v>235</v>
      </c>
      <c r="AI628" s="2">
        <v>125</v>
      </c>
    </row>
    <row r="629" spans="1:35" x14ac:dyDescent="0.3">
      <c r="A629" s="46">
        <v>41471</v>
      </c>
      <c r="B629" s="10">
        <v>0.46444444444444444</v>
      </c>
      <c r="C629" s="2">
        <v>978</v>
      </c>
      <c r="D629" s="2">
        <v>0.63700000000000001</v>
      </c>
      <c r="E629" s="2">
        <v>7.78</v>
      </c>
      <c r="F629" s="2">
        <v>8.0399999999999991</v>
      </c>
      <c r="G629" s="2">
        <v>23</v>
      </c>
      <c r="K629" s="48">
        <v>145</v>
      </c>
      <c r="O629" s="4" t="s">
        <v>54</v>
      </c>
      <c r="P629" s="4">
        <v>75.3</v>
      </c>
      <c r="Q629" s="4" t="s">
        <v>54</v>
      </c>
      <c r="R629" s="4" t="s">
        <v>54</v>
      </c>
      <c r="S629" s="4" t="s">
        <v>54</v>
      </c>
      <c r="T629" s="4" t="s">
        <v>54</v>
      </c>
      <c r="U629" s="4" t="s">
        <v>54</v>
      </c>
      <c r="V629" s="4" t="s">
        <v>54</v>
      </c>
      <c r="W629" s="4" t="s">
        <v>54</v>
      </c>
      <c r="X629" s="4">
        <v>109</v>
      </c>
      <c r="Y629" s="4" t="s">
        <v>54</v>
      </c>
      <c r="Z629" s="4">
        <v>2.8</v>
      </c>
      <c r="AA629" s="4" t="s">
        <v>54</v>
      </c>
      <c r="AB629" s="4">
        <v>58.5</v>
      </c>
      <c r="AC629" s="4" t="s">
        <v>54</v>
      </c>
      <c r="AD629" s="4">
        <v>312</v>
      </c>
      <c r="AE629" s="4">
        <v>0.82</v>
      </c>
      <c r="AF629" s="4">
        <v>44.3</v>
      </c>
      <c r="AG629" s="4">
        <v>150</v>
      </c>
      <c r="AH629" s="2">
        <v>235</v>
      </c>
      <c r="AI629" s="2">
        <v>125</v>
      </c>
    </row>
    <row r="630" spans="1:35" x14ac:dyDescent="0.3">
      <c r="A630" s="46">
        <v>41477</v>
      </c>
      <c r="B630" s="88">
        <v>0.41975694444444445</v>
      </c>
      <c r="C630" s="2">
        <v>994</v>
      </c>
      <c r="D630" s="2">
        <v>0.64349999999999996</v>
      </c>
      <c r="E630" s="2">
        <v>5.65</v>
      </c>
      <c r="F630" s="2">
        <v>7.92</v>
      </c>
      <c r="G630" s="2">
        <v>22.2</v>
      </c>
      <c r="K630" s="48">
        <v>7270</v>
      </c>
      <c r="AH630" s="2">
        <v>235</v>
      </c>
      <c r="AI630" s="2">
        <v>125</v>
      </c>
    </row>
    <row r="631" spans="1:35" x14ac:dyDescent="0.3">
      <c r="A631" s="46">
        <v>41480</v>
      </c>
      <c r="B631" s="88">
        <v>0.44872685185185185</v>
      </c>
      <c r="C631" s="2">
        <v>1007</v>
      </c>
      <c r="D631" s="2">
        <v>0.65649999999999997</v>
      </c>
      <c r="E631" s="2">
        <v>6.49</v>
      </c>
      <c r="F631" s="2">
        <v>8.08</v>
      </c>
      <c r="G631" s="2">
        <v>22.7</v>
      </c>
      <c r="K631" s="48">
        <v>109</v>
      </c>
      <c r="AH631" s="2">
        <v>235</v>
      </c>
      <c r="AI631" s="2">
        <v>125</v>
      </c>
    </row>
    <row r="632" spans="1:35" x14ac:dyDescent="0.3">
      <c r="A632" s="46">
        <v>41491</v>
      </c>
      <c r="B632" s="49">
        <v>0.45438657407407407</v>
      </c>
      <c r="C632" s="2">
        <v>983</v>
      </c>
      <c r="D632" s="2">
        <v>0.63700000000000001</v>
      </c>
      <c r="E632" s="2">
        <v>7.32</v>
      </c>
      <c r="F632" s="2">
        <v>8.0299999999999994</v>
      </c>
      <c r="G632" s="2">
        <v>22.5</v>
      </c>
      <c r="K632" s="48">
        <v>10</v>
      </c>
      <c r="L632" s="31">
        <f>AVERAGE(K628:K632)</f>
        <v>1590.6</v>
      </c>
      <c r="M632" s="80">
        <f>GEOMEAN(K628:K632)</f>
        <v>217.02441128594032</v>
      </c>
      <c r="N632" s="90" t="s">
        <v>203</v>
      </c>
      <c r="AH632" s="2">
        <v>235</v>
      </c>
      <c r="AI632" s="2">
        <v>125</v>
      </c>
    </row>
    <row r="633" spans="1:35" x14ac:dyDescent="0.3">
      <c r="A633" s="46">
        <v>41499</v>
      </c>
      <c r="B633" s="88">
        <v>0.47416666666666668</v>
      </c>
      <c r="C633" s="2">
        <v>1283</v>
      </c>
      <c r="D633" s="2">
        <v>0.83199999999999996</v>
      </c>
      <c r="E633" s="2">
        <v>4.76</v>
      </c>
      <c r="F633" s="2">
        <v>7.59</v>
      </c>
      <c r="G633" s="2">
        <v>21.6</v>
      </c>
      <c r="K633" s="48">
        <v>98</v>
      </c>
      <c r="AH633" s="2">
        <v>235</v>
      </c>
      <c r="AI633" s="2">
        <v>125</v>
      </c>
    </row>
    <row r="634" spans="1:35" x14ac:dyDescent="0.3">
      <c r="A634" s="46">
        <v>41501</v>
      </c>
      <c r="B634" s="88">
        <v>0.47994212962962962</v>
      </c>
      <c r="C634" s="2">
        <v>1205</v>
      </c>
      <c r="D634" s="2">
        <v>0.78</v>
      </c>
      <c r="E634" s="2">
        <v>6.83</v>
      </c>
      <c r="F634" s="2">
        <v>8.09</v>
      </c>
      <c r="G634" s="2">
        <v>21.4</v>
      </c>
      <c r="K634" s="48">
        <v>30</v>
      </c>
      <c r="AH634" s="2">
        <v>235</v>
      </c>
      <c r="AI634" s="2">
        <v>125</v>
      </c>
    </row>
    <row r="635" spans="1:35" x14ac:dyDescent="0.3">
      <c r="A635" s="46">
        <v>41508</v>
      </c>
      <c r="B635" s="10">
        <v>0.43840277777777775</v>
      </c>
      <c r="C635" s="2">
        <v>1457</v>
      </c>
      <c r="D635" s="2">
        <v>0.94899999999999995</v>
      </c>
      <c r="E635" s="2">
        <v>5.95</v>
      </c>
      <c r="F635" s="2">
        <v>7.63</v>
      </c>
      <c r="G635" s="2">
        <v>21.6</v>
      </c>
      <c r="K635" s="48">
        <v>134</v>
      </c>
      <c r="AH635" s="2">
        <v>235</v>
      </c>
      <c r="AI635" s="2">
        <v>125</v>
      </c>
    </row>
    <row r="636" spans="1:35" x14ac:dyDescent="0.3">
      <c r="A636" s="46">
        <v>41513</v>
      </c>
      <c r="B636" s="88">
        <v>0.44540509259259259</v>
      </c>
      <c r="C636" s="2">
        <v>1424</v>
      </c>
      <c r="D636" s="2">
        <v>0.92300000000000004</v>
      </c>
      <c r="E636" s="2">
        <v>6.95</v>
      </c>
      <c r="F636" s="2">
        <v>7.94</v>
      </c>
      <c r="G636" s="2">
        <v>22.2</v>
      </c>
      <c r="K636" s="48">
        <v>109</v>
      </c>
      <c r="L636" s="31">
        <f>AVERAGE(K632:K636)</f>
        <v>76.2</v>
      </c>
      <c r="M636" s="80">
        <f>GEOMEAN(K632:K636)</f>
        <v>53.281411985022011</v>
      </c>
      <c r="N636" s="90" t="s">
        <v>204</v>
      </c>
      <c r="AH636" s="2">
        <v>235</v>
      </c>
      <c r="AI636" s="2">
        <v>125</v>
      </c>
    </row>
    <row r="637" spans="1:35" x14ac:dyDescent="0.3">
      <c r="A637" s="46">
        <v>41521</v>
      </c>
      <c r="C637" s="4" t="s">
        <v>57</v>
      </c>
      <c r="D637" s="4" t="s">
        <v>57</v>
      </c>
      <c r="E637" s="4" t="s">
        <v>57</v>
      </c>
      <c r="F637" s="4" t="s">
        <v>57</v>
      </c>
      <c r="G637" s="4" t="s">
        <v>57</v>
      </c>
      <c r="K637" s="48">
        <v>122</v>
      </c>
      <c r="AH637" s="2">
        <v>235</v>
      </c>
      <c r="AI637" s="2">
        <v>125</v>
      </c>
    </row>
    <row r="638" spans="1:35" x14ac:dyDescent="0.3">
      <c r="A638" s="46">
        <v>41528</v>
      </c>
      <c r="B638" s="88">
        <v>0.43569444444444444</v>
      </c>
      <c r="C638" s="2">
        <v>1525</v>
      </c>
      <c r="D638" s="2">
        <v>0.98799999999999999</v>
      </c>
      <c r="E638" s="2">
        <v>4.91</v>
      </c>
      <c r="F638" s="2">
        <v>7.67</v>
      </c>
      <c r="G638" s="2">
        <v>23.4</v>
      </c>
      <c r="K638" s="48">
        <v>146</v>
      </c>
      <c r="AH638" s="2">
        <v>235</v>
      </c>
      <c r="AI638" s="2">
        <v>125</v>
      </c>
    </row>
    <row r="639" spans="1:35" x14ac:dyDescent="0.3">
      <c r="A639" s="46">
        <v>41534</v>
      </c>
      <c r="B639" s="10">
        <v>0.47341435185185188</v>
      </c>
      <c r="C639" s="2">
        <v>1607</v>
      </c>
      <c r="D639" s="2">
        <v>1.0465</v>
      </c>
      <c r="E639" s="2">
        <v>6.55</v>
      </c>
      <c r="F639" s="2">
        <v>7.58</v>
      </c>
      <c r="G639" s="2">
        <v>16.7</v>
      </c>
      <c r="K639" s="48">
        <v>121</v>
      </c>
      <c r="AH639" s="2">
        <v>235</v>
      </c>
      <c r="AI639" s="2">
        <v>125</v>
      </c>
    </row>
    <row r="640" spans="1:35" x14ac:dyDescent="0.3">
      <c r="A640" s="46">
        <v>41541</v>
      </c>
      <c r="B640" s="88">
        <v>0.45246527777777779</v>
      </c>
      <c r="C640" s="2">
        <v>1149</v>
      </c>
      <c r="D640" s="2">
        <v>0.74750000000000005</v>
      </c>
      <c r="E640" s="2">
        <v>8.56</v>
      </c>
      <c r="F640" s="2">
        <v>7.66</v>
      </c>
      <c r="G640" s="2">
        <v>16.600000000000001</v>
      </c>
      <c r="K640" s="85">
        <v>10</v>
      </c>
      <c r="L640" s="31">
        <f>AVERAGE(K636:K640)</f>
        <v>101.6</v>
      </c>
      <c r="M640" s="80">
        <f>GEOMEAN(K636:K640)</f>
        <v>74.848811884441801</v>
      </c>
      <c r="N640" s="90" t="s">
        <v>205</v>
      </c>
      <c r="AH640" s="2">
        <v>235</v>
      </c>
      <c r="AI640" s="2">
        <v>125</v>
      </c>
    </row>
    <row r="641" spans="1:35" x14ac:dyDescent="0.3">
      <c r="A641" s="46">
        <v>41548</v>
      </c>
      <c r="B641" s="10">
        <v>0.49729166666666669</v>
      </c>
      <c r="C641" s="2">
        <v>1333</v>
      </c>
      <c r="D641" s="2">
        <v>0.86450000000000005</v>
      </c>
      <c r="E641" s="2">
        <v>5.96</v>
      </c>
      <c r="F641" s="2">
        <v>7.67</v>
      </c>
      <c r="G641" s="2">
        <v>18.5</v>
      </c>
      <c r="K641" s="48">
        <v>487</v>
      </c>
      <c r="AH641" s="2">
        <v>235</v>
      </c>
      <c r="AI641" s="2">
        <v>125</v>
      </c>
    </row>
    <row r="642" spans="1:35" x14ac:dyDescent="0.3">
      <c r="A642" s="46">
        <v>41555</v>
      </c>
      <c r="B642" s="10">
        <v>0.49783564814814812</v>
      </c>
      <c r="C642" s="2">
        <v>665</v>
      </c>
      <c r="D642" s="2">
        <v>0.4355</v>
      </c>
      <c r="E642" s="2">
        <v>8.65</v>
      </c>
      <c r="F642" s="2">
        <v>7.92</v>
      </c>
      <c r="G642" s="2">
        <v>15.4</v>
      </c>
      <c r="K642" s="48">
        <v>663</v>
      </c>
      <c r="AH642" s="2">
        <v>235</v>
      </c>
      <c r="AI642" s="2">
        <v>125</v>
      </c>
    </row>
    <row r="643" spans="1:35" x14ac:dyDescent="0.3">
      <c r="A643" s="46">
        <v>41557</v>
      </c>
      <c r="B643" s="88">
        <v>0.45503472222222219</v>
      </c>
      <c r="C643" s="2">
        <v>893</v>
      </c>
      <c r="D643" s="2">
        <v>0.57850000000000001</v>
      </c>
      <c r="E643" s="2">
        <v>7.69</v>
      </c>
      <c r="F643" s="2">
        <v>7.7</v>
      </c>
      <c r="G643" s="2">
        <v>15.1</v>
      </c>
      <c r="K643" s="48">
        <v>504</v>
      </c>
      <c r="AH643" s="2">
        <v>235</v>
      </c>
      <c r="AI643" s="2">
        <v>125</v>
      </c>
    </row>
    <row r="644" spans="1:35" x14ac:dyDescent="0.3">
      <c r="A644" s="46">
        <v>41561</v>
      </c>
      <c r="B644" s="10">
        <v>0.46696759259259263</v>
      </c>
      <c r="C644" s="2">
        <v>1183</v>
      </c>
      <c r="D644" s="2">
        <v>0.76700000000000002</v>
      </c>
      <c r="E644" s="2">
        <v>6.72</v>
      </c>
      <c r="F644" s="2">
        <v>7.88</v>
      </c>
      <c r="G644" s="2">
        <v>14.9</v>
      </c>
      <c r="K644" s="48">
        <v>323</v>
      </c>
      <c r="AH644" s="2">
        <v>235</v>
      </c>
      <c r="AI644" s="2">
        <v>125</v>
      </c>
    </row>
    <row r="645" spans="1:35" x14ac:dyDescent="0.3">
      <c r="A645" s="46">
        <v>41576</v>
      </c>
      <c r="B645" s="10">
        <v>0.489375</v>
      </c>
      <c r="C645" s="2">
        <v>1337</v>
      </c>
      <c r="D645" s="2">
        <v>0.871</v>
      </c>
      <c r="E645" s="2">
        <v>7.14</v>
      </c>
      <c r="F645" s="2">
        <v>7.81</v>
      </c>
      <c r="G645" s="2">
        <v>10</v>
      </c>
      <c r="K645" s="48">
        <v>84</v>
      </c>
      <c r="L645" s="31">
        <f>AVERAGE(K641:K645)</f>
        <v>412.2</v>
      </c>
      <c r="M645" s="80">
        <f>GEOMEAN(K641:K645)</f>
        <v>338.05780469928231</v>
      </c>
      <c r="N645" s="90" t="s">
        <v>206</v>
      </c>
      <c r="O645" s="4" t="s">
        <v>54</v>
      </c>
      <c r="P645" s="4">
        <v>75.8</v>
      </c>
      <c r="Q645" s="4" t="s">
        <v>54</v>
      </c>
      <c r="R645" s="4" t="s">
        <v>54</v>
      </c>
      <c r="S645" s="4" t="s">
        <v>54</v>
      </c>
      <c r="T645" s="4" t="s">
        <v>54</v>
      </c>
      <c r="U645" s="4" t="s">
        <v>54</v>
      </c>
      <c r="V645" s="4" t="s">
        <v>54</v>
      </c>
      <c r="W645" s="4" t="s">
        <v>54</v>
      </c>
      <c r="X645" s="4">
        <v>65.5</v>
      </c>
      <c r="Y645" s="4" t="s">
        <v>54</v>
      </c>
      <c r="Z645" s="4">
        <v>0.57999999999999996</v>
      </c>
      <c r="AA645" s="4" t="s">
        <v>54</v>
      </c>
      <c r="AB645" s="4">
        <v>32.6</v>
      </c>
      <c r="AC645" s="4" t="s">
        <v>54</v>
      </c>
      <c r="AD645" s="4">
        <v>199</v>
      </c>
      <c r="AE645" s="4" t="s">
        <v>54</v>
      </c>
      <c r="AF645" s="4">
        <v>35.5</v>
      </c>
      <c r="AG645" s="4">
        <v>167</v>
      </c>
      <c r="AH645" s="2">
        <v>235</v>
      </c>
      <c r="AI645" s="2">
        <v>125</v>
      </c>
    </row>
    <row r="646" spans="1:35" x14ac:dyDescent="0.3">
      <c r="A646" s="46">
        <v>41578</v>
      </c>
      <c r="B646" s="10">
        <v>0.43944444444444447</v>
      </c>
      <c r="C646" s="2">
        <v>1374</v>
      </c>
      <c r="D646" s="2">
        <v>0.89049999999999996</v>
      </c>
      <c r="E646" s="2">
        <v>6.73</v>
      </c>
      <c r="F646" s="2">
        <v>7.72</v>
      </c>
      <c r="G646" s="2">
        <v>13.8</v>
      </c>
      <c r="K646" s="48">
        <v>211</v>
      </c>
      <c r="AH646" s="2">
        <v>235</v>
      </c>
      <c r="AI646" s="2">
        <v>125</v>
      </c>
    </row>
    <row r="647" spans="1:35" x14ac:dyDescent="0.3">
      <c r="A647" s="46">
        <v>41585</v>
      </c>
      <c r="B647" s="88">
        <v>0.46015046296296297</v>
      </c>
      <c r="C647" s="2">
        <v>764</v>
      </c>
      <c r="D647" s="2">
        <v>0.49399999999999999</v>
      </c>
      <c r="E647" s="2">
        <v>9.4700000000000006</v>
      </c>
      <c r="F647" s="2">
        <v>7.83</v>
      </c>
      <c r="G647" s="2">
        <v>9.5</v>
      </c>
      <c r="K647" s="48">
        <v>907</v>
      </c>
      <c r="AH647" s="2">
        <v>235</v>
      </c>
      <c r="AI647" s="2">
        <v>125</v>
      </c>
    </row>
    <row r="648" spans="1:35" x14ac:dyDescent="0.3">
      <c r="A648" s="46">
        <v>41591</v>
      </c>
      <c r="B648" s="10">
        <v>0.45504629629629628</v>
      </c>
      <c r="C648" s="2">
        <v>972</v>
      </c>
      <c r="D648" s="2">
        <v>0.63049999999999995</v>
      </c>
      <c r="E648" s="2">
        <v>11.77</v>
      </c>
      <c r="F648" s="2">
        <v>7.86</v>
      </c>
      <c r="G648" s="2">
        <v>5.6</v>
      </c>
      <c r="K648" s="48">
        <v>1313</v>
      </c>
      <c r="AH648" s="2">
        <v>235</v>
      </c>
      <c r="AI648" s="2">
        <v>125</v>
      </c>
    </row>
    <row r="649" spans="1:35" x14ac:dyDescent="0.3">
      <c r="A649" s="46">
        <v>41597</v>
      </c>
      <c r="B649" s="88">
        <v>0.46392361111111113</v>
      </c>
      <c r="C649" s="2">
        <v>651</v>
      </c>
      <c r="D649" s="2">
        <v>0.42249999999999999</v>
      </c>
      <c r="E649" s="2">
        <v>11.94</v>
      </c>
      <c r="F649" s="2">
        <v>8.2100000000000009</v>
      </c>
      <c r="G649" s="2">
        <v>7.2</v>
      </c>
      <c r="K649" s="48">
        <v>512</v>
      </c>
      <c r="AH649" s="2">
        <v>235</v>
      </c>
      <c r="AI649" s="2">
        <v>125</v>
      </c>
    </row>
    <row r="650" spans="1:35" x14ac:dyDescent="0.3">
      <c r="A650" s="46">
        <v>41599</v>
      </c>
      <c r="B650" s="88">
        <v>0.48442129629629632</v>
      </c>
      <c r="C650" s="2">
        <v>737</v>
      </c>
      <c r="D650" s="2">
        <v>0.47910000000000003</v>
      </c>
      <c r="E650" s="2">
        <v>12.13</v>
      </c>
      <c r="F650" s="2">
        <v>8.11</v>
      </c>
      <c r="G650" s="2">
        <v>7.7</v>
      </c>
      <c r="K650" s="48">
        <v>160</v>
      </c>
      <c r="AH650" s="2">
        <v>235</v>
      </c>
      <c r="AI650" s="2">
        <v>125</v>
      </c>
    </row>
    <row r="651" spans="1:35" x14ac:dyDescent="0.3">
      <c r="A651" s="46">
        <v>41603</v>
      </c>
      <c r="B651" s="10">
        <v>0.43254629629629626</v>
      </c>
      <c r="C651" s="2">
        <v>552</v>
      </c>
      <c r="D651" s="2">
        <v>0.35880000000000001</v>
      </c>
      <c r="E651" s="2">
        <v>13.27</v>
      </c>
      <c r="F651" s="2">
        <v>8.3000000000000007</v>
      </c>
      <c r="G651" s="2">
        <v>3.7</v>
      </c>
      <c r="K651" s="48">
        <v>426</v>
      </c>
      <c r="L651" s="31">
        <f>AVERAGE(K647:K651)</f>
        <v>663.6</v>
      </c>
      <c r="M651" s="80">
        <f>GEOMEAN(K647:K651)</f>
        <v>529.33951018817629</v>
      </c>
      <c r="N651" s="90" t="s">
        <v>207</v>
      </c>
      <c r="AH651" s="2">
        <v>235</v>
      </c>
      <c r="AI651" s="2">
        <v>125</v>
      </c>
    </row>
    <row r="652" spans="1:35" x14ac:dyDescent="0.3">
      <c r="A652" s="46">
        <v>41611</v>
      </c>
      <c r="B652" s="10">
        <v>0.49521990740740746</v>
      </c>
      <c r="C652" s="2">
        <v>836</v>
      </c>
      <c r="D652" s="2">
        <v>0.54600000000000004</v>
      </c>
      <c r="E652" s="2">
        <v>13.17</v>
      </c>
      <c r="F652" s="2">
        <v>7.57</v>
      </c>
      <c r="G652" s="2">
        <v>6.3</v>
      </c>
      <c r="K652" s="85">
        <v>10</v>
      </c>
      <c r="AH652" s="2">
        <v>235</v>
      </c>
      <c r="AI652" s="2">
        <v>125</v>
      </c>
    </row>
    <row r="653" spans="1:35" x14ac:dyDescent="0.3">
      <c r="A653" s="46">
        <v>41617</v>
      </c>
      <c r="B653" s="88">
        <v>0.46478009259259262</v>
      </c>
      <c r="C653" s="2">
        <v>923</v>
      </c>
      <c r="D653" s="2">
        <v>0.59799999999999998</v>
      </c>
      <c r="E653" s="2">
        <v>14.43</v>
      </c>
      <c r="F653" s="2">
        <v>8.1</v>
      </c>
      <c r="G653" s="2">
        <v>2.9</v>
      </c>
      <c r="K653" s="48">
        <v>1597</v>
      </c>
      <c r="AH653" s="2">
        <v>235</v>
      </c>
      <c r="AI653" s="2">
        <v>125</v>
      </c>
    </row>
    <row r="654" spans="1:35" x14ac:dyDescent="0.3">
      <c r="A654" s="46">
        <v>41619</v>
      </c>
      <c r="B654" s="88">
        <v>0.43863425925925931</v>
      </c>
      <c r="C654" s="2">
        <v>965</v>
      </c>
      <c r="D654" s="2">
        <v>0.63049999999999995</v>
      </c>
      <c r="E654" s="2">
        <v>12.86</v>
      </c>
      <c r="F654" s="2">
        <v>7.82</v>
      </c>
      <c r="G654" s="2">
        <v>1.9</v>
      </c>
      <c r="K654" s="48">
        <v>2613</v>
      </c>
      <c r="AH654" s="2">
        <v>235</v>
      </c>
      <c r="AI654" s="2">
        <v>125</v>
      </c>
    </row>
    <row r="655" spans="1:35" x14ac:dyDescent="0.3">
      <c r="A655" s="46">
        <v>41624</v>
      </c>
      <c r="B655" s="10">
        <v>0.45089120370370367</v>
      </c>
      <c r="C655" s="2">
        <v>1123</v>
      </c>
      <c r="D655" s="2">
        <v>0.72799999999999998</v>
      </c>
      <c r="E655" s="2">
        <v>16.55</v>
      </c>
      <c r="F655" s="2">
        <v>7.9</v>
      </c>
      <c r="G655" s="2">
        <v>1.1000000000000001</v>
      </c>
      <c r="K655" s="48">
        <v>1658</v>
      </c>
      <c r="AH655" s="2">
        <v>235</v>
      </c>
      <c r="AI655" s="2">
        <v>125</v>
      </c>
    </row>
    <row r="656" spans="1:35" x14ac:dyDescent="0.3">
      <c r="A656" s="46">
        <v>41627</v>
      </c>
      <c r="B656" s="10">
        <v>0.45981481481481484</v>
      </c>
      <c r="C656" s="2">
        <v>1105</v>
      </c>
      <c r="D656" s="2">
        <v>0.71499999999999997</v>
      </c>
      <c r="E656" s="2">
        <v>16.059999999999999</v>
      </c>
      <c r="F656" s="2">
        <v>8.0299999999999994</v>
      </c>
      <c r="G656" s="2">
        <v>3.2</v>
      </c>
      <c r="K656" s="48">
        <v>6488</v>
      </c>
      <c r="L656" s="31">
        <f>AVERAGE(K652:K656)</f>
        <v>2473.1999999999998</v>
      </c>
      <c r="M656" s="80">
        <f>GEOMEAN(K652:K656)</f>
        <v>851.97713332100113</v>
      </c>
      <c r="N656" s="90" t="s">
        <v>208</v>
      </c>
      <c r="AH656" s="2">
        <v>235</v>
      </c>
      <c r="AI656" s="2">
        <v>125</v>
      </c>
    </row>
    <row r="657" spans="1:38" x14ac:dyDescent="0.3">
      <c r="A657" s="46">
        <v>41652</v>
      </c>
      <c r="B657" s="10">
        <v>0.45846064814814813</v>
      </c>
      <c r="C657" s="2">
        <v>485.8</v>
      </c>
      <c r="D657" s="2">
        <v>0.31590000000000001</v>
      </c>
      <c r="E657" s="2">
        <v>13.82</v>
      </c>
      <c r="F657" s="2">
        <v>7.97</v>
      </c>
      <c r="G657" s="2">
        <v>3.1</v>
      </c>
      <c r="K657" s="48">
        <v>717</v>
      </c>
      <c r="AH657" s="2">
        <v>235</v>
      </c>
      <c r="AI657" s="2">
        <v>125</v>
      </c>
    </row>
    <row r="658" spans="1:38" x14ac:dyDescent="0.3">
      <c r="A658" s="46">
        <v>41653</v>
      </c>
      <c r="B658" s="10">
        <v>0.47483796296296293</v>
      </c>
      <c r="C658" s="2">
        <v>414.5</v>
      </c>
      <c r="D658" s="2">
        <v>0.26910000000000001</v>
      </c>
      <c r="E658" s="2">
        <v>13.53</v>
      </c>
      <c r="F658" s="2">
        <v>7.97</v>
      </c>
      <c r="G658" s="2">
        <v>2.2999999999999998</v>
      </c>
      <c r="K658" s="48">
        <v>620</v>
      </c>
      <c r="AH658" s="2">
        <v>235</v>
      </c>
      <c r="AI658" s="2">
        <v>125</v>
      </c>
    </row>
    <row r="659" spans="1:38" x14ac:dyDescent="0.3">
      <c r="A659" s="46">
        <v>41661</v>
      </c>
      <c r="B659" s="10">
        <v>0.50159722222222225</v>
      </c>
      <c r="C659" s="2">
        <v>873</v>
      </c>
      <c r="D659" s="2">
        <v>0.56679999999999997</v>
      </c>
      <c r="E659" s="2">
        <v>13.45</v>
      </c>
      <c r="F659" s="2">
        <v>7.86</v>
      </c>
      <c r="G659" s="2">
        <v>0.7</v>
      </c>
      <c r="K659" s="48">
        <v>573</v>
      </c>
      <c r="AH659" s="2">
        <v>235</v>
      </c>
      <c r="AI659" s="2">
        <v>125</v>
      </c>
    </row>
    <row r="660" spans="1:38" x14ac:dyDescent="0.3">
      <c r="A660" s="46">
        <v>41662</v>
      </c>
      <c r="G660" s="2" t="s">
        <v>139</v>
      </c>
      <c r="AH660" s="2">
        <v>235</v>
      </c>
      <c r="AI660" s="2">
        <v>125</v>
      </c>
    </row>
    <row r="661" spans="1:38" x14ac:dyDescent="0.3">
      <c r="A661" s="46">
        <v>41666</v>
      </c>
      <c r="G661" s="2" t="s">
        <v>139</v>
      </c>
      <c r="L661" s="31">
        <f>AVERAGE(K657:K661)</f>
        <v>636.66666666666663</v>
      </c>
      <c r="M661" s="80">
        <f>GEOMEAN(K657:K661)</f>
        <v>633.90156266751251</v>
      </c>
      <c r="N661" s="90" t="s">
        <v>209</v>
      </c>
      <c r="AH661" s="2">
        <v>235</v>
      </c>
      <c r="AI661" s="2">
        <v>125</v>
      </c>
    </row>
    <row r="662" spans="1:38" x14ac:dyDescent="0.3">
      <c r="A662" s="46">
        <v>41674</v>
      </c>
      <c r="B662" s="88">
        <v>0.48313657407407407</v>
      </c>
      <c r="C662" s="2">
        <v>530</v>
      </c>
      <c r="D662" s="2">
        <v>0.34449999999999997</v>
      </c>
      <c r="E662" s="2">
        <v>14.74</v>
      </c>
      <c r="F662" s="2">
        <v>8.1300000000000008</v>
      </c>
      <c r="G662" s="2">
        <v>0.5</v>
      </c>
      <c r="K662" s="48">
        <v>2014</v>
      </c>
      <c r="AH662" s="2">
        <v>235</v>
      </c>
      <c r="AI662" s="2">
        <v>125</v>
      </c>
    </row>
    <row r="663" spans="1:38" x14ac:dyDescent="0.3">
      <c r="A663" s="46">
        <v>41682</v>
      </c>
      <c r="G663" s="2" t="s">
        <v>139</v>
      </c>
      <c r="AH663" s="2">
        <v>235</v>
      </c>
      <c r="AI663" s="2">
        <v>125</v>
      </c>
    </row>
    <row r="664" spans="1:38" x14ac:dyDescent="0.3">
      <c r="A664" s="46">
        <v>41690</v>
      </c>
      <c r="B664" s="47">
        <v>0.45572916666666669</v>
      </c>
      <c r="C664" s="2">
        <v>889</v>
      </c>
      <c r="D664" s="2">
        <v>0.57789999999999997</v>
      </c>
      <c r="E664" s="2">
        <v>14.53</v>
      </c>
      <c r="F664" s="2">
        <v>7.97</v>
      </c>
      <c r="G664" s="2">
        <v>1.7</v>
      </c>
      <c r="K664" s="48">
        <v>364</v>
      </c>
      <c r="AH664" s="2">
        <v>235</v>
      </c>
      <c r="AI664" s="2">
        <v>125</v>
      </c>
    </row>
    <row r="665" spans="1:38" x14ac:dyDescent="0.3">
      <c r="A665" s="46">
        <v>41694</v>
      </c>
      <c r="B665" s="10">
        <v>0.48980324074074072</v>
      </c>
      <c r="C665" s="2">
        <v>454.9</v>
      </c>
      <c r="D665" s="2">
        <v>0.29580000000000001</v>
      </c>
      <c r="E665" s="2">
        <v>14.34</v>
      </c>
      <c r="F665" s="2">
        <v>7.87</v>
      </c>
      <c r="G665" s="2">
        <v>0.9</v>
      </c>
      <c r="K665" s="48">
        <v>368</v>
      </c>
      <c r="AH665" s="2">
        <v>235</v>
      </c>
      <c r="AI665" s="2">
        <v>125</v>
      </c>
    </row>
    <row r="666" spans="1:38" x14ac:dyDescent="0.3">
      <c r="A666" s="46">
        <v>41697</v>
      </c>
      <c r="B666" s="10">
        <v>0.41709490740740746</v>
      </c>
      <c r="C666" s="2">
        <v>628</v>
      </c>
      <c r="D666" s="2">
        <v>0.40820000000000001</v>
      </c>
      <c r="E666" s="2">
        <v>14.76</v>
      </c>
      <c r="F666" s="2">
        <v>8.19</v>
      </c>
      <c r="G666" s="2">
        <v>0.3</v>
      </c>
      <c r="K666" s="48">
        <v>419</v>
      </c>
      <c r="L666" s="31">
        <f>AVERAGE(K662:K666)</f>
        <v>791.25</v>
      </c>
      <c r="M666" s="80">
        <f>GEOMEAN(K662:K666)</f>
        <v>579.83666380565501</v>
      </c>
      <c r="N666" s="90" t="s">
        <v>210</v>
      </c>
      <c r="AH666" s="2">
        <v>235</v>
      </c>
      <c r="AI666" s="2">
        <v>125</v>
      </c>
    </row>
    <row r="667" spans="1:38" x14ac:dyDescent="0.3">
      <c r="A667" s="46">
        <v>41704</v>
      </c>
      <c r="B667" s="10">
        <v>0.48822916666666666</v>
      </c>
      <c r="C667" s="2">
        <v>744</v>
      </c>
      <c r="D667" s="2">
        <v>0.48359999999999997</v>
      </c>
      <c r="E667" s="2">
        <v>15.01</v>
      </c>
      <c r="F667" s="2">
        <v>8.09</v>
      </c>
      <c r="G667" s="2">
        <v>2.4</v>
      </c>
      <c r="K667" s="48">
        <v>413</v>
      </c>
      <c r="AH667" s="2">
        <v>235</v>
      </c>
      <c r="AI667" s="2">
        <v>125</v>
      </c>
    </row>
    <row r="668" spans="1:38" x14ac:dyDescent="0.3">
      <c r="A668" s="46">
        <v>41708</v>
      </c>
      <c r="B668" s="10">
        <v>0.45390046296296299</v>
      </c>
      <c r="C668" s="2">
        <v>696</v>
      </c>
      <c r="D668" s="2">
        <v>0.45240000000000002</v>
      </c>
      <c r="E668" s="2">
        <v>13.09</v>
      </c>
      <c r="F668" s="2">
        <v>8.3000000000000007</v>
      </c>
      <c r="G668" s="2">
        <v>4.5</v>
      </c>
      <c r="K668" s="48">
        <v>218</v>
      </c>
      <c r="AH668" s="2">
        <v>235</v>
      </c>
      <c r="AI668" s="2">
        <v>125</v>
      </c>
    </row>
    <row r="669" spans="1:38" x14ac:dyDescent="0.3">
      <c r="A669" s="46">
        <v>41711</v>
      </c>
      <c r="B669" s="10">
        <v>0.45304398148148151</v>
      </c>
      <c r="C669" s="2">
        <v>359.5</v>
      </c>
      <c r="D669" s="2">
        <v>0.23400000000000001</v>
      </c>
      <c r="E669" s="2">
        <v>13.96</v>
      </c>
      <c r="F669" s="2">
        <v>8.16</v>
      </c>
      <c r="G669" s="2">
        <v>0.8</v>
      </c>
      <c r="K669" s="48">
        <v>959</v>
      </c>
      <c r="AH669" s="2">
        <v>235</v>
      </c>
      <c r="AI669" s="2">
        <v>125</v>
      </c>
    </row>
    <row r="670" spans="1:38" x14ac:dyDescent="0.3">
      <c r="A670" s="46">
        <v>41716</v>
      </c>
      <c r="B670" s="49">
        <v>0.47939814814814818</v>
      </c>
      <c r="C670" s="2">
        <v>612</v>
      </c>
      <c r="D670" s="2">
        <v>0.39779999999999999</v>
      </c>
      <c r="E670" s="2">
        <v>13.91</v>
      </c>
      <c r="F670" s="2">
        <v>8.25</v>
      </c>
      <c r="G670" s="2">
        <v>3.2</v>
      </c>
      <c r="K670" s="48">
        <v>187</v>
      </c>
      <c r="O670" s="4" t="s">
        <v>54</v>
      </c>
      <c r="P670" s="2">
        <v>51.6</v>
      </c>
      <c r="Q670" s="4" t="s">
        <v>54</v>
      </c>
      <c r="R670" s="4" t="s">
        <v>54</v>
      </c>
      <c r="S670" s="4" t="s">
        <v>54</v>
      </c>
      <c r="T670" s="4" t="s">
        <v>54</v>
      </c>
      <c r="U670" s="4" t="s">
        <v>54</v>
      </c>
      <c r="V670" s="4" t="s">
        <v>54</v>
      </c>
      <c r="W670" s="4" t="s">
        <v>54</v>
      </c>
      <c r="X670" s="2">
        <v>63.6</v>
      </c>
      <c r="Y670" s="4" t="s">
        <v>54</v>
      </c>
      <c r="Z670" s="2">
        <v>3.2</v>
      </c>
      <c r="AA670" s="4" t="s">
        <v>54</v>
      </c>
      <c r="AB670" s="2">
        <v>38.700000000000003</v>
      </c>
      <c r="AC670" s="2">
        <v>0.24</v>
      </c>
      <c r="AD670" s="2">
        <v>252</v>
      </c>
      <c r="AE670" s="4" t="s">
        <v>54</v>
      </c>
      <c r="AF670" s="4">
        <v>29.4</v>
      </c>
      <c r="AG670" s="4">
        <v>148</v>
      </c>
      <c r="AH670" s="2">
        <v>235</v>
      </c>
      <c r="AI670" s="2">
        <v>125</v>
      </c>
      <c r="AK670" s="2">
        <v>68000</v>
      </c>
      <c r="AL670" s="2">
        <v>19900</v>
      </c>
    </row>
    <row r="671" spans="1:38" x14ac:dyDescent="0.3">
      <c r="A671" s="46">
        <v>41722</v>
      </c>
      <c r="B671" s="10">
        <v>0.46458333333333335</v>
      </c>
      <c r="C671" s="2">
        <v>820</v>
      </c>
      <c r="D671" s="2">
        <v>0.53300000000000003</v>
      </c>
      <c r="E671" s="2">
        <v>14.51</v>
      </c>
      <c r="F671" s="2">
        <v>8.27</v>
      </c>
      <c r="G671" s="2">
        <v>4.4000000000000004</v>
      </c>
      <c r="K671" s="85">
        <v>10</v>
      </c>
      <c r="L671" s="31">
        <f>AVERAGE(K667:K671)</f>
        <v>357.4</v>
      </c>
      <c r="M671" s="80">
        <f>GEOMEAN(K667:K671)</f>
        <v>174.42685559031341</v>
      </c>
      <c r="N671" s="90" t="s">
        <v>211</v>
      </c>
      <c r="AH671" s="2">
        <v>235</v>
      </c>
      <c r="AI671" s="2">
        <v>125</v>
      </c>
    </row>
    <row r="672" spans="1:38" x14ac:dyDescent="0.3">
      <c r="A672" s="46">
        <v>41736</v>
      </c>
      <c r="B672" s="47">
        <v>0.43565972222222221</v>
      </c>
      <c r="C672" s="2">
        <v>486.7</v>
      </c>
      <c r="D672" s="2">
        <v>0.3165</v>
      </c>
      <c r="E672" s="2">
        <v>10.62</v>
      </c>
      <c r="F672" s="2">
        <v>8.0500000000000007</v>
      </c>
      <c r="G672" s="2">
        <v>8.6999999999999993</v>
      </c>
      <c r="AH672" s="2">
        <v>235</v>
      </c>
      <c r="AI672" s="2">
        <v>125</v>
      </c>
    </row>
    <row r="673" spans="1:38" x14ac:dyDescent="0.3">
      <c r="A673" s="46">
        <v>41739</v>
      </c>
      <c r="B673" s="3">
        <v>0.44347222222222221</v>
      </c>
      <c r="C673" s="2">
        <v>546</v>
      </c>
      <c r="D673" s="2">
        <v>0.35489999999999999</v>
      </c>
      <c r="E673" s="2">
        <v>11.87</v>
      </c>
      <c r="F673" s="2">
        <v>7.89</v>
      </c>
      <c r="G673" s="2">
        <v>9.3000000000000007</v>
      </c>
      <c r="K673" s="54">
        <v>250</v>
      </c>
      <c r="AH673" s="2">
        <v>235</v>
      </c>
      <c r="AI673" s="2">
        <v>125</v>
      </c>
    </row>
    <row r="674" spans="1:38" x14ac:dyDescent="0.3">
      <c r="A674" s="46">
        <v>41745</v>
      </c>
      <c r="B674" s="47">
        <v>0.53038194444444442</v>
      </c>
      <c r="C674" s="2">
        <v>702</v>
      </c>
      <c r="D674" s="2">
        <v>0.45629999999999998</v>
      </c>
      <c r="E674" s="2">
        <v>11.91</v>
      </c>
      <c r="F674" s="2">
        <v>8.02</v>
      </c>
      <c r="G674" s="2">
        <v>7.9</v>
      </c>
      <c r="K674" s="54">
        <v>30</v>
      </c>
      <c r="AH674" s="2">
        <v>235</v>
      </c>
      <c r="AI674" s="2">
        <v>125</v>
      </c>
    </row>
    <row r="675" spans="1:38" x14ac:dyDescent="0.3">
      <c r="A675" s="46">
        <v>41753</v>
      </c>
      <c r="B675" s="3">
        <v>0.47247685185185184</v>
      </c>
      <c r="C675" s="2">
        <v>874</v>
      </c>
      <c r="D675" s="2">
        <v>0.5655</v>
      </c>
      <c r="E675" s="2">
        <v>10.48</v>
      </c>
      <c r="F675" s="2">
        <v>8.02</v>
      </c>
      <c r="G675" s="2">
        <v>13.2</v>
      </c>
      <c r="K675" s="54">
        <v>52</v>
      </c>
      <c r="AH675" s="2">
        <v>235</v>
      </c>
      <c r="AI675" s="2">
        <v>125</v>
      </c>
    </row>
    <row r="676" spans="1:38" x14ac:dyDescent="0.3">
      <c r="A676" s="46">
        <v>41759</v>
      </c>
      <c r="B676" s="3">
        <v>0.4689699074074074</v>
      </c>
      <c r="C676" s="2">
        <v>757</v>
      </c>
      <c r="D676" s="2">
        <v>0.49399999999999999</v>
      </c>
      <c r="E676" s="2">
        <v>9.4700000000000006</v>
      </c>
      <c r="F676" s="2">
        <v>8.1199999999999992</v>
      </c>
      <c r="G676" s="2">
        <v>15.2</v>
      </c>
      <c r="K676" s="54">
        <v>359</v>
      </c>
      <c r="L676" s="31">
        <f>AVERAGE(K672:K676)</f>
        <v>172.75</v>
      </c>
      <c r="M676" s="80">
        <f>GEOMEAN(K672:K676)</f>
        <v>108.77767296546128</v>
      </c>
      <c r="N676" s="90" t="s">
        <v>212</v>
      </c>
      <c r="AH676" s="2">
        <v>235</v>
      </c>
      <c r="AI676" s="2">
        <v>125</v>
      </c>
    </row>
    <row r="677" spans="1:38" x14ac:dyDescent="0.3">
      <c r="A677" s="46">
        <v>41764</v>
      </c>
      <c r="B677" s="47">
        <v>0.46655092592592595</v>
      </c>
      <c r="C677" s="2">
        <v>791</v>
      </c>
      <c r="D677" s="2">
        <v>0.51349999999999996</v>
      </c>
      <c r="E677" s="2">
        <v>8.85</v>
      </c>
      <c r="F677" s="2">
        <v>8.0500000000000007</v>
      </c>
      <c r="G677" s="2">
        <v>14.1</v>
      </c>
      <c r="K677" s="54">
        <v>63</v>
      </c>
      <c r="AH677" s="2">
        <v>235</v>
      </c>
      <c r="AI677" s="2">
        <v>125</v>
      </c>
    </row>
    <row r="678" spans="1:38" x14ac:dyDescent="0.3">
      <c r="A678" s="46">
        <v>41766</v>
      </c>
      <c r="B678" s="3">
        <v>0.44275462962962964</v>
      </c>
      <c r="C678" s="2">
        <v>820</v>
      </c>
      <c r="D678" s="2">
        <v>0.53300000000000003</v>
      </c>
      <c r="E678" s="2">
        <v>9.9</v>
      </c>
      <c r="F678" s="2">
        <v>7.94</v>
      </c>
      <c r="G678" s="2">
        <v>16.100000000000001</v>
      </c>
      <c r="K678" s="54">
        <v>41</v>
      </c>
      <c r="AH678" s="2">
        <v>235</v>
      </c>
      <c r="AI678" s="2">
        <v>125</v>
      </c>
    </row>
    <row r="679" spans="1:38" x14ac:dyDescent="0.3">
      <c r="A679" s="46">
        <v>41773</v>
      </c>
      <c r="B679" s="3">
        <v>0.38949074074074069</v>
      </c>
      <c r="C679" s="2">
        <v>459.1</v>
      </c>
      <c r="D679" s="2">
        <v>0.29830000000000001</v>
      </c>
      <c r="E679" s="2">
        <v>9.57</v>
      </c>
      <c r="F679" s="2">
        <v>7.98</v>
      </c>
      <c r="G679" s="2">
        <v>15.9</v>
      </c>
      <c r="K679" s="48">
        <v>1860</v>
      </c>
      <c r="AH679" s="2">
        <v>235</v>
      </c>
      <c r="AI679" s="2">
        <v>125</v>
      </c>
    </row>
    <row r="680" spans="1:38" x14ac:dyDescent="0.3">
      <c r="A680" s="46">
        <v>41778</v>
      </c>
      <c r="B680" s="47">
        <v>0.46428240740740739</v>
      </c>
      <c r="C680" s="2">
        <v>537</v>
      </c>
      <c r="D680" s="2">
        <v>0.34899999999999998</v>
      </c>
      <c r="E680" s="2">
        <v>9.74</v>
      </c>
      <c r="F680" s="2">
        <v>8.1</v>
      </c>
      <c r="G680" s="2">
        <v>14.3</v>
      </c>
      <c r="K680" s="48">
        <v>292</v>
      </c>
      <c r="AH680" s="2">
        <v>235</v>
      </c>
      <c r="AI680" s="2">
        <v>125</v>
      </c>
    </row>
    <row r="681" spans="1:38" x14ac:dyDescent="0.3">
      <c r="A681" s="46">
        <v>41780</v>
      </c>
      <c r="B681" s="47">
        <v>0.4557060185185185</v>
      </c>
      <c r="C681" s="2">
        <v>679</v>
      </c>
      <c r="D681" s="2">
        <v>0.442</v>
      </c>
      <c r="E681" s="2">
        <v>9.5399999999999991</v>
      </c>
      <c r="F681" s="2">
        <v>8.0500000000000007</v>
      </c>
      <c r="G681" s="2">
        <v>18</v>
      </c>
      <c r="K681" s="48">
        <v>278</v>
      </c>
      <c r="L681" s="31">
        <f>AVERAGE(K677:K681)</f>
        <v>506.8</v>
      </c>
      <c r="M681" s="80">
        <f>GEOMEAN(K677:K681)</f>
        <v>208.07169236626439</v>
      </c>
      <c r="N681" s="90" t="s">
        <v>213</v>
      </c>
      <c r="AH681" s="2">
        <v>235</v>
      </c>
      <c r="AI681" s="2">
        <v>125</v>
      </c>
    </row>
    <row r="682" spans="1:38" x14ac:dyDescent="0.3">
      <c r="A682" s="46">
        <v>41792</v>
      </c>
      <c r="B682" s="47">
        <v>0.45405092592592594</v>
      </c>
      <c r="C682" s="2">
        <v>820</v>
      </c>
      <c r="D682" s="2">
        <v>0.53300000000000003</v>
      </c>
      <c r="E682" s="2">
        <v>7.71</v>
      </c>
      <c r="F682" s="2">
        <v>8.3800000000000008</v>
      </c>
      <c r="G682" s="2">
        <v>22.8</v>
      </c>
      <c r="K682" s="48">
        <v>51</v>
      </c>
      <c r="AH682" s="2">
        <v>235</v>
      </c>
      <c r="AI682" s="2">
        <v>125</v>
      </c>
    </row>
    <row r="683" spans="1:38" x14ac:dyDescent="0.3">
      <c r="A683" s="46">
        <v>41801</v>
      </c>
      <c r="B683" s="3">
        <v>0.42153935185185182</v>
      </c>
      <c r="C683" s="2">
        <v>629</v>
      </c>
      <c r="D683" s="2">
        <v>0.40949999999999998</v>
      </c>
      <c r="E683" s="2">
        <v>7.71</v>
      </c>
      <c r="F683" s="2">
        <v>8.0399999999999991</v>
      </c>
      <c r="G683" s="2">
        <v>18.8</v>
      </c>
      <c r="K683" s="48">
        <v>1450</v>
      </c>
      <c r="AH683" s="2">
        <v>235</v>
      </c>
      <c r="AI683" s="2">
        <v>125</v>
      </c>
    </row>
    <row r="684" spans="1:38" x14ac:dyDescent="0.3">
      <c r="A684" s="46">
        <v>41809</v>
      </c>
      <c r="B684" s="47">
        <v>0.46703703703703708</v>
      </c>
      <c r="C684" s="2">
        <v>251.6</v>
      </c>
      <c r="D684" s="2">
        <v>0.1638</v>
      </c>
      <c r="E684" s="2">
        <v>6.89</v>
      </c>
      <c r="F684" s="2">
        <v>7.83</v>
      </c>
      <c r="G684" s="2">
        <v>21.2</v>
      </c>
      <c r="K684" s="48">
        <v>17329</v>
      </c>
      <c r="AH684" s="2">
        <v>235</v>
      </c>
      <c r="AI684" s="2">
        <v>125</v>
      </c>
    </row>
    <row r="685" spans="1:38" x14ac:dyDescent="0.3">
      <c r="A685" s="46">
        <v>41813</v>
      </c>
      <c r="B685" s="3">
        <v>0.45619212962962963</v>
      </c>
      <c r="C685" s="2">
        <v>653</v>
      </c>
      <c r="D685" s="2">
        <v>0.42249999999999999</v>
      </c>
      <c r="E685" s="2">
        <v>7.05</v>
      </c>
      <c r="F685" s="2">
        <v>8.0500000000000007</v>
      </c>
      <c r="G685" s="2">
        <v>22.4</v>
      </c>
      <c r="K685" s="48">
        <v>601</v>
      </c>
      <c r="AH685" s="2">
        <v>235</v>
      </c>
      <c r="AI685" s="2">
        <v>125</v>
      </c>
    </row>
    <row r="686" spans="1:38" x14ac:dyDescent="0.3">
      <c r="A686" s="46">
        <v>41820</v>
      </c>
      <c r="B686" s="47">
        <v>0.44769675925925928</v>
      </c>
      <c r="G686" s="2" t="s">
        <v>177</v>
      </c>
      <c r="L686" s="31">
        <f>AVERAGE(K682:K686)</f>
        <v>4857.75</v>
      </c>
      <c r="M686" s="80">
        <f>GEOMEAN(K682:K686)</f>
        <v>936.79925786273623</v>
      </c>
      <c r="N686" s="90" t="s">
        <v>214</v>
      </c>
      <c r="AH686" s="2">
        <v>235</v>
      </c>
      <c r="AI686" s="2">
        <v>125</v>
      </c>
    </row>
    <row r="687" spans="1:38" x14ac:dyDescent="0.3">
      <c r="A687" s="46">
        <v>41830</v>
      </c>
      <c r="G687" s="2" t="s">
        <v>177</v>
      </c>
      <c r="AH687" s="2">
        <v>235</v>
      </c>
      <c r="AI687" s="2">
        <v>125</v>
      </c>
    </row>
    <row r="688" spans="1:38" x14ac:dyDescent="0.3">
      <c r="A688" s="46">
        <v>41835</v>
      </c>
      <c r="B688" s="47">
        <v>0.48471064814814818</v>
      </c>
      <c r="C688" s="2">
        <v>802</v>
      </c>
      <c r="D688" s="2">
        <v>0.52</v>
      </c>
      <c r="E688" s="2">
        <v>8.34</v>
      </c>
      <c r="F688" s="2">
        <v>8.02</v>
      </c>
      <c r="G688" s="2">
        <v>20.100000000000001</v>
      </c>
      <c r="K688" s="48">
        <v>2495</v>
      </c>
      <c r="O688" s="4" t="s">
        <v>54</v>
      </c>
      <c r="P688" s="2">
        <v>59.1</v>
      </c>
      <c r="Q688" s="4" t="s">
        <v>54</v>
      </c>
      <c r="R688" s="4" t="s">
        <v>54</v>
      </c>
      <c r="S688" s="4" t="s">
        <v>54</v>
      </c>
      <c r="T688" s="4" t="s">
        <v>54</v>
      </c>
      <c r="U688" s="4" t="s">
        <v>54</v>
      </c>
      <c r="V688" s="4" t="s">
        <v>54</v>
      </c>
      <c r="W688" s="4" t="s">
        <v>54</v>
      </c>
      <c r="X688" s="2">
        <v>90.5</v>
      </c>
      <c r="Y688" s="4" t="s">
        <v>54</v>
      </c>
      <c r="Z688" s="2">
        <v>2.1</v>
      </c>
      <c r="AA688" s="4" t="s">
        <v>54</v>
      </c>
      <c r="AB688" s="2">
        <v>43.6</v>
      </c>
      <c r="AC688" s="76" t="s">
        <v>54</v>
      </c>
      <c r="AD688" s="2">
        <v>246</v>
      </c>
      <c r="AE688" s="4" t="s">
        <v>54</v>
      </c>
      <c r="AF688" s="4">
        <v>28.4</v>
      </c>
      <c r="AG688" s="76" t="s">
        <v>54</v>
      </c>
      <c r="AH688" s="2">
        <v>235</v>
      </c>
      <c r="AI688" s="2">
        <v>125</v>
      </c>
      <c r="AK688" s="2">
        <v>65500</v>
      </c>
      <c r="AL688" s="2">
        <v>20000</v>
      </c>
    </row>
    <row r="689" spans="1:35" x14ac:dyDescent="0.3">
      <c r="A689" s="46">
        <v>41841</v>
      </c>
      <c r="B689" s="3">
        <v>0.45239583333333333</v>
      </c>
      <c r="C689" s="2">
        <v>855</v>
      </c>
      <c r="D689" s="2">
        <v>0.55900000000000005</v>
      </c>
      <c r="E689" s="2">
        <v>9.74</v>
      </c>
      <c r="F689" s="2">
        <v>8.42</v>
      </c>
      <c r="G689" s="2">
        <v>24.7</v>
      </c>
      <c r="K689" s="48">
        <v>20</v>
      </c>
      <c r="AH689" s="2">
        <v>235</v>
      </c>
      <c r="AI689" s="2">
        <v>125</v>
      </c>
    </row>
    <row r="690" spans="1:35" x14ac:dyDescent="0.3">
      <c r="A690" s="46">
        <v>41844</v>
      </c>
      <c r="B690" s="3">
        <v>0.45717592592592587</v>
      </c>
      <c r="C690" s="2">
        <v>894</v>
      </c>
      <c r="D690" s="2">
        <v>0.57850000000000001</v>
      </c>
      <c r="E690" s="2">
        <v>7.58</v>
      </c>
      <c r="F690" s="2">
        <v>7.87</v>
      </c>
      <c r="G690" s="2">
        <v>19.600000000000001</v>
      </c>
      <c r="K690" s="48">
        <v>1782</v>
      </c>
      <c r="AH690" s="2">
        <v>235</v>
      </c>
      <c r="AI690" s="2">
        <v>125</v>
      </c>
    </row>
    <row r="691" spans="1:35" x14ac:dyDescent="0.3">
      <c r="A691" s="46">
        <v>41855</v>
      </c>
      <c r="B691" s="3">
        <v>0.47833333333333333</v>
      </c>
      <c r="C691" s="2">
        <v>1173</v>
      </c>
      <c r="D691" s="2">
        <v>0.76049999999999995</v>
      </c>
      <c r="E691" s="2">
        <v>7.58</v>
      </c>
      <c r="F691" s="2">
        <v>7.85</v>
      </c>
      <c r="G691" s="2">
        <v>21.2</v>
      </c>
      <c r="K691" s="48">
        <v>657</v>
      </c>
      <c r="L691" s="31">
        <f>AVERAGE(K687:K691)</f>
        <v>1238.5</v>
      </c>
      <c r="M691" s="80">
        <f>GEOMEAN(K687:K691)</f>
        <v>491.63569114677011</v>
      </c>
      <c r="N691" s="90" t="s">
        <v>215</v>
      </c>
      <c r="AH691" s="2">
        <v>235</v>
      </c>
      <c r="AI691" s="2">
        <v>125</v>
      </c>
    </row>
    <row r="692" spans="1:35" x14ac:dyDescent="0.3">
      <c r="A692" s="46">
        <v>41863</v>
      </c>
      <c r="B692" s="47">
        <v>0.49534722222222222</v>
      </c>
      <c r="C692" s="2">
        <v>1231</v>
      </c>
      <c r="D692" s="2">
        <v>0.79949999999999999</v>
      </c>
      <c r="E692" s="2">
        <v>8.57</v>
      </c>
      <c r="F692" s="2">
        <v>8.11</v>
      </c>
      <c r="G692" s="2">
        <v>22.4</v>
      </c>
      <c r="K692" s="48">
        <v>30</v>
      </c>
      <c r="AH692" s="2">
        <v>235</v>
      </c>
      <c r="AI692" s="2">
        <v>125</v>
      </c>
    </row>
    <row r="693" spans="1:35" x14ac:dyDescent="0.3">
      <c r="A693" s="46">
        <v>41869</v>
      </c>
      <c r="D693" s="4"/>
      <c r="E693" s="4"/>
      <c r="G693" s="2" t="s">
        <v>216</v>
      </c>
      <c r="AH693" s="2">
        <v>235</v>
      </c>
      <c r="AI693" s="2">
        <v>125</v>
      </c>
    </row>
    <row r="694" spans="1:35" x14ac:dyDescent="0.3">
      <c r="A694" s="46">
        <v>41872</v>
      </c>
      <c r="D694" s="4"/>
      <c r="E694" s="4"/>
      <c r="G694" s="2" t="s">
        <v>216</v>
      </c>
      <c r="AH694" s="2">
        <v>235</v>
      </c>
      <c r="AI694" s="2">
        <v>125</v>
      </c>
    </row>
    <row r="695" spans="1:35" x14ac:dyDescent="0.3">
      <c r="A695" s="46">
        <v>41877</v>
      </c>
      <c r="G695" s="2" t="s">
        <v>216</v>
      </c>
      <c r="L695" s="31">
        <f>AVERAGE(K691:K695)</f>
        <v>343.5</v>
      </c>
      <c r="M695" s="80">
        <f>GEOMEAN(K691:K695)</f>
        <v>140.39230748157109</v>
      </c>
      <c r="N695" s="90" t="s">
        <v>217</v>
      </c>
      <c r="AH695" s="2">
        <v>235</v>
      </c>
      <c r="AI695" s="2">
        <v>125</v>
      </c>
    </row>
    <row r="696" spans="1:35" x14ac:dyDescent="0.3">
      <c r="A696" s="46">
        <v>41886</v>
      </c>
      <c r="G696" s="2" t="s">
        <v>216</v>
      </c>
      <c r="AH696" s="2">
        <v>235</v>
      </c>
      <c r="AI696" s="2">
        <v>125</v>
      </c>
    </row>
    <row r="697" spans="1:35" x14ac:dyDescent="0.3">
      <c r="A697" s="46">
        <v>41898</v>
      </c>
      <c r="G697" s="2" t="s">
        <v>216</v>
      </c>
      <c r="AH697" s="2">
        <v>235</v>
      </c>
      <c r="AI697" s="2">
        <v>125</v>
      </c>
    </row>
    <row r="698" spans="1:35" x14ac:dyDescent="0.3">
      <c r="A698" s="46">
        <v>41900</v>
      </c>
      <c r="G698" s="2" t="s">
        <v>216</v>
      </c>
      <c r="AH698" s="2">
        <v>235</v>
      </c>
      <c r="AI698" s="2">
        <v>125</v>
      </c>
    </row>
    <row r="699" spans="1:35" x14ac:dyDescent="0.3">
      <c r="A699" s="46">
        <v>41905</v>
      </c>
      <c r="G699" s="2" t="s">
        <v>216</v>
      </c>
      <c r="AH699" s="2">
        <v>235</v>
      </c>
      <c r="AI699" s="2">
        <v>125</v>
      </c>
    </row>
    <row r="700" spans="1:35" x14ac:dyDescent="0.3">
      <c r="A700" s="46">
        <v>41912</v>
      </c>
      <c r="G700" s="2" t="s">
        <v>216</v>
      </c>
      <c r="L700" s="31" t="s">
        <v>52</v>
      </c>
      <c r="M700" s="31" t="s">
        <v>52</v>
      </c>
      <c r="N700" s="90" t="s">
        <v>218</v>
      </c>
      <c r="AH700" s="2">
        <v>235</v>
      </c>
      <c r="AI700" s="2">
        <v>125</v>
      </c>
    </row>
    <row r="701" spans="1:35" x14ac:dyDescent="0.3">
      <c r="A701" s="46">
        <v>41919</v>
      </c>
      <c r="G701" s="2" t="s">
        <v>216</v>
      </c>
      <c r="AH701" s="2">
        <v>235</v>
      </c>
      <c r="AI701" s="2">
        <v>125</v>
      </c>
    </row>
    <row r="702" spans="1:35" x14ac:dyDescent="0.3">
      <c r="A702" s="46">
        <v>41921</v>
      </c>
      <c r="G702" s="2" t="s">
        <v>216</v>
      </c>
      <c r="AH702" s="2">
        <v>235</v>
      </c>
      <c r="AI702" s="2">
        <v>125</v>
      </c>
    </row>
    <row r="703" spans="1:35" x14ac:dyDescent="0.3">
      <c r="A703" s="46">
        <v>41925</v>
      </c>
      <c r="G703" s="2" t="s">
        <v>216</v>
      </c>
      <c r="AH703" s="2">
        <v>235</v>
      </c>
      <c r="AI703" s="2">
        <v>125</v>
      </c>
    </row>
    <row r="704" spans="1:35" x14ac:dyDescent="0.3">
      <c r="A704" s="46">
        <v>41940</v>
      </c>
      <c r="G704" s="2" t="s">
        <v>216</v>
      </c>
      <c r="AH704" s="2">
        <v>235</v>
      </c>
      <c r="AI704" s="2">
        <v>125</v>
      </c>
    </row>
    <row r="705" spans="1:35" x14ac:dyDescent="0.3">
      <c r="A705" s="46">
        <v>41942</v>
      </c>
      <c r="G705" s="2" t="s">
        <v>216</v>
      </c>
      <c r="L705" s="31" t="s">
        <v>52</v>
      </c>
      <c r="M705" s="31" t="s">
        <v>52</v>
      </c>
      <c r="N705" s="90" t="s">
        <v>219</v>
      </c>
      <c r="AH705" s="2">
        <v>235</v>
      </c>
      <c r="AI705" s="2">
        <v>125</v>
      </c>
    </row>
    <row r="706" spans="1:35" x14ac:dyDescent="0.3">
      <c r="A706" s="46">
        <v>41949</v>
      </c>
      <c r="G706" s="2" t="s">
        <v>216</v>
      </c>
      <c r="AH706" s="2">
        <v>235</v>
      </c>
      <c r="AI706" s="2">
        <v>125</v>
      </c>
    </row>
    <row r="707" spans="1:35" x14ac:dyDescent="0.3">
      <c r="A707" s="46">
        <v>41955</v>
      </c>
      <c r="G707" s="2" t="s">
        <v>216</v>
      </c>
      <c r="AH707" s="2">
        <v>235</v>
      </c>
      <c r="AI707" s="2">
        <v>125</v>
      </c>
    </row>
    <row r="708" spans="1:35" x14ac:dyDescent="0.3">
      <c r="A708" s="46">
        <v>41961</v>
      </c>
      <c r="G708" s="2" t="s">
        <v>216</v>
      </c>
      <c r="AH708" s="2">
        <v>235</v>
      </c>
      <c r="AI708" s="2">
        <v>125</v>
      </c>
    </row>
    <row r="709" spans="1:35" x14ac:dyDescent="0.3">
      <c r="A709" s="46">
        <v>41963</v>
      </c>
      <c r="G709" s="2" t="s">
        <v>216</v>
      </c>
      <c r="AH709" s="2">
        <v>235</v>
      </c>
      <c r="AI709" s="2">
        <v>125</v>
      </c>
    </row>
    <row r="710" spans="1:35" x14ac:dyDescent="0.3">
      <c r="A710" s="46">
        <v>41967</v>
      </c>
      <c r="G710" s="2" t="s">
        <v>216</v>
      </c>
      <c r="L710" s="31" t="s">
        <v>52</v>
      </c>
      <c r="M710" s="31" t="s">
        <v>52</v>
      </c>
      <c r="N710" s="90" t="s">
        <v>220</v>
      </c>
      <c r="AH710" s="2">
        <v>235</v>
      </c>
      <c r="AI710" s="2">
        <v>125</v>
      </c>
    </row>
    <row r="711" spans="1:35" x14ac:dyDescent="0.3">
      <c r="A711" s="46">
        <v>41975</v>
      </c>
      <c r="G711" s="2" t="s">
        <v>216</v>
      </c>
      <c r="AH711" s="2">
        <v>235</v>
      </c>
      <c r="AI711" s="2">
        <v>125</v>
      </c>
    </row>
    <row r="712" spans="1:35" x14ac:dyDescent="0.3">
      <c r="A712" s="46">
        <v>41981</v>
      </c>
      <c r="G712" s="2" t="s">
        <v>216</v>
      </c>
      <c r="AH712" s="2">
        <v>235</v>
      </c>
      <c r="AI712" s="2">
        <v>125</v>
      </c>
    </row>
    <row r="713" spans="1:35" x14ac:dyDescent="0.3">
      <c r="A713" s="46">
        <v>41984</v>
      </c>
      <c r="B713" s="3">
        <v>0.4599421296296296</v>
      </c>
      <c r="C713" s="2">
        <v>780</v>
      </c>
      <c r="D713" s="2">
        <v>0.50700000000000001</v>
      </c>
      <c r="E713" s="2">
        <v>14.35</v>
      </c>
      <c r="F713" s="2">
        <v>8.16</v>
      </c>
      <c r="G713" s="2">
        <v>4.5999999999999996</v>
      </c>
      <c r="K713" s="2">
        <v>256</v>
      </c>
      <c r="AH713" s="2">
        <v>235</v>
      </c>
      <c r="AI713" s="2">
        <v>125</v>
      </c>
    </row>
    <row r="714" spans="1:35" x14ac:dyDescent="0.3">
      <c r="A714" s="46">
        <v>41988</v>
      </c>
      <c r="B714" s="3">
        <v>0.44225694444444441</v>
      </c>
      <c r="C714" s="2">
        <v>783</v>
      </c>
      <c r="D714" s="2">
        <v>0.50700000000000001</v>
      </c>
      <c r="E714" s="2">
        <v>11.67</v>
      </c>
      <c r="F714" s="2">
        <v>8.06</v>
      </c>
      <c r="G714" s="2">
        <v>7.3</v>
      </c>
      <c r="K714" s="48">
        <v>218</v>
      </c>
      <c r="AH714" s="2">
        <v>235</v>
      </c>
      <c r="AI714" s="2">
        <v>125</v>
      </c>
    </row>
    <row r="715" spans="1:35" x14ac:dyDescent="0.3">
      <c r="A715" s="46">
        <v>41991</v>
      </c>
      <c r="B715" s="3">
        <v>0.44207175925925929</v>
      </c>
      <c r="C715" s="2">
        <v>767</v>
      </c>
      <c r="D715" s="2">
        <v>0.49859999999999999</v>
      </c>
      <c r="E715" s="2">
        <v>15.09</v>
      </c>
      <c r="F715" s="2">
        <v>8.0500000000000007</v>
      </c>
      <c r="G715" s="2">
        <v>3</v>
      </c>
      <c r="K715" s="48">
        <v>336</v>
      </c>
      <c r="L715" s="31">
        <f>AVERAGE(K711:K715)</f>
        <v>270</v>
      </c>
      <c r="M715" s="80">
        <f>GEOMEAN(K711:K715)</f>
        <v>265.67166982509201</v>
      </c>
      <c r="N715" s="90" t="s">
        <v>221</v>
      </c>
      <c r="AH715" s="2">
        <v>235</v>
      </c>
      <c r="AI715" s="2">
        <v>125</v>
      </c>
    </row>
    <row r="716" spans="1:35" x14ac:dyDescent="0.3">
      <c r="A716" s="46">
        <v>42017</v>
      </c>
      <c r="G716" s="57" t="s">
        <v>222</v>
      </c>
      <c r="AH716" s="2">
        <v>235</v>
      </c>
      <c r="AI716" s="2">
        <v>125</v>
      </c>
    </row>
    <row r="717" spans="1:35" x14ac:dyDescent="0.3">
      <c r="A717" s="46">
        <v>42018</v>
      </c>
      <c r="B717" s="47">
        <v>0.44790509259259265</v>
      </c>
      <c r="C717" s="2">
        <v>888</v>
      </c>
      <c r="D717" s="2">
        <v>0.57720000000000005</v>
      </c>
      <c r="E717" s="2">
        <v>16.79</v>
      </c>
      <c r="F717" s="2">
        <v>7.87</v>
      </c>
      <c r="G717" s="2">
        <v>1</v>
      </c>
      <c r="K717" s="2">
        <v>842</v>
      </c>
      <c r="AH717" s="2">
        <v>235</v>
      </c>
      <c r="AI717" s="2">
        <v>125</v>
      </c>
    </row>
    <row r="718" spans="1:35" x14ac:dyDescent="0.3">
      <c r="A718" s="46">
        <v>42024</v>
      </c>
      <c r="B718" s="47">
        <v>0.47815972222222225</v>
      </c>
      <c r="C718" s="2">
        <v>653</v>
      </c>
      <c r="D718" s="2">
        <v>0.42449999999999999</v>
      </c>
      <c r="E718" s="2">
        <v>14.56</v>
      </c>
      <c r="F718" s="2">
        <v>7.82</v>
      </c>
      <c r="G718" s="2">
        <v>2.2000000000000002</v>
      </c>
      <c r="K718" s="2">
        <v>565</v>
      </c>
      <c r="AH718" s="2">
        <v>235</v>
      </c>
      <c r="AI718" s="2">
        <v>125</v>
      </c>
    </row>
    <row r="719" spans="1:35" x14ac:dyDescent="0.3">
      <c r="A719" s="46">
        <v>42030</v>
      </c>
      <c r="B719" s="3">
        <v>0.43585648148148143</v>
      </c>
      <c r="C719" s="2">
        <v>716</v>
      </c>
      <c r="D719" s="2">
        <v>0.46539999999999998</v>
      </c>
      <c r="E719" s="2">
        <v>14.2</v>
      </c>
      <c r="F719" s="2">
        <v>8.27</v>
      </c>
      <c r="G719" s="2">
        <v>1.7</v>
      </c>
      <c r="K719" s="48">
        <v>354</v>
      </c>
      <c r="AH719" s="2">
        <v>235</v>
      </c>
      <c r="AI719" s="2">
        <v>125</v>
      </c>
    </row>
    <row r="720" spans="1:35" x14ac:dyDescent="0.3">
      <c r="A720" s="46">
        <v>42032</v>
      </c>
      <c r="B720" s="47">
        <v>0.44061342592592595</v>
      </c>
      <c r="C720" s="2">
        <v>761</v>
      </c>
      <c r="D720" s="2">
        <v>0.49469999999999997</v>
      </c>
      <c r="E720" s="2">
        <v>14.96</v>
      </c>
      <c r="F720" s="2">
        <v>8.07</v>
      </c>
      <c r="G720" s="2">
        <v>0.7</v>
      </c>
      <c r="K720" s="48">
        <v>259</v>
      </c>
      <c r="L720" s="31">
        <f>AVERAGE(K716:K720)</f>
        <v>505</v>
      </c>
      <c r="M720" s="80">
        <f>GEOMEAN(K716:K720)</f>
        <v>456.99967514683652</v>
      </c>
      <c r="N720" s="90" t="s">
        <v>223</v>
      </c>
      <c r="AH720" s="2">
        <v>235</v>
      </c>
      <c r="AI720" s="2">
        <v>125</v>
      </c>
    </row>
    <row r="721" spans="1:41" x14ac:dyDescent="0.3">
      <c r="A721" s="46">
        <v>42039</v>
      </c>
      <c r="B721" s="49">
        <v>0.46362268518518518</v>
      </c>
      <c r="C721" s="2">
        <v>806</v>
      </c>
      <c r="D721" s="2">
        <v>0.52390000000000003</v>
      </c>
      <c r="E721" s="2">
        <v>14.51</v>
      </c>
      <c r="F721" s="2">
        <v>8.24</v>
      </c>
      <c r="G721" s="2">
        <v>3.6</v>
      </c>
      <c r="K721" s="85">
        <v>10</v>
      </c>
      <c r="AH721" s="2">
        <v>235</v>
      </c>
      <c r="AI721" s="2">
        <v>125</v>
      </c>
    </row>
    <row r="722" spans="1:41" x14ac:dyDescent="0.3">
      <c r="A722" s="46">
        <v>42046</v>
      </c>
      <c r="B722" s="47">
        <v>0.42181712962962964</v>
      </c>
      <c r="C722" s="2">
        <v>703</v>
      </c>
      <c r="D722" s="2">
        <v>0.45700000000000002</v>
      </c>
      <c r="E722" s="2">
        <v>15.44</v>
      </c>
      <c r="F722" s="2">
        <v>8.2100000000000009</v>
      </c>
      <c r="G722" s="2">
        <v>2.1</v>
      </c>
      <c r="K722" s="2">
        <v>183</v>
      </c>
      <c r="AH722" s="2">
        <v>235</v>
      </c>
      <c r="AI722" s="2">
        <v>125</v>
      </c>
    </row>
    <row r="723" spans="1:41" x14ac:dyDescent="0.3">
      <c r="A723" s="46">
        <v>42052</v>
      </c>
      <c r="B723" s="47">
        <v>0.49972222222222223</v>
      </c>
      <c r="C723" s="2">
        <v>906</v>
      </c>
      <c r="D723" s="2">
        <v>0.58889999999999998</v>
      </c>
      <c r="E723" s="2">
        <v>16.309999999999999</v>
      </c>
      <c r="F723" s="2">
        <v>7.99</v>
      </c>
      <c r="G723" s="2">
        <v>1.3</v>
      </c>
      <c r="K723" s="2">
        <v>318</v>
      </c>
      <c r="AH723" s="2">
        <v>235</v>
      </c>
      <c r="AI723" s="2">
        <v>125</v>
      </c>
    </row>
    <row r="724" spans="1:41" x14ac:dyDescent="0.3">
      <c r="A724" s="46">
        <v>42058</v>
      </c>
      <c r="G724" s="57" t="s">
        <v>224</v>
      </c>
      <c r="AH724" s="2">
        <v>235</v>
      </c>
      <c r="AI724" s="2">
        <v>125</v>
      </c>
    </row>
    <row r="725" spans="1:41" x14ac:dyDescent="0.3">
      <c r="A725" s="46">
        <v>42061</v>
      </c>
      <c r="B725" s="47">
        <v>0.47540509259259256</v>
      </c>
      <c r="C725" s="2">
        <v>1006</v>
      </c>
      <c r="D725" s="2">
        <v>0.65649999999999997</v>
      </c>
      <c r="E725" s="2">
        <v>15.21</v>
      </c>
      <c r="F725" s="2">
        <v>7.91</v>
      </c>
      <c r="G725" s="2">
        <v>0.5</v>
      </c>
      <c r="K725" s="2">
        <v>74</v>
      </c>
      <c r="L725" s="31">
        <f>AVERAGE(K721:K725)</f>
        <v>146.25</v>
      </c>
      <c r="M725" s="80">
        <f>GEOMEAN(K721:K725)</f>
        <v>81.007920225580492</v>
      </c>
      <c r="N725" s="90" t="s">
        <v>225</v>
      </c>
      <c r="AH725" s="2">
        <v>235</v>
      </c>
      <c r="AI725" s="2">
        <v>125</v>
      </c>
    </row>
    <row r="726" spans="1:41" x14ac:dyDescent="0.3">
      <c r="A726" s="46">
        <v>42067</v>
      </c>
      <c r="B726" s="47">
        <v>0.4463078703703704</v>
      </c>
      <c r="C726" s="2">
        <v>1373</v>
      </c>
      <c r="D726" s="2">
        <v>0.89049999999999996</v>
      </c>
      <c r="E726" s="2">
        <v>14.25</v>
      </c>
      <c r="F726" s="2">
        <v>7.83</v>
      </c>
      <c r="G726" s="2">
        <v>1.8</v>
      </c>
      <c r="K726" s="2">
        <v>158</v>
      </c>
      <c r="AH726" s="2">
        <v>235</v>
      </c>
      <c r="AI726" s="2">
        <v>125</v>
      </c>
    </row>
    <row r="727" spans="1:41" x14ac:dyDescent="0.3">
      <c r="A727" s="46">
        <v>42072</v>
      </c>
      <c r="B727" s="49">
        <v>0.41589120370370369</v>
      </c>
      <c r="C727" s="2">
        <v>426.3</v>
      </c>
      <c r="D727" s="2">
        <v>0.27689999999999998</v>
      </c>
      <c r="E727" s="2">
        <v>16.77</v>
      </c>
      <c r="F727" s="2">
        <v>7.82</v>
      </c>
      <c r="G727" s="2">
        <v>0.6</v>
      </c>
      <c r="K727" s="48">
        <v>1785</v>
      </c>
      <c r="AH727" s="2">
        <v>235</v>
      </c>
      <c r="AI727" s="2">
        <v>125</v>
      </c>
    </row>
    <row r="728" spans="1:41" x14ac:dyDescent="0.3">
      <c r="A728" s="46">
        <v>42075</v>
      </c>
      <c r="B728" s="47">
        <v>0.4637384259259259</v>
      </c>
      <c r="C728" s="2">
        <v>605</v>
      </c>
      <c r="D728" s="2">
        <v>0.39329999999999998</v>
      </c>
      <c r="E728" s="2">
        <v>13.94</v>
      </c>
      <c r="F728" s="2">
        <v>7.98</v>
      </c>
      <c r="G728" s="2">
        <v>4.4000000000000004</v>
      </c>
      <c r="K728" s="48">
        <v>1317</v>
      </c>
      <c r="AH728" s="2">
        <v>235</v>
      </c>
      <c r="AI728" s="2">
        <v>125</v>
      </c>
    </row>
    <row r="729" spans="1:41" x14ac:dyDescent="0.3">
      <c r="A729" s="46">
        <v>42080</v>
      </c>
      <c r="B729" s="47">
        <v>0.49832175925925926</v>
      </c>
      <c r="C729" s="2">
        <v>688</v>
      </c>
      <c r="D729" s="2">
        <v>0.4466</v>
      </c>
      <c r="E729" s="2">
        <v>11.01</v>
      </c>
      <c r="F729" s="2">
        <v>8.07</v>
      </c>
      <c r="G729" s="2">
        <v>8.6</v>
      </c>
      <c r="K729" s="48">
        <v>134</v>
      </c>
      <c r="O729" s="4" t="s">
        <v>54</v>
      </c>
      <c r="P729" s="2">
        <v>61.9</v>
      </c>
      <c r="Q729" s="4" t="s">
        <v>54</v>
      </c>
      <c r="R729" s="4" t="s">
        <v>54</v>
      </c>
      <c r="S729" s="4" t="s">
        <v>54</v>
      </c>
      <c r="T729" s="4" t="s">
        <v>54</v>
      </c>
      <c r="U729" s="4" t="s">
        <v>54</v>
      </c>
      <c r="V729" s="4" t="s">
        <v>52</v>
      </c>
      <c r="W729" s="4" t="s">
        <v>54</v>
      </c>
      <c r="X729" s="2">
        <v>62.4</v>
      </c>
      <c r="Y729" s="4" t="s">
        <v>54</v>
      </c>
      <c r="Z729" s="2">
        <v>3</v>
      </c>
      <c r="AA729" s="4" t="s">
        <v>54</v>
      </c>
      <c r="AB729" s="2">
        <v>32.5</v>
      </c>
      <c r="AC729" s="2">
        <v>26.9</v>
      </c>
      <c r="AD729" s="2">
        <v>273</v>
      </c>
      <c r="AE729" s="4" t="s">
        <v>54</v>
      </c>
      <c r="AF729" s="4">
        <v>50.4</v>
      </c>
      <c r="AG729" s="4">
        <v>278</v>
      </c>
      <c r="AH729" s="2">
        <v>235</v>
      </c>
      <c r="AI729" s="2">
        <v>125</v>
      </c>
      <c r="AK729" s="2">
        <v>73800</v>
      </c>
      <c r="AL729" s="2">
        <v>21500</v>
      </c>
      <c r="AM729" s="2">
        <v>2.6</v>
      </c>
      <c r="AN729" s="22" t="s">
        <v>54</v>
      </c>
      <c r="AO729" s="22" t="s">
        <v>54</v>
      </c>
    </row>
    <row r="730" spans="1:41" x14ac:dyDescent="0.3">
      <c r="A730" s="46">
        <v>42086</v>
      </c>
      <c r="B730" s="47">
        <v>0.47465277777777781</v>
      </c>
      <c r="C730" s="2">
        <v>820</v>
      </c>
      <c r="D730" s="2">
        <v>0.53300000000000003</v>
      </c>
      <c r="E730" s="2">
        <v>12.46</v>
      </c>
      <c r="F730" s="2">
        <v>8.17</v>
      </c>
      <c r="G730" s="2">
        <v>6.7</v>
      </c>
      <c r="K730" s="48">
        <v>52</v>
      </c>
      <c r="L730" s="31">
        <f>AVERAGE(K726:K730)</f>
        <v>689.2</v>
      </c>
      <c r="M730" s="80">
        <f>GEOMEAN(K726:K730)</f>
        <v>303.80704804173052</v>
      </c>
      <c r="N730" s="90" t="s">
        <v>226</v>
      </c>
      <c r="AH730" s="2">
        <v>235</v>
      </c>
      <c r="AI730" s="2">
        <v>125</v>
      </c>
    </row>
    <row r="731" spans="1:41" x14ac:dyDescent="0.3">
      <c r="A731" s="5">
        <v>42100</v>
      </c>
      <c r="B731" s="3">
        <v>0.45626157407407408</v>
      </c>
      <c r="C731" s="2">
        <v>758</v>
      </c>
      <c r="D731" s="2">
        <v>0.49399999999999999</v>
      </c>
      <c r="E731" s="2">
        <v>11.85</v>
      </c>
      <c r="F731" s="2">
        <v>8.09</v>
      </c>
      <c r="G731" s="2">
        <v>10.1</v>
      </c>
      <c r="K731" s="48">
        <v>52</v>
      </c>
      <c r="AH731" s="2">
        <v>235</v>
      </c>
      <c r="AI731" s="2">
        <v>125</v>
      </c>
    </row>
    <row r="732" spans="1:41" x14ac:dyDescent="0.3">
      <c r="A732" s="50">
        <v>42103</v>
      </c>
      <c r="B732" s="49">
        <v>0.43927083333333333</v>
      </c>
      <c r="C732" s="51">
        <v>441.5</v>
      </c>
      <c r="D732" s="51">
        <v>0.28670000000000001</v>
      </c>
      <c r="E732" s="51">
        <v>11.06</v>
      </c>
      <c r="F732" s="51">
        <v>7.67</v>
      </c>
      <c r="G732" s="51">
        <v>13.4</v>
      </c>
      <c r="K732" s="48">
        <v>2142</v>
      </c>
      <c r="AH732" s="2">
        <v>235</v>
      </c>
      <c r="AI732" s="2">
        <v>125</v>
      </c>
    </row>
    <row r="733" spans="1:41" x14ac:dyDescent="0.3">
      <c r="A733" s="50">
        <v>42115</v>
      </c>
      <c r="B733" s="49">
        <v>0.45626157407407408</v>
      </c>
      <c r="C733" s="51">
        <v>522</v>
      </c>
      <c r="D733" s="51">
        <v>0.33929999999999999</v>
      </c>
      <c r="E733" s="51">
        <v>10.28</v>
      </c>
      <c r="F733" s="51">
        <v>7.81</v>
      </c>
      <c r="G733" s="51">
        <v>9.8000000000000007</v>
      </c>
      <c r="K733" s="48">
        <v>1178</v>
      </c>
      <c r="AH733" s="2">
        <v>235</v>
      </c>
      <c r="AI733" s="2">
        <v>125</v>
      </c>
    </row>
    <row r="734" spans="1:41" x14ac:dyDescent="0.3">
      <c r="A734" s="50">
        <v>42116</v>
      </c>
      <c r="B734" s="47">
        <v>0.42807870370370371</v>
      </c>
      <c r="C734" s="2">
        <v>616</v>
      </c>
      <c r="D734" s="2">
        <v>0.40039999999999998</v>
      </c>
      <c r="E734" s="2">
        <v>10.53</v>
      </c>
      <c r="F734" s="2">
        <v>7.81</v>
      </c>
      <c r="G734" s="2">
        <v>10.4</v>
      </c>
      <c r="K734" s="48">
        <v>512</v>
      </c>
      <c r="AH734" s="2">
        <v>235</v>
      </c>
      <c r="AI734" s="2">
        <v>125</v>
      </c>
    </row>
    <row r="735" spans="1:41" x14ac:dyDescent="0.3">
      <c r="A735" s="50">
        <v>42123</v>
      </c>
      <c r="B735" s="47">
        <v>0.46592592592592591</v>
      </c>
      <c r="C735" s="2">
        <v>741</v>
      </c>
      <c r="D735" s="2">
        <v>0.48099999999999998</v>
      </c>
      <c r="E735" s="2">
        <v>11.19</v>
      </c>
      <c r="F735" s="2">
        <v>8.02</v>
      </c>
      <c r="G735" s="2">
        <v>12.1</v>
      </c>
      <c r="K735" s="48">
        <v>52</v>
      </c>
      <c r="L735" s="31">
        <f>AVERAGE(K731:K735)</f>
        <v>787.2</v>
      </c>
      <c r="M735" s="80">
        <f>GEOMEAN(K731:K735)</f>
        <v>322.58805427646695</v>
      </c>
      <c r="N735" s="90" t="s">
        <v>227</v>
      </c>
      <c r="AH735" s="2">
        <v>235</v>
      </c>
      <c r="AI735" s="2">
        <v>125</v>
      </c>
    </row>
    <row r="736" spans="1:41" x14ac:dyDescent="0.3">
      <c r="A736" s="50">
        <v>42128</v>
      </c>
      <c r="B736" s="3">
        <v>0.47337962962962959</v>
      </c>
      <c r="C736" s="2">
        <v>771</v>
      </c>
      <c r="D736" s="2">
        <v>0.50049999999999994</v>
      </c>
      <c r="E736" s="2">
        <v>8.18</v>
      </c>
      <c r="F736" s="2">
        <v>8</v>
      </c>
      <c r="G736" s="2">
        <v>16.8</v>
      </c>
      <c r="K736" s="48">
        <v>74</v>
      </c>
      <c r="AH736" s="2">
        <v>235</v>
      </c>
      <c r="AI736" s="2">
        <v>125</v>
      </c>
    </row>
    <row r="737" spans="1:41" x14ac:dyDescent="0.3">
      <c r="A737" s="52">
        <v>42130</v>
      </c>
      <c r="B737" s="49">
        <v>0.43760416666666663</v>
      </c>
      <c r="C737" s="51">
        <v>562</v>
      </c>
      <c r="D737" s="51">
        <v>0.36530000000000001</v>
      </c>
      <c r="E737" s="51">
        <v>8.6999999999999993</v>
      </c>
      <c r="F737" s="51">
        <v>7.87</v>
      </c>
      <c r="G737" s="51">
        <v>16.8</v>
      </c>
      <c r="K737" s="48">
        <v>1723</v>
      </c>
      <c r="AH737" s="2">
        <v>235</v>
      </c>
      <c r="AI737" s="2">
        <v>125</v>
      </c>
    </row>
    <row r="738" spans="1:41" x14ac:dyDescent="0.3">
      <c r="A738" s="50">
        <v>42137</v>
      </c>
      <c r="B738" s="3">
        <v>0.48398148148148151</v>
      </c>
      <c r="C738" s="2">
        <v>739</v>
      </c>
      <c r="D738" s="2">
        <v>0.48099999999999998</v>
      </c>
      <c r="E738" s="2">
        <v>10.199999999999999</v>
      </c>
      <c r="F738" s="2">
        <v>8.11</v>
      </c>
      <c r="G738" s="2">
        <v>15</v>
      </c>
      <c r="K738" s="48">
        <v>199</v>
      </c>
      <c r="AH738" s="2">
        <v>235</v>
      </c>
      <c r="AI738" s="2">
        <v>125</v>
      </c>
    </row>
    <row r="739" spans="1:41" x14ac:dyDescent="0.3">
      <c r="A739" s="50">
        <v>42142</v>
      </c>
      <c r="B739" s="49">
        <v>0.47575231481481484</v>
      </c>
      <c r="C739" s="51">
        <v>731</v>
      </c>
      <c r="D739" s="51">
        <v>0.47449999999999998</v>
      </c>
      <c r="E739" s="51">
        <v>10.11</v>
      </c>
      <c r="F739" s="51">
        <v>8.1199999999999992</v>
      </c>
      <c r="G739" s="51">
        <v>19.100000000000001</v>
      </c>
      <c r="K739" s="48">
        <v>345</v>
      </c>
      <c r="AH739" s="2">
        <v>235</v>
      </c>
      <c r="AI739" s="2">
        <v>125</v>
      </c>
    </row>
    <row r="740" spans="1:41" x14ac:dyDescent="0.3">
      <c r="A740" s="50">
        <v>42145</v>
      </c>
      <c r="B740" s="49">
        <v>0.47454861111111107</v>
      </c>
      <c r="C740" s="51">
        <v>839</v>
      </c>
      <c r="D740" s="51">
        <v>0.54600000000000004</v>
      </c>
      <c r="E740" s="51">
        <v>10.55</v>
      </c>
      <c r="F740" s="51">
        <v>7.99</v>
      </c>
      <c r="G740" s="51">
        <v>12.7</v>
      </c>
      <c r="K740" s="48">
        <v>135</v>
      </c>
      <c r="L740" s="31">
        <f>AVERAGE(K736:K740)</f>
        <v>495.2</v>
      </c>
      <c r="M740" s="80">
        <f>GEOMEAN(K736:K740)</f>
        <v>259.71951753028901</v>
      </c>
      <c r="N740" s="90" t="s">
        <v>228</v>
      </c>
      <c r="AH740" s="2">
        <v>235</v>
      </c>
      <c r="AI740" s="2">
        <v>125</v>
      </c>
    </row>
    <row r="741" spans="1:41" x14ac:dyDescent="0.3">
      <c r="A741" s="50">
        <v>42156</v>
      </c>
      <c r="B741" s="49">
        <v>0.46111111111111108</v>
      </c>
      <c r="C741" s="51">
        <v>464.2</v>
      </c>
      <c r="D741" s="51">
        <v>0.30159999999999998</v>
      </c>
      <c r="E741" s="51">
        <v>8.15</v>
      </c>
      <c r="F741" s="51">
        <v>7.86</v>
      </c>
      <c r="G741" s="51">
        <v>15.6</v>
      </c>
      <c r="K741" s="48">
        <v>3255</v>
      </c>
      <c r="AH741" s="2">
        <v>235</v>
      </c>
      <c r="AI741" s="2">
        <v>125</v>
      </c>
    </row>
    <row r="742" spans="1:41" x14ac:dyDescent="0.3">
      <c r="A742" s="50">
        <v>42165</v>
      </c>
      <c r="B742" s="3">
        <v>0.47008101851851852</v>
      </c>
      <c r="C742" s="2">
        <v>597</v>
      </c>
      <c r="D742" s="2">
        <v>0.39</v>
      </c>
      <c r="E742" s="2">
        <v>7.76</v>
      </c>
      <c r="F742" s="2">
        <v>7.95</v>
      </c>
      <c r="G742" s="2">
        <v>20.3</v>
      </c>
      <c r="K742" s="48">
        <v>1145</v>
      </c>
      <c r="AH742" s="2">
        <v>235</v>
      </c>
      <c r="AI742" s="2">
        <v>125</v>
      </c>
    </row>
    <row r="743" spans="1:41" x14ac:dyDescent="0.3">
      <c r="A743" s="50">
        <v>42173</v>
      </c>
      <c r="B743" s="47">
        <v>0.46873842592592596</v>
      </c>
      <c r="C743" s="2">
        <v>479.7</v>
      </c>
      <c r="D743" s="2">
        <v>0.312</v>
      </c>
      <c r="E743" s="2">
        <v>7.63</v>
      </c>
      <c r="F743" s="2">
        <v>8.06</v>
      </c>
      <c r="G743" s="2">
        <v>21.7</v>
      </c>
      <c r="K743" s="48">
        <v>1529</v>
      </c>
      <c r="AH743" s="2">
        <v>235</v>
      </c>
      <c r="AI743" s="2">
        <v>125</v>
      </c>
    </row>
    <row r="744" spans="1:41" x14ac:dyDescent="0.3">
      <c r="A744" s="46">
        <v>42179</v>
      </c>
      <c r="B744" s="47">
        <v>0.47873842592592591</v>
      </c>
      <c r="C744" s="2">
        <v>620</v>
      </c>
      <c r="D744" s="2">
        <v>0.40300000000000002</v>
      </c>
      <c r="E744" s="2">
        <v>6.99</v>
      </c>
      <c r="F744" s="2">
        <v>7.92</v>
      </c>
      <c r="G744" s="2">
        <v>21.2</v>
      </c>
      <c r="K744" s="48">
        <v>313</v>
      </c>
      <c r="AH744" s="2">
        <v>235</v>
      </c>
      <c r="AI744" s="2">
        <v>125</v>
      </c>
    </row>
    <row r="745" spans="1:41" x14ac:dyDescent="0.3">
      <c r="A745" s="50">
        <v>42180</v>
      </c>
      <c r="B745" s="3">
        <v>0.44748842592592591</v>
      </c>
      <c r="C745" s="2">
        <v>625</v>
      </c>
      <c r="D745" s="2">
        <v>0.40300000000000002</v>
      </c>
      <c r="E745" s="2">
        <v>6.34</v>
      </c>
      <c r="F745" s="2">
        <v>7.94</v>
      </c>
      <c r="G745" s="2">
        <v>20</v>
      </c>
      <c r="K745" s="48">
        <v>959</v>
      </c>
      <c r="L745" s="31">
        <f>AVERAGE(K741:K745)</f>
        <v>1440.2</v>
      </c>
      <c r="M745" s="80">
        <f>GEOMEAN(K741:K745)</f>
        <v>1113.3337687515123</v>
      </c>
      <c r="N745" s="90" t="s">
        <v>229</v>
      </c>
      <c r="AH745" s="2">
        <v>235</v>
      </c>
      <c r="AI745" s="2">
        <v>125</v>
      </c>
    </row>
    <row r="746" spans="1:41" x14ac:dyDescent="0.3">
      <c r="A746" s="5">
        <v>42194</v>
      </c>
      <c r="B746" s="49">
        <v>0.44751157407407405</v>
      </c>
      <c r="C746" s="2">
        <v>316.3</v>
      </c>
      <c r="D746" s="2">
        <v>0.2054</v>
      </c>
      <c r="E746" s="2">
        <v>7.66</v>
      </c>
      <c r="F746" s="2">
        <v>7.79</v>
      </c>
      <c r="G746" s="2">
        <v>19.600000000000001</v>
      </c>
      <c r="K746" s="48">
        <v>10462</v>
      </c>
      <c r="AH746" s="2">
        <v>235</v>
      </c>
      <c r="AI746" s="2">
        <v>125</v>
      </c>
    </row>
    <row r="747" spans="1:41" x14ac:dyDescent="0.3">
      <c r="A747" s="5">
        <v>42199</v>
      </c>
      <c r="B747" s="2" t="s">
        <v>230</v>
      </c>
      <c r="K747" s="48">
        <v>5475</v>
      </c>
      <c r="O747" s="4" t="s">
        <v>54</v>
      </c>
      <c r="P747" s="2">
        <v>43.1</v>
      </c>
      <c r="Q747" s="4" t="s">
        <v>54</v>
      </c>
      <c r="R747" s="4" t="s">
        <v>54</v>
      </c>
      <c r="S747" s="4" t="s">
        <v>54</v>
      </c>
      <c r="T747" s="4" t="s">
        <v>54</v>
      </c>
      <c r="U747" s="4" t="s">
        <v>54</v>
      </c>
      <c r="V747" s="4" t="s">
        <v>52</v>
      </c>
      <c r="W747" s="4" t="s">
        <v>54</v>
      </c>
      <c r="X747" s="2">
        <v>8.4</v>
      </c>
      <c r="Y747" s="2">
        <v>0.35</v>
      </c>
      <c r="Z747" s="2">
        <v>0.77</v>
      </c>
      <c r="AA747" s="4" t="s">
        <v>54</v>
      </c>
      <c r="AB747" s="2">
        <v>8.59</v>
      </c>
      <c r="AC747" s="76" t="s">
        <v>54</v>
      </c>
      <c r="AD747" s="2">
        <v>88.7</v>
      </c>
      <c r="AE747" s="4" t="s">
        <v>54</v>
      </c>
      <c r="AF747" s="4">
        <v>95.7</v>
      </c>
      <c r="AG747" s="4">
        <v>1500</v>
      </c>
      <c r="AH747" s="2">
        <v>235</v>
      </c>
      <c r="AI747" s="2">
        <v>125</v>
      </c>
      <c r="AK747" s="2">
        <v>24900</v>
      </c>
      <c r="AL747" s="2">
        <v>6410</v>
      </c>
      <c r="AM747" s="22" t="s">
        <v>54</v>
      </c>
      <c r="AN747" s="22" t="s">
        <v>54</v>
      </c>
      <c r="AO747" s="22" t="s">
        <v>54</v>
      </c>
    </row>
    <row r="748" spans="1:41" x14ac:dyDescent="0.3">
      <c r="A748" s="5">
        <v>42205</v>
      </c>
      <c r="B748" s="49">
        <v>0.46655092592592595</v>
      </c>
      <c r="C748" s="2">
        <v>634</v>
      </c>
      <c r="D748" s="2">
        <v>0.40949999999999998</v>
      </c>
      <c r="E748" s="2">
        <v>6.76</v>
      </c>
      <c r="F748" s="2">
        <v>7.83</v>
      </c>
      <c r="G748" s="2">
        <v>22.8</v>
      </c>
      <c r="K748" s="48">
        <v>2489</v>
      </c>
      <c r="AH748" s="2">
        <v>235</v>
      </c>
      <c r="AI748" s="2">
        <v>125</v>
      </c>
    </row>
    <row r="749" spans="1:41" x14ac:dyDescent="0.3">
      <c r="A749" s="5">
        <v>42208</v>
      </c>
      <c r="B749" s="47">
        <v>0.46449074074074076</v>
      </c>
      <c r="C749" s="2">
        <v>724</v>
      </c>
      <c r="D749" s="2">
        <v>0.46800000000000003</v>
      </c>
      <c r="E749" s="2">
        <v>8.35</v>
      </c>
      <c r="F749" s="2">
        <v>7.79</v>
      </c>
      <c r="G749" s="2">
        <v>20.2</v>
      </c>
      <c r="K749" s="48">
        <v>218</v>
      </c>
      <c r="AH749" s="2">
        <v>235</v>
      </c>
      <c r="AI749" s="2">
        <v>125</v>
      </c>
    </row>
    <row r="750" spans="1:41" x14ac:dyDescent="0.3">
      <c r="A750" s="5">
        <v>42214</v>
      </c>
      <c r="B750" s="3">
        <v>0.43145833333333333</v>
      </c>
      <c r="C750" s="2">
        <v>607</v>
      </c>
      <c r="D750" s="2">
        <v>0.39650000000000002</v>
      </c>
      <c r="E750" s="2">
        <v>6.76</v>
      </c>
      <c r="F750" s="2">
        <v>7.73</v>
      </c>
      <c r="G750" s="2">
        <v>23.2</v>
      </c>
      <c r="K750" s="48">
        <v>820</v>
      </c>
      <c r="L750" s="31">
        <f>AVERAGE(K746:K750)</f>
        <v>3892.8</v>
      </c>
      <c r="M750" s="80">
        <f>GEOMEAN(K746:K750)</f>
        <v>1910.9917685109235</v>
      </c>
      <c r="N750" s="90" t="s">
        <v>231</v>
      </c>
      <c r="AH750" s="2">
        <v>235</v>
      </c>
      <c r="AI750" s="2">
        <v>125</v>
      </c>
    </row>
    <row r="751" spans="1:41" x14ac:dyDescent="0.3">
      <c r="A751" s="5">
        <v>42219</v>
      </c>
      <c r="B751" s="49">
        <v>0.46857638888888892</v>
      </c>
      <c r="C751" s="2">
        <v>777</v>
      </c>
      <c r="D751" s="2">
        <v>0.50700000000000001</v>
      </c>
      <c r="E751" s="2">
        <v>7.51</v>
      </c>
      <c r="F751" s="2">
        <v>7.89</v>
      </c>
      <c r="G751" s="2">
        <v>22.8</v>
      </c>
      <c r="K751" s="48">
        <v>3255</v>
      </c>
      <c r="AH751" s="2">
        <v>235</v>
      </c>
      <c r="AI751" s="2">
        <v>125</v>
      </c>
    </row>
    <row r="752" spans="1:41" x14ac:dyDescent="0.3">
      <c r="A752" s="5">
        <v>42227</v>
      </c>
      <c r="B752" s="47">
        <v>0.50493055555555555</v>
      </c>
      <c r="C752" s="2">
        <v>930</v>
      </c>
      <c r="D752" s="2">
        <v>0.60450000000000004</v>
      </c>
      <c r="E752" s="2">
        <v>6.93</v>
      </c>
      <c r="F752" s="2">
        <v>7.84</v>
      </c>
      <c r="G752" s="2">
        <v>22.4</v>
      </c>
      <c r="K752" s="48">
        <v>275</v>
      </c>
      <c r="AH752" s="2">
        <v>235</v>
      </c>
      <c r="AI752" s="2">
        <v>125</v>
      </c>
    </row>
    <row r="753" spans="1:41" x14ac:dyDescent="0.3">
      <c r="A753" s="5">
        <v>42229</v>
      </c>
      <c r="B753" s="2" t="s">
        <v>177</v>
      </c>
      <c r="AH753" s="2">
        <v>235</v>
      </c>
      <c r="AI753" s="2">
        <v>125</v>
      </c>
    </row>
    <row r="754" spans="1:41" x14ac:dyDescent="0.3">
      <c r="A754" s="50">
        <v>42236</v>
      </c>
      <c r="B754" s="49">
        <v>0.45520833333333338</v>
      </c>
      <c r="C754" s="51">
        <v>855</v>
      </c>
      <c r="D754" s="51">
        <v>0.55249999999999999</v>
      </c>
      <c r="E754" s="51">
        <v>7.06</v>
      </c>
      <c r="F754" s="51">
        <v>7.9</v>
      </c>
      <c r="G754" s="51">
        <v>20.399999999999999</v>
      </c>
      <c r="K754" s="48">
        <v>1054</v>
      </c>
      <c r="AH754" s="2">
        <v>235</v>
      </c>
      <c r="AI754" s="2">
        <v>125</v>
      </c>
    </row>
    <row r="755" spans="1:41" x14ac:dyDescent="0.3">
      <c r="A755" s="5">
        <v>42241</v>
      </c>
      <c r="B755" s="47">
        <v>0.4841435185185185</v>
      </c>
      <c r="C755" s="2">
        <v>1066</v>
      </c>
      <c r="D755" s="2">
        <v>0.69550000000000001</v>
      </c>
      <c r="E755" s="2">
        <v>7.87</v>
      </c>
      <c r="F755" s="2">
        <v>7.79</v>
      </c>
      <c r="G755" s="2">
        <v>19.100000000000001</v>
      </c>
      <c r="K755" s="48">
        <v>74</v>
      </c>
      <c r="L755" s="31">
        <f>AVERAGE(K751:K755)</f>
        <v>1164.5</v>
      </c>
      <c r="M755" s="80">
        <f>GEOMEAN(K751:K755)</f>
        <v>514.03063695705771</v>
      </c>
      <c r="N755" s="90" t="s">
        <v>232</v>
      </c>
      <c r="AH755" s="2">
        <v>235</v>
      </c>
      <c r="AI755" s="2">
        <v>125</v>
      </c>
    </row>
    <row r="756" spans="1:41" x14ac:dyDescent="0.3">
      <c r="A756" s="5">
        <v>42250</v>
      </c>
      <c r="B756" s="49">
        <v>0.43466435185185182</v>
      </c>
      <c r="C756" s="2">
        <v>1287</v>
      </c>
      <c r="D756" s="2">
        <v>0.83850000000000002</v>
      </c>
      <c r="E756" s="2">
        <v>5.99</v>
      </c>
      <c r="F756" s="2">
        <v>7.8</v>
      </c>
      <c r="G756" s="2">
        <v>22</v>
      </c>
      <c r="K756" s="48">
        <v>189</v>
      </c>
      <c r="AH756" s="2">
        <v>235</v>
      </c>
      <c r="AI756" s="2">
        <v>125</v>
      </c>
    </row>
    <row r="757" spans="1:41" x14ac:dyDescent="0.3">
      <c r="A757" s="5">
        <v>42256</v>
      </c>
      <c r="B757" s="49">
        <v>0.4089930555555556</v>
      </c>
      <c r="C757" s="2">
        <v>1337</v>
      </c>
      <c r="D757" s="2">
        <v>0.871</v>
      </c>
      <c r="E757" s="2">
        <v>5.05</v>
      </c>
      <c r="F757" s="2">
        <v>7.59</v>
      </c>
      <c r="G757" s="2">
        <v>22.2</v>
      </c>
      <c r="K757" s="48">
        <v>240</v>
      </c>
      <c r="AH757" s="2">
        <v>235</v>
      </c>
      <c r="AI757" s="2">
        <v>125</v>
      </c>
    </row>
    <row r="758" spans="1:41" x14ac:dyDescent="0.3">
      <c r="A758" s="5">
        <v>42262</v>
      </c>
      <c r="B758" s="49">
        <v>0.48369212962962965</v>
      </c>
      <c r="C758" s="2">
        <v>1327</v>
      </c>
      <c r="D758" s="2">
        <v>0.86450000000000005</v>
      </c>
      <c r="E758" s="2">
        <v>7.42</v>
      </c>
      <c r="F758" s="2">
        <v>7.72</v>
      </c>
      <c r="G758" s="2">
        <v>19</v>
      </c>
      <c r="K758" s="48">
        <v>135</v>
      </c>
      <c r="AH758" s="2">
        <v>235</v>
      </c>
      <c r="AI758" s="2">
        <v>125</v>
      </c>
    </row>
    <row r="759" spans="1:41" x14ac:dyDescent="0.3">
      <c r="A759" s="5">
        <v>42269</v>
      </c>
      <c r="B759" s="47">
        <v>0.47355324074074073</v>
      </c>
      <c r="C759" s="2">
        <v>629</v>
      </c>
      <c r="D759" s="2">
        <v>0.40949999999999998</v>
      </c>
      <c r="E759" s="2">
        <v>8.1199999999999992</v>
      </c>
      <c r="F759" s="2">
        <v>7.87</v>
      </c>
      <c r="G759" s="2">
        <v>16.7</v>
      </c>
      <c r="K759" s="48">
        <v>336</v>
      </c>
      <c r="AH759" s="2">
        <v>235</v>
      </c>
      <c r="AI759" s="2">
        <v>125</v>
      </c>
    </row>
    <row r="760" spans="1:41" x14ac:dyDescent="0.3">
      <c r="A760" s="5">
        <v>42276</v>
      </c>
      <c r="B760" s="49">
        <v>0.44694444444444442</v>
      </c>
      <c r="C760" s="2">
        <v>1247</v>
      </c>
      <c r="D760" s="2">
        <v>0.8125</v>
      </c>
      <c r="E760" s="2">
        <v>5.91</v>
      </c>
      <c r="F760" s="2">
        <v>7.62</v>
      </c>
      <c r="G760" s="2">
        <v>20.100000000000001</v>
      </c>
      <c r="K760" s="48">
        <v>379</v>
      </c>
      <c r="L760" s="31">
        <f>AVERAGE(K756:K760)</f>
        <v>255.8</v>
      </c>
      <c r="M760" s="80">
        <f>GEOMEAN(K756:K760)</f>
        <v>238.99953740295283</v>
      </c>
      <c r="N760" s="90" t="s">
        <v>233</v>
      </c>
      <c r="AH760" s="2">
        <v>235</v>
      </c>
      <c r="AI760" s="2">
        <v>125</v>
      </c>
    </row>
    <row r="761" spans="1:41" x14ac:dyDescent="0.3">
      <c r="A761" s="5">
        <v>42283</v>
      </c>
      <c r="B761" s="3">
        <v>0.46481481481481479</v>
      </c>
      <c r="C761" s="2">
        <v>1436</v>
      </c>
      <c r="D761" s="2">
        <v>0.93600000000000005</v>
      </c>
      <c r="E761" s="2">
        <v>8.01</v>
      </c>
      <c r="F761" s="2">
        <v>7.82</v>
      </c>
      <c r="G761" s="2">
        <v>17</v>
      </c>
      <c r="K761" s="48">
        <v>134</v>
      </c>
      <c r="AH761" s="2">
        <v>235</v>
      </c>
      <c r="AI761" s="2">
        <v>125</v>
      </c>
    </row>
    <row r="762" spans="1:41" x14ac:dyDescent="0.3">
      <c r="A762" s="5">
        <v>42285</v>
      </c>
      <c r="B762" s="47">
        <v>0.45715277777777774</v>
      </c>
      <c r="C762" s="2">
        <v>1008</v>
      </c>
      <c r="D762" s="2">
        <v>0.65649999999999997</v>
      </c>
      <c r="E762" s="2">
        <v>4.67</v>
      </c>
      <c r="F762" s="2">
        <v>7.45</v>
      </c>
      <c r="G762" s="2">
        <v>16.600000000000001</v>
      </c>
      <c r="K762" s="48">
        <v>10</v>
      </c>
      <c r="AH762" s="2">
        <v>235</v>
      </c>
      <c r="AI762" s="2">
        <v>125</v>
      </c>
    </row>
    <row r="763" spans="1:41" x14ac:dyDescent="0.3">
      <c r="A763" s="5">
        <v>42289</v>
      </c>
      <c r="B763" s="47">
        <v>0.46827546296296302</v>
      </c>
      <c r="C763" s="2">
        <v>1436</v>
      </c>
      <c r="D763" s="2">
        <v>0.93600000000000005</v>
      </c>
      <c r="E763" s="2">
        <v>8.8000000000000007</v>
      </c>
      <c r="F763" s="2">
        <v>7.78</v>
      </c>
      <c r="G763" s="2">
        <v>16</v>
      </c>
      <c r="K763" s="48">
        <v>336</v>
      </c>
      <c r="AH763" s="2">
        <v>235</v>
      </c>
      <c r="AI763" s="2">
        <v>125</v>
      </c>
    </row>
    <row r="764" spans="1:41" x14ac:dyDescent="0.3">
      <c r="A764" s="5">
        <v>42304</v>
      </c>
      <c r="B764" s="49">
        <v>0.52806712962962965</v>
      </c>
      <c r="C764" s="2">
        <v>1404</v>
      </c>
      <c r="D764" s="2">
        <v>0.91</v>
      </c>
      <c r="E764" s="2">
        <v>8.98</v>
      </c>
      <c r="F764" s="2">
        <v>7.38</v>
      </c>
      <c r="G764" s="2">
        <v>13.4</v>
      </c>
      <c r="K764" s="48">
        <v>145</v>
      </c>
      <c r="O764" s="4" t="s">
        <v>54</v>
      </c>
      <c r="P764" s="2">
        <v>74.7</v>
      </c>
      <c r="Q764" s="4" t="s">
        <v>54</v>
      </c>
      <c r="R764" s="4" t="s">
        <v>54</v>
      </c>
      <c r="S764" s="4" t="s">
        <v>54</v>
      </c>
      <c r="T764" s="4" t="s">
        <v>54</v>
      </c>
      <c r="U764" s="4" t="s">
        <v>54</v>
      </c>
      <c r="V764" s="4" t="s">
        <v>52</v>
      </c>
      <c r="W764" s="4" t="s">
        <v>54</v>
      </c>
      <c r="X764" s="2">
        <v>294</v>
      </c>
      <c r="Y764" s="4" t="s">
        <v>54</v>
      </c>
      <c r="Z764" s="2">
        <v>7.2</v>
      </c>
      <c r="AA764" s="4" t="s">
        <v>54</v>
      </c>
      <c r="AB764" s="2">
        <v>98</v>
      </c>
      <c r="AC764" s="76" t="s">
        <v>54</v>
      </c>
      <c r="AD764" s="2">
        <v>310</v>
      </c>
      <c r="AE764" s="2" t="s">
        <v>234</v>
      </c>
      <c r="AF764" s="4">
        <v>29.2</v>
      </c>
      <c r="AG764" s="76" t="s">
        <v>54</v>
      </c>
      <c r="AH764" s="2">
        <v>235</v>
      </c>
      <c r="AI764" s="2">
        <v>125</v>
      </c>
      <c r="AK764" s="2">
        <v>80100</v>
      </c>
      <c r="AL764" s="2">
        <v>26800</v>
      </c>
      <c r="AM764" s="2">
        <v>6.3</v>
      </c>
      <c r="AN764" s="22" t="s">
        <v>54</v>
      </c>
      <c r="AO764" s="22" t="s">
        <v>54</v>
      </c>
    </row>
    <row r="765" spans="1:41" x14ac:dyDescent="0.3">
      <c r="A765" s="5">
        <v>42306</v>
      </c>
      <c r="B765" s="49">
        <v>0.46254629629629629</v>
      </c>
      <c r="C765" s="2">
        <v>993</v>
      </c>
      <c r="D765" s="2">
        <v>0.64349999999999996</v>
      </c>
      <c r="E765" s="2">
        <v>8.6199999999999992</v>
      </c>
      <c r="F765" s="2">
        <v>7.71</v>
      </c>
      <c r="G765" s="2">
        <v>10.9</v>
      </c>
      <c r="K765" s="48">
        <v>959</v>
      </c>
      <c r="L765" s="31">
        <f>AVERAGE(K761:K765)</f>
        <v>316.8</v>
      </c>
      <c r="M765" s="80">
        <f>GEOMEAN(K761:K765)</f>
        <v>144.31987267057863</v>
      </c>
      <c r="N765" s="90" t="s">
        <v>235</v>
      </c>
      <c r="AH765" s="2">
        <v>235</v>
      </c>
      <c r="AI765" s="2">
        <v>125</v>
      </c>
    </row>
    <row r="766" spans="1:41" x14ac:dyDescent="0.3">
      <c r="A766" s="5">
        <v>42313</v>
      </c>
      <c r="B766" s="47">
        <v>0.53216435185185185</v>
      </c>
      <c r="C766" s="2">
        <v>1378</v>
      </c>
      <c r="D766" s="2">
        <v>0.89700000000000002</v>
      </c>
      <c r="E766" s="2">
        <v>8.92</v>
      </c>
      <c r="F766" s="2">
        <v>7.81</v>
      </c>
      <c r="G766" s="2">
        <v>16.5</v>
      </c>
      <c r="K766" s="48">
        <v>1515</v>
      </c>
      <c r="AH766" s="2">
        <v>235</v>
      </c>
      <c r="AI766" s="2">
        <v>125</v>
      </c>
    </row>
    <row r="767" spans="1:41" x14ac:dyDescent="0.3">
      <c r="A767" s="5">
        <v>42319</v>
      </c>
      <c r="B767" s="49">
        <v>0.55893518518518526</v>
      </c>
      <c r="C767" s="2">
        <v>1293</v>
      </c>
      <c r="D767" s="2">
        <v>0.83850000000000002</v>
      </c>
      <c r="E767" s="2">
        <v>13.75</v>
      </c>
      <c r="F767" s="2">
        <v>7.8</v>
      </c>
      <c r="G767" s="2">
        <v>11.6</v>
      </c>
      <c r="K767" s="48">
        <v>733</v>
      </c>
      <c r="AH767" s="2">
        <v>235</v>
      </c>
      <c r="AI767" s="2">
        <v>125</v>
      </c>
    </row>
    <row r="768" spans="1:41" x14ac:dyDescent="0.3">
      <c r="A768" s="5">
        <v>42325</v>
      </c>
      <c r="B768" s="47">
        <v>0.49809027777777781</v>
      </c>
      <c r="C768" s="2">
        <v>1311</v>
      </c>
      <c r="D768" s="2">
        <v>0.85150000000000003</v>
      </c>
      <c r="E768" s="2">
        <v>11.02</v>
      </c>
      <c r="F768" s="2">
        <v>7.67</v>
      </c>
      <c r="G768" s="2">
        <v>11.8</v>
      </c>
      <c r="K768" s="48">
        <v>933</v>
      </c>
      <c r="AH768" s="2">
        <v>235</v>
      </c>
      <c r="AI768" s="2">
        <v>125</v>
      </c>
    </row>
    <row r="769" spans="1:35" x14ac:dyDescent="0.3">
      <c r="A769" s="5">
        <v>42327</v>
      </c>
      <c r="B769" s="47">
        <v>0.46556712962962959</v>
      </c>
      <c r="C769" s="2">
        <v>1163</v>
      </c>
      <c r="D769" s="2">
        <v>0.754</v>
      </c>
      <c r="E769" s="2">
        <v>9.5500000000000007</v>
      </c>
      <c r="F769" s="2">
        <v>7.54</v>
      </c>
      <c r="G769" s="2">
        <v>10.8</v>
      </c>
      <c r="K769" s="48">
        <v>480</v>
      </c>
      <c r="AH769" s="2">
        <v>235</v>
      </c>
      <c r="AI769" s="2">
        <v>125</v>
      </c>
    </row>
    <row r="770" spans="1:35" x14ac:dyDescent="0.3">
      <c r="A770" s="5">
        <v>42331</v>
      </c>
      <c r="B770" s="47">
        <v>0.45449074074074075</v>
      </c>
      <c r="C770" s="2">
        <v>1331</v>
      </c>
      <c r="D770" s="2">
        <v>0.86450000000000005</v>
      </c>
      <c r="E770" s="2">
        <v>12.54</v>
      </c>
      <c r="F770" s="2">
        <v>7.88</v>
      </c>
      <c r="G770" s="2">
        <v>5.0999999999999996</v>
      </c>
      <c r="K770" s="48">
        <v>882</v>
      </c>
      <c r="L770" s="31">
        <f>AVERAGE(K766:K770)</f>
        <v>908.6</v>
      </c>
      <c r="M770" s="80">
        <f>GEOMEAN(K766:K770)</f>
        <v>848.05030512792791</v>
      </c>
      <c r="N770" s="90" t="s">
        <v>236</v>
      </c>
      <c r="AH770" s="2">
        <v>235</v>
      </c>
      <c r="AI770" s="2">
        <v>125</v>
      </c>
    </row>
    <row r="771" spans="1:35" x14ac:dyDescent="0.3">
      <c r="A771" s="5">
        <v>42339</v>
      </c>
      <c r="B771" s="3">
        <v>0.46224537037037039</v>
      </c>
      <c r="C771" s="2">
        <v>880</v>
      </c>
      <c r="D771" s="2">
        <v>0.57199999999999995</v>
      </c>
      <c r="E771" s="2">
        <v>13.43</v>
      </c>
      <c r="F771" s="2">
        <v>7.72</v>
      </c>
      <c r="G771" s="2">
        <v>9.5</v>
      </c>
      <c r="K771" s="48">
        <v>1455</v>
      </c>
      <c r="AH771" s="2">
        <v>235</v>
      </c>
      <c r="AI771" s="2">
        <v>125</v>
      </c>
    </row>
    <row r="772" spans="1:35" x14ac:dyDescent="0.3">
      <c r="A772" s="5">
        <v>42345</v>
      </c>
      <c r="B772" s="49">
        <v>0.5507291666666666</v>
      </c>
      <c r="C772" s="2">
        <v>1084</v>
      </c>
      <c r="D772" s="2">
        <v>0.70199999999999996</v>
      </c>
      <c r="E772" s="2">
        <v>14.8</v>
      </c>
      <c r="F772" s="2">
        <v>8</v>
      </c>
      <c r="G772" s="2">
        <v>7.4</v>
      </c>
      <c r="K772" s="48">
        <v>766</v>
      </c>
      <c r="AH772" s="2">
        <v>235</v>
      </c>
      <c r="AI772" s="2">
        <v>125</v>
      </c>
    </row>
    <row r="773" spans="1:35" x14ac:dyDescent="0.3">
      <c r="A773" s="5">
        <v>42348</v>
      </c>
      <c r="B773" s="49">
        <v>0.49425925925925923</v>
      </c>
      <c r="C773" s="2">
        <v>1124</v>
      </c>
      <c r="D773" s="2">
        <v>0.72799999999999998</v>
      </c>
      <c r="E773" s="2">
        <v>13</v>
      </c>
      <c r="F773" s="2">
        <v>7.96</v>
      </c>
      <c r="G773" s="2">
        <v>8.3000000000000007</v>
      </c>
      <c r="K773" s="48">
        <v>644</v>
      </c>
      <c r="AH773" s="2">
        <v>235</v>
      </c>
      <c r="AI773" s="2">
        <v>125</v>
      </c>
    </row>
    <row r="774" spans="1:35" x14ac:dyDescent="0.3">
      <c r="A774" s="5">
        <v>42352</v>
      </c>
      <c r="B774" s="47">
        <v>0.45811342592592591</v>
      </c>
      <c r="C774" s="2">
        <v>1096</v>
      </c>
      <c r="D774" s="2">
        <v>0.71499999999999997</v>
      </c>
      <c r="E774" s="2">
        <v>9.6</v>
      </c>
      <c r="F774" s="2">
        <v>7.74</v>
      </c>
      <c r="G774" s="2">
        <v>12.5</v>
      </c>
      <c r="K774" s="48">
        <v>842</v>
      </c>
      <c r="AH774" s="2">
        <v>235</v>
      </c>
      <c r="AI774" s="2">
        <v>125</v>
      </c>
    </row>
    <row r="775" spans="1:35" x14ac:dyDescent="0.3">
      <c r="A775" s="5">
        <v>42353</v>
      </c>
      <c r="B775" s="47">
        <v>0.46327546296296296</v>
      </c>
      <c r="C775" s="2">
        <v>975</v>
      </c>
      <c r="D775" s="2">
        <v>0.63700000000000001</v>
      </c>
      <c r="E775" s="2">
        <v>10.71</v>
      </c>
      <c r="F775" s="2">
        <v>7.98</v>
      </c>
      <c r="G775" s="2">
        <v>9.8000000000000007</v>
      </c>
      <c r="K775" s="48">
        <v>1178</v>
      </c>
      <c r="L775" s="31">
        <f>AVERAGE(K771:K775)</f>
        <v>977</v>
      </c>
      <c r="M775" s="80">
        <f>GEOMEAN(K771:K775)</f>
        <v>934.30140610571209</v>
      </c>
      <c r="N775" s="90" t="s">
        <v>237</v>
      </c>
      <c r="AH775" s="2">
        <v>235</v>
      </c>
      <c r="AI775" s="2">
        <v>125</v>
      </c>
    </row>
    <row r="776" spans="1:35" x14ac:dyDescent="0.3">
      <c r="A776" s="5">
        <v>42373</v>
      </c>
      <c r="B776" s="47">
        <v>0.54961805555555554</v>
      </c>
      <c r="C776" s="2">
        <v>667</v>
      </c>
      <c r="D776" s="2">
        <v>0.4335</v>
      </c>
      <c r="E776" s="2">
        <v>13.06</v>
      </c>
      <c r="F776" s="2">
        <v>7.96</v>
      </c>
      <c r="G776" s="2">
        <v>3.5</v>
      </c>
      <c r="K776" s="48">
        <v>354</v>
      </c>
      <c r="AH776" s="2">
        <v>235</v>
      </c>
      <c r="AI776" s="2">
        <v>125</v>
      </c>
    </row>
    <row r="777" spans="1:35" x14ac:dyDescent="0.3">
      <c r="A777" s="5">
        <v>42376</v>
      </c>
      <c r="B777" s="47">
        <v>0.54203703703703698</v>
      </c>
      <c r="C777" s="2">
        <v>724</v>
      </c>
      <c r="D777" s="2">
        <v>0.47060000000000002</v>
      </c>
      <c r="E777" s="2">
        <v>14</v>
      </c>
      <c r="F777" s="2">
        <v>7.83</v>
      </c>
      <c r="G777" s="2">
        <v>3.6</v>
      </c>
      <c r="K777" s="48">
        <v>134</v>
      </c>
      <c r="AH777" s="2">
        <v>235</v>
      </c>
      <c r="AI777" s="2">
        <v>125</v>
      </c>
    </row>
    <row r="778" spans="1:35" x14ac:dyDescent="0.3">
      <c r="A778" s="5">
        <v>42381</v>
      </c>
      <c r="B778" s="49">
        <v>0.45074074074074072</v>
      </c>
      <c r="C778" s="2">
        <v>594</v>
      </c>
      <c r="D778" s="2">
        <v>0.3861</v>
      </c>
      <c r="E778" s="2">
        <v>13.36</v>
      </c>
      <c r="F778" s="2">
        <v>7.91</v>
      </c>
      <c r="G778" s="2">
        <v>1.1000000000000001</v>
      </c>
      <c r="K778" s="48">
        <v>520</v>
      </c>
      <c r="AH778" s="2">
        <v>235</v>
      </c>
      <c r="AI778" s="2">
        <v>125</v>
      </c>
    </row>
    <row r="779" spans="1:35" x14ac:dyDescent="0.3">
      <c r="A779" s="5">
        <v>42388</v>
      </c>
      <c r="B779" s="47">
        <v>0.45993055555555556</v>
      </c>
      <c r="C779" s="2">
        <v>713</v>
      </c>
      <c r="D779" s="2">
        <v>0.46350000000000002</v>
      </c>
      <c r="E779" s="2">
        <v>14.3</v>
      </c>
      <c r="F779" s="2">
        <v>7.76</v>
      </c>
      <c r="G779" s="2">
        <v>0.3</v>
      </c>
      <c r="K779" s="48">
        <v>146</v>
      </c>
      <c r="AH779" s="2">
        <v>235</v>
      </c>
      <c r="AI779" s="2">
        <v>125</v>
      </c>
    </row>
    <row r="780" spans="1:35" x14ac:dyDescent="0.3">
      <c r="A780" s="5">
        <v>42397</v>
      </c>
      <c r="B780" s="49">
        <v>0.45141203703703708</v>
      </c>
      <c r="C780" s="2">
        <v>811</v>
      </c>
      <c r="D780" s="2">
        <v>0.52710000000000001</v>
      </c>
      <c r="E780" s="2">
        <v>17.5</v>
      </c>
      <c r="F780" s="2">
        <v>7.9</v>
      </c>
      <c r="G780" s="2">
        <v>2.2999999999999998</v>
      </c>
      <c r="K780" s="48">
        <v>529</v>
      </c>
      <c r="L780" s="31">
        <f>AVERAGE(K776:K780)</f>
        <v>336.6</v>
      </c>
      <c r="M780" s="80">
        <f>GEOMEAN(K776:K780)</f>
        <v>285.74851781014701</v>
      </c>
      <c r="N780" s="90" t="s">
        <v>238</v>
      </c>
      <c r="AH780" s="2">
        <v>235</v>
      </c>
      <c r="AI780" s="2">
        <v>125</v>
      </c>
    </row>
    <row r="781" spans="1:35" x14ac:dyDescent="0.3">
      <c r="A781" s="5">
        <v>42410</v>
      </c>
      <c r="B781" s="49">
        <v>0.44809027777777777</v>
      </c>
      <c r="C781" s="2">
        <v>823</v>
      </c>
      <c r="D781" s="2">
        <v>0.53500000000000003</v>
      </c>
      <c r="E781" s="2">
        <v>15.22</v>
      </c>
      <c r="F781" s="2">
        <v>7.88</v>
      </c>
      <c r="G781" s="2">
        <v>0.8</v>
      </c>
      <c r="K781" s="48">
        <v>341</v>
      </c>
      <c r="AH781" s="2">
        <v>235</v>
      </c>
      <c r="AI781" s="2">
        <v>125</v>
      </c>
    </row>
    <row r="782" spans="1:35" x14ac:dyDescent="0.3">
      <c r="A782" s="5">
        <v>42415</v>
      </c>
      <c r="B782" s="47">
        <v>0.43188657407407405</v>
      </c>
      <c r="C782" s="2">
        <v>1035</v>
      </c>
      <c r="D782" s="2">
        <v>0.67600000000000005</v>
      </c>
      <c r="E782" s="2">
        <v>14.4</v>
      </c>
      <c r="F782" s="2">
        <v>7.79</v>
      </c>
      <c r="G782" s="2">
        <v>1.4</v>
      </c>
      <c r="K782" s="48">
        <v>613</v>
      </c>
      <c r="AH782" s="2">
        <v>235</v>
      </c>
      <c r="AI782" s="2">
        <v>125</v>
      </c>
    </row>
    <row r="783" spans="1:35" x14ac:dyDescent="0.3">
      <c r="A783" s="5">
        <v>42416</v>
      </c>
      <c r="B783" s="47">
        <v>0.45266203703703706</v>
      </c>
      <c r="C783" s="2">
        <v>992</v>
      </c>
      <c r="D783" s="2">
        <v>0.64349999999999996</v>
      </c>
      <c r="E783" s="2">
        <v>14.96</v>
      </c>
      <c r="F783" s="2">
        <v>8.02</v>
      </c>
      <c r="G783" s="2">
        <v>1.4</v>
      </c>
      <c r="K783" s="48">
        <v>464</v>
      </c>
      <c r="AH783" s="2">
        <v>235</v>
      </c>
      <c r="AI783" s="2">
        <v>125</v>
      </c>
    </row>
    <row r="784" spans="1:35" x14ac:dyDescent="0.3">
      <c r="A784" s="5">
        <v>42422</v>
      </c>
      <c r="B784" s="49">
        <v>0.49863425925925925</v>
      </c>
      <c r="C784" s="2">
        <v>895</v>
      </c>
      <c r="D784" s="2">
        <v>0.58499999999999996</v>
      </c>
      <c r="E784" s="2">
        <v>14.57</v>
      </c>
      <c r="F784" s="2">
        <v>8</v>
      </c>
      <c r="G784" s="2">
        <v>7.3</v>
      </c>
      <c r="K784" s="48">
        <v>323</v>
      </c>
      <c r="AH784" s="2">
        <v>235</v>
      </c>
      <c r="AI784" s="2">
        <v>125</v>
      </c>
    </row>
    <row r="785" spans="1:41" x14ac:dyDescent="0.3">
      <c r="A785" s="5">
        <v>42425</v>
      </c>
      <c r="B785" s="49">
        <v>0.44753472222222218</v>
      </c>
      <c r="C785" s="2">
        <v>511</v>
      </c>
      <c r="D785" s="2">
        <v>0.33210000000000001</v>
      </c>
      <c r="E785" s="2">
        <v>13.25</v>
      </c>
      <c r="F785" s="2">
        <v>7.81</v>
      </c>
      <c r="G785" s="2">
        <v>3</v>
      </c>
      <c r="K785" s="48">
        <v>1112</v>
      </c>
      <c r="L785" s="31">
        <f>AVERAGE(K781:K785)</f>
        <v>570.6</v>
      </c>
      <c r="M785" s="80">
        <f>GEOMEAN(K781:K785)</f>
        <v>510.98485545790237</v>
      </c>
      <c r="N785" s="90" t="s">
        <v>239</v>
      </c>
      <c r="AH785" s="2">
        <v>235</v>
      </c>
      <c r="AI785" s="2">
        <v>125</v>
      </c>
    </row>
    <row r="786" spans="1:41" x14ac:dyDescent="0.3">
      <c r="A786" s="50">
        <v>42438</v>
      </c>
      <c r="B786" s="49">
        <v>0.45839120370370368</v>
      </c>
      <c r="C786" s="51">
        <v>781</v>
      </c>
      <c r="D786" s="51">
        <v>0.50700000000000001</v>
      </c>
      <c r="E786" s="51">
        <v>12.29</v>
      </c>
      <c r="F786" s="51">
        <v>7.99</v>
      </c>
      <c r="G786" s="51">
        <v>12.4</v>
      </c>
      <c r="K786" s="48">
        <v>689</v>
      </c>
      <c r="AH786" s="2">
        <v>235</v>
      </c>
      <c r="AI786" s="2">
        <v>125</v>
      </c>
    </row>
    <row r="787" spans="1:41" x14ac:dyDescent="0.3">
      <c r="A787" s="50">
        <v>42444</v>
      </c>
      <c r="B787" s="47">
        <v>0.46553240740740742</v>
      </c>
      <c r="C787" s="2">
        <v>478.1</v>
      </c>
      <c r="D787" s="2">
        <v>0.31069999999999998</v>
      </c>
      <c r="E787" s="2">
        <v>10.64</v>
      </c>
      <c r="F787" s="2">
        <v>8.01</v>
      </c>
      <c r="G787" s="2">
        <v>11.6</v>
      </c>
      <c r="K787" s="48">
        <v>857</v>
      </c>
      <c r="O787" s="4" t="s">
        <v>54</v>
      </c>
      <c r="P787" s="2">
        <v>57.8</v>
      </c>
      <c r="Q787" s="4" t="s">
        <v>54</v>
      </c>
      <c r="R787" s="4" t="s">
        <v>54</v>
      </c>
      <c r="S787" s="4" t="s">
        <v>54</v>
      </c>
      <c r="T787" s="4" t="s">
        <v>54</v>
      </c>
      <c r="U787" s="4" t="s">
        <v>54</v>
      </c>
      <c r="V787" s="4" t="s">
        <v>52</v>
      </c>
      <c r="W787" s="4" t="s">
        <v>54</v>
      </c>
      <c r="X787" s="2">
        <v>40.200000000000003</v>
      </c>
      <c r="Y787" s="2">
        <v>0.3</v>
      </c>
      <c r="Z787" s="2">
        <v>3.9</v>
      </c>
      <c r="AA787" s="4" t="s">
        <v>54</v>
      </c>
      <c r="AB787" s="2">
        <v>26.4</v>
      </c>
      <c r="AC787" s="76" t="s">
        <v>54</v>
      </c>
      <c r="AD787" s="2">
        <v>189</v>
      </c>
      <c r="AE787" s="4" t="s">
        <v>54</v>
      </c>
      <c r="AF787" s="4">
        <v>44.3</v>
      </c>
      <c r="AG787" s="4">
        <v>895</v>
      </c>
      <c r="AH787" s="2">
        <v>235</v>
      </c>
      <c r="AI787" s="2">
        <v>125</v>
      </c>
      <c r="AK787" s="2">
        <v>51300</v>
      </c>
      <c r="AL787" s="2">
        <v>14900</v>
      </c>
      <c r="AM787" s="22" t="s">
        <v>54</v>
      </c>
      <c r="AN787" s="22" t="s">
        <v>54</v>
      </c>
      <c r="AO787" s="22" t="s">
        <v>54</v>
      </c>
    </row>
    <row r="788" spans="1:41" x14ac:dyDescent="0.3">
      <c r="A788" s="50">
        <v>42446</v>
      </c>
      <c r="B788" s="47">
        <v>0.53973379629629636</v>
      </c>
      <c r="C788" s="2">
        <v>631</v>
      </c>
      <c r="D788" s="2">
        <v>0.40949999999999998</v>
      </c>
      <c r="E788" s="2">
        <v>11.84</v>
      </c>
      <c r="F788" s="2">
        <v>8.09</v>
      </c>
      <c r="G788" s="2">
        <v>10.9</v>
      </c>
      <c r="K788" s="48">
        <v>218</v>
      </c>
      <c r="AH788" s="2">
        <v>235</v>
      </c>
      <c r="AI788" s="2">
        <v>125</v>
      </c>
    </row>
    <row r="789" spans="1:41" x14ac:dyDescent="0.3">
      <c r="A789" s="5">
        <v>42452</v>
      </c>
      <c r="B789" s="49">
        <v>0.4632060185185185</v>
      </c>
      <c r="C789" s="2">
        <v>750</v>
      </c>
      <c r="D789" s="2">
        <v>0.48749999999999999</v>
      </c>
      <c r="E789" s="2">
        <v>11.95</v>
      </c>
      <c r="F789" s="2">
        <v>7.85</v>
      </c>
      <c r="G789" s="2">
        <v>10.7</v>
      </c>
      <c r="K789" s="48">
        <v>31</v>
      </c>
      <c r="AH789" s="2">
        <v>235</v>
      </c>
      <c r="AI789" s="2">
        <v>125</v>
      </c>
    </row>
    <row r="790" spans="1:41" x14ac:dyDescent="0.3">
      <c r="A790" s="5">
        <v>42457</v>
      </c>
      <c r="B790" s="47">
        <v>0.51662037037037034</v>
      </c>
      <c r="C790" s="2">
        <v>625</v>
      </c>
      <c r="D790" s="2">
        <v>0.40629999999999999</v>
      </c>
      <c r="E790" s="2">
        <v>10.92</v>
      </c>
      <c r="F790" s="2">
        <v>7.98</v>
      </c>
      <c r="G790" s="2">
        <v>11</v>
      </c>
      <c r="K790" s="48">
        <v>203</v>
      </c>
      <c r="L790" s="31">
        <f>AVERAGE(K786:K790)</f>
        <v>399.6</v>
      </c>
      <c r="M790" s="80">
        <f>GEOMEAN(K786:K790)</f>
        <v>240.82571249188413</v>
      </c>
      <c r="N790" s="90" t="s">
        <v>240</v>
      </c>
      <c r="AH790" s="2">
        <v>235</v>
      </c>
      <c r="AI790" s="2">
        <v>125</v>
      </c>
    </row>
    <row r="791" spans="1:41" x14ac:dyDescent="0.3">
      <c r="A791" s="5">
        <v>42464</v>
      </c>
      <c r="B791" s="47">
        <v>0.47456018518518522</v>
      </c>
      <c r="C791" s="2">
        <v>643</v>
      </c>
      <c r="D791" s="2">
        <v>0.41789999999999999</v>
      </c>
      <c r="E791" s="2">
        <v>10.94</v>
      </c>
      <c r="F791" s="2">
        <v>7.89</v>
      </c>
      <c r="G791" s="2">
        <v>9.9</v>
      </c>
      <c r="K791" s="48">
        <v>63</v>
      </c>
      <c r="AH791" s="2">
        <v>235</v>
      </c>
      <c r="AI791" s="2">
        <v>125</v>
      </c>
    </row>
    <row r="792" spans="1:41" x14ac:dyDescent="0.3">
      <c r="A792" s="5">
        <v>42472</v>
      </c>
      <c r="B792" s="47">
        <v>0.44162037037037033</v>
      </c>
      <c r="C792" s="2">
        <v>396.7</v>
      </c>
      <c r="D792" s="2">
        <v>0.2581</v>
      </c>
      <c r="E792" s="2">
        <v>10.56</v>
      </c>
      <c r="F792" s="2">
        <v>8.02</v>
      </c>
      <c r="G792" s="2">
        <v>8.3000000000000007</v>
      </c>
      <c r="K792" s="48">
        <v>794</v>
      </c>
      <c r="AH792" s="2">
        <v>235</v>
      </c>
      <c r="AI792" s="2">
        <v>125</v>
      </c>
    </row>
    <row r="793" spans="1:41" x14ac:dyDescent="0.3">
      <c r="A793" s="5">
        <v>42479</v>
      </c>
      <c r="B793" s="3">
        <v>0.47219907407407408</v>
      </c>
      <c r="C793" s="2">
        <v>722</v>
      </c>
      <c r="D793" s="2">
        <v>0.46800000000000003</v>
      </c>
      <c r="E793" s="2">
        <v>10.58</v>
      </c>
      <c r="F793" s="2">
        <v>8.01</v>
      </c>
      <c r="G793" s="2">
        <v>16.399999999999999</v>
      </c>
      <c r="K793" s="48">
        <v>85</v>
      </c>
      <c r="AH793" s="2">
        <v>235</v>
      </c>
      <c r="AI793" s="2">
        <v>125</v>
      </c>
    </row>
    <row r="794" spans="1:41" x14ac:dyDescent="0.3">
      <c r="A794" s="5">
        <v>42481</v>
      </c>
      <c r="B794" s="49">
        <v>0.4544212962962963</v>
      </c>
      <c r="C794" s="2">
        <v>687</v>
      </c>
      <c r="D794" s="2">
        <v>0.44850000000000001</v>
      </c>
      <c r="E794" s="2">
        <v>8.82</v>
      </c>
      <c r="F794" s="2">
        <v>8.02</v>
      </c>
      <c r="G794" s="2">
        <v>15.8</v>
      </c>
      <c r="K794" s="48">
        <v>481</v>
      </c>
      <c r="AH794" s="2">
        <v>235</v>
      </c>
      <c r="AI794" s="2">
        <v>125</v>
      </c>
    </row>
    <row r="795" spans="1:41" x14ac:dyDescent="0.3">
      <c r="A795" s="5">
        <v>42487</v>
      </c>
      <c r="B795" s="3">
        <v>0.45350694444444445</v>
      </c>
      <c r="C795" s="2">
        <v>650</v>
      </c>
      <c r="D795" s="2">
        <v>0.42249999999999999</v>
      </c>
      <c r="E795" s="2">
        <v>8.51</v>
      </c>
      <c r="F795" s="2">
        <v>8.15</v>
      </c>
      <c r="G795" s="2">
        <v>16</v>
      </c>
      <c r="K795" s="48">
        <v>161</v>
      </c>
      <c r="L795" s="31">
        <f>AVERAGE(K791:K795)</f>
        <v>316.8</v>
      </c>
      <c r="M795" s="80">
        <f>GEOMEAN(K791:K795)</f>
        <v>201.14543745641944</v>
      </c>
      <c r="N795" s="90" t="s">
        <v>241</v>
      </c>
      <c r="AH795" s="2">
        <v>235</v>
      </c>
      <c r="AI795" s="2">
        <v>125</v>
      </c>
    </row>
    <row r="796" spans="1:41" x14ac:dyDescent="0.3">
      <c r="A796" s="5">
        <v>42495</v>
      </c>
      <c r="B796" s="49">
        <v>0.40898148148148145</v>
      </c>
      <c r="C796" s="2">
        <v>610</v>
      </c>
      <c r="D796" s="2">
        <v>0.39650000000000002</v>
      </c>
      <c r="E796" s="2">
        <v>10.44</v>
      </c>
      <c r="F796" s="2">
        <v>7.85</v>
      </c>
      <c r="G796" s="2">
        <v>11.3</v>
      </c>
      <c r="K796" s="48">
        <v>288</v>
      </c>
      <c r="AH796" s="2">
        <v>235</v>
      </c>
      <c r="AI796" s="2">
        <v>125</v>
      </c>
    </row>
    <row r="797" spans="1:41" x14ac:dyDescent="0.3">
      <c r="A797" s="5">
        <v>42499</v>
      </c>
      <c r="B797" s="3">
        <v>0.53478009259259263</v>
      </c>
      <c r="C797" s="2">
        <v>661</v>
      </c>
      <c r="D797" s="2">
        <v>0.42899999999999999</v>
      </c>
      <c r="E797" s="2">
        <v>10.33</v>
      </c>
      <c r="F797" s="2">
        <v>8.0399999999999991</v>
      </c>
      <c r="G797" s="2">
        <v>13</v>
      </c>
      <c r="K797" s="48">
        <v>529</v>
      </c>
      <c r="AH797" s="2">
        <v>235</v>
      </c>
      <c r="AI797" s="2">
        <v>125</v>
      </c>
    </row>
    <row r="798" spans="1:41" x14ac:dyDescent="0.3">
      <c r="A798" s="5">
        <v>42502</v>
      </c>
      <c r="B798" s="3">
        <v>0.47721064814814818</v>
      </c>
      <c r="C798" s="2">
        <v>629</v>
      </c>
      <c r="D798" s="2">
        <v>0.40949999999999998</v>
      </c>
      <c r="E798" s="2">
        <v>8.6999999999999993</v>
      </c>
      <c r="F798" s="2">
        <v>8.02</v>
      </c>
      <c r="G798" s="2">
        <v>17.7</v>
      </c>
      <c r="K798" s="48">
        <v>624</v>
      </c>
      <c r="AH798" s="2">
        <v>235</v>
      </c>
      <c r="AI798" s="2">
        <v>125</v>
      </c>
    </row>
    <row r="799" spans="1:41" x14ac:dyDescent="0.3">
      <c r="A799" s="5">
        <v>42513</v>
      </c>
      <c r="B799" s="3">
        <v>0.45187500000000003</v>
      </c>
      <c r="C799" s="2">
        <v>786</v>
      </c>
      <c r="D799" s="2">
        <v>0.51349999999999996</v>
      </c>
      <c r="E799" s="2">
        <v>8.3000000000000007</v>
      </c>
      <c r="F799" s="2">
        <v>7.86</v>
      </c>
      <c r="G799" s="2">
        <v>18.2</v>
      </c>
      <c r="K799" s="48">
        <v>168</v>
      </c>
      <c r="AH799" s="2">
        <v>235</v>
      </c>
      <c r="AI799" s="2">
        <v>125</v>
      </c>
    </row>
    <row r="800" spans="1:41" x14ac:dyDescent="0.3">
      <c r="A800" s="5">
        <v>42516</v>
      </c>
      <c r="B800" s="47">
        <v>0.46356481481481482</v>
      </c>
      <c r="C800" s="2">
        <v>826</v>
      </c>
      <c r="D800" s="2">
        <v>0.53949999999999998</v>
      </c>
      <c r="E800" s="2">
        <v>7.79</v>
      </c>
      <c r="F800" s="2">
        <v>7.84</v>
      </c>
      <c r="G800" s="2">
        <v>20.2</v>
      </c>
      <c r="K800" s="48">
        <v>121</v>
      </c>
      <c r="L800" s="31">
        <f>AVERAGE(K796:K800)</f>
        <v>346</v>
      </c>
      <c r="M800" s="80">
        <f>GEOMEAN(K796:K800)</f>
        <v>286.56654016483304</v>
      </c>
      <c r="N800" s="90" t="s">
        <v>242</v>
      </c>
      <c r="AH800" s="2">
        <v>235</v>
      </c>
      <c r="AI800" s="2">
        <v>125</v>
      </c>
    </row>
    <row r="801" spans="1:41" x14ac:dyDescent="0.3">
      <c r="A801" s="5">
        <v>42529</v>
      </c>
      <c r="B801" s="49">
        <v>0.45725694444444448</v>
      </c>
      <c r="C801" s="2">
        <v>727</v>
      </c>
      <c r="D801" s="2">
        <v>0.47449999999999998</v>
      </c>
      <c r="E801" s="2">
        <v>6.33</v>
      </c>
      <c r="F801" s="2">
        <v>7.99</v>
      </c>
      <c r="G801" s="2">
        <v>20.2</v>
      </c>
      <c r="K801" s="48">
        <v>243</v>
      </c>
      <c r="AH801" s="2">
        <v>235</v>
      </c>
      <c r="AI801" s="2">
        <v>125</v>
      </c>
    </row>
    <row r="802" spans="1:41" x14ac:dyDescent="0.3">
      <c r="A802" s="5">
        <v>42537</v>
      </c>
      <c r="B802" s="3">
        <v>0.45309027777777783</v>
      </c>
      <c r="C802" s="2">
        <v>361.5</v>
      </c>
      <c r="D802" s="2">
        <v>0.23530000000000001</v>
      </c>
      <c r="E802" s="2">
        <v>7.22</v>
      </c>
      <c r="F802" s="2">
        <v>7.67</v>
      </c>
      <c r="G802" s="2">
        <v>21.5</v>
      </c>
      <c r="K802" s="48">
        <v>10462</v>
      </c>
      <c r="AH802" s="2">
        <v>235</v>
      </c>
      <c r="AI802" s="2">
        <v>125</v>
      </c>
    </row>
    <row r="803" spans="1:41" x14ac:dyDescent="0.3">
      <c r="A803" s="5">
        <v>42543</v>
      </c>
      <c r="B803" s="49">
        <v>0.55079861111111106</v>
      </c>
      <c r="C803" s="2">
        <v>469.2</v>
      </c>
      <c r="D803" s="2">
        <v>0.30480000000000002</v>
      </c>
      <c r="E803" s="2">
        <v>7.41</v>
      </c>
      <c r="F803" s="2">
        <v>7.92</v>
      </c>
      <c r="G803" s="2">
        <v>21.3</v>
      </c>
      <c r="K803" s="48">
        <v>2481</v>
      </c>
      <c r="AH803" s="2">
        <v>235</v>
      </c>
      <c r="AI803" s="2">
        <v>125</v>
      </c>
    </row>
    <row r="804" spans="1:41" x14ac:dyDescent="0.3">
      <c r="A804" s="5">
        <v>42548</v>
      </c>
      <c r="B804" s="49">
        <v>0.53412037037037041</v>
      </c>
      <c r="C804" s="2">
        <v>614</v>
      </c>
      <c r="D804" s="2">
        <v>0.39650000000000002</v>
      </c>
      <c r="E804" s="2">
        <v>7.77</v>
      </c>
      <c r="F804" s="2">
        <v>7.77</v>
      </c>
      <c r="G804" s="2">
        <v>24</v>
      </c>
      <c r="K804" s="48">
        <v>364</v>
      </c>
      <c r="AH804" s="2">
        <v>235</v>
      </c>
      <c r="AI804" s="2">
        <v>125</v>
      </c>
    </row>
    <row r="805" spans="1:41" x14ac:dyDescent="0.3">
      <c r="A805" s="5">
        <v>42550</v>
      </c>
      <c r="B805" s="49">
        <v>0.426724537037037</v>
      </c>
      <c r="C805" s="2">
        <v>690</v>
      </c>
      <c r="D805" s="2">
        <v>0.44850000000000001</v>
      </c>
      <c r="E805" s="2">
        <v>8.27</v>
      </c>
      <c r="F805" s="2">
        <v>7.77</v>
      </c>
      <c r="G805" s="2">
        <v>19.3</v>
      </c>
      <c r="K805" s="48">
        <v>399</v>
      </c>
      <c r="L805" s="31">
        <f>AVERAGE(K801:K805)</f>
        <v>2789.8</v>
      </c>
      <c r="M805" s="80">
        <f>GEOMEAN(K801:K805)</f>
        <v>982.61730114754516</v>
      </c>
      <c r="N805" s="90" t="s">
        <v>243</v>
      </c>
      <c r="AH805" s="2">
        <v>235</v>
      </c>
      <c r="AI805" s="2">
        <v>125</v>
      </c>
    </row>
    <row r="806" spans="1:41" x14ac:dyDescent="0.3">
      <c r="A806" s="5">
        <v>42562</v>
      </c>
      <c r="B806" s="47">
        <v>0.43832175925925926</v>
      </c>
      <c r="C806" s="2">
        <v>811</v>
      </c>
      <c r="D806" s="2">
        <v>0.52649999999999997</v>
      </c>
      <c r="E806" s="2">
        <v>8.98</v>
      </c>
      <c r="F806" s="2">
        <v>7.84</v>
      </c>
      <c r="G806" s="2">
        <v>21.4</v>
      </c>
      <c r="K806" s="48">
        <v>384</v>
      </c>
      <c r="AH806" s="2">
        <v>235</v>
      </c>
      <c r="AI806" s="2">
        <v>125</v>
      </c>
    </row>
    <row r="807" spans="1:41" x14ac:dyDescent="0.3">
      <c r="A807" s="5">
        <v>42564</v>
      </c>
      <c r="B807" s="49">
        <v>0.43124999999999997</v>
      </c>
      <c r="C807" s="2">
        <v>866</v>
      </c>
      <c r="D807" s="2">
        <v>0.5655</v>
      </c>
      <c r="E807" s="2">
        <v>7.68</v>
      </c>
      <c r="F807" s="2">
        <v>7.9</v>
      </c>
      <c r="G807" s="2">
        <v>22.6</v>
      </c>
      <c r="K807" s="48">
        <v>240</v>
      </c>
      <c r="AH807" s="2">
        <v>235</v>
      </c>
      <c r="AI807" s="2">
        <v>125</v>
      </c>
    </row>
    <row r="808" spans="1:41" x14ac:dyDescent="0.3">
      <c r="A808" s="5">
        <v>42570</v>
      </c>
      <c r="B808" s="49">
        <v>0.44194444444444447</v>
      </c>
      <c r="C808" s="2">
        <v>446.1</v>
      </c>
      <c r="D808" s="2">
        <v>0.28989999999999999</v>
      </c>
      <c r="E808" s="2">
        <v>7.91</v>
      </c>
      <c r="F808" s="2">
        <v>8.0299999999999994</v>
      </c>
      <c r="G808" s="2">
        <v>21.9</v>
      </c>
      <c r="K808" s="48">
        <v>5475</v>
      </c>
      <c r="O808" s="4" t="s">
        <v>54</v>
      </c>
      <c r="P808" s="2">
        <v>64.400000000000006</v>
      </c>
      <c r="Q808" s="4" t="s">
        <v>54</v>
      </c>
      <c r="R808" s="4" t="s">
        <v>54</v>
      </c>
      <c r="S808" s="4" t="s">
        <v>54</v>
      </c>
      <c r="T808" s="4" t="s">
        <v>54</v>
      </c>
      <c r="U808" s="4" t="s">
        <v>54</v>
      </c>
      <c r="V808" s="4" t="s">
        <v>52</v>
      </c>
      <c r="W808" s="4" t="s">
        <v>54</v>
      </c>
      <c r="X808" s="2">
        <v>33.1</v>
      </c>
      <c r="Y808" s="4" t="s">
        <v>54</v>
      </c>
      <c r="Z808" s="2">
        <v>3</v>
      </c>
      <c r="AA808" s="4" t="s">
        <v>54</v>
      </c>
      <c r="AB808" s="2">
        <v>22.2</v>
      </c>
      <c r="AC808" s="76" t="s">
        <v>54</v>
      </c>
      <c r="AD808" s="2">
        <v>188</v>
      </c>
      <c r="AE808" s="4">
        <v>0.89</v>
      </c>
      <c r="AF808" s="4">
        <v>65.7</v>
      </c>
      <c r="AG808" s="4">
        <v>877</v>
      </c>
      <c r="AH808" s="2">
        <v>235</v>
      </c>
      <c r="AI808" s="2">
        <v>125</v>
      </c>
      <c r="AK808" s="2">
        <v>50500</v>
      </c>
      <c r="AL808" s="2">
        <v>15100</v>
      </c>
      <c r="AM808" s="22" t="s">
        <v>54</v>
      </c>
      <c r="AN808" s="22" t="s">
        <v>54</v>
      </c>
      <c r="AO808" s="22" t="s">
        <v>54</v>
      </c>
    </row>
    <row r="809" spans="1:41" x14ac:dyDescent="0.3">
      <c r="A809" s="5">
        <v>42572</v>
      </c>
      <c r="B809" s="49">
        <v>0.47908564814814819</v>
      </c>
      <c r="C809" s="2">
        <v>584</v>
      </c>
      <c r="D809" s="2">
        <v>0.377</v>
      </c>
      <c r="E809" s="2">
        <v>7.58</v>
      </c>
      <c r="F809" s="2">
        <v>7.94</v>
      </c>
      <c r="G809" s="2">
        <v>24.1</v>
      </c>
      <c r="K809" s="48">
        <v>439</v>
      </c>
      <c r="AH809" s="2">
        <v>235</v>
      </c>
      <c r="AI809" s="2">
        <v>125</v>
      </c>
    </row>
    <row r="810" spans="1:41" x14ac:dyDescent="0.3">
      <c r="A810" s="5">
        <v>42579</v>
      </c>
      <c r="C810" s="4" t="s">
        <v>57</v>
      </c>
      <c r="D810" s="4" t="s">
        <v>57</v>
      </c>
      <c r="E810" s="4" t="s">
        <v>57</v>
      </c>
      <c r="F810" s="4" t="s">
        <v>57</v>
      </c>
      <c r="G810" s="4" t="s">
        <v>57</v>
      </c>
      <c r="K810" s="48">
        <v>269</v>
      </c>
      <c r="L810" s="31">
        <f>AVERAGE(K806:K810)</f>
        <v>1361.4</v>
      </c>
      <c r="M810" s="80">
        <f>GEOMEAN(K806:K810)</f>
        <v>568.89049541116549</v>
      </c>
      <c r="N810" s="90" t="s">
        <v>244</v>
      </c>
      <c r="AH810" s="2">
        <v>235</v>
      </c>
      <c r="AI810" s="2">
        <v>125</v>
      </c>
    </row>
    <row r="811" spans="1:41" x14ac:dyDescent="0.3">
      <c r="A811" s="5">
        <v>42593</v>
      </c>
      <c r="B811" s="47">
        <v>0.43982638888888892</v>
      </c>
      <c r="C811" s="2">
        <v>1190</v>
      </c>
      <c r="D811" s="2">
        <v>0.77349999999999997</v>
      </c>
      <c r="E811" s="2">
        <v>8.14</v>
      </c>
      <c r="F811" s="2">
        <v>7.7</v>
      </c>
      <c r="G811" s="2">
        <v>23.3</v>
      </c>
      <c r="K811" s="48">
        <v>63</v>
      </c>
      <c r="AH811" s="2">
        <v>235</v>
      </c>
      <c r="AI811" s="2">
        <v>125</v>
      </c>
    </row>
    <row r="812" spans="1:41" x14ac:dyDescent="0.3">
      <c r="A812" s="5">
        <v>42597</v>
      </c>
      <c r="B812" s="49">
        <v>0.47164351851851855</v>
      </c>
      <c r="C812" s="2">
        <v>989</v>
      </c>
      <c r="D812" s="2">
        <v>0.64349999999999996</v>
      </c>
      <c r="E812" s="2">
        <v>5.51</v>
      </c>
      <c r="F812" s="2">
        <v>7.89</v>
      </c>
      <c r="G812" s="2">
        <v>22.3</v>
      </c>
      <c r="K812" s="48">
        <v>265</v>
      </c>
      <c r="AH812" s="2">
        <v>235</v>
      </c>
      <c r="AI812" s="2">
        <v>125</v>
      </c>
    </row>
    <row r="813" spans="1:41" x14ac:dyDescent="0.3">
      <c r="A813" s="5">
        <v>42599</v>
      </c>
      <c r="B813" s="49">
        <v>0.43350694444444443</v>
      </c>
      <c r="C813" s="2">
        <v>648</v>
      </c>
      <c r="D813" s="2">
        <v>0.42249999999999999</v>
      </c>
      <c r="E813" s="2">
        <v>7.38</v>
      </c>
      <c r="F813" s="2">
        <v>8.01</v>
      </c>
      <c r="G813" s="2">
        <v>22.6</v>
      </c>
      <c r="K813" s="48">
        <v>683</v>
      </c>
      <c r="AH813" s="2">
        <v>235</v>
      </c>
      <c r="AI813" s="2">
        <v>125</v>
      </c>
    </row>
    <row r="814" spans="1:41" x14ac:dyDescent="0.3">
      <c r="A814" s="5">
        <v>42604</v>
      </c>
      <c r="B814" s="47">
        <v>0.45157407407407407</v>
      </c>
      <c r="C814" s="2">
        <v>688</v>
      </c>
      <c r="D814" s="2">
        <v>0.44850000000000001</v>
      </c>
      <c r="E814" s="2">
        <v>7.65</v>
      </c>
      <c r="F814" s="2">
        <v>7.75</v>
      </c>
      <c r="G814" s="2">
        <v>20.6</v>
      </c>
      <c r="K814" s="48">
        <v>987</v>
      </c>
      <c r="AH814" s="2">
        <v>235</v>
      </c>
      <c r="AI814" s="2">
        <v>125</v>
      </c>
    </row>
    <row r="815" spans="1:41" x14ac:dyDescent="0.3">
      <c r="A815" s="5">
        <v>42611</v>
      </c>
      <c r="B815" s="49">
        <v>0.44778935185185187</v>
      </c>
      <c r="C815" s="2">
        <v>757</v>
      </c>
      <c r="D815" s="2">
        <v>0.49399999999999999</v>
      </c>
      <c r="E815" s="2">
        <v>7.09</v>
      </c>
      <c r="F815" s="2">
        <v>7.86</v>
      </c>
      <c r="G815" s="2">
        <v>23.2</v>
      </c>
      <c r="K815" s="48">
        <v>354</v>
      </c>
      <c r="L815" s="31">
        <f>AVERAGE(K811:K815)</f>
        <v>470.4</v>
      </c>
      <c r="M815" s="80">
        <f>GEOMEAN(K811:K815)</f>
        <v>331.18107259070098</v>
      </c>
      <c r="N815" s="90" t="s">
        <v>245</v>
      </c>
      <c r="AH815" s="2">
        <v>235</v>
      </c>
      <c r="AI815" s="2">
        <v>125</v>
      </c>
    </row>
    <row r="816" spans="1:41" x14ac:dyDescent="0.3">
      <c r="A816" s="5">
        <v>42614</v>
      </c>
      <c r="B816" s="49">
        <v>0.4271064814814815</v>
      </c>
      <c r="C816" s="2">
        <v>901</v>
      </c>
      <c r="D816" s="2">
        <v>0.58499999999999996</v>
      </c>
      <c r="E816" s="2">
        <v>7.48</v>
      </c>
      <c r="F816" s="2">
        <v>7.8</v>
      </c>
      <c r="G816" s="2">
        <v>20.8</v>
      </c>
      <c r="K816" s="48">
        <v>160</v>
      </c>
      <c r="AH816" s="2">
        <v>235</v>
      </c>
      <c r="AI816" s="2">
        <v>125</v>
      </c>
    </row>
    <row r="817" spans="1:41" x14ac:dyDescent="0.3">
      <c r="A817" s="5">
        <v>42620</v>
      </c>
      <c r="B817" s="47">
        <v>0.53675925925925927</v>
      </c>
      <c r="C817" s="2">
        <v>1134</v>
      </c>
      <c r="D817" s="2">
        <v>0.73450000000000004</v>
      </c>
      <c r="E817" s="2">
        <v>7.26</v>
      </c>
      <c r="F817" s="2">
        <v>7.8</v>
      </c>
      <c r="G817" s="2">
        <v>23.5</v>
      </c>
      <c r="K817" s="48">
        <v>231</v>
      </c>
      <c r="AH817" s="2">
        <v>235</v>
      </c>
      <c r="AI817" s="2">
        <v>125</v>
      </c>
    </row>
    <row r="818" spans="1:41" x14ac:dyDescent="0.3">
      <c r="A818" s="5">
        <v>42626</v>
      </c>
      <c r="B818" s="49">
        <v>0.48052083333333334</v>
      </c>
      <c r="C818" s="2">
        <v>754</v>
      </c>
      <c r="D818" s="2">
        <v>0.48749999999999999</v>
      </c>
      <c r="E818" s="2">
        <v>8.09</v>
      </c>
      <c r="F818" s="2">
        <v>7.63</v>
      </c>
      <c r="G818" s="2">
        <v>19.399999999999999</v>
      </c>
      <c r="K818" s="48">
        <v>341</v>
      </c>
      <c r="AH818" s="2">
        <v>235</v>
      </c>
      <c r="AI818" s="2">
        <v>125</v>
      </c>
    </row>
    <row r="819" spans="1:41" x14ac:dyDescent="0.3">
      <c r="A819" s="5">
        <v>42628</v>
      </c>
      <c r="B819" s="49">
        <v>0.43734953703703705</v>
      </c>
      <c r="C819" s="2">
        <v>891</v>
      </c>
      <c r="D819" s="2">
        <v>0.57850000000000001</v>
      </c>
      <c r="E819" s="2">
        <v>7.45</v>
      </c>
      <c r="F819" s="2">
        <v>7.72</v>
      </c>
      <c r="G819" s="2">
        <v>20</v>
      </c>
      <c r="K819" s="48">
        <v>419</v>
      </c>
      <c r="AH819" s="2">
        <v>235</v>
      </c>
      <c r="AI819" s="2">
        <v>125</v>
      </c>
    </row>
    <row r="820" spans="1:41" x14ac:dyDescent="0.3">
      <c r="A820" s="5">
        <v>42632</v>
      </c>
      <c r="B820" s="47">
        <v>0.55836805555555558</v>
      </c>
      <c r="C820" s="2">
        <v>557</v>
      </c>
      <c r="D820" s="2">
        <v>0.36399999999999999</v>
      </c>
      <c r="E820" s="2">
        <v>7.91</v>
      </c>
      <c r="F820" s="2">
        <v>8.0299999999999994</v>
      </c>
      <c r="G820" s="2">
        <v>20.399999999999999</v>
      </c>
      <c r="K820" s="48">
        <v>663</v>
      </c>
      <c r="L820" s="31">
        <f>AVERAGE(K816:K820)</f>
        <v>362.8</v>
      </c>
      <c r="M820" s="80">
        <f>GEOMEAN(K816:K820)</f>
        <v>322.73255677072075</v>
      </c>
      <c r="N820" s="90" t="s">
        <v>246</v>
      </c>
      <c r="AH820" s="2">
        <v>235</v>
      </c>
      <c r="AI820" s="2">
        <v>125</v>
      </c>
    </row>
    <row r="821" spans="1:41" x14ac:dyDescent="0.3">
      <c r="A821" s="5">
        <v>42646</v>
      </c>
      <c r="B821" s="47">
        <v>0.47305555555555556</v>
      </c>
      <c r="C821" s="2">
        <v>5.8</v>
      </c>
      <c r="D821" s="2">
        <v>3.8999999999999998E-3</v>
      </c>
      <c r="E821" s="2">
        <v>10.15</v>
      </c>
      <c r="F821" s="2">
        <v>7.7</v>
      </c>
      <c r="G821" s="2">
        <v>15.9</v>
      </c>
      <c r="K821" s="48">
        <v>314</v>
      </c>
      <c r="AH821" s="2">
        <v>235</v>
      </c>
      <c r="AI821" s="2">
        <v>125</v>
      </c>
    </row>
    <row r="822" spans="1:41" x14ac:dyDescent="0.3">
      <c r="A822" s="5">
        <v>42649</v>
      </c>
      <c r="B822" s="47">
        <v>0.45292824074074073</v>
      </c>
      <c r="C822" s="2">
        <v>770</v>
      </c>
      <c r="D822" s="2">
        <v>0.50049999999999994</v>
      </c>
      <c r="E822" s="2">
        <v>8.4600000000000009</v>
      </c>
      <c r="F822" s="2">
        <v>7.98</v>
      </c>
      <c r="G822" s="2">
        <v>18.2</v>
      </c>
      <c r="K822" s="48">
        <v>213</v>
      </c>
      <c r="AH822" s="2">
        <v>235</v>
      </c>
      <c r="AI822" s="2">
        <v>125</v>
      </c>
    </row>
    <row r="823" spans="1:41" x14ac:dyDescent="0.3">
      <c r="A823" s="5">
        <v>42654</v>
      </c>
      <c r="B823" s="49">
        <v>0.45089120370370367</v>
      </c>
      <c r="C823" s="2">
        <v>892</v>
      </c>
      <c r="D823" s="2">
        <v>0.57850000000000001</v>
      </c>
      <c r="E823" s="2">
        <v>9.0500000000000007</v>
      </c>
      <c r="F823" s="2">
        <v>7.99</v>
      </c>
      <c r="G823" s="2">
        <v>15.4</v>
      </c>
      <c r="K823" s="48">
        <v>122</v>
      </c>
      <c r="O823" s="4" t="s">
        <v>54</v>
      </c>
      <c r="P823" s="2">
        <v>86.1</v>
      </c>
      <c r="Q823" s="4" t="s">
        <v>54</v>
      </c>
      <c r="R823" s="4" t="s">
        <v>54</v>
      </c>
      <c r="S823" s="4" t="s">
        <v>54</v>
      </c>
      <c r="T823" s="4" t="s">
        <v>54</v>
      </c>
      <c r="U823" s="4" t="s">
        <v>54</v>
      </c>
      <c r="V823" s="4" t="s">
        <v>52</v>
      </c>
      <c r="W823" s="4" t="s">
        <v>54</v>
      </c>
      <c r="X823" s="2">
        <v>112</v>
      </c>
      <c r="Y823" s="4" t="s">
        <v>54</v>
      </c>
      <c r="Z823" s="2">
        <v>3.2</v>
      </c>
      <c r="AA823" s="2">
        <v>0.37</v>
      </c>
      <c r="AB823" s="2">
        <v>52.8</v>
      </c>
      <c r="AC823" s="4" t="s">
        <v>54</v>
      </c>
      <c r="AD823" s="2">
        <v>325</v>
      </c>
      <c r="AE823" s="2">
        <v>0.85</v>
      </c>
      <c r="AF823" s="4">
        <v>23.8</v>
      </c>
      <c r="AG823" s="76" t="s">
        <v>54</v>
      </c>
      <c r="AH823" s="2">
        <v>235</v>
      </c>
      <c r="AI823" s="2">
        <v>125</v>
      </c>
      <c r="AK823" s="2">
        <v>89500</v>
      </c>
      <c r="AL823" s="2">
        <v>24700</v>
      </c>
      <c r="AM823" s="2">
        <v>6.7</v>
      </c>
      <c r="AN823" s="22" t="s">
        <v>54</v>
      </c>
      <c r="AO823" s="22" t="s">
        <v>54</v>
      </c>
    </row>
    <row r="824" spans="1:41" x14ac:dyDescent="0.3">
      <c r="A824" s="5">
        <v>42660</v>
      </c>
      <c r="B824" s="47">
        <v>0.56059027777777781</v>
      </c>
      <c r="C824" s="2">
        <v>964</v>
      </c>
      <c r="D824" s="2">
        <v>0.624</v>
      </c>
      <c r="E824" s="2">
        <v>9.2799999999999994</v>
      </c>
      <c r="F824" s="2">
        <v>7.92</v>
      </c>
      <c r="G824" s="2">
        <v>17.8</v>
      </c>
      <c r="K824" s="48">
        <v>160</v>
      </c>
      <c r="AH824" s="2">
        <v>235</v>
      </c>
      <c r="AI824" s="2">
        <v>125</v>
      </c>
    </row>
    <row r="825" spans="1:41" x14ac:dyDescent="0.3">
      <c r="A825" s="5">
        <v>42670</v>
      </c>
      <c r="B825" s="49">
        <v>0.4636805555555556</v>
      </c>
      <c r="C825" s="2">
        <v>773</v>
      </c>
      <c r="D825" s="2">
        <v>0.50049999999999994</v>
      </c>
      <c r="E825" s="2">
        <v>8.6199999999999992</v>
      </c>
      <c r="F825" s="2">
        <v>7.71</v>
      </c>
      <c r="G825" s="2">
        <v>13.2</v>
      </c>
      <c r="K825" s="48">
        <v>399</v>
      </c>
      <c r="L825" s="31">
        <f>AVERAGE(K821:K825)</f>
        <v>241.6</v>
      </c>
      <c r="M825" s="80">
        <f>GEOMEAN(K821:K825)</f>
        <v>220.47146711941772</v>
      </c>
      <c r="N825" s="90" t="s">
        <v>247</v>
      </c>
      <c r="AH825" s="2">
        <v>235</v>
      </c>
      <c r="AI825" s="2">
        <v>125</v>
      </c>
    </row>
    <row r="826" spans="1:41" x14ac:dyDescent="0.3">
      <c r="A826" s="5">
        <v>42681</v>
      </c>
      <c r="B826" s="49">
        <v>0.46760416666666665</v>
      </c>
      <c r="C826" s="2">
        <v>652</v>
      </c>
      <c r="D826" s="2">
        <v>0.42380000000000001</v>
      </c>
      <c r="E826" s="2">
        <v>11.66</v>
      </c>
      <c r="F826" s="2">
        <v>7.64</v>
      </c>
      <c r="G826" s="2">
        <v>11.9</v>
      </c>
      <c r="K826" s="48">
        <v>281</v>
      </c>
      <c r="AH826" s="2">
        <v>235</v>
      </c>
      <c r="AI826" s="2">
        <v>125</v>
      </c>
    </row>
    <row r="827" spans="1:41" x14ac:dyDescent="0.3">
      <c r="A827" s="5">
        <v>42684</v>
      </c>
      <c r="B827" s="49">
        <v>0.46849537037037042</v>
      </c>
      <c r="C827" s="2">
        <v>893</v>
      </c>
      <c r="D827" s="2">
        <v>0.57850000000000001</v>
      </c>
      <c r="E827" s="2">
        <v>11.32</v>
      </c>
      <c r="F827" s="2">
        <v>7.67</v>
      </c>
      <c r="G827" s="2">
        <v>10.1</v>
      </c>
      <c r="AH827" s="2">
        <v>235</v>
      </c>
      <c r="AI827" s="2">
        <v>125</v>
      </c>
    </row>
    <row r="828" spans="1:41" x14ac:dyDescent="0.3">
      <c r="A828" s="5">
        <v>42689</v>
      </c>
      <c r="B828" s="47">
        <v>0.46790509259259255</v>
      </c>
      <c r="C828" s="2">
        <v>930</v>
      </c>
      <c r="D828" s="2">
        <v>0.60450000000000004</v>
      </c>
      <c r="E828" s="2">
        <v>11.65</v>
      </c>
      <c r="F828" s="2">
        <v>7.93</v>
      </c>
      <c r="G828" s="2">
        <v>9.3000000000000007</v>
      </c>
      <c r="K828" s="48">
        <v>98</v>
      </c>
      <c r="AH828" s="2">
        <v>235</v>
      </c>
      <c r="AI828" s="2">
        <v>125</v>
      </c>
    </row>
    <row r="829" spans="1:41" x14ac:dyDescent="0.3">
      <c r="A829" s="50">
        <v>42691</v>
      </c>
      <c r="B829" s="47">
        <v>0.46599537037037037</v>
      </c>
      <c r="C829" s="2">
        <v>981</v>
      </c>
      <c r="D829" s="2">
        <v>0.63700000000000001</v>
      </c>
      <c r="E829" s="2">
        <v>13.68</v>
      </c>
      <c r="F829" s="2">
        <v>7.63</v>
      </c>
      <c r="G829" s="2">
        <v>10.8</v>
      </c>
      <c r="K829" s="48">
        <v>161</v>
      </c>
      <c r="AH829" s="2">
        <v>235</v>
      </c>
      <c r="AI829" s="2">
        <v>125</v>
      </c>
    </row>
    <row r="830" spans="1:41" x14ac:dyDescent="0.3">
      <c r="A830" s="5">
        <v>42695</v>
      </c>
      <c r="B830" s="49">
        <v>0.44052083333333331</v>
      </c>
      <c r="C830" s="2">
        <v>825</v>
      </c>
      <c r="D830" s="2">
        <v>0.53300000000000003</v>
      </c>
      <c r="E830" s="2">
        <v>12.71</v>
      </c>
      <c r="F830" s="2">
        <v>7.91</v>
      </c>
      <c r="G830" s="2">
        <v>5.0999999999999996</v>
      </c>
      <c r="K830" s="48">
        <v>691</v>
      </c>
      <c r="L830" s="31">
        <f>AVERAGE(K825:K830)</f>
        <v>326</v>
      </c>
      <c r="M830" s="26">
        <f>GEOMEAN(K825:K830)</f>
        <v>261.48202699682486</v>
      </c>
      <c r="N830" s="25" t="s">
        <v>248</v>
      </c>
      <c r="AH830" s="2">
        <v>235</v>
      </c>
      <c r="AI830" s="2">
        <v>125</v>
      </c>
    </row>
    <row r="831" spans="1:41" x14ac:dyDescent="0.3">
      <c r="A831" s="5">
        <v>42705</v>
      </c>
      <c r="B831" s="47">
        <v>0.47478009259259263</v>
      </c>
      <c r="C831" s="2">
        <v>600</v>
      </c>
      <c r="D831" s="2">
        <v>0.39</v>
      </c>
      <c r="E831" s="2">
        <v>11.49</v>
      </c>
      <c r="F831" s="2">
        <v>8.1999999999999993</v>
      </c>
      <c r="G831" s="2">
        <v>7.8</v>
      </c>
      <c r="K831" s="48">
        <v>573</v>
      </c>
      <c r="AH831" s="2">
        <v>235</v>
      </c>
      <c r="AI831" s="2">
        <v>125</v>
      </c>
    </row>
    <row r="832" spans="1:41" x14ac:dyDescent="0.3">
      <c r="A832" s="5">
        <v>42710</v>
      </c>
      <c r="B832" s="49">
        <v>0.50302083333333336</v>
      </c>
      <c r="C832" s="2">
        <v>756</v>
      </c>
      <c r="D832" s="2">
        <v>0.4914</v>
      </c>
      <c r="E832" s="2">
        <v>13.56</v>
      </c>
      <c r="F832" s="2">
        <v>8.0399999999999991</v>
      </c>
      <c r="G832" s="2">
        <v>6.6</v>
      </c>
      <c r="K832" s="48">
        <v>275</v>
      </c>
      <c r="AH832" s="2">
        <v>235</v>
      </c>
      <c r="AI832" s="2">
        <v>125</v>
      </c>
    </row>
    <row r="833" spans="1:41" x14ac:dyDescent="0.3">
      <c r="A833" s="5">
        <v>42711</v>
      </c>
      <c r="B833" s="49">
        <v>0.5562731481481481</v>
      </c>
      <c r="C833" s="2">
        <v>766</v>
      </c>
      <c r="D833" s="2">
        <v>0.49790000000000001</v>
      </c>
      <c r="E833" s="2">
        <v>13.17</v>
      </c>
      <c r="F833" s="2">
        <v>7.97</v>
      </c>
      <c r="G833" s="2">
        <v>5.5</v>
      </c>
      <c r="K833" s="48">
        <v>175</v>
      </c>
      <c r="AH833" s="2">
        <v>235</v>
      </c>
      <c r="AI833" s="2">
        <v>125</v>
      </c>
    </row>
    <row r="834" spans="1:41" x14ac:dyDescent="0.3">
      <c r="A834" s="5">
        <v>42718</v>
      </c>
      <c r="B834" s="49">
        <v>0.53724537037037035</v>
      </c>
      <c r="C834" s="2">
        <v>937</v>
      </c>
      <c r="D834" s="2">
        <v>0.61099999999999999</v>
      </c>
      <c r="E834" s="2">
        <v>14.21</v>
      </c>
      <c r="F834" s="2">
        <v>7.98</v>
      </c>
      <c r="G834" s="2">
        <v>1.6</v>
      </c>
      <c r="K834" s="48">
        <v>432</v>
      </c>
      <c r="L834" s="31">
        <f>AVERAGE(K830:K834)</f>
        <v>429.2</v>
      </c>
      <c r="M834" s="26">
        <f>GEOMEAN(K830:K834)</f>
        <v>382.91063771477525</v>
      </c>
      <c r="N834" s="25" t="s">
        <v>249</v>
      </c>
      <c r="AH834" s="2">
        <v>235</v>
      </c>
      <c r="AI834" s="2">
        <v>125</v>
      </c>
    </row>
    <row r="835" spans="1:41" x14ac:dyDescent="0.3">
      <c r="A835" s="5">
        <v>42739</v>
      </c>
      <c r="B835" s="47">
        <v>0.55082175925925925</v>
      </c>
      <c r="C835" s="2">
        <v>480</v>
      </c>
      <c r="D835" s="2">
        <v>0.312</v>
      </c>
      <c r="E835" s="2">
        <v>12.52</v>
      </c>
      <c r="F835" s="2">
        <v>7.77</v>
      </c>
      <c r="G835" s="2">
        <v>3.6</v>
      </c>
      <c r="K835" s="48">
        <v>771</v>
      </c>
      <c r="AH835" s="2">
        <v>235</v>
      </c>
      <c r="AI835" s="2">
        <v>125</v>
      </c>
    </row>
    <row r="836" spans="1:41" x14ac:dyDescent="0.3">
      <c r="A836" s="5">
        <v>42740</v>
      </c>
      <c r="B836" s="3">
        <v>0.46218749999999997</v>
      </c>
      <c r="C836" s="2">
        <v>614</v>
      </c>
      <c r="D836" s="2">
        <v>0.39910000000000001</v>
      </c>
      <c r="E836" s="2">
        <v>13.68</v>
      </c>
      <c r="F836" s="2">
        <v>7.95</v>
      </c>
      <c r="G836" s="2">
        <v>0.9</v>
      </c>
      <c r="K836" s="48">
        <v>862</v>
      </c>
      <c r="AH836" s="2">
        <v>235</v>
      </c>
      <c r="AI836" s="2">
        <v>125</v>
      </c>
    </row>
    <row r="837" spans="1:41" x14ac:dyDescent="0.3">
      <c r="A837" s="50">
        <v>42745</v>
      </c>
      <c r="B837" s="49">
        <v>0.46332175925925928</v>
      </c>
      <c r="C837" s="51">
        <v>847</v>
      </c>
      <c r="D837" s="51">
        <v>0.55059999999999998</v>
      </c>
      <c r="E837" s="51">
        <v>14.59</v>
      </c>
      <c r="F837" s="51">
        <v>8.1199999999999992</v>
      </c>
      <c r="G837" s="51">
        <v>2.2999999999999998</v>
      </c>
      <c r="K837" s="48">
        <v>275</v>
      </c>
      <c r="AH837" s="2">
        <v>235</v>
      </c>
      <c r="AI837" s="2">
        <v>125</v>
      </c>
    </row>
    <row r="838" spans="1:41" x14ac:dyDescent="0.3">
      <c r="A838" s="5">
        <v>42752</v>
      </c>
      <c r="B838" s="49">
        <v>0.49255787037037035</v>
      </c>
      <c r="C838" s="2">
        <v>379.7</v>
      </c>
      <c r="D838" s="2">
        <v>0.247</v>
      </c>
      <c r="E838" s="2">
        <v>11.61</v>
      </c>
      <c r="F838" s="2">
        <v>7.82</v>
      </c>
      <c r="G838" s="2">
        <v>7.6</v>
      </c>
      <c r="K838" s="48">
        <v>909</v>
      </c>
      <c r="AH838" s="2">
        <v>235</v>
      </c>
      <c r="AI838" s="2">
        <v>125</v>
      </c>
    </row>
    <row r="839" spans="1:41" x14ac:dyDescent="0.3">
      <c r="A839" s="5">
        <v>42761</v>
      </c>
      <c r="B839" s="49">
        <v>0.47440972222222227</v>
      </c>
      <c r="C839" s="2">
        <v>706</v>
      </c>
      <c r="D839" s="2">
        <v>0.45889999999999997</v>
      </c>
      <c r="E839" s="2">
        <v>11.7</v>
      </c>
      <c r="F839" s="2">
        <v>7.8</v>
      </c>
      <c r="G839" s="2">
        <v>6</v>
      </c>
      <c r="K839" s="48">
        <v>426</v>
      </c>
      <c r="L839" s="31">
        <f>AVERAGE(K835:K839)</f>
        <v>648.6</v>
      </c>
      <c r="M839" s="26">
        <f>GEOMEAN(K835:K839)</f>
        <v>588.80781287048956</v>
      </c>
      <c r="N839" s="25" t="s">
        <v>250</v>
      </c>
      <c r="AH839" s="2">
        <v>235</v>
      </c>
      <c r="AI839" s="2">
        <v>125</v>
      </c>
    </row>
    <row r="840" spans="1:41" x14ac:dyDescent="0.3">
      <c r="A840" s="5">
        <v>42767</v>
      </c>
      <c r="B840" s="3">
        <v>0.4432638888888889</v>
      </c>
      <c r="C840" s="2">
        <v>863</v>
      </c>
      <c r="D840" s="2">
        <v>0.55900000000000005</v>
      </c>
      <c r="E840" s="2">
        <v>12.71</v>
      </c>
      <c r="F840" s="2">
        <v>7.91</v>
      </c>
      <c r="G840" s="2">
        <v>4.4000000000000004</v>
      </c>
      <c r="K840" s="48">
        <v>457</v>
      </c>
      <c r="AH840" s="2">
        <v>235</v>
      </c>
      <c r="AI840" s="2">
        <v>125</v>
      </c>
    </row>
    <row r="841" spans="1:41" x14ac:dyDescent="0.3">
      <c r="A841" s="5">
        <v>42774</v>
      </c>
      <c r="B841" s="3">
        <v>0.43311342592592594</v>
      </c>
      <c r="C841" s="2">
        <v>884</v>
      </c>
      <c r="D841" s="2">
        <v>0.57199999999999995</v>
      </c>
      <c r="E841" s="2">
        <v>12.83</v>
      </c>
      <c r="F841" s="2">
        <v>7.91</v>
      </c>
      <c r="G841" s="2">
        <v>7.2</v>
      </c>
      <c r="K841" s="48">
        <v>240</v>
      </c>
      <c r="AH841" s="2">
        <v>235</v>
      </c>
      <c r="AI841" s="2">
        <v>125</v>
      </c>
    </row>
    <row r="842" spans="1:41" x14ac:dyDescent="0.3">
      <c r="A842" s="5">
        <v>42780</v>
      </c>
      <c r="B842" s="49">
        <v>0.48306712962962961</v>
      </c>
      <c r="C842" s="2">
        <v>884</v>
      </c>
      <c r="D842" s="2">
        <v>0.57199999999999995</v>
      </c>
      <c r="E842" s="2">
        <v>14.01</v>
      </c>
      <c r="F842" s="2">
        <v>7.97</v>
      </c>
      <c r="G842" s="2">
        <v>6.2</v>
      </c>
      <c r="K842" s="48">
        <v>253</v>
      </c>
      <c r="AH842" s="2">
        <v>235</v>
      </c>
      <c r="AI842" s="2">
        <v>125</v>
      </c>
    </row>
    <row r="843" spans="1:41" x14ac:dyDescent="0.3">
      <c r="A843" s="5">
        <v>42786</v>
      </c>
      <c r="B843" s="49">
        <v>0.38877314814814817</v>
      </c>
      <c r="C843" s="2">
        <v>787</v>
      </c>
      <c r="D843" s="2">
        <v>0.51349999999999996</v>
      </c>
      <c r="E843" s="2">
        <v>11.2</v>
      </c>
      <c r="F843" s="2">
        <v>7.82</v>
      </c>
      <c r="G843" s="2">
        <v>9.1999999999999993</v>
      </c>
      <c r="K843" s="48">
        <v>199</v>
      </c>
      <c r="AH843" s="2">
        <v>235</v>
      </c>
      <c r="AI843" s="2">
        <v>125</v>
      </c>
    </row>
    <row r="844" spans="1:41" x14ac:dyDescent="0.3">
      <c r="A844" s="5">
        <v>42789</v>
      </c>
      <c r="B844" s="47">
        <v>0.46553240740740742</v>
      </c>
      <c r="C844" s="2">
        <v>915</v>
      </c>
      <c r="D844" s="2">
        <v>0.59799999999999998</v>
      </c>
      <c r="E844" s="2">
        <v>10.95</v>
      </c>
      <c r="F844" s="2">
        <v>8.02</v>
      </c>
      <c r="G844" s="2">
        <v>11.8</v>
      </c>
      <c r="K844" s="48">
        <v>185</v>
      </c>
      <c r="L844" s="31">
        <f>AVERAGE(K840:K844)</f>
        <v>266.8</v>
      </c>
      <c r="M844" s="26">
        <f>GEOMEAN(K840:K844)</f>
        <v>252.26357931585912</v>
      </c>
      <c r="N844" s="25" t="s">
        <v>251</v>
      </c>
      <c r="AH844" s="2">
        <v>235</v>
      </c>
      <c r="AI844" s="2">
        <v>125</v>
      </c>
    </row>
    <row r="845" spans="1:41" x14ac:dyDescent="0.3">
      <c r="A845" s="5">
        <v>42802</v>
      </c>
      <c r="B845" s="49">
        <v>0.43115740740740738</v>
      </c>
      <c r="C845" s="2">
        <v>711</v>
      </c>
      <c r="D845" s="2">
        <v>0.4622</v>
      </c>
      <c r="E845" s="2">
        <v>11.4</v>
      </c>
      <c r="F845" s="2">
        <v>8.01</v>
      </c>
      <c r="G845" s="2">
        <v>8.1999999999999993</v>
      </c>
      <c r="K845" s="48">
        <v>487</v>
      </c>
      <c r="AH845" s="2">
        <v>235</v>
      </c>
      <c r="AI845" s="2">
        <v>125</v>
      </c>
    </row>
    <row r="846" spans="1:41" x14ac:dyDescent="0.3">
      <c r="A846" s="5">
        <v>42808</v>
      </c>
      <c r="B846" s="47">
        <v>0.56188657407407405</v>
      </c>
      <c r="C846" s="2">
        <v>870</v>
      </c>
      <c r="D846" s="2">
        <v>0.5655</v>
      </c>
      <c r="E846" s="2">
        <v>15.6</v>
      </c>
      <c r="F846" s="2">
        <v>8.02</v>
      </c>
      <c r="G846" s="2">
        <v>3.9</v>
      </c>
      <c r="K846" s="48">
        <v>160</v>
      </c>
      <c r="O846" s="4" t="s">
        <v>54</v>
      </c>
      <c r="P846" s="2">
        <v>75.3</v>
      </c>
      <c r="Q846" s="4" t="s">
        <v>54</v>
      </c>
      <c r="R846" s="4" t="s">
        <v>54</v>
      </c>
      <c r="S846" s="4" t="s">
        <v>54</v>
      </c>
      <c r="T846" s="4" t="s">
        <v>54</v>
      </c>
      <c r="U846" s="4" t="s">
        <v>54</v>
      </c>
      <c r="V846" s="4" t="s">
        <v>52</v>
      </c>
      <c r="W846" s="4" t="s">
        <v>54</v>
      </c>
      <c r="X846" s="2">
        <v>86.6</v>
      </c>
      <c r="Y846" s="4" t="s">
        <v>54</v>
      </c>
      <c r="Z846" s="2">
        <v>2.7</v>
      </c>
      <c r="AA846" s="4" t="s">
        <v>54</v>
      </c>
      <c r="AB846" s="2">
        <v>44.4</v>
      </c>
      <c r="AC846" s="4" t="s">
        <v>54</v>
      </c>
      <c r="AD846" s="2">
        <v>314</v>
      </c>
      <c r="AE846" s="4" t="s">
        <v>54</v>
      </c>
      <c r="AF846" s="4">
        <v>39.5</v>
      </c>
      <c r="AG846" s="4">
        <v>296</v>
      </c>
      <c r="AH846" s="2">
        <v>235</v>
      </c>
      <c r="AI846" s="2">
        <v>125</v>
      </c>
      <c r="AK846" s="2">
        <v>83100</v>
      </c>
      <c r="AL846" s="2">
        <v>26000</v>
      </c>
      <c r="AM846" s="2">
        <v>3.7</v>
      </c>
      <c r="AN846" s="22" t="s">
        <v>54</v>
      </c>
      <c r="AO846" s="22" t="s">
        <v>54</v>
      </c>
    </row>
    <row r="847" spans="1:41" x14ac:dyDescent="0.3">
      <c r="A847" s="5">
        <v>42810</v>
      </c>
      <c r="B847" s="47">
        <v>0.46511574074074075</v>
      </c>
      <c r="C847" s="2">
        <v>891</v>
      </c>
      <c r="D847" s="2">
        <v>0.57850000000000001</v>
      </c>
      <c r="E847" s="2">
        <v>14.27</v>
      </c>
      <c r="F847" s="2">
        <v>7.8</v>
      </c>
      <c r="G847" s="2">
        <v>2.9</v>
      </c>
      <c r="K847" s="48">
        <v>185</v>
      </c>
      <c r="AH847" s="2">
        <v>235</v>
      </c>
      <c r="AI847" s="2">
        <v>125</v>
      </c>
    </row>
    <row r="848" spans="1:41" x14ac:dyDescent="0.3">
      <c r="A848" s="5">
        <v>42816</v>
      </c>
      <c r="B848" s="47">
        <v>0.53318287037037038</v>
      </c>
      <c r="C848" s="2">
        <v>685</v>
      </c>
      <c r="D848" s="2">
        <v>0.44519999999999998</v>
      </c>
      <c r="E848" s="2">
        <v>12.5</v>
      </c>
      <c r="F848" s="2">
        <v>7.96</v>
      </c>
      <c r="G848" s="2">
        <v>6.7</v>
      </c>
      <c r="K848" s="48">
        <v>233</v>
      </c>
      <c r="AH848" s="2">
        <v>235</v>
      </c>
      <c r="AI848" s="2">
        <v>125</v>
      </c>
    </row>
    <row r="849" spans="1:35" x14ac:dyDescent="0.3">
      <c r="A849" s="5">
        <v>42823</v>
      </c>
      <c r="B849" s="47">
        <v>0.42907407407407411</v>
      </c>
      <c r="C849" s="2">
        <v>702</v>
      </c>
      <c r="D849" s="2">
        <v>0.45500000000000002</v>
      </c>
      <c r="E849" s="2">
        <v>10.63</v>
      </c>
      <c r="F849" s="2">
        <v>7.94</v>
      </c>
      <c r="G849" s="2">
        <v>11</v>
      </c>
      <c r="K849" s="48">
        <v>275</v>
      </c>
      <c r="L849" s="31">
        <f>AVERAGE(K845:K849)</f>
        <v>268</v>
      </c>
      <c r="M849" s="26">
        <f>GEOMEAN(K845:K849)</f>
        <v>247.2303919790258</v>
      </c>
      <c r="N849" s="25" t="s">
        <v>252</v>
      </c>
      <c r="AH849" s="2">
        <v>235</v>
      </c>
      <c r="AI849" s="2">
        <v>125</v>
      </c>
    </row>
    <row r="850" spans="1:35" x14ac:dyDescent="0.3">
      <c r="A850" s="5">
        <v>42828</v>
      </c>
      <c r="B850" s="49">
        <v>0.47637731481481477</v>
      </c>
      <c r="C850" s="2">
        <v>713</v>
      </c>
      <c r="D850" s="2">
        <v>0.46150000000000002</v>
      </c>
      <c r="E850" s="2">
        <v>10.3</v>
      </c>
      <c r="F850" s="2">
        <v>8.07</v>
      </c>
      <c r="G850" s="2">
        <v>12.1</v>
      </c>
      <c r="K850" s="48">
        <v>97</v>
      </c>
      <c r="AH850" s="2">
        <v>235</v>
      </c>
      <c r="AI850" s="2">
        <v>125</v>
      </c>
    </row>
    <row r="851" spans="1:35" x14ac:dyDescent="0.3">
      <c r="A851" s="5">
        <v>42836</v>
      </c>
      <c r="B851" s="47">
        <v>0.43746527777777783</v>
      </c>
      <c r="C851" s="2">
        <v>649</v>
      </c>
      <c r="D851" s="2">
        <v>0.42249999999999999</v>
      </c>
      <c r="E851" s="2">
        <v>9.5299999999999994</v>
      </c>
      <c r="F851" s="2">
        <v>8.02</v>
      </c>
      <c r="G851" s="2">
        <v>13.8</v>
      </c>
      <c r="K851" s="48">
        <v>644</v>
      </c>
      <c r="AH851" s="2">
        <v>235</v>
      </c>
      <c r="AI851" s="2">
        <v>125</v>
      </c>
    </row>
    <row r="852" spans="1:35" x14ac:dyDescent="0.3">
      <c r="A852" s="5">
        <v>42837</v>
      </c>
      <c r="B852" s="47">
        <v>0.47541666666666665</v>
      </c>
      <c r="C852" s="2">
        <v>660</v>
      </c>
      <c r="D852" s="2">
        <v>0.42830000000000001</v>
      </c>
      <c r="E852" s="2">
        <v>12.36</v>
      </c>
      <c r="F852" s="2">
        <v>7.9</v>
      </c>
      <c r="G852" s="2">
        <v>12.2</v>
      </c>
      <c r="K852" s="54">
        <v>231</v>
      </c>
      <c r="AH852" s="2">
        <v>235</v>
      </c>
      <c r="AI852" s="2">
        <v>125</v>
      </c>
    </row>
    <row r="853" spans="1:35" x14ac:dyDescent="0.3">
      <c r="A853" s="5">
        <v>42845</v>
      </c>
      <c r="B853" s="49">
        <v>0.45606481481481481</v>
      </c>
      <c r="C853" s="2">
        <v>819</v>
      </c>
      <c r="D853" s="2">
        <v>0.53300000000000003</v>
      </c>
      <c r="E853" s="2">
        <v>10.75</v>
      </c>
      <c r="F853" s="2">
        <v>8.0500000000000007</v>
      </c>
      <c r="G853" s="2">
        <v>18.2</v>
      </c>
      <c r="K853" s="54">
        <v>145</v>
      </c>
      <c r="AH853" s="2">
        <v>235</v>
      </c>
      <c r="AI853" s="2">
        <v>125</v>
      </c>
    </row>
    <row r="854" spans="1:35" x14ac:dyDescent="0.3">
      <c r="A854" s="5">
        <v>42851</v>
      </c>
      <c r="B854" s="3">
        <v>0.43606481481481479</v>
      </c>
      <c r="C854" s="2">
        <v>807</v>
      </c>
      <c r="D854" s="2">
        <v>0.52649999999999997</v>
      </c>
      <c r="E854" s="2">
        <v>11.47</v>
      </c>
      <c r="F854" s="2">
        <v>8.09</v>
      </c>
      <c r="G854" s="2">
        <v>17.399999999999999</v>
      </c>
      <c r="K854" s="54">
        <v>63</v>
      </c>
      <c r="L854" s="31">
        <f>AVERAGE(K850:K854)</f>
        <v>236</v>
      </c>
      <c r="M854" s="26">
        <f>GEOMEAN(K850:K854)</f>
        <v>167.4926009385631</v>
      </c>
      <c r="N854" s="25" t="s">
        <v>253</v>
      </c>
      <c r="AH854" s="2">
        <v>235</v>
      </c>
      <c r="AI854" s="2">
        <v>125</v>
      </c>
    </row>
    <row r="855" spans="1:35" x14ac:dyDescent="0.3">
      <c r="A855" s="5">
        <v>42859</v>
      </c>
      <c r="B855" s="49">
        <v>0.43450231481481483</v>
      </c>
      <c r="C855" s="2">
        <v>374.4</v>
      </c>
      <c r="D855" s="2">
        <v>0.24310000000000001</v>
      </c>
      <c r="E855" s="2">
        <v>9.81</v>
      </c>
      <c r="F855" s="2">
        <v>7.81</v>
      </c>
      <c r="G855" s="2">
        <v>11.1</v>
      </c>
      <c r="K855" s="48">
        <v>6131</v>
      </c>
      <c r="AH855" s="2">
        <v>235</v>
      </c>
      <c r="AI855" s="2">
        <v>125</v>
      </c>
    </row>
    <row r="856" spans="1:35" x14ac:dyDescent="0.3">
      <c r="A856" s="5">
        <v>42863</v>
      </c>
      <c r="B856" s="47">
        <v>0.47560185185185189</v>
      </c>
      <c r="C856" s="2">
        <v>554</v>
      </c>
      <c r="D856" s="2">
        <v>0.36009999999999998</v>
      </c>
      <c r="E856" s="2">
        <v>10.33</v>
      </c>
      <c r="F856" s="2">
        <v>7.81</v>
      </c>
      <c r="G856" s="2">
        <v>11.6</v>
      </c>
      <c r="K856" s="48">
        <v>262</v>
      </c>
      <c r="AH856" s="2">
        <v>235</v>
      </c>
      <c r="AI856" s="2">
        <v>125</v>
      </c>
    </row>
    <row r="857" spans="1:35" x14ac:dyDescent="0.3">
      <c r="A857" s="5">
        <v>42866</v>
      </c>
      <c r="B857" s="47">
        <v>0.51974537037037039</v>
      </c>
      <c r="C857" s="2">
        <v>382.8</v>
      </c>
      <c r="D857" s="2">
        <v>0.24890000000000001</v>
      </c>
      <c r="E857" s="2">
        <v>9.24</v>
      </c>
      <c r="F857" s="2">
        <v>7.95</v>
      </c>
      <c r="G857" s="2">
        <v>16.399999999999999</v>
      </c>
      <c r="K857" s="48">
        <v>1414</v>
      </c>
      <c r="AH857" s="2">
        <v>235</v>
      </c>
      <c r="AI857" s="2">
        <v>125</v>
      </c>
    </row>
    <row r="858" spans="1:35" x14ac:dyDescent="0.3">
      <c r="A858" s="5">
        <v>42877</v>
      </c>
      <c r="B858" s="49">
        <v>0.53645833333333337</v>
      </c>
      <c r="C858" s="2">
        <v>0.40949999999999998</v>
      </c>
      <c r="D858" s="2">
        <v>9.0500000000000007</v>
      </c>
      <c r="E858" s="2">
        <v>7.9</v>
      </c>
      <c r="F858" s="2">
        <v>625</v>
      </c>
      <c r="G858" s="2">
        <v>17.3</v>
      </c>
      <c r="K858" s="48">
        <v>488</v>
      </c>
      <c r="AH858" s="2">
        <v>235</v>
      </c>
      <c r="AI858" s="2">
        <v>125</v>
      </c>
    </row>
    <row r="859" spans="1:35" x14ac:dyDescent="0.3">
      <c r="A859" s="5">
        <v>42880</v>
      </c>
      <c r="B859" s="47">
        <v>0.48510416666666667</v>
      </c>
      <c r="C859" s="2">
        <v>576</v>
      </c>
      <c r="D859" s="2">
        <v>0.37440000000000001</v>
      </c>
      <c r="E859" s="2">
        <v>8.8699999999999992</v>
      </c>
      <c r="F859" s="2">
        <v>8.06</v>
      </c>
      <c r="G859" s="2">
        <v>15.6</v>
      </c>
      <c r="K859" s="48">
        <v>3448</v>
      </c>
      <c r="L859" s="31">
        <f>AVERAGE(K855:K859)</f>
        <v>2348.6</v>
      </c>
      <c r="M859" s="26">
        <f>GEOMEAN(K855:K859)</f>
        <v>1307.5364943828083</v>
      </c>
      <c r="N859" s="25" t="s">
        <v>254</v>
      </c>
      <c r="AH859" s="2">
        <v>235</v>
      </c>
      <c r="AI859" s="2">
        <v>125</v>
      </c>
    </row>
    <row r="860" spans="1:35" x14ac:dyDescent="0.3">
      <c r="A860" s="5">
        <v>42886</v>
      </c>
      <c r="B860" s="47">
        <v>0.44581018518518517</v>
      </c>
      <c r="C860" s="2">
        <v>742</v>
      </c>
      <c r="D860" s="2">
        <v>0.48099999999999998</v>
      </c>
      <c r="E860" s="2">
        <v>8.4499999999999993</v>
      </c>
      <c r="F860" s="2">
        <v>7.96</v>
      </c>
      <c r="G860" s="2">
        <v>17.5</v>
      </c>
      <c r="K860" s="48">
        <v>4611</v>
      </c>
      <c r="AH860" s="2">
        <v>235</v>
      </c>
      <c r="AI860" s="2">
        <v>125</v>
      </c>
    </row>
    <row r="861" spans="1:35" x14ac:dyDescent="0.3">
      <c r="A861" s="5">
        <v>42893</v>
      </c>
      <c r="B861" s="49">
        <v>0.48579861111111106</v>
      </c>
      <c r="C861" s="2">
        <v>856</v>
      </c>
      <c r="D861" s="2">
        <v>0.55900000000000005</v>
      </c>
      <c r="E861" s="2">
        <v>8.93</v>
      </c>
      <c r="F861" s="2">
        <v>7.89</v>
      </c>
      <c r="G861" s="2">
        <v>19.2</v>
      </c>
      <c r="K861" s="48">
        <v>173</v>
      </c>
      <c r="AH861" s="2">
        <v>235</v>
      </c>
      <c r="AI861" s="2">
        <v>125</v>
      </c>
    </row>
    <row r="862" spans="1:35" x14ac:dyDescent="0.3">
      <c r="A862" s="5">
        <v>42901</v>
      </c>
      <c r="B862" s="3">
        <v>0.47828703703703707</v>
      </c>
      <c r="C862" s="2">
        <v>541</v>
      </c>
      <c r="D862" s="2">
        <v>0.35099999999999998</v>
      </c>
      <c r="E862" s="2">
        <v>7.1</v>
      </c>
      <c r="F862" s="2">
        <v>7.95</v>
      </c>
      <c r="G862" s="2">
        <v>22.2</v>
      </c>
      <c r="K862" s="48">
        <v>6867</v>
      </c>
      <c r="AH862" s="2">
        <v>235</v>
      </c>
      <c r="AI862" s="2">
        <v>125</v>
      </c>
    </row>
    <row r="863" spans="1:35" x14ac:dyDescent="0.3">
      <c r="A863" s="5">
        <v>42907</v>
      </c>
      <c r="B863" s="49">
        <v>0.45277777777777778</v>
      </c>
      <c r="C863" s="2">
        <v>638</v>
      </c>
      <c r="D863" s="2">
        <v>0.41599999999999998</v>
      </c>
      <c r="E863" s="2">
        <v>7.81</v>
      </c>
      <c r="F863" s="2">
        <v>7.93</v>
      </c>
      <c r="G863" s="2">
        <v>20.9</v>
      </c>
      <c r="K863" s="48">
        <v>624</v>
      </c>
      <c r="AH863" s="2">
        <v>235</v>
      </c>
      <c r="AI863" s="2">
        <v>125</v>
      </c>
    </row>
    <row r="864" spans="1:35" x14ac:dyDescent="0.3">
      <c r="A864" s="5">
        <v>42912</v>
      </c>
      <c r="B864" s="47">
        <v>0.44776620370370374</v>
      </c>
      <c r="C864" s="2">
        <v>596</v>
      </c>
      <c r="D864" s="2">
        <v>0.39</v>
      </c>
      <c r="E864" s="2">
        <v>8.2100000000000009</v>
      </c>
      <c r="F864" s="2">
        <v>7.92</v>
      </c>
      <c r="G864" s="2">
        <v>18.3</v>
      </c>
      <c r="K864" s="48">
        <v>689</v>
      </c>
      <c r="AH864" s="2">
        <v>235</v>
      </c>
      <c r="AI864" s="2">
        <v>125</v>
      </c>
    </row>
    <row r="865" spans="1:41" x14ac:dyDescent="0.3">
      <c r="A865" s="5">
        <v>42914</v>
      </c>
      <c r="B865" s="47">
        <v>0.46261574074074074</v>
      </c>
      <c r="C865" s="2">
        <v>720</v>
      </c>
      <c r="D865" s="2">
        <v>0.46800000000000003</v>
      </c>
      <c r="E865" s="2">
        <v>7.11</v>
      </c>
      <c r="F865" s="2">
        <v>7.85</v>
      </c>
      <c r="G865" s="2">
        <v>18.100000000000001</v>
      </c>
      <c r="K865" s="48">
        <v>313</v>
      </c>
      <c r="L865" s="31">
        <f>AVERAGE(K861:K865)</f>
        <v>1733.2</v>
      </c>
      <c r="M865" s="26">
        <f>GEOMEAN(K861:K865)</f>
        <v>693.03035920595039</v>
      </c>
      <c r="N865" s="25" t="s">
        <v>255</v>
      </c>
      <c r="AH865" s="2">
        <v>235</v>
      </c>
      <c r="AI865" s="2">
        <v>125</v>
      </c>
    </row>
    <row r="866" spans="1:41" x14ac:dyDescent="0.3">
      <c r="A866" s="5">
        <v>42926</v>
      </c>
      <c r="B866" s="49">
        <v>0.45818287037037037</v>
      </c>
      <c r="C866" s="2">
        <v>537</v>
      </c>
      <c r="D866" s="2">
        <v>0.35099999999999998</v>
      </c>
      <c r="E866" s="2">
        <v>7.6</v>
      </c>
      <c r="F866" s="2">
        <v>7.9</v>
      </c>
      <c r="G866" s="2">
        <v>22.2</v>
      </c>
      <c r="K866" s="48">
        <v>581</v>
      </c>
      <c r="AH866" s="2">
        <v>235</v>
      </c>
      <c r="AI866" s="2">
        <v>125</v>
      </c>
    </row>
    <row r="867" spans="1:41" x14ac:dyDescent="0.3">
      <c r="A867" s="5">
        <v>42928</v>
      </c>
      <c r="B867" s="49">
        <v>0.44493055555555555</v>
      </c>
      <c r="C867" s="2">
        <v>217.3</v>
      </c>
      <c r="D867" s="2">
        <v>0.1411</v>
      </c>
      <c r="E867" s="2">
        <v>6.96</v>
      </c>
      <c r="F867" s="2">
        <v>7.71</v>
      </c>
      <c r="G867" s="2">
        <v>22.6</v>
      </c>
      <c r="K867" s="48">
        <v>5794</v>
      </c>
      <c r="AH867" s="2">
        <v>235</v>
      </c>
      <c r="AI867" s="2">
        <v>125</v>
      </c>
    </row>
    <row r="868" spans="1:41" x14ac:dyDescent="0.3">
      <c r="A868" s="5">
        <v>42934</v>
      </c>
      <c r="B868" s="47">
        <v>0.4596412037037037</v>
      </c>
      <c r="C868" s="2">
        <v>573</v>
      </c>
      <c r="D868" s="2">
        <v>0.3705</v>
      </c>
      <c r="E868" s="2">
        <v>7.92</v>
      </c>
      <c r="F868" s="2">
        <v>7.96</v>
      </c>
      <c r="G868" s="2">
        <v>22.6</v>
      </c>
      <c r="K868" s="48">
        <v>294</v>
      </c>
      <c r="O868" s="4" t="s">
        <v>54</v>
      </c>
      <c r="P868" s="2">
        <v>70.7</v>
      </c>
      <c r="Q868" s="4" t="s">
        <v>54</v>
      </c>
      <c r="R868" s="4" t="s">
        <v>54</v>
      </c>
      <c r="S868" s="4" t="s">
        <v>54</v>
      </c>
      <c r="T868" s="4" t="s">
        <v>54</v>
      </c>
      <c r="U868" s="4" t="s">
        <v>54</v>
      </c>
      <c r="V868" s="4" t="s">
        <v>52</v>
      </c>
      <c r="W868" s="4" t="s">
        <v>54</v>
      </c>
      <c r="X868" s="2">
        <v>45.1</v>
      </c>
      <c r="Y868" s="4" t="s">
        <v>54</v>
      </c>
      <c r="Z868" s="2">
        <v>2.2999999999999998</v>
      </c>
      <c r="AA868" s="4" t="s">
        <v>54</v>
      </c>
      <c r="AB868" s="2">
        <v>27.4</v>
      </c>
      <c r="AC868" s="4" t="s">
        <v>54</v>
      </c>
      <c r="AD868" s="2">
        <v>254</v>
      </c>
      <c r="AE868" s="4" t="s">
        <v>54</v>
      </c>
      <c r="AF868" s="4">
        <v>28.4</v>
      </c>
      <c r="AG868" s="4">
        <v>237</v>
      </c>
      <c r="AH868" s="2">
        <v>235</v>
      </c>
      <c r="AI868" s="2">
        <v>125</v>
      </c>
      <c r="AK868" s="2">
        <v>68300</v>
      </c>
      <c r="AL868" s="2">
        <v>20300</v>
      </c>
      <c r="AM868" s="2">
        <v>4.2</v>
      </c>
      <c r="AN868" s="22" t="s">
        <v>54</v>
      </c>
      <c r="AO868" s="22" t="s">
        <v>54</v>
      </c>
    </row>
    <row r="869" spans="1:41" x14ac:dyDescent="0.3">
      <c r="A869" s="5">
        <v>42936</v>
      </c>
      <c r="B869" s="47">
        <v>0.44601851851851854</v>
      </c>
      <c r="C869" s="2">
        <v>703</v>
      </c>
      <c r="D869" s="2">
        <v>0.45500000000000002</v>
      </c>
      <c r="E869" s="2">
        <v>7.75</v>
      </c>
      <c r="F869" s="2">
        <v>7.77</v>
      </c>
      <c r="G869" s="2">
        <v>22.9</v>
      </c>
      <c r="K869" s="48">
        <v>317</v>
      </c>
      <c r="AH869" s="2">
        <v>235</v>
      </c>
      <c r="AI869" s="2">
        <v>125</v>
      </c>
    </row>
    <row r="870" spans="1:41" x14ac:dyDescent="0.3">
      <c r="A870" s="5">
        <v>42943</v>
      </c>
      <c r="B870" s="49">
        <v>0.44157407407407406</v>
      </c>
      <c r="C870" s="2">
        <v>783</v>
      </c>
      <c r="D870" s="2">
        <v>0.50700000000000001</v>
      </c>
      <c r="E870" s="2">
        <v>6.26</v>
      </c>
      <c r="F870" s="2">
        <v>7.87</v>
      </c>
      <c r="G870" s="2">
        <v>22.5</v>
      </c>
      <c r="K870" s="48">
        <v>388</v>
      </c>
      <c r="L870" s="31">
        <f>AVERAGE(K866:K870)</f>
        <v>1474.8</v>
      </c>
      <c r="M870" s="26">
        <f>GEOMEAN(K866:K870)</f>
        <v>656.26401062653781</v>
      </c>
      <c r="N870" s="25" t="s">
        <v>256</v>
      </c>
      <c r="AH870" s="2">
        <v>235</v>
      </c>
      <c r="AI870" s="2">
        <v>125</v>
      </c>
    </row>
    <row r="871" spans="1:41" x14ac:dyDescent="0.3">
      <c r="A871" s="5">
        <v>42957</v>
      </c>
      <c r="B871" s="49">
        <v>0.44375000000000003</v>
      </c>
      <c r="C871" s="2">
        <v>965</v>
      </c>
      <c r="D871" s="2">
        <v>0.63049999999999995</v>
      </c>
      <c r="E871" s="2">
        <v>7.26</v>
      </c>
      <c r="F871" s="2">
        <v>7.89</v>
      </c>
      <c r="G871" s="2">
        <v>19.600000000000001</v>
      </c>
      <c r="K871" s="48">
        <v>189</v>
      </c>
      <c r="AH871" s="2">
        <v>235</v>
      </c>
      <c r="AI871" s="2">
        <v>125</v>
      </c>
    </row>
    <row r="872" spans="1:41" x14ac:dyDescent="0.3">
      <c r="A872" s="5">
        <v>42961</v>
      </c>
      <c r="B872" s="47">
        <v>0.45451388888888888</v>
      </c>
      <c r="C872" s="2">
        <v>1036</v>
      </c>
      <c r="D872" s="2">
        <v>0.67600000000000005</v>
      </c>
      <c r="E872" s="2">
        <v>7.78</v>
      </c>
      <c r="F872" s="2">
        <v>7.88</v>
      </c>
      <c r="G872" s="2">
        <v>20.5</v>
      </c>
      <c r="K872" s="48">
        <v>171</v>
      </c>
      <c r="AH872" s="2">
        <v>235</v>
      </c>
      <c r="AI872" s="2">
        <v>125</v>
      </c>
    </row>
    <row r="873" spans="1:41" x14ac:dyDescent="0.3">
      <c r="A873" s="5">
        <v>42963</v>
      </c>
      <c r="B873" s="47">
        <v>0.3979050925925926</v>
      </c>
      <c r="C873" s="2">
        <v>1100</v>
      </c>
      <c r="D873" s="2">
        <v>0.71499999999999997</v>
      </c>
      <c r="E873" s="2">
        <v>6.26</v>
      </c>
      <c r="F873" s="2">
        <v>7.62</v>
      </c>
      <c r="G873" s="2">
        <v>21.8</v>
      </c>
      <c r="K873" s="48">
        <v>259</v>
      </c>
      <c r="AH873" s="2">
        <v>235</v>
      </c>
      <c r="AI873" s="2">
        <v>125</v>
      </c>
    </row>
    <row r="874" spans="1:41" x14ac:dyDescent="0.3">
      <c r="A874" s="5">
        <v>42971</v>
      </c>
      <c r="B874" s="49">
        <v>3.5405092592592592E-2</v>
      </c>
      <c r="C874" s="2">
        <v>1223</v>
      </c>
      <c r="D874" s="2">
        <v>0.79300000000000004</v>
      </c>
      <c r="E874" s="2">
        <v>5.81</v>
      </c>
      <c r="F874" s="2">
        <v>7.88</v>
      </c>
      <c r="G874" s="2">
        <v>19.5</v>
      </c>
      <c r="K874" s="48">
        <v>238</v>
      </c>
      <c r="AH874" s="2">
        <v>235</v>
      </c>
      <c r="AI874" s="2">
        <v>125</v>
      </c>
    </row>
    <row r="875" spans="1:41" x14ac:dyDescent="0.3">
      <c r="A875" s="5">
        <v>42975</v>
      </c>
      <c r="B875" s="47">
        <v>0.44306712962962963</v>
      </c>
      <c r="C875" s="2">
        <v>1328</v>
      </c>
      <c r="D875" s="2">
        <v>0.86450000000000005</v>
      </c>
      <c r="E875" s="2">
        <v>6.96</v>
      </c>
      <c r="F875" s="2">
        <v>7.73</v>
      </c>
      <c r="G875" s="2">
        <v>19.899999999999999</v>
      </c>
      <c r="K875" s="48">
        <v>256</v>
      </c>
      <c r="L875" s="31">
        <f>AVERAGE(K871:K875)</f>
        <v>222.6</v>
      </c>
      <c r="M875" s="26">
        <f>GEOMEAN(K871:K875)</f>
        <v>219.54063711114279</v>
      </c>
      <c r="N875" s="25" t="s">
        <v>257</v>
      </c>
      <c r="AH875" s="2">
        <v>235</v>
      </c>
      <c r="AI875" s="2">
        <v>125</v>
      </c>
    </row>
    <row r="876" spans="1:41" x14ac:dyDescent="0.3">
      <c r="A876" s="5">
        <v>42978</v>
      </c>
      <c r="B876" s="3">
        <v>0.4381944444444445</v>
      </c>
      <c r="C876" s="2">
        <v>1292</v>
      </c>
      <c r="D876" s="2">
        <v>0.83850000000000002</v>
      </c>
      <c r="E876" s="2">
        <v>7.2</v>
      </c>
      <c r="F876" s="2">
        <v>7.84</v>
      </c>
      <c r="G876" s="2">
        <v>19.899999999999999</v>
      </c>
      <c r="K876" s="48">
        <v>218</v>
      </c>
      <c r="AH876" s="2">
        <v>235</v>
      </c>
      <c r="AI876" s="2">
        <v>125</v>
      </c>
    </row>
    <row r="877" spans="1:41" x14ac:dyDescent="0.3">
      <c r="A877" s="5">
        <v>42990</v>
      </c>
      <c r="B877" s="47">
        <v>0.5053819444444444</v>
      </c>
      <c r="C877" s="2">
        <v>1524</v>
      </c>
      <c r="D877" s="2">
        <v>0.98799999999999999</v>
      </c>
      <c r="E877" s="2">
        <v>8.01</v>
      </c>
      <c r="F877" s="2">
        <v>7.73</v>
      </c>
      <c r="G877" s="2">
        <v>17.399999999999999</v>
      </c>
      <c r="K877" s="48">
        <v>96</v>
      </c>
      <c r="AH877" s="2">
        <v>235</v>
      </c>
      <c r="AI877" s="2">
        <v>125</v>
      </c>
    </row>
    <row r="878" spans="1:41" x14ac:dyDescent="0.3">
      <c r="A878" s="5">
        <v>42992</v>
      </c>
      <c r="B878" s="47">
        <v>0.43869212962962961</v>
      </c>
      <c r="C878" s="2">
        <v>1497</v>
      </c>
      <c r="D878" s="2">
        <v>0.97499999999999998</v>
      </c>
      <c r="E878" s="2">
        <v>6.65</v>
      </c>
      <c r="F878" s="2">
        <v>7.7</v>
      </c>
      <c r="G878" s="2">
        <v>18.3</v>
      </c>
      <c r="K878" s="48">
        <v>107</v>
      </c>
      <c r="AH878" s="2">
        <v>235</v>
      </c>
      <c r="AI878" s="2">
        <v>125</v>
      </c>
    </row>
    <row r="879" spans="1:41" x14ac:dyDescent="0.3">
      <c r="A879" s="5">
        <v>42996</v>
      </c>
      <c r="B879" s="49">
        <v>0.45219907407407406</v>
      </c>
      <c r="C879" s="2">
        <v>6.36</v>
      </c>
      <c r="D879" s="2">
        <v>7.55</v>
      </c>
      <c r="E879" s="2">
        <v>21</v>
      </c>
      <c r="F879" s="2">
        <v>0.97499999999999998</v>
      </c>
      <c r="G879" s="2">
        <v>1504</v>
      </c>
      <c r="K879" s="48">
        <v>97</v>
      </c>
      <c r="AH879" s="2">
        <v>235</v>
      </c>
      <c r="AI879" s="2">
        <v>125</v>
      </c>
    </row>
    <row r="880" spans="1:41" x14ac:dyDescent="0.3">
      <c r="A880" s="5">
        <v>43004</v>
      </c>
      <c r="B880" s="47">
        <v>0.4591898148148148</v>
      </c>
      <c r="C880" s="2">
        <v>1055</v>
      </c>
      <c r="D880" s="2">
        <v>0.6825</v>
      </c>
      <c r="E880" s="2">
        <v>7.95</v>
      </c>
      <c r="F880" s="2">
        <v>8.23</v>
      </c>
      <c r="G880" s="2">
        <v>22.2</v>
      </c>
      <c r="K880" s="48">
        <v>84</v>
      </c>
      <c r="L880" s="31">
        <f>AVERAGE(K876:K880)</f>
        <v>120.4</v>
      </c>
      <c r="M880" s="26">
        <f>GEOMEAN(K876:K880)</f>
        <v>112.78010768623778</v>
      </c>
      <c r="N880" s="25" t="s">
        <v>258</v>
      </c>
      <c r="AH880" s="2">
        <v>235</v>
      </c>
      <c r="AI880" s="2">
        <v>125</v>
      </c>
    </row>
    <row r="881" spans="1:41" x14ac:dyDescent="0.3">
      <c r="A881" s="5">
        <v>43010</v>
      </c>
      <c r="B881" s="49">
        <v>0.44967592592592592</v>
      </c>
      <c r="C881" s="2">
        <v>1542</v>
      </c>
      <c r="D881" s="2">
        <v>1.0009999999999999</v>
      </c>
      <c r="E881" s="2">
        <v>6.85</v>
      </c>
      <c r="F881" s="2">
        <v>7.54</v>
      </c>
      <c r="G881" s="2">
        <v>16.5</v>
      </c>
      <c r="K881" s="48">
        <v>86</v>
      </c>
      <c r="AH881" s="2">
        <v>235</v>
      </c>
      <c r="AI881" s="2">
        <v>125</v>
      </c>
    </row>
    <row r="882" spans="1:41" x14ac:dyDescent="0.3">
      <c r="A882" s="5">
        <v>43013</v>
      </c>
      <c r="B882" s="49">
        <v>0.44328703703703703</v>
      </c>
      <c r="C882" s="2">
        <v>1331</v>
      </c>
      <c r="D882" s="2">
        <v>0.86450000000000005</v>
      </c>
      <c r="E882" s="2">
        <v>6.57</v>
      </c>
      <c r="F882" s="2">
        <v>7.97</v>
      </c>
      <c r="G882" s="2">
        <v>19.8</v>
      </c>
      <c r="K882" s="48">
        <v>4884</v>
      </c>
      <c r="AH882" s="2">
        <v>235</v>
      </c>
      <c r="AI882" s="2">
        <v>125</v>
      </c>
    </row>
    <row r="883" spans="1:41" x14ac:dyDescent="0.3">
      <c r="A883" s="5">
        <v>43018</v>
      </c>
      <c r="B883" s="47">
        <v>0.50399305555555551</v>
      </c>
      <c r="C883" s="2">
        <v>1109</v>
      </c>
      <c r="D883" s="2">
        <v>0.72150000000000003</v>
      </c>
      <c r="E883" s="2">
        <v>7.9</v>
      </c>
      <c r="F883" s="2">
        <v>7.88</v>
      </c>
      <c r="G883" s="2">
        <v>18.600000000000001</v>
      </c>
      <c r="K883" s="48">
        <v>288</v>
      </c>
      <c r="O883" s="4" t="s">
        <v>54</v>
      </c>
      <c r="P883" s="2">
        <v>68.400000000000006</v>
      </c>
      <c r="Q883" s="4" t="s">
        <v>54</v>
      </c>
      <c r="R883" s="4" t="s">
        <v>54</v>
      </c>
      <c r="S883" s="4" t="s">
        <v>54</v>
      </c>
      <c r="T883" s="4" t="s">
        <v>54</v>
      </c>
      <c r="U883" s="4" t="s">
        <v>54</v>
      </c>
      <c r="V883" s="4" t="s">
        <v>52</v>
      </c>
      <c r="W883" s="4" t="s">
        <v>54</v>
      </c>
      <c r="X883" s="2">
        <v>22.5</v>
      </c>
      <c r="Y883" s="4" t="s">
        <v>54</v>
      </c>
      <c r="Z883" s="2">
        <v>4.2</v>
      </c>
      <c r="AA883" s="4" t="s">
        <v>54</v>
      </c>
      <c r="AB883" s="2">
        <v>66.2</v>
      </c>
      <c r="AC883" s="4" t="s">
        <v>54</v>
      </c>
      <c r="AD883" s="2">
        <v>249</v>
      </c>
      <c r="AE883" s="4">
        <v>0.61</v>
      </c>
      <c r="AF883" s="4">
        <v>27.3</v>
      </c>
      <c r="AG883" s="76" t="s">
        <v>54</v>
      </c>
      <c r="AH883" s="2">
        <v>235</v>
      </c>
      <c r="AI883" s="2">
        <v>125</v>
      </c>
      <c r="AK883" s="2">
        <v>64700</v>
      </c>
      <c r="AL883" s="2">
        <v>21300</v>
      </c>
      <c r="AM883" s="2">
        <v>8.8000000000000007</v>
      </c>
      <c r="AN883" s="22" t="s">
        <v>54</v>
      </c>
      <c r="AO883" s="22" t="s">
        <v>54</v>
      </c>
    </row>
    <row r="884" spans="1:41" x14ac:dyDescent="0.3">
      <c r="A884" s="5">
        <v>43024</v>
      </c>
      <c r="B884" s="49">
        <v>0.44818287037037036</v>
      </c>
      <c r="C884" s="2">
        <v>1199</v>
      </c>
      <c r="D884" s="2">
        <v>0.78</v>
      </c>
      <c r="E884" s="2">
        <v>7.67</v>
      </c>
      <c r="F884" s="2">
        <v>7.8</v>
      </c>
      <c r="G884" s="2">
        <v>15</v>
      </c>
      <c r="K884" s="48">
        <v>108</v>
      </c>
      <c r="AH884" s="2">
        <v>235</v>
      </c>
      <c r="AI884" s="2">
        <v>125</v>
      </c>
    </row>
    <row r="885" spans="1:41" x14ac:dyDescent="0.3">
      <c r="A885" s="5">
        <v>43034</v>
      </c>
      <c r="B885" s="47">
        <v>0.48189814814814813</v>
      </c>
      <c r="C885" s="2">
        <v>1065</v>
      </c>
      <c r="D885" s="2">
        <v>0.69550000000000001</v>
      </c>
      <c r="E885" s="2">
        <v>10.66</v>
      </c>
      <c r="F885" s="2">
        <v>7.64</v>
      </c>
      <c r="G885" s="2">
        <v>10.5</v>
      </c>
      <c r="K885" s="48">
        <v>63</v>
      </c>
      <c r="L885" s="31">
        <f>AVERAGE(K881:K885)</f>
        <v>1085.8</v>
      </c>
      <c r="M885" s="26">
        <f>GEOMEAN(K881:K885)</f>
        <v>241.5940197411216</v>
      </c>
      <c r="N885" s="25" t="s">
        <v>259</v>
      </c>
      <c r="AH885" s="2">
        <v>235</v>
      </c>
      <c r="AI885" s="2">
        <v>125</v>
      </c>
    </row>
    <row r="886" spans="1:41" x14ac:dyDescent="0.3">
      <c r="A886" s="5">
        <v>43039</v>
      </c>
      <c r="B886" s="49">
        <v>0.46008101851851851</v>
      </c>
      <c r="C886" s="2">
        <v>1292</v>
      </c>
      <c r="D886" s="2">
        <v>0.83850000000000002</v>
      </c>
      <c r="E886" s="2">
        <v>10.42</v>
      </c>
      <c r="F886" s="2">
        <v>7.7</v>
      </c>
      <c r="G886" s="2">
        <v>8.1</v>
      </c>
      <c r="K886" s="48">
        <v>31</v>
      </c>
      <c r="AH886" s="2">
        <v>235</v>
      </c>
      <c r="AI886" s="2">
        <v>125</v>
      </c>
    </row>
    <row r="887" spans="1:41" x14ac:dyDescent="0.3">
      <c r="A887" s="5">
        <v>43048</v>
      </c>
      <c r="B887" s="47">
        <v>0.51627314814814818</v>
      </c>
      <c r="C887" s="2">
        <v>642</v>
      </c>
      <c r="D887" s="2">
        <v>0.4173</v>
      </c>
      <c r="E887" s="2">
        <v>12.03</v>
      </c>
      <c r="F887" s="2">
        <v>8.1</v>
      </c>
      <c r="G887" s="2">
        <v>8.9</v>
      </c>
      <c r="K887" s="48">
        <v>805</v>
      </c>
      <c r="AH887" s="2">
        <v>235</v>
      </c>
      <c r="AI887" s="2">
        <v>125</v>
      </c>
    </row>
    <row r="888" spans="1:41" x14ac:dyDescent="0.3">
      <c r="A888" s="5">
        <v>43053</v>
      </c>
      <c r="B888" s="49">
        <v>0.4888657407407408</v>
      </c>
      <c r="C888" s="2">
        <v>739</v>
      </c>
      <c r="D888" s="2">
        <v>0.48039999999999999</v>
      </c>
      <c r="E888" s="2">
        <v>11.68</v>
      </c>
      <c r="F888" s="2">
        <v>8.0299999999999994</v>
      </c>
      <c r="G888" s="2">
        <v>8.1</v>
      </c>
      <c r="K888" s="48">
        <v>1421</v>
      </c>
      <c r="AH888" s="2">
        <v>235</v>
      </c>
      <c r="AI888" s="2">
        <v>125</v>
      </c>
    </row>
    <row r="889" spans="1:41" x14ac:dyDescent="0.3">
      <c r="A889" s="5">
        <v>43059</v>
      </c>
      <c r="B889" s="47">
        <v>0.49039351851851848</v>
      </c>
      <c r="C889" s="2">
        <v>392.6</v>
      </c>
      <c r="D889" s="2">
        <v>0.25540000000000002</v>
      </c>
      <c r="E889" s="2">
        <v>12.77</v>
      </c>
      <c r="F889" s="2">
        <v>8.07</v>
      </c>
      <c r="G889" s="2">
        <v>6</v>
      </c>
      <c r="K889" s="48">
        <v>3282</v>
      </c>
      <c r="AH889" s="2">
        <v>235</v>
      </c>
      <c r="AI889" s="2">
        <v>125</v>
      </c>
    </row>
    <row r="890" spans="1:41" x14ac:dyDescent="0.3">
      <c r="A890" s="5">
        <v>43068</v>
      </c>
      <c r="B890" s="49">
        <v>0.42726851851851855</v>
      </c>
      <c r="C890" s="2">
        <v>842</v>
      </c>
      <c r="D890" s="2">
        <v>0.54600000000000004</v>
      </c>
      <c r="E890" s="2">
        <v>10.87</v>
      </c>
      <c r="F890" s="2">
        <v>8.0500000000000007</v>
      </c>
      <c r="G890" s="2">
        <v>8</v>
      </c>
      <c r="K890" s="48">
        <v>794</v>
      </c>
      <c r="L890" s="31">
        <f>AVERAGE(K886:K890)</f>
        <v>1266.5999999999999</v>
      </c>
      <c r="M890" s="26">
        <f>GEOMEAN(K886:K890)</f>
        <v>621.07228031338911</v>
      </c>
      <c r="N890" s="25" t="s">
        <v>260</v>
      </c>
      <c r="AH890" s="2">
        <v>235</v>
      </c>
      <c r="AI890" s="2">
        <v>125</v>
      </c>
    </row>
    <row r="891" spans="1:41" x14ac:dyDescent="0.3">
      <c r="A891" s="5">
        <v>43069</v>
      </c>
      <c r="B891" s="49">
        <v>0.46349537037037036</v>
      </c>
      <c r="C891" s="2">
        <v>891</v>
      </c>
      <c r="D891" s="2">
        <v>0.57850000000000001</v>
      </c>
      <c r="E891" s="2">
        <v>11.68</v>
      </c>
      <c r="F891" s="2">
        <v>8.19</v>
      </c>
      <c r="G891" s="2">
        <v>8.9</v>
      </c>
      <c r="K891" s="48">
        <v>860</v>
      </c>
      <c r="AH891" s="2">
        <v>235</v>
      </c>
      <c r="AI891" s="2">
        <v>125</v>
      </c>
    </row>
    <row r="892" spans="1:41" x14ac:dyDescent="0.3">
      <c r="A892" s="5">
        <v>43075</v>
      </c>
      <c r="B892" s="47">
        <v>0.47365740740740742</v>
      </c>
      <c r="C892" s="2">
        <v>936</v>
      </c>
      <c r="D892" s="2">
        <v>0.61099999999999999</v>
      </c>
      <c r="E892" s="2">
        <v>12.74</v>
      </c>
      <c r="F892" s="2">
        <v>8.1999999999999993</v>
      </c>
      <c r="G892" s="2">
        <v>5.3</v>
      </c>
      <c r="K892" s="48">
        <v>1178</v>
      </c>
      <c r="AH892" s="2">
        <v>235</v>
      </c>
      <c r="AI892" s="2">
        <v>125</v>
      </c>
    </row>
    <row r="893" spans="1:41" x14ac:dyDescent="0.3">
      <c r="A893" s="5">
        <v>43081</v>
      </c>
      <c r="B893" s="49">
        <v>0.49974537037037042</v>
      </c>
      <c r="C893" s="2">
        <v>976</v>
      </c>
      <c r="D893" s="2">
        <v>0.63700000000000001</v>
      </c>
      <c r="E893" s="2">
        <v>12.56</v>
      </c>
      <c r="F893" s="2">
        <v>7.65</v>
      </c>
      <c r="G893" s="2">
        <v>4</v>
      </c>
      <c r="K893" s="48">
        <v>663</v>
      </c>
      <c r="AH893" s="2">
        <v>235</v>
      </c>
      <c r="AI893" s="2">
        <v>125</v>
      </c>
    </row>
    <row r="894" spans="1:41" x14ac:dyDescent="0.3">
      <c r="A894" s="5">
        <v>43082</v>
      </c>
      <c r="B894" s="47">
        <v>0.4294560185185185</v>
      </c>
      <c r="C894" s="2">
        <v>1006</v>
      </c>
      <c r="D894" s="2">
        <v>0.65649999999999997</v>
      </c>
      <c r="E894" s="2">
        <v>13.37</v>
      </c>
      <c r="F894" s="2">
        <v>7.99</v>
      </c>
      <c r="G894" s="2">
        <v>2.1</v>
      </c>
      <c r="K894" s="48">
        <v>2224</v>
      </c>
      <c r="L894" s="31">
        <f>AVERAGE(K890:K894)</f>
        <v>1143.8</v>
      </c>
      <c r="M894" s="26">
        <f>GEOMEAN(K890:K894)</f>
        <v>1034.7192077713107</v>
      </c>
      <c r="N894" s="25" t="s">
        <v>261</v>
      </c>
      <c r="AH894" s="2">
        <v>235</v>
      </c>
      <c r="AI894" s="2">
        <v>125</v>
      </c>
    </row>
    <row r="895" spans="1:41" x14ac:dyDescent="0.3">
      <c r="A895" s="5">
        <v>43103</v>
      </c>
      <c r="G895" s="57" t="s">
        <v>139</v>
      </c>
      <c r="AH895" s="2">
        <v>235</v>
      </c>
      <c r="AI895" s="2">
        <v>125</v>
      </c>
    </row>
    <row r="896" spans="1:41" x14ac:dyDescent="0.3">
      <c r="A896" s="5">
        <v>43109</v>
      </c>
      <c r="B896" s="49">
        <v>0.44322916666666662</v>
      </c>
      <c r="C896" s="2">
        <v>1340</v>
      </c>
      <c r="D896" s="2">
        <v>0.871</v>
      </c>
      <c r="E896" s="2">
        <v>14.48</v>
      </c>
      <c r="F896" s="2">
        <v>7.77</v>
      </c>
      <c r="G896" s="2">
        <v>2.2000000000000002</v>
      </c>
      <c r="K896" s="48">
        <v>933</v>
      </c>
      <c r="AH896" s="2">
        <v>235</v>
      </c>
      <c r="AI896" s="2">
        <v>125</v>
      </c>
    </row>
    <row r="897" spans="1:41" x14ac:dyDescent="0.3">
      <c r="A897" s="5">
        <v>43116</v>
      </c>
      <c r="B897" s="49">
        <v>0.52496527777777779</v>
      </c>
      <c r="C897" s="2">
        <v>646</v>
      </c>
      <c r="D897" s="2">
        <v>0.4199</v>
      </c>
      <c r="E897" s="2">
        <v>12.93</v>
      </c>
      <c r="F897" s="2">
        <v>8.0399999999999991</v>
      </c>
      <c r="G897" s="2">
        <v>-0.2</v>
      </c>
      <c r="K897" s="48">
        <v>886</v>
      </c>
      <c r="AH897" s="2">
        <v>235</v>
      </c>
      <c r="AI897" s="2">
        <v>125</v>
      </c>
    </row>
    <row r="898" spans="1:41" x14ac:dyDescent="0.3">
      <c r="A898" s="5">
        <v>43122</v>
      </c>
      <c r="B898" s="49">
        <v>0.50749999999999995</v>
      </c>
      <c r="C898" s="2">
        <v>952</v>
      </c>
      <c r="D898" s="2">
        <v>0.61750000000000005</v>
      </c>
      <c r="E898" s="2">
        <v>17.510000000000002</v>
      </c>
      <c r="F898" s="2">
        <v>7.71</v>
      </c>
      <c r="G898" s="2">
        <v>2</v>
      </c>
      <c r="K898" s="48">
        <v>691</v>
      </c>
      <c r="AH898" s="2">
        <v>235</v>
      </c>
      <c r="AI898" s="2">
        <v>125</v>
      </c>
    </row>
    <row r="899" spans="1:41" x14ac:dyDescent="0.3">
      <c r="A899" s="5">
        <v>43123</v>
      </c>
      <c r="B899" s="49">
        <v>0.51686342592592593</v>
      </c>
      <c r="C899" s="2">
        <v>575</v>
      </c>
      <c r="D899" s="2">
        <v>0.37369999999999998</v>
      </c>
      <c r="E899" s="2">
        <v>17.440000000000001</v>
      </c>
      <c r="F899" s="2">
        <v>7.78</v>
      </c>
      <c r="G899" s="2">
        <v>4.2</v>
      </c>
      <c r="K899" s="48">
        <v>520</v>
      </c>
      <c r="L899" s="31">
        <f>AVERAGE(K895:K899)</f>
        <v>757.5</v>
      </c>
      <c r="M899" s="26">
        <f>GEOMEAN(K895:K899)</f>
        <v>738.2427475228892</v>
      </c>
      <c r="N899" s="25" t="s">
        <v>262</v>
      </c>
      <c r="AH899" s="2">
        <v>235</v>
      </c>
      <c r="AI899" s="2">
        <v>125</v>
      </c>
    </row>
    <row r="900" spans="1:41" x14ac:dyDescent="0.3">
      <c r="A900" s="5">
        <v>43130</v>
      </c>
      <c r="B900" s="47">
        <v>0.49040509259259263</v>
      </c>
      <c r="C900" s="2">
        <v>830</v>
      </c>
      <c r="D900" s="2">
        <v>0.53949999999999998</v>
      </c>
      <c r="E900" s="2">
        <v>14.75</v>
      </c>
      <c r="F900" s="2">
        <v>7.9</v>
      </c>
      <c r="G900" s="2">
        <v>2.1</v>
      </c>
      <c r="K900" s="48">
        <v>379</v>
      </c>
      <c r="AH900" s="2">
        <v>235</v>
      </c>
      <c r="AI900" s="2">
        <v>125</v>
      </c>
    </row>
    <row r="901" spans="1:41" x14ac:dyDescent="0.3">
      <c r="A901" s="5">
        <v>43138</v>
      </c>
      <c r="B901" s="49">
        <v>0.44285879629629626</v>
      </c>
      <c r="C901" s="2">
        <v>1460</v>
      </c>
      <c r="D901" s="2">
        <v>0.94899999999999995</v>
      </c>
      <c r="E901" s="2">
        <v>15.18</v>
      </c>
      <c r="F901" s="2">
        <v>7.98</v>
      </c>
      <c r="G901" s="2">
        <v>0.7</v>
      </c>
      <c r="K901" s="48">
        <v>1616</v>
      </c>
      <c r="AH901" s="2">
        <v>235</v>
      </c>
      <c r="AI901" s="2">
        <v>125</v>
      </c>
    </row>
    <row r="902" spans="1:41" x14ac:dyDescent="0.3">
      <c r="A902" s="5">
        <v>43144</v>
      </c>
      <c r="B902" s="47">
        <v>0.48292824074074076</v>
      </c>
      <c r="C902" s="2">
        <v>989</v>
      </c>
      <c r="D902" s="2">
        <v>0.64349999999999996</v>
      </c>
      <c r="E902" s="2">
        <v>16.12</v>
      </c>
      <c r="F902" s="2">
        <v>7.85</v>
      </c>
      <c r="G902" s="2">
        <v>1.9</v>
      </c>
      <c r="K902" s="48">
        <v>2187</v>
      </c>
      <c r="AH902" s="2">
        <v>235</v>
      </c>
      <c r="AI902" s="2">
        <v>125</v>
      </c>
    </row>
    <row r="903" spans="1:41" x14ac:dyDescent="0.3">
      <c r="A903" s="5">
        <v>43150</v>
      </c>
      <c r="B903" s="49">
        <v>0.45900462962962968</v>
      </c>
      <c r="C903" s="2">
        <v>889</v>
      </c>
      <c r="D903" s="2">
        <v>0.57850000000000001</v>
      </c>
      <c r="E903" s="2">
        <v>15.24</v>
      </c>
      <c r="F903" s="2">
        <v>8.02</v>
      </c>
      <c r="G903" s="2">
        <v>6.1</v>
      </c>
      <c r="K903" s="48">
        <v>717</v>
      </c>
      <c r="AH903" s="2">
        <v>235</v>
      </c>
      <c r="AI903" s="2">
        <v>125</v>
      </c>
    </row>
    <row r="904" spans="1:41" x14ac:dyDescent="0.3">
      <c r="A904" s="5">
        <v>43159</v>
      </c>
      <c r="B904" s="49">
        <v>0.50148148148148153</v>
      </c>
      <c r="C904" s="2">
        <v>603</v>
      </c>
      <c r="D904" s="2">
        <v>0.39190000000000003</v>
      </c>
      <c r="E904" s="2">
        <v>12.74</v>
      </c>
      <c r="F904" s="2">
        <v>7.74</v>
      </c>
      <c r="G904" s="2">
        <v>9.4</v>
      </c>
      <c r="K904" s="48">
        <v>754</v>
      </c>
      <c r="L904" s="31">
        <f>AVERAGE(K900:K904)</f>
        <v>1130.5999999999999</v>
      </c>
      <c r="M904" s="26">
        <f>GEOMEAN(K900:K904)</f>
        <v>937.48422842484831</v>
      </c>
      <c r="N904" s="25" t="s">
        <v>263</v>
      </c>
      <c r="AH904" s="2">
        <v>235</v>
      </c>
      <c r="AI904" s="2">
        <v>125</v>
      </c>
    </row>
    <row r="905" spans="1:41" x14ac:dyDescent="0.3">
      <c r="A905" s="5">
        <v>43166</v>
      </c>
      <c r="B905" s="49">
        <v>0.42761574074074077</v>
      </c>
      <c r="C905" s="2">
        <v>737</v>
      </c>
      <c r="D905" s="2">
        <v>0.47910000000000003</v>
      </c>
      <c r="E905" s="2">
        <v>20.05</v>
      </c>
      <c r="F905" s="2">
        <v>7.97</v>
      </c>
      <c r="G905" s="2">
        <v>5.8</v>
      </c>
      <c r="K905" s="48">
        <v>275</v>
      </c>
      <c r="AH905" s="2">
        <v>235</v>
      </c>
      <c r="AI905" s="2">
        <v>125</v>
      </c>
    </row>
    <row r="906" spans="1:41" x14ac:dyDescent="0.3">
      <c r="A906" s="5">
        <v>43172</v>
      </c>
      <c r="B906" s="47">
        <v>0.51063657407407403</v>
      </c>
      <c r="C906" s="2">
        <v>845</v>
      </c>
      <c r="D906" s="2">
        <v>0.55249999999999999</v>
      </c>
      <c r="E906" s="2">
        <v>13.32</v>
      </c>
      <c r="F906" s="2">
        <v>8.02</v>
      </c>
      <c r="G906" s="2">
        <v>4.5999999999999996</v>
      </c>
      <c r="K906" s="21"/>
      <c r="O906" s="4" t="s">
        <v>54</v>
      </c>
      <c r="P906" s="2">
        <v>72.400000000000006</v>
      </c>
      <c r="Q906" s="4" t="s">
        <v>54</v>
      </c>
      <c r="R906" s="4" t="s">
        <v>54</v>
      </c>
      <c r="S906" s="4" t="s">
        <v>54</v>
      </c>
      <c r="T906" s="4" t="s">
        <v>54</v>
      </c>
      <c r="U906" s="4" t="s">
        <v>54</v>
      </c>
      <c r="V906" s="4" t="s">
        <v>52</v>
      </c>
      <c r="W906" s="4" t="s">
        <v>54</v>
      </c>
      <c r="X906" s="2">
        <v>84.3</v>
      </c>
      <c r="Y906" s="4" t="s">
        <v>54</v>
      </c>
      <c r="Z906" s="2">
        <v>2.5</v>
      </c>
      <c r="AA906" s="4" t="s">
        <v>54</v>
      </c>
      <c r="AB906" s="2">
        <v>40.799999999999997</v>
      </c>
      <c r="AC906" s="4" t="s">
        <v>54</v>
      </c>
      <c r="AD906" s="2">
        <v>278</v>
      </c>
      <c r="AE906" s="4" t="s">
        <v>54</v>
      </c>
      <c r="AF906" s="4">
        <v>44.4</v>
      </c>
      <c r="AG906" s="4">
        <v>213</v>
      </c>
      <c r="AH906" s="2">
        <v>235</v>
      </c>
      <c r="AI906" s="2">
        <v>125</v>
      </c>
      <c r="AK906" s="2">
        <v>74200</v>
      </c>
      <c r="AL906" s="2">
        <v>22500</v>
      </c>
      <c r="AM906" s="2">
        <v>3.4</v>
      </c>
      <c r="AN906" s="22" t="s">
        <v>54</v>
      </c>
      <c r="AO906" s="22" t="s">
        <v>54</v>
      </c>
    </row>
    <row r="907" spans="1:41" x14ac:dyDescent="0.3">
      <c r="A907" s="5">
        <v>43174</v>
      </c>
      <c r="B907" s="47">
        <v>0.44081018518518517</v>
      </c>
      <c r="C907" s="2">
        <v>833</v>
      </c>
      <c r="D907" s="2">
        <v>0.53949999999999998</v>
      </c>
      <c r="E907" s="2">
        <v>13.5</v>
      </c>
      <c r="F907" s="2">
        <v>7.83</v>
      </c>
      <c r="G907" s="2">
        <v>4.5</v>
      </c>
      <c r="K907" s="48">
        <v>789</v>
      </c>
      <c r="AH907" s="2">
        <v>235</v>
      </c>
      <c r="AI907" s="2">
        <v>125</v>
      </c>
    </row>
    <row r="908" spans="1:41" x14ac:dyDescent="0.3">
      <c r="A908" s="5">
        <v>43180</v>
      </c>
      <c r="B908" s="49">
        <v>0.44287037037037041</v>
      </c>
      <c r="C908" s="2">
        <v>834</v>
      </c>
      <c r="D908" s="2">
        <v>0.53949999999999998</v>
      </c>
      <c r="E908" s="2">
        <v>13.67</v>
      </c>
      <c r="F908" s="2">
        <v>8.0500000000000007</v>
      </c>
      <c r="G908" s="2">
        <v>5.0999999999999996</v>
      </c>
      <c r="K908" s="48">
        <v>2134</v>
      </c>
      <c r="AH908" s="2">
        <v>235</v>
      </c>
      <c r="AI908" s="2">
        <v>125</v>
      </c>
    </row>
    <row r="909" spans="1:41" x14ac:dyDescent="0.3">
      <c r="A909" s="5">
        <v>43187</v>
      </c>
      <c r="B909" s="47">
        <v>0.45130787037037035</v>
      </c>
      <c r="C909" s="2">
        <v>379.4</v>
      </c>
      <c r="D909" s="2">
        <v>0.24640000000000001</v>
      </c>
      <c r="E909" s="2">
        <v>11.5</v>
      </c>
      <c r="F909" s="2">
        <v>7.68</v>
      </c>
      <c r="G909" s="2">
        <v>7.8</v>
      </c>
      <c r="K909" s="48">
        <v>708</v>
      </c>
      <c r="L909" s="31">
        <f>AVERAGE(K904:K909)</f>
        <v>932</v>
      </c>
      <c r="M909" s="26">
        <f>GEOMEAN(K904:K909)</f>
        <v>756.13918200448973</v>
      </c>
      <c r="N909" s="25" t="s">
        <v>264</v>
      </c>
      <c r="AH909" s="2">
        <v>235</v>
      </c>
      <c r="AI909" s="2">
        <v>125</v>
      </c>
    </row>
    <row r="910" spans="1:41" x14ac:dyDescent="0.3">
      <c r="A910" s="5">
        <v>43192</v>
      </c>
      <c r="B910" s="49">
        <v>0.47094907407407405</v>
      </c>
      <c r="C910" s="2">
        <v>630</v>
      </c>
      <c r="D910" s="2">
        <v>0.40949999999999998</v>
      </c>
      <c r="E910" s="2">
        <v>20.21</v>
      </c>
      <c r="F910" s="2">
        <v>8.11</v>
      </c>
      <c r="G910" s="2">
        <v>5.8</v>
      </c>
      <c r="K910" s="48">
        <v>121</v>
      </c>
      <c r="AH910" s="2">
        <v>235</v>
      </c>
      <c r="AI910" s="2">
        <v>125</v>
      </c>
    </row>
    <row r="911" spans="1:41" x14ac:dyDescent="0.3">
      <c r="A911" s="5">
        <v>43194</v>
      </c>
      <c r="B911" s="49">
        <v>0.41591435185185183</v>
      </c>
      <c r="C911" s="2">
        <v>261.7</v>
      </c>
      <c r="D911" s="2">
        <v>0.17030000000000001</v>
      </c>
      <c r="E911" s="2">
        <v>11.9</v>
      </c>
      <c r="F911" s="2">
        <v>7.79</v>
      </c>
      <c r="G911" s="2">
        <v>6.9</v>
      </c>
      <c r="K911" s="48">
        <v>1989</v>
      </c>
      <c r="AH911" s="2">
        <v>235</v>
      </c>
      <c r="AI911" s="2">
        <v>125</v>
      </c>
    </row>
    <row r="912" spans="1:41" x14ac:dyDescent="0.3">
      <c r="A912" s="5">
        <v>43200</v>
      </c>
      <c r="B912" s="47">
        <v>0.48487268518518517</v>
      </c>
      <c r="C912" s="2">
        <v>1229</v>
      </c>
      <c r="D912" s="2">
        <v>0.79949999999999999</v>
      </c>
      <c r="E912" s="2">
        <v>12.82</v>
      </c>
      <c r="F912" s="2">
        <v>7.86</v>
      </c>
      <c r="G912" s="2">
        <v>6.7</v>
      </c>
      <c r="K912" s="48">
        <v>134</v>
      </c>
      <c r="AH912" s="2">
        <v>235</v>
      </c>
      <c r="AI912" s="2">
        <v>125</v>
      </c>
    </row>
    <row r="913" spans="1:41" x14ac:dyDescent="0.3">
      <c r="A913" s="5">
        <v>43209</v>
      </c>
      <c r="B913" s="49">
        <v>0.44935185185185184</v>
      </c>
      <c r="C913" s="2">
        <v>698</v>
      </c>
      <c r="D913" s="2">
        <v>0.45369999999999999</v>
      </c>
      <c r="E913" s="2">
        <v>11.79</v>
      </c>
      <c r="F913" s="2">
        <v>7.81</v>
      </c>
      <c r="G913" s="2">
        <v>8.3000000000000007</v>
      </c>
      <c r="K913" s="48">
        <v>98</v>
      </c>
      <c r="AH913" s="2">
        <v>235</v>
      </c>
      <c r="AI913" s="2">
        <v>125</v>
      </c>
    </row>
    <row r="914" spans="1:41" x14ac:dyDescent="0.3">
      <c r="A914" s="5">
        <v>43215</v>
      </c>
      <c r="B914" s="3">
        <v>0.46634259259259259</v>
      </c>
      <c r="C914" s="2">
        <v>762</v>
      </c>
      <c r="D914" s="2">
        <v>0.49399999999999999</v>
      </c>
      <c r="E914" s="2">
        <v>12.49</v>
      </c>
      <c r="F914" s="2">
        <v>8.1</v>
      </c>
      <c r="G914" s="2">
        <v>11.8</v>
      </c>
      <c r="K914" s="48">
        <v>160</v>
      </c>
      <c r="L914" s="31">
        <f>AVERAGE(K910:K914)</f>
        <v>500.4</v>
      </c>
      <c r="M914" s="26">
        <f>GEOMEAN(K910:K914)</f>
        <v>219.16651506418145</v>
      </c>
      <c r="N914" s="25" t="s">
        <v>265</v>
      </c>
      <c r="AH914" s="2">
        <v>235</v>
      </c>
      <c r="AI914" s="2">
        <v>125</v>
      </c>
    </row>
    <row r="915" spans="1:41" x14ac:dyDescent="0.3">
      <c r="A915" s="5">
        <v>43223</v>
      </c>
      <c r="B915" s="47">
        <v>0.43258101851851855</v>
      </c>
      <c r="C915" s="2">
        <v>814</v>
      </c>
      <c r="D915" s="2">
        <v>0.52649999999999997</v>
      </c>
      <c r="E915" s="2">
        <v>6.92</v>
      </c>
      <c r="F915" s="2">
        <v>7.72</v>
      </c>
      <c r="G915" s="2">
        <v>18.600000000000001</v>
      </c>
      <c r="K915" s="48">
        <v>122</v>
      </c>
      <c r="AH915" s="2">
        <v>235</v>
      </c>
      <c r="AI915" s="2">
        <v>125</v>
      </c>
    </row>
    <row r="916" spans="1:41" x14ac:dyDescent="0.3">
      <c r="A916" s="55">
        <v>43227</v>
      </c>
      <c r="B916" s="49">
        <v>0.48204861111111108</v>
      </c>
      <c r="C916" s="56">
        <v>866</v>
      </c>
      <c r="D916" s="56">
        <v>0.5655</v>
      </c>
      <c r="E916" s="56">
        <v>10.53</v>
      </c>
      <c r="F916" s="56">
        <v>8.33</v>
      </c>
      <c r="G916" s="56">
        <v>16.399999999999999</v>
      </c>
      <c r="K916" s="48">
        <v>74</v>
      </c>
      <c r="AH916" s="2">
        <v>235</v>
      </c>
      <c r="AI916" s="2">
        <v>125</v>
      </c>
    </row>
    <row r="917" spans="1:41" x14ac:dyDescent="0.3">
      <c r="A917" s="55">
        <v>43243</v>
      </c>
      <c r="B917" s="47">
        <v>0.40991898148148148</v>
      </c>
      <c r="C917" s="2">
        <v>945</v>
      </c>
      <c r="D917" s="2">
        <v>0.61099999999999999</v>
      </c>
      <c r="E917" s="2">
        <v>6.47</v>
      </c>
      <c r="F917" s="2">
        <v>7.93</v>
      </c>
      <c r="G917" s="2">
        <v>19.3</v>
      </c>
      <c r="K917" s="48">
        <v>109</v>
      </c>
      <c r="AH917" s="2">
        <v>235</v>
      </c>
      <c r="AI917" s="2">
        <v>125</v>
      </c>
    </row>
    <row r="918" spans="1:41" x14ac:dyDescent="0.3">
      <c r="A918" s="5">
        <v>43250</v>
      </c>
      <c r="B918" s="47">
        <v>0.43940972222222219</v>
      </c>
      <c r="C918" s="2">
        <v>1097</v>
      </c>
      <c r="D918" s="2">
        <v>0.71499999999999997</v>
      </c>
      <c r="E918" s="2">
        <v>5.41</v>
      </c>
      <c r="F918" s="2">
        <v>7.66</v>
      </c>
      <c r="G918" s="2">
        <v>23</v>
      </c>
      <c r="K918" s="48">
        <v>51</v>
      </c>
      <c r="AH918" s="2">
        <v>235</v>
      </c>
      <c r="AI918" s="2">
        <v>125</v>
      </c>
    </row>
    <row r="919" spans="1:41" x14ac:dyDescent="0.3">
      <c r="A919" s="5">
        <v>43257</v>
      </c>
      <c r="B919" s="47">
        <v>0.43675925925925929</v>
      </c>
      <c r="C919" s="2">
        <v>1258</v>
      </c>
      <c r="D919" s="2">
        <v>0.81899999999999995</v>
      </c>
      <c r="E919" s="2">
        <v>6.21</v>
      </c>
      <c r="F919" s="2">
        <v>8.02</v>
      </c>
      <c r="G919" s="2">
        <v>19.2</v>
      </c>
      <c r="K919" s="48">
        <v>148</v>
      </c>
      <c r="L919" s="31">
        <f>AVERAGE(K915:K919)</f>
        <v>100.8</v>
      </c>
      <c r="M919" s="26">
        <f>GEOMEAN(K915:K919)</f>
        <v>94.225833534790283</v>
      </c>
      <c r="N919" s="25" t="s">
        <v>266</v>
      </c>
      <c r="AH919" s="2">
        <v>235</v>
      </c>
      <c r="AI919" s="2">
        <v>125</v>
      </c>
    </row>
    <row r="920" spans="1:41" x14ac:dyDescent="0.3">
      <c r="A920" s="5">
        <v>43262</v>
      </c>
      <c r="B920" s="47">
        <v>0.45894675925925926</v>
      </c>
      <c r="C920" s="2">
        <v>652</v>
      </c>
      <c r="D920" s="2">
        <v>0.42249999999999999</v>
      </c>
      <c r="E920" s="2">
        <v>7.18</v>
      </c>
      <c r="F920" s="2">
        <v>7.94</v>
      </c>
      <c r="G920" s="2">
        <v>20.399999999999999</v>
      </c>
      <c r="K920" s="48">
        <v>8164</v>
      </c>
      <c r="AH920" s="2">
        <v>235</v>
      </c>
      <c r="AI920" s="2">
        <v>125</v>
      </c>
    </row>
    <row r="921" spans="1:41" x14ac:dyDescent="0.3">
      <c r="A921" s="5">
        <v>43271</v>
      </c>
      <c r="B921" s="3">
        <v>0.44468749999999996</v>
      </c>
      <c r="C921" s="2">
        <v>745</v>
      </c>
      <c r="D921" s="2">
        <v>0.48749999999999999</v>
      </c>
      <c r="E921" s="2">
        <v>6.11</v>
      </c>
      <c r="F921" s="2">
        <v>7.71</v>
      </c>
      <c r="G921" s="2">
        <v>24.4</v>
      </c>
      <c r="K921" s="48">
        <v>7701</v>
      </c>
      <c r="AH921" s="2">
        <v>235</v>
      </c>
      <c r="AI921" s="2">
        <v>125</v>
      </c>
    </row>
    <row r="922" spans="1:41" x14ac:dyDescent="0.3">
      <c r="A922" s="5">
        <v>43276</v>
      </c>
      <c r="B922" s="3">
        <v>0.44096064814814812</v>
      </c>
      <c r="C922" s="2">
        <v>710</v>
      </c>
      <c r="D922" s="2">
        <v>0.46150000000000002</v>
      </c>
      <c r="E922" s="2">
        <v>6.97</v>
      </c>
      <c r="F922" s="2">
        <v>7.75</v>
      </c>
      <c r="G922" s="2">
        <v>21.8</v>
      </c>
      <c r="K922" s="48">
        <v>528</v>
      </c>
      <c r="AH922" s="2">
        <v>235</v>
      </c>
      <c r="AI922" s="2">
        <v>125</v>
      </c>
    </row>
    <row r="923" spans="1:41" x14ac:dyDescent="0.3">
      <c r="A923" s="5">
        <v>43278</v>
      </c>
      <c r="B923" s="47">
        <v>0.43145833333333333</v>
      </c>
      <c r="C923" s="2">
        <v>671</v>
      </c>
      <c r="D923" s="2">
        <v>0.4355</v>
      </c>
      <c r="E923" s="2">
        <v>7.47</v>
      </c>
      <c r="F923" s="2">
        <v>8</v>
      </c>
      <c r="G923" s="2">
        <v>21.4</v>
      </c>
      <c r="K923" s="48">
        <v>3873</v>
      </c>
      <c r="L923" s="31">
        <f>AVERAGE(K919:K923)</f>
        <v>4082.8</v>
      </c>
      <c r="M923" s="26">
        <f>GEOMEAN(K919:K923)</f>
        <v>1802.5140179739315</v>
      </c>
      <c r="N923" s="25" t="s">
        <v>267</v>
      </c>
      <c r="AH923" s="2">
        <v>235</v>
      </c>
      <c r="AI923" s="2">
        <v>125</v>
      </c>
    </row>
    <row r="924" spans="1:41" x14ac:dyDescent="0.3">
      <c r="A924" s="5">
        <v>43290</v>
      </c>
      <c r="B924" s="47">
        <v>0.46025462962962965</v>
      </c>
      <c r="C924" s="2">
        <v>1084</v>
      </c>
      <c r="D924" s="2">
        <v>0.70199999999999996</v>
      </c>
      <c r="E924" s="2">
        <v>6.76</v>
      </c>
      <c r="F924" s="2">
        <v>8.07</v>
      </c>
      <c r="G924" s="2">
        <v>22.6</v>
      </c>
      <c r="K924" s="48">
        <v>169</v>
      </c>
      <c r="AH924" s="2">
        <v>235</v>
      </c>
      <c r="AI924" s="2">
        <v>125</v>
      </c>
    </row>
    <row r="925" spans="1:41" x14ac:dyDescent="0.3">
      <c r="A925" s="5">
        <v>43292</v>
      </c>
      <c r="B925" s="47">
        <v>0.41167824074074072</v>
      </c>
      <c r="C925" s="2">
        <v>1107</v>
      </c>
      <c r="D925" s="2">
        <v>0.72150000000000003</v>
      </c>
      <c r="E925" s="2">
        <v>5.51</v>
      </c>
      <c r="F925" s="2">
        <v>8.02</v>
      </c>
      <c r="G925" s="2">
        <v>22.9</v>
      </c>
      <c r="K925" s="48">
        <v>1054</v>
      </c>
      <c r="AH925" s="2">
        <v>235</v>
      </c>
      <c r="AI925" s="2">
        <v>125</v>
      </c>
    </row>
    <row r="926" spans="1:41" x14ac:dyDescent="0.3">
      <c r="A926" s="5">
        <v>43298</v>
      </c>
      <c r="B926" s="47">
        <v>0.47291666666666665</v>
      </c>
      <c r="C926" s="2">
        <v>1386</v>
      </c>
      <c r="D926" s="2">
        <v>0.90349999999999997</v>
      </c>
      <c r="E926" s="2">
        <v>5.9</v>
      </c>
      <c r="F926" s="2">
        <v>7.58</v>
      </c>
      <c r="G926" s="2">
        <v>24.2</v>
      </c>
      <c r="K926" s="48">
        <v>122</v>
      </c>
      <c r="O926" s="4" t="s">
        <v>54</v>
      </c>
      <c r="P926" s="2">
        <v>76.400000000000006</v>
      </c>
      <c r="Q926" s="4" t="s">
        <v>54</v>
      </c>
      <c r="R926" s="4" t="s">
        <v>54</v>
      </c>
      <c r="S926" s="4" t="s">
        <v>54</v>
      </c>
      <c r="T926" s="4" t="s">
        <v>54</v>
      </c>
      <c r="U926" s="4" t="s">
        <v>54</v>
      </c>
      <c r="V926" s="4" t="s">
        <v>52</v>
      </c>
      <c r="W926" s="4" t="s">
        <v>54</v>
      </c>
      <c r="X926" s="2">
        <v>207</v>
      </c>
      <c r="Y926" s="4" t="s">
        <v>54</v>
      </c>
      <c r="Z926" s="2">
        <v>3.9</v>
      </c>
      <c r="AA926" s="4" t="s">
        <v>54</v>
      </c>
      <c r="AB926" s="2">
        <v>69.900000000000006</v>
      </c>
      <c r="AC926" s="4" t="s">
        <v>54</v>
      </c>
      <c r="AD926" s="2">
        <v>262</v>
      </c>
      <c r="AE926" s="4" t="s">
        <v>54</v>
      </c>
      <c r="AF926" s="4">
        <v>50.5</v>
      </c>
      <c r="AG926" s="76" t="s">
        <v>54</v>
      </c>
      <c r="AH926" s="2">
        <v>235</v>
      </c>
      <c r="AI926" s="2">
        <v>125</v>
      </c>
      <c r="AK926" s="2">
        <v>67000</v>
      </c>
      <c r="AL926" s="2">
        <v>23100</v>
      </c>
      <c r="AM926" s="2">
        <v>9.1999999999999993</v>
      </c>
      <c r="AN926" s="22" t="s">
        <v>54</v>
      </c>
      <c r="AO926" s="22" t="s">
        <v>54</v>
      </c>
    </row>
    <row r="927" spans="1:41" x14ac:dyDescent="0.3">
      <c r="A927" s="5">
        <v>43300</v>
      </c>
      <c r="B927" s="47">
        <v>0.4508564814814815</v>
      </c>
      <c r="C927" s="2">
        <v>1466</v>
      </c>
      <c r="D927" s="2">
        <v>0.95550000000000002</v>
      </c>
      <c r="E927" s="2">
        <v>5.62</v>
      </c>
      <c r="F927" s="2">
        <v>8.0500000000000007</v>
      </c>
      <c r="G927" s="2">
        <v>22</v>
      </c>
      <c r="K927" s="48">
        <v>211</v>
      </c>
      <c r="AH927" s="2">
        <v>235</v>
      </c>
      <c r="AI927" s="2">
        <v>125</v>
      </c>
    </row>
    <row r="928" spans="1:41" x14ac:dyDescent="0.3">
      <c r="A928" s="5">
        <v>43307</v>
      </c>
      <c r="B928" s="47">
        <v>0.44817129629629626</v>
      </c>
      <c r="C928" s="2">
        <v>3077</v>
      </c>
      <c r="D928" s="2">
        <v>2.0019999999999998</v>
      </c>
      <c r="E928" s="2">
        <v>6.22</v>
      </c>
      <c r="F928" s="2">
        <v>7.53</v>
      </c>
      <c r="G928" s="2">
        <v>22</v>
      </c>
      <c r="K928" s="48">
        <v>146</v>
      </c>
      <c r="L928" s="31">
        <f>AVERAGE(K924:K928)</f>
        <v>340.4</v>
      </c>
      <c r="M928" s="26">
        <f>GEOMEAN(K924:K928)</f>
        <v>231.81657843804334</v>
      </c>
      <c r="N928" s="25" t="s">
        <v>268</v>
      </c>
      <c r="AH928" s="2">
        <v>235</v>
      </c>
      <c r="AI928" s="2">
        <v>125</v>
      </c>
    </row>
    <row r="929" spans="1:41" x14ac:dyDescent="0.3">
      <c r="A929" s="5">
        <v>43321</v>
      </c>
      <c r="B929" s="49">
        <v>0.46921296296296294</v>
      </c>
      <c r="C929" s="2">
        <v>986</v>
      </c>
      <c r="D929" s="2">
        <v>0.64349999999999996</v>
      </c>
      <c r="E929" s="2">
        <v>6.77</v>
      </c>
      <c r="F929" s="2">
        <v>8.0500000000000007</v>
      </c>
      <c r="G929" s="2">
        <v>22.8</v>
      </c>
      <c r="K929" s="48">
        <v>309</v>
      </c>
      <c r="AH929" s="2">
        <v>235</v>
      </c>
      <c r="AI929" s="2">
        <v>125</v>
      </c>
    </row>
    <row r="930" spans="1:41" x14ac:dyDescent="0.3">
      <c r="A930" s="5">
        <v>43326</v>
      </c>
      <c r="B930" s="49">
        <v>0.45979166666666665</v>
      </c>
      <c r="C930" s="2">
        <v>1393</v>
      </c>
      <c r="D930" s="2">
        <v>0.90349999999999997</v>
      </c>
      <c r="E930" s="2">
        <v>11.4</v>
      </c>
      <c r="F930" s="2">
        <v>7.63</v>
      </c>
      <c r="G930" s="2">
        <v>22.4</v>
      </c>
      <c r="K930" s="48">
        <v>74</v>
      </c>
      <c r="AH930" s="2">
        <v>235</v>
      </c>
      <c r="AI930" s="2">
        <v>125</v>
      </c>
    </row>
    <row r="931" spans="1:41" x14ac:dyDescent="0.3">
      <c r="A931" s="5">
        <v>43335</v>
      </c>
      <c r="B931" s="49">
        <v>0.44525462962962964</v>
      </c>
      <c r="C931" s="2">
        <v>740</v>
      </c>
      <c r="D931" s="2">
        <v>0.48099999999999998</v>
      </c>
      <c r="E931" s="2">
        <v>7.6</v>
      </c>
      <c r="F931" s="2">
        <v>7.87</v>
      </c>
      <c r="G931" s="2">
        <v>19.7</v>
      </c>
      <c r="K931" s="48">
        <v>327</v>
      </c>
      <c r="AH931" s="2">
        <v>235</v>
      </c>
      <c r="AI931" s="2">
        <v>125</v>
      </c>
    </row>
    <row r="932" spans="1:41" x14ac:dyDescent="0.3">
      <c r="A932" s="5">
        <v>43339</v>
      </c>
      <c r="B932" s="49">
        <v>0.4597222222222222</v>
      </c>
      <c r="C932" s="57">
        <v>648</v>
      </c>
      <c r="D932" s="57">
        <v>0.42249999999999999</v>
      </c>
      <c r="E932" s="57">
        <v>7.39</v>
      </c>
      <c r="F932" s="57">
        <v>7.75</v>
      </c>
      <c r="G932" s="57">
        <v>23.3</v>
      </c>
      <c r="K932" s="48">
        <v>907</v>
      </c>
      <c r="AH932" s="2">
        <v>235</v>
      </c>
      <c r="AI932" s="2">
        <v>125</v>
      </c>
    </row>
    <row r="933" spans="1:41" x14ac:dyDescent="0.3">
      <c r="A933" s="5">
        <v>43340</v>
      </c>
      <c r="B933" s="49">
        <v>0.45181712962962961</v>
      </c>
      <c r="C933" s="2">
        <v>786</v>
      </c>
      <c r="D933" s="2">
        <v>0.51349999999999996</v>
      </c>
      <c r="E933" s="2">
        <v>7</v>
      </c>
      <c r="F933" s="2">
        <v>7.66</v>
      </c>
      <c r="G933" s="2">
        <v>23.5</v>
      </c>
      <c r="K933" s="48">
        <v>650</v>
      </c>
      <c r="L933" s="31">
        <f>AVERAGE(K929:K933)</f>
        <v>453.4</v>
      </c>
      <c r="M933" s="26">
        <f>GEOMEAN(K929:K933)</f>
        <v>337.94943064071572</v>
      </c>
      <c r="N933" s="25" t="s">
        <v>269</v>
      </c>
      <c r="AH933" s="2">
        <v>235</v>
      </c>
      <c r="AI933" s="2">
        <v>125</v>
      </c>
    </row>
    <row r="934" spans="1:41" x14ac:dyDescent="0.3">
      <c r="A934" s="5">
        <v>43348</v>
      </c>
      <c r="B934" s="49">
        <v>0.43642361111111111</v>
      </c>
      <c r="C934" s="2">
        <v>1220</v>
      </c>
      <c r="D934" s="2">
        <v>0.79300000000000004</v>
      </c>
      <c r="E934" s="2">
        <v>6.64</v>
      </c>
      <c r="F934" s="2">
        <v>8</v>
      </c>
      <c r="G934" s="2">
        <v>23.5</v>
      </c>
      <c r="K934" s="48">
        <v>145</v>
      </c>
      <c r="AH934" s="2">
        <v>235</v>
      </c>
      <c r="AI934" s="2">
        <v>125</v>
      </c>
    </row>
    <row r="935" spans="1:41" x14ac:dyDescent="0.3">
      <c r="A935" s="5">
        <v>43354</v>
      </c>
      <c r="B935" s="47">
        <v>0.50755787037037037</v>
      </c>
      <c r="C935" s="2">
        <v>557</v>
      </c>
      <c r="D935" s="2">
        <v>0.36199999999999999</v>
      </c>
      <c r="E935" s="2">
        <v>8.4600000000000009</v>
      </c>
      <c r="F935" s="2">
        <v>7.62</v>
      </c>
      <c r="G935" s="2">
        <v>18.2</v>
      </c>
      <c r="K935" s="48">
        <v>624</v>
      </c>
      <c r="AH935" s="2">
        <v>235</v>
      </c>
      <c r="AI935" s="2">
        <v>125</v>
      </c>
    </row>
    <row r="936" spans="1:41" x14ac:dyDescent="0.3">
      <c r="A936" s="58">
        <v>43356</v>
      </c>
      <c r="B936" s="49">
        <v>0.46854166666666663</v>
      </c>
      <c r="C936" s="59">
        <v>683</v>
      </c>
      <c r="D936" s="59">
        <v>0.442</v>
      </c>
      <c r="E936" s="59">
        <v>8.14</v>
      </c>
      <c r="F936" s="59">
        <v>7.59</v>
      </c>
      <c r="G936" s="59">
        <v>18.8</v>
      </c>
      <c r="K936" s="48">
        <v>410</v>
      </c>
      <c r="AH936" s="2">
        <v>235</v>
      </c>
      <c r="AI936" s="2">
        <v>125</v>
      </c>
    </row>
    <row r="937" spans="1:41" x14ac:dyDescent="0.3">
      <c r="A937" s="5">
        <v>43368</v>
      </c>
      <c r="B937" s="3">
        <v>0.43252314814814818</v>
      </c>
      <c r="C937" s="2">
        <v>527</v>
      </c>
      <c r="D937" s="2">
        <v>0.34250000000000003</v>
      </c>
      <c r="E937" s="2">
        <v>7.7</v>
      </c>
      <c r="F937" s="2">
        <v>8.07</v>
      </c>
      <c r="G937" s="2">
        <v>20.7</v>
      </c>
      <c r="K937" s="48">
        <v>24192</v>
      </c>
      <c r="AH937" s="2">
        <v>235</v>
      </c>
      <c r="AI937" s="2">
        <v>125</v>
      </c>
    </row>
    <row r="938" spans="1:41" x14ac:dyDescent="0.3">
      <c r="A938" s="5">
        <v>43374</v>
      </c>
      <c r="B938" s="49">
        <v>0.45533564814814814</v>
      </c>
      <c r="C938" s="2">
        <v>813</v>
      </c>
      <c r="D938" s="2">
        <v>0.52649999999999997</v>
      </c>
      <c r="E938" s="2">
        <v>9.09</v>
      </c>
      <c r="F938" s="2">
        <v>7.95</v>
      </c>
      <c r="G938" s="2">
        <v>17.3</v>
      </c>
      <c r="K938" s="48">
        <v>309</v>
      </c>
      <c r="L938" s="31">
        <f>AVERAGE(K934:K938)</f>
        <v>5136</v>
      </c>
      <c r="M938" s="26">
        <f>GEOMEAN(K934:K938)</f>
        <v>773.7369556709192</v>
      </c>
      <c r="N938" s="25" t="s">
        <v>270</v>
      </c>
      <c r="AH938" s="2">
        <v>235</v>
      </c>
      <c r="AI938" s="2">
        <v>125</v>
      </c>
    </row>
    <row r="939" spans="1:41" x14ac:dyDescent="0.3">
      <c r="A939" s="5">
        <v>43377</v>
      </c>
      <c r="B939" s="49">
        <v>0.49709490740740742</v>
      </c>
      <c r="C939" s="2">
        <v>648</v>
      </c>
      <c r="D939" s="2">
        <v>0.42249999999999999</v>
      </c>
      <c r="E939" s="2">
        <v>7.39</v>
      </c>
      <c r="F939" s="2">
        <v>7.7</v>
      </c>
      <c r="G939" s="2">
        <v>21.2</v>
      </c>
      <c r="K939" s="48">
        <v>14136</v>
      </c>
      <c r="AH939" s="2">
        <v>235</v>
      </c>
      <c r="AI939" s="2">
        <v>125</v>
      </c>
    </row>
    <row r="940" spans="1:41" x14ac:dyDescent="0.3">
      <c r="A940" s="5">
        <v>43382</v>
      </c>
      <c r="B940" s="49">
        <v>0.51987268518518526</v>
      </c>
      <c r="C940" s="2">
        <v>775</v>
      </c>
      <c r="D940" s="2">
        <v>0.50700000000000001</v>
      </c>
      <c r="E940" s="2">
        <v>7.47</v>
      </c>
      <c r="F940" s="2">
        <v>8.0500000000000007</v>
      </c>
      <c r="G940" s="2">
        <v>21.2</v>
      </c>
      <c r="K940" s="2">
        <v>191</v>
      </c>
      <c r="O940" s="4" t="s">
        <v>54</v>
      </c>
      <c r="P940" s="2">
        <v>77.7</v>
      </c>
      <c r="Q940" s="4" t="s">
        <v>54</v>
      </c>
      <c r="R940" s="4" t="s">
        <v>54</v>
      </c>
      <c r="S940" s="4" t="s">
        <v>54</v>
      </c>
      <c r="T940" s="4" t="s">
        <v>54</v>
      </c>
      <c r="U940" s="4" t="s">
        <v>54</v>
      </c>
      <c r="V940" s="4" t="s">
        <v>52</v>
      </c>
      <c r="W940" s="4" t="s">
        <v>54</v>
      </c>
      <c r="X940" s="2">
        <v>62.2</v>
      </c>
      <c r="Y940" s="4" t="s">
        <v>54</v>
      </c>
      <c r="Z940" s="2">
        <v>2.8</v>
      </c>
      <c r="AA940" s="4" t="s">
        <v>54</v>
      </c>
      <c r="AB940" s="2">
        <v>31.2</v>
      </c>
      <c r="AC940" s="4" t="s">
        <v>54</v>
      </c>
      <c r="AD940" s="2">
        <v>296</v>
      </c>
      <c r="AE940" s="4" t="s">
        <v>54</v>
      </c>
      <c r="AF940" s="4">
        <v>21.5</v>
      </c>
      <c r="AG940" s="76" t="s">
        <v>54</v>
      </c>
      <c r="AH940" s="2">
        <v>235</v>
      </c>
      <c r="AI940" s="2">
        <v>125</v>
      </c>
      <c r="AK940" s="2">
        <v>81100</v>
      </c>
      <c r="AL940" s="2">
        <v>22600</v>
      </c>
      <c r="AM940" s="2">
        <v>4.2</v>
      </c>
      <c r="AN940" s="22" t="s">
        <v>54</v>
      </c>
      <c r="AO940" s="22" t="s">
        <v>54</v>
      </c>
    </row>
    <row r="941" spans="1:41" x14ac:dyDescent="0.3">
      <c r="A941" s="5">
        <v>43388</v>
      </c>
      <c r="B941" s="47">
        <v>0.4664699074074074</v>
      </c>
      <c r="C941" s="2">
        <v>839</v>
      </c>
      <c r="D941" s="2">
        <v>0.54600000000000004</v>
      </c>
      <c r="E941" s="2">
        <v>9.33</v>
      </c>
      <c r="F941" s="2">
        <v>8.0399999999999991</v>
      </c>
      <c r="G941" s="2">
        <v>13.2</v>
      </c>
      <c r="K941" s="2">
        <v>332</v>
      </c>
      <c r="AH941" s="2">
        <v>235</v>
      </c>
      <c r="AI941" s="2">
        <v>125</v>
      </c>
    </row>
    <row r="942" spans="1:41" x14ac:dyDescent="0.3">
      <c r="A942" s="60">
        <v>43398</v>
      </c>
      <c r="B942" s="47">
        <v>0.45721064814814816</v>
      </c>
      <c r="C942" s="2">
        <v>985</v>
      </c>
      <c r="D942" s="2">
        <v>0.64349999999999996</v>
      </c>
      <c r="E942" s="2">
        <v>10.16</v>
      </c>
      <c r="F942" s="2">
        <v>7.6</v>
      </c>
      <c r="G942" s="2">
        <v>9</v>
      </c>
      <c r="K942" s="48">
        <v>31</v>
      </c>
      <c r="AH942" s="2">
        <v>235</v>
      </c>
      <c r="AI942" s="2">
        <v>125</v>
      </c>
    </row>
    <row r="943" spans="1:41" x14ac:dyDescent="0.3">
      <c r="A943" s="60">
        <v>43403</v>
      </c>
      <c r="B943" s="49">
        <v>0.46129629629629632</v>
      </c>
      <c r="C943" s="2">
        <v>1008</v>
      </c>
      <c r="D943" s="2">
        <v>0.65649999999999997</v>
      </c>
      <c r="E943" s="2">
        <v>10.039999999999999</v>
      </c>
      <c r="F943" s="2">
        <v>7.55</v>
      </c>
      <c r="G943" s="2">
        <v>10.5</v>
      </c>
      <c r="K943" s="85">
        <v>10</v>
      </c>
      <c r="L943" s="31">
        <f>AVERAGE(K939:K943)</f>
        <v>2940</v>
      </c>
      <c r="M943" s="26">
        <f>GEOMEAN(K939:K943)</f>
        <v>194.43387708574826</v>
      </c>
      <c r="N943" s="25" t="s">
        <v>271</v>
      </c>
      <c r="AH943" s="2">
        <v>235</v>
      </c>
      <c r="AI943" s="2">
        <v>125</v>
      </c>
    </row>
    <row r="944" spans="1:41" x14ac:dyDescent="0.3">
      <c r="A944" s="60">
        <v>43412</v>
      </c>
      <c r="B944" s="47">
        <v>0.44236111111111115</v>
      </c>
      <c r="C944" s="2">
        <v>774</v>
      </c>
      <c r="D944" s="2">
        <v>0.50049999999999994</v>
      </c>
      <c r="E944" s="2">
        <v>11.17</v>
      </c>
      <c r="F944" s="2">
        <v>7.88</v>
      </c>
      <c r="G944" s="2">
        <v>8.4</v>
      </c>
      <c r="K944" s="2">
        <v>122</v>
      </c>
      <c r="AH944" s="2">
        <v>235</v>
      </c>
      <c r="AI944" s="2">
        <v>125</v>
      </c>
    </row>
    <row r="945" spans="1:35" x14ac:dyDescent="0.3">
      <c r="A945" s="60">
        <v>43417</v>
      </c>
      <c r="B945" s="49">
        <v>0.50134259259259262</v>
      </c>
      <c r="C945" s="2">
        <v>882</v>
      </c>
      <c r="D945" s="2">
        <v>0.57199999999999995</v>
      </c>
      <c r="E945" s="2">
        <v>12.51</v>
      </c>
      <c r="F945" s="2">
        <v>7.79</v>
      </c>
      <c r="G945" s="2">
        <v>5.8</v>
      </c>
      <c r="K945" s="2">
        <v>185</v>
      </c>
      <c r="AH945" s="2">
        <v>235</v>
      </c>
      <c r="AI945" s="2">
        <v>125</v>
      </c>
    </row>
    <row r="946" spans="1:35" x14ac:dyDescent="0.3">
      <c r="A946" s="60">
        <v>43419</v>
      </c>
      <c r="B946" s="49">
        <v>0.47946759259259258</v>
      </c>
      <c r="C946" s="2">
        <v>947</v>
      </c>
      <c r="D946" s="2">
        <v>0.61750000000000005</v>
      </c>
      <c r="E946" s="2">
        <v>12.87</v>
      </c>
      <c r="F946" s="2">
        <v>7.79</v>
      </c>
      <c r="G946" s="2">
        <v>4.0999999999999996</v>
      </c>
      <c r="K946" s="2">
        <v>552</v>
      </c>
      <c r="AH946" s="2">
        <v>235</v>
      </c>
      <c r="AI946" s="2">
        <v>125</v>
      </c>
    </row>
    <row r="947" spans="1:35" x14ac:dyDescent="0.3">
      <c r="A947" s="60">
        <v>43423</v>
      </c>
      <c r="B947" s="47">
        <v>0.45011574074074073</v>
      </c>
      <c r="C947" s="2">
        <v>823</v>
      </c>
      <c r="D947" s="2">
        <v>0.53300000000000003</v>
      </c>
      <c r="E947" s="2">
        <v>12.86</v>
      </c>
      <c r="F947" s="2">
        <v>8.07</v>
      </c>
      <c r="G947" s="2">
        <v>6.7</v>
      </c>
      <c r="K947" s="2">
        <v>213</v>
      </c>
      <c r="AH947" s="2">
        <v>235</v>
      </c>
      <c r="AI947" s="2">
        <v>125</v>
      </c>
    </row>
    <row r="948" spans="1:35" x14ac:dyDescent="0.3">
      <c r="A948" s="60">
        <v>43433</v>
      </c>
      <c r="B948" s="47">
        <v>0.43930555555555556</v>
      </c>
      <c r="C948" s="2">
        <v>781</v>
      </c>
      <c r="D948" s="2">
        <v>0.50770000000000004</v>
      </c>
      <c r="E948" s="2">
        <v>18.27</v>
      </c>
      <c r="F948" s="2">
        <v>7.72</v>
      </c>
      <c r="G948" s="2">
        <v>3.9</v>
      </c>
      <c r="K948" s="2">
        <v>246</v>
      </c>
      <c r="L948" s="31">
        <f>AVERAGE(K944:K948)</f>
        <v>263.60000000000002</v>
      </c>
      <c r="M948" s="26">
        <f>GEOMEAN(K944:K948)</f>
        <v>230.65191752649378</v>
      </c>
      <c r="N948" s="25" t="s">
        <v>272</v>
      </c>
      <c r="AH948" s="2">
        <v>235</v>
      </c>
      <c r="AI948" s="2">
        <v>125</v>
      </c>
    </row>
    <row r="949" spans="1:35" x14ac:dyDescent="0.3">
      <c r="A949" s="60">
        <v>43439</v>
      </c>
      <c r="B949" s="49">
        <v>0.4546412037037037</v>
      </c>
      <c r="C949" s="2">
        <v>1379</v>
      </c>
      <c r="D949" s="2">
        <v>0.89700000000000002</v>
      </c>
      <c r="E949" s="2">
        <v>12.61</v>
      </c>
      <c r="F949" s="2">
        <v>7.76</v>
      </c>
      <c r="G949" s="2">
        <v>4.9000000000000004</v>
      </c>
      <c r="K949" s="2">
        <v>213</v>
      </c>
      <c r="AH949" s="2">
        <v>235</v>
      </c>
      <c r="AI949" s="2">
        <v>125</v>
      </c>
    </row>
    <row r="950" spans="1:35" x14ac:dyDescent="0.3">
      <c r="A950" s="60">
        <v>43445</v>
      </c>
      <c r="B950" s="49">
        <v>0.50488425925925928</v>
      </c>
      <c r="C950" s="2">
        <v>941</v>
      </c>
      <c r="D950" s="2">
        <v>0.61099999999999999</v>
      </c>
      <c r="E950" s="2">
        <v>18.04</v>
      </c>
      <c r="F950" s="2">
        <v>7.85</v>
      </c>
      <c r="G950" s="2">
        <v>1.9</v>
      </c>
      <c r="K950" s="2">
        <v>583</v>
      </c>
      <c r="AH950" s="2">
        <v>235</v>
      </c>
      <c r="AI950" s="2">
        <v>125</v>
      </c>
    </row>
    <row r="951" spans="1:35" x14ac:dyDescent="0.3">
      <c r="A951" s="60">
        <v>43447</v>
      </c>
      <c r="B951" s="47">
        <v>0.46306712962962965</v>
      </c>
      <c r="C951" s="2">
        <v>738</v>
      </c>
      <c r="D951" s="2">
        <v>0.47970000000000002</v>
      </c>
      <c r="E951" s="2">
        <v>14.65</v>
      </c>
      <c r="F951" s="2">
        <v>7.85</v>
      </c>
      <c r="G951" s="2">
        <v>4.0999999999999996</v>
      </c>
      <c r="K951" s="2">
        <v>203</v>
      </c>
      <c r="AH951" s="2">
        <v>235</v>
      </c>
      <c r="AI951" s="2">
        <v>125</v>
      </c>
    </row>
    <row r="952" spans="1:35" x14ac:dyDescent="0.3">
      <c r="A952" s="60">
        <v>43453</v>
      </c>
      <c r="B952" s="47">
        <v>0.46046296296296302</v>
      </c>
      <c r="C952" s="2">
        <v>802</v>
      </c>
      <c r="D952" s="2">
        <v>0.52129999999999999</v>
      </c>
      <c r="E952" s="2">
        <v>14.48</v>
      </c>
      <c r="F952" s="2">
        <v>8.1199999999999992</v>
      </c>
      <c r="G952" s="2">
        <v>4.5</v>
      </c>
      <c r="K952" s="2">
        <v>422</v>
      </c>
      <c r="L952" s="31">
        <f>AVERAGE(K948:K952)</f>
        <v>333.4</v>
      </c>
      <c r="M952" s="26">
        <f>GEOMEAN(K948:K952)</f>
        <v>304.47970546633991</v>
      </c>
      <c r="N952" s="25" t="s">
        <v>273</v>
      </c>
      <c r="AH952" s="2">
        <v>235</v>
      </c>
      <c r="AI952" s="2">
        <v>125</v>
      </c>
    </row>
    <row r="953" spans="1:35" x14ac:dyDescent="0.3">
      <c r="A953" s="60">
        <v>43468</v>
      </c>
      <c r="B953" s="47">
        <v>0.43813657407407408</v>
      </c>
      <c r="C953" s="2">
        <v>590</v>
      </c>
      <c r="D953" s="2">
        <v>0.38350000000000001</v>
      </c>
      <c r="E953" s="2">
        <v>12.82</v>
      </c>
      <c r="F953" s="2">
        <v>7.82</v>
      </c>
      <c r="G953" s="2">
        <v>4.4000000000000004</v>
      </c>
      <c r="K953" s="2">
        <v>4352</v>
      </c>
      <c r="AH953" s="2">
        <v>235</v>
      </c>
      <c r="AI953" s="2">
        <v>125</v>
      </c>
    </row>
    <row r="954" spans="1:35" x14ac:dyDescent="0.3">
      <c r="A954" s="60">
        <v>43474</v>
      </c>
      <c r="B954" s="3">
        <v>0.44405092592592593</v>
      </c>
      <c r="C954" s="2">
        <v>799</v>
      </c>
      <c r="D954" s="2">
        <v>0.51939999999999997</v>
      </c>
      <c r="E954" s="2">
        <v>13.48</v>
      </c>
      <c r="F954" s="2">
        <v>8.0500000000000007</v>
      </c>
      <c r="G954" s="2">
        <v>5.2</v>
      </c>
      <c r="K954" s="2">
        <v>798</v>
      </c>
      <c r="AH954" s="2">
        <v>235</v>
      </c>
      <c r="AI954" s="2">
        <v>125</v>
      </c>
    </row>
    <row r="955" spans="1:35" x14ac:dyDescent="0.3">
      <c r="A955" s="60">
        <v>43480</v>
      </c>
      <c r="B955" s="49">
        <v>0.46871527777777783</v>
      </c>
      <c r="C955" s="2">
        <v>945</v>
      </c>
      <c r="D955" s="2">
        <v>0.61099999999999999</v>
      </c>
      <c r="E955" s="2">
        <v>13.55</v>
      </c>
      <c r="F955" s="2">
        <v>7.68</v>
      </c>
      <c r="G955" s="2">
        <v>1.4</v>
      </c>
      <c r="K955" s="48">
        <v>512</v>
      </c>
      <c r="AH955" s="2">
        <v>235</v>
      </c>
      <c r="AI955" s="2">
        <v>125</v>
      </c>
    </row>
    <row r="956" spans="1:35" x14ac:dyDescent="0.3">
      <c r="A956" s="60">
        <v>43488</v>
      </c>
      <c r="B956" s="3">
        <v>0.43163194444444447</v>
      </c>
      <c r="C956" s="2">
        <v>363.6</v>
      </c>
      <c r="D956" s="2">
        <v>0.2366</v>
      </c>
      <c r="E956" s="2">
        <v>18.48</v>
      </c>
      <c r="F956" s="2">
        <v>8.44</v>
      </c>
      <c r="G956" s="2">
        <v>0.6</v>
      </c>
      <c r="K956" s="48">
        <v>1669</v>
      </c>
      <c r="AH956" s="2">
        <v>235</v>
      </c>
      <c r="AI956" s="2">
        <v>125</v>
      </c>
    </row>
    <row r="957" spans="1:35" x14ac:dyDescent="0.3">
      <c r="A957" s="60">
        <v>43493</v>
      </c>
      <c r="B957" s="49">
        <v>0.42920138888888887</v>
      </c>
      <c r="C957" s="2">
        <v>771</v>
      </c>
      <c r="D957" s="2">
        <v>0.50119999999999998</v>
      </c>
      <c r="E957" s="2">
        <v>15.71</v>
      </c>
      <c r="F957" s="2">
        <v>8.1</v>
      </c>
      <c r="G957" s="2">
        <v>1.5</v>
      </c>
      <c r="K957" s="2">
        <v>185</v>
      </c>
      <c r="L957" s="31">
        <f>AVERAGE(K953:K957)</f>
        <v>1503.2</v>
      </c>
      <c r="M957" s="26">
        <f>GEOMEAN(K953:K957)</f>
        <v>886.9884421490608</v>
      </c>
      <c r="N957" s="25" t="s">
        <v>274</v>
      </c>
      <c r="AH957" s="2">
        <v>235</v>
      </c>
      <c r="AI957" s="2">
        <v>125</v>
      </c>
    </row>
    <row r="958" spans="1:35" x14ac:dyDescent="0.3">
      <c r="A958" s="60">
        <v>43501</v>
      </c>
      <c r="B958" s="49">
        <v>0.44347222222222221</v>
      </c>
      <c r="C958" s="2">
        <v>522</v>
      </c>
      <c r="D958" s="2">
        <v>0.33929999999999999</v>
      </c>
      <c r="E958" s="2">
        <v>13.48</v>
      </c>
      <c r="F958" s="2">
        <v>8.24</v>
      </c>
      <c r="G958" s="2">
        <v>3.6</v>
      </c>
      <c r="K958" s="2">
        <v>3282</v>
      </c>
      <c r="AH958" s="2">
        <v>235</v>
      </c>
      <c r="AI958" s="2">
        <v>125</v>
      </c>
    </row>
    <row r="959" spans="1:35" x14ac:dyDescent="0.3">
      <c r="A959" s="60">
        <v>43508</v>
      </c>
      <c r="B959" s="49">
        <v>0.46584490740740742</v>
      </c>
      <c r="C959" s="2">
        <v>421.8</v>
      </c>
      <c r="D959" s="2">
        <v>0.27429999999999999</v>
      </c>
      <c r="E959" s="2">
        <v>14.13</v>
      </c>
      <c r="F959" s="2">
        <v>7.41</v>
      </c>
      <c r="G959" s="2">
        <v>2.2000000000000002</v>
      </c>
      <c r="K959" s="2">
        <v>958</v>
      </c>
      <c r="AH959" s="2">
        <v>235</v>
      </c>
      <c r="AI959" s="2">
        <v>125</v>
      </c>
    </row>
    <row r="960" spans="1:35" x14ac:dyDescent="0.3">
      <c r="A960" s="60">
        <v>43516</v>
      </c>
      <c r="B960" s="47">
        <v>0.44327546296296294</v>
      </c>
      <c r="C960" s="2">
        <v>851</v>
      </c>
      <c r="D960" s="2">
        <v>0.55320000000000003</v>
      </c>
      <c r="E960" s="2">
        <v>14.98</v>
      </c>
      <c r="F960" s="2">
        <v>8.09</v>
      </c>
      <c r="G960" s="2">
        <v>2.6</v>
      </c>
      <c r="K960" s="2">
        <v>798</v>
      </c>
      <c r="AH960" s="2">
        <v>235</v>
      </c>
      <c r="AI960" s="2">
        <v>125</v>
      </c>
    </row>
    <row r="961" spans="1:41" x14ac:dyDescent="0.3">
      <c r="A961" s="60">
        <v>43517</v>
      </c>
      <c r="B961" s="49">
        <v>0.45856481481481487</v>
      </c>
      <c r="C961" s="2">
        <v>529</v>
      </c>
      <c r="D961" s="2">
        <v>0.34379999999999999</v>
      </c>
      <c r="F961" s="2">
        <v>8.2899999999999991</v>
      </c>
      <c r="G961" s="2">
        <v>2.7</v>
      </c>
      <c r="K961" s="48">
        <v>857</v>
      </c>
      <c r="AH961" s="2">
        <v>235</v>
      </c>
      <c r="AI961" s="2">
        <v>125</v>
      </c>
    </row>
    <row r="962" spans="1:41" x14ac:dyDescent="0.3">
      <c r="A962" s="60">
        <v>43524</v>
      </c>
      <c r="B962" s="49">
        <v>0.50026620370370367</v>
      </c>
      <c r="C962" s="2">
        <v>796</v>
      </c>
      <c r="D962" s="2">
        <v>0.51739999999999997</v>
      </c>
      <c r="E962" s="2">
        <v>13.77</v>
      </c>
      <c r="F962" s="2">
        <v>7.95</v>
      </c>
      <c r="G962" s="2">
        <v>4</v>
      </c>
      <c r="K962" s="48">
        <v>638</v>
      </c>
      <c r="L962" s="31">
        <f>AVERAGE(K958:K962)</f>
        <v>1306.5999999999999</v>
      </c>
      <c r="M962" s="26">
        <f>GEOMEAN(K958:K962)</f>
        <v>1065.2749030905443</v>
      </c>
      <c r="N962" s="25" t="s">
        <v>275</v>
      </c>
      <c r="AH962" s="2">
        <v>235</v>
      </c>
      <c r="AI962" s="2">
        <v>125</v>
      </c>
    </row>
    <row r="963" spans="1:41" x14ac:dyDescent="0.3">
      <c r="A963" s="60">
        <v>43530</v>
      </c>
      <c r="B963" s="49">
        <v>0.45233796296296297</v>
      </c>
      <c r="C963" s="2">
        <v>933</v>
      </c>
      <c r="D963" s="2">
        <v>0.60650000000000004</v>
      </c>
      <c r="E963" s="2">
        <v>14.9</v>
      </c>
      <c r="F963" s="2">
        <v>8.0399999999999991</v>
      </c>
      <c r="G963" s="2">
        <v>0.5</v>
      </c>
      <c r="K963" s="48">
        <v>404</v>
      </c>
      <c r="AH963" s="2">
        <v>235</v>
      </c>
      <c r="AI963" s="2">
        <v>125</v>
      </c>
    </row>
    <row r="964" spans="1:41" x14ac:dyDescent="0.3">
      <c r="A964" s="60">
        <v>43535</v>
      </c>
      <c r="B964" s="49">
        <v>0.42281250000000004</v>
      </c>
      <c r="C964" s="2">
        <v>507</v>
      </c>
      <c r="D964" s="2">
        <v>0.3296</v>
      </c>
      <c r="E964" s="2">
        <v>18.13</v>
      </c>
      <c r="F964" s="2">
        <v>7.78</v>
      </c>
      <c r="G964" s="2">
        <v>3.5</v>
      </c>
      <c r="K964" s="48">
        <v>432</v>
      </c>
      <c r="AH964" s="2">
        <v>235</v>
      </c>
      <c r="AI964" s="2">
        <v>125</v>
      </c>
    </row>
    <row r="965" spans="1:41" x14ac:dyDescent="0.3">
      <c r="A965" s="60">
        <v>43538</v>
      </c>
      <c r="B965" s="47">
        <v>0.44712962962962965</v>
      </c>
      <c r="C965" s="2">
        <v>701</v>
      </c>
      <c r="D965" s="2">
        <v>0.4556</v>
      </c>
      <c r="E965" s="2">
        <v>11.08</v>
      </c>
      <c r="F965" s="2">
        <v>7.93</v>
      </c>
      <c r="G965" s="2">
        <v>9.1999999999999993</v>
      </c>
      <c r="K965" s="48">
        <v>262</v>
      </c>
      <c r="AH965" s="2">
        <v>235</v>
      </c>
      <c r="AI965" s="2">
        <v>125</v>
      </c>
    </row>
    <row r="966" spans="1:41" x14ac:dyDescent="0.3">
      <c r="A966" s="60">
        <v>43543</v>
      </c>
      <c r="B966" s="49">
        <v>0.46319444444444446</v>
      </c>
      <c r="C966" s="2">
        <v>798</v>
      </c>
      <c r="D966" s="2">
        <v>0.52</v>
      </c>
      <c r="E966" s="2">
        <v>12.68</v>
      </c>
      <c r="F966" s="2">
        <v>7.81</v>
      </c>
      <c r="G966" s="2">
        <v>5.6</v>
      </c>
      <c r="K966" s="48">
        <v>146</v>
      </c>
      <c r="O966" s="4" t="s">
        <v>54</v>
      </c>
      <c r="P966" s="2">
        <v>75.3</v>
      </c>
      <c r="Q966" s="4" t="s">
        <v>54</v>
      </c>
      <c r="R966" s="4" t="s">
        <v>54</v>
      </c>
      <c r="S966" s="4" t="s">
        <v>54</v>
      </c>
      <c r="T966" s="4" t="s">
        <v>54</v>
      </c>
      <c r="U966" s="4" t="s">
        <v>54</v>
      </c>
      <c r="V966" s="4" t="s">
        <v>54</v>
      </c>
      <c r="W966" s="4" t="s">
        <v>54</v>
      </c>
      <c r="X966" s="2">
        <v>71.5</v>
      </c>
      <c r="Y966" s="4" t="s">
        <v>54</v>
      </c>
      <c r="Z966" s="2">
        <v>2.2000000000000002</v>
      </c>
      <c r="AA966" s="4" t="s">
        <v>54</v>
      </c>
      <c r="AB966" s="2">
        <v>31.7</v>
      </c>
      <c r="AC966" s="4" t="s">
        <v>54</v>
      </c>
      <c r="AD966" s="2">
        <v>275</v>
      </c>
      <c r="AE966" s="4" t="s">
        <v>54</v>
      </c>
      <c r="AF966" s="4">
        <v>47.1</v>
      </c>
      <c r="AG966" s="4">
        <v>272</v>
      </c>
      <c r="AH966" s="2">
        <v>235</v>
      </c>
      <c r="AI966" s="2">
        <v>125</v>
      </c>
      <c r="AK966" s="2">
        <v>73900</v>
      </c>
      <c r="AL966" s="2">
        <v>22100</v>
      </c>
      <c r="AM966" s="2">
        <v>3.2</v>
      </c>
      <c r="AN966" s="22" t="s">
        <v>54</v>
      </c>
      <c r="AO966" s="22" t="s">
        <v>54</v>
      </c>
    </row>
    <row r="967" spans="1:41" x14ac:dyDescent="0.3">
      <c r="A967" s="60">
        <v>43549</v>
      </c>
      <c r="B967" s="49">
        <v>0.44643518518518516</v>
      </c>
      <c r="C967" s="2">
        <v>900</v>
      </c>
      <c r="D967" s="2">
        <v>0.58499999999999996</v>
      </c>
      <c r="E967" s="2">
        <v>12.4</v>
      </c>
      <c r="F967" s="2">
        <v>8.01</v>
      </c>
      <c r="G967" s="2">
        <v>7.9</v>
      </c>
      <c r="K967" s="48">
        <v>408</v>
      </c>
      <c r="L967" s="31">
        <f>AVERAGE(K963:K967)</f>
        <v>330.4</v>
      </c>
      <c r="M967" s="26">
        <f>GEOMEAN(K963:K967)</f>
        <v>306.92755827622796</v>
      </c>
      <c r="N967" s="25" t="s">
        <v>276</v>
      </c>
      <c r="AH967" s="2">
        <v>235</v>
      </c>
      <c r="AI967" s="2">
        <v>125</v>
      </c>
    </row>
    <row r="968" spans="1:41" x14ac:dyDescent="0.3">
      <c r="A968" s="60">
        <v>43563</v>
      </c>
      <c r="B968" s="49">
        <v>0.44571759259259264</v>
      </c>
      <c r="C968" s="2">
        <v>665</v>
      </c>
      <c r="D968" s="2">
        <v>0.4355</v>
      </c>
      <c r="E968" s="2">
        <v>12.61</v>
      </c>
      <c r="F968" s="2">
        <v>7.77</v>
      </c>
      <c r="G968" s="2">
        <v>13</v>
      </c>
      <c r="K968" s="48">
        <v>1334</v>
      </c>
      <c r="AH968" s="2">
        <v>235</v>
      </c>
      <c r="AI968" s="2">
        <v>125</v>
      </c>
    </row>
    <row r="969" spans="1:41" x14ac:dyDescent="0.3">
      <c r="A969" s="5">
        <v>43570</v>
      </c>
      <c r="B969" s="49">
        <v>0.49091435185185189</v>
      </c>
      <c r="C969" s="2">
        <v>427.4</v>
      </c>
      <c r="D969" s="2">
        <v>0.27750000000000002</v>
      </c>
      <c r="E969" s="2">
        <v>12.45</v>
      </c>
      <c r="F969" s="2">
        <v>7.96</v>
      </c>
      <c r="G969" s="2">
        <v>7.3</v>
      </c>
      <c r="K969" s="48">
        <v>1439</v>
      </c>
      <c r="AH969" s="2">
        <v>235</v>
      </c>
      <c r="AI969" s="2">
        <v>125</v>
      </c>
    </row>
    <row r="970" spans="1:41" x14ac:dyDescent="0.3">
      <c r="A970" s="63">
        <v>43571</v>
      </c>
      <c r="G970" s="57" t="s">
        <v>277</v>
      </c>
      <c r="K970" s="48">
        <v>171</v>
      </c>
      <c r="AH970" s="2">
        <v>235</v>
      </c>
      <c r="AI970" s="2">
        <v>125</v>
      </c>
    </row>
    <row r="971" spans="1:41" x14ac:dyDescent="0.3">
      <c r="A971" s="60">
        <v>43580</v>
      </c>
      <c r="B971" s="3">
        <v>0.44072916666666667</v>
      </c>
      <c r="C971" s="2">
        <v>715</v>
      </c>
      <c r="D971" s="2">
        <v>0.46800000000000003</v>
      </c>
      <c r="E971" s="2">
        <v>10.130000000000001</v>
      </c>
      <c r="F971" s="2">
        <v>8.01</v>
      </c>
      <c r="G971" s="2">
        <v>12</v>
      </c>
      <c r="K971" s="48">
        <v>218</v>
      </c>
      <c r="AH971" s="2">
        <v>235</v>
      </c>
      <c r="AI971" s="2">
        <v>125</v>
      </c>
    </row>
    <row r="972" spans="1:41" x14ac:dyDescent="0.3">
      <c r="A972" s="60">
        <v>43586</v>
      </c>
      <c r="B972" s="49">
        <v>0.42244212962962963</v>
      </c>
      <c r="C972" s="2">
        <v>654</v>
      </c>
      <c r="D972" s="2">
        <v>0.42249999999999999</v>
      </c>
      <c r="E972" s="2">
        <v>9.57</v>
      </c>
      <c r="F972" s="2">
        <v>7.99</v>
      </c>
      <c r="G972" s="2">
        <v>13.3</v>
      </c>
      <c r="K972" s="48">
        <v>169</v>
      </c>
      <c r="L972" s="7">
        <f>AVERAGE(K968:K972)</f>
        <v>666.2</v>
      </c>
      <c r="M972" s="8">
        <f>GEOMEAN(K968:K972)</f>
        <v>413.53396589286575</v>
      </c>
      <c r="N972" s="25" t="s">
        <v>278</v>
      </c>
      <c r="AH972" s="2">
        <v>235</v>
      </c>
      <c r="AI972" s="2">
        <v>125</v>
      </c>
    </row>
    <row r="973" spans="1:41" x14ac:dyDescent="0.3">
      <c r="A973" s="60">
        <v>43591</v>
      </c>
      <c r="B973" s="3">
        <v>0.45208333333333334</v>
      </c>
      <c r="C973" s="2">
        <v>682</v>
      </c>
      <c r="D973" s="2">
        <v>0.442</v>
      </c>
      <c r="E973" s="2">
        <v>9.9600000000000009</v>
      </c>
      <c r="F973" s="2">
        <v>8.1300000000000008</v>
      </c>
      <c r="G973" s="2">
        <v>14.1</v>
      </c>
      <c r="K973" s="48">
        <v>120</v>
      </c>
      <c r="AH973" s="2">
        <v>235</v>
      </c>
      <c r="AI973" s="2">
        <v>125</v>
      </c>
    </row>
    <row r="974" spans="1:41" x14ac:dyDescent="0.3">
      <c r="A974" s="60">
        <v>43600</v>
      </c>
      <c r="B974" s="49">
        <v>0.46251157407407412</v>
      </c>
      <c r="C974" s="2">
        <v>674</v>
      </c>
      <c r="D974" s="2">
        <v>0.4355</v>
      </c>
      <c r="E974" s="2">
        <v>10.58</v>
      </c>
      <c r="F974" s="2">
        <v>8.0500000000000007</v>
      </c>
      <c r="G974" s="2">
        <v>13.6</v>
      </c>
      <c r="K974" s="48">
        <v>441</v>
      </c>
      <c r="AH974" s="2">
        <v>235</v>
      </c>
      <c r="AI974" s="2">
        <v>125</v>
      </c>
    </row>
    <row r="975" spans="1:41" x14ac:dyDescent="0.3">
      <c r="A975" s="60">
        <v>43605</v>
      </c>
      <c r="B975" s="47">
        <v>0.46232638888888888</v>
      </c>
      <c r="C975" s="2">
        <v>673</v>
      </c>
      <c r="D975" s="2">
        <v>0.4355</v>
      </c>
      <c r="E975" s="2">
        <v>9.48</v>
      </c>
      <c r="F975" s="2">
        <v>8.0399999999999991</v>
      </c>
      <c r="G975" s="2">
        <v>15.8</v>
      </c>
      <c r="K975" s="48">
        <v>1008</v>
      </c>
      <c r="AH975" s="2">
        <v>235</v>
      </c>
      <c r="AI975" s="2">
        <v>125</v>
      </c>
    </row>
    <row r="976" spans="1:41" x14ac:dyDescent="0.3">
      <c r="A976" s="60">
        <v>43607</v>
      </c>
      <c r="B976" s="47">
        <v>0.42928240740740736</v>
      </c>
      <c r="C976" s="2">
        <v>742</v>
      </c>
      <c r="D976" s="2">
        <v>0.48099999999999998</v>
      </c>
      <c r="E976" s="2">
        <v>9.7799999999999994</v>
      </c>
      <c r="F976" s="2">
        <v>8.06</v>
      </c>
      <c r="G976" s="2">
        <v>12.9</v>
      </c>
      <c r="K976" s="48">
        <v>243</v>
      </c>
      <c r="L976" s="7">
        <f>AVERAGE(K972:K976)</f>
        <v>396.2</v>
      </c>
      <c r="M976" s="8">
        <f>GEOMEAN(K972:K976)</f>
        <v>293.84253982094032</v>
      </c>
      <c r="N976" s="25" t="s">
        <v>279</v>
      </c>
      <c r="AH976" s="2">
        <v>235</v>
      </c>
      <c r="AI976" s="2">
        <v>125</v>
      </c>
    </row>
    <row r="977" spans="1:41" x14ac:dyDescent="0.3">
      <c r="A977" s="60">
        <v>43628</v>
      </c>
      <c r="B977" s="3">
        <v>0.41077546296296297</v>
      </c>
      <c r="C977" s="2">
        <v>725</v>
      </c>
      <c r="D977" s="2">
        <v>0.47449999999999998</v>
      </c>
      <c r="E977" s="2">
        <v>9.68</v>
      </c>
      <c r="F977" s="2">
        <v>8.14</v>
      </c>
      <c r="G977" s="2">
        <v>17.399999999999999</v>
      </c>
      <c r="K977" s="48">
        <v>504</v>
      </c>
      <c r="AH977" s="2">
        <v>235</v>
      </c>
      <c r="AI977" s="2">
        <v>125</v>
      </c>
    </row>
    <row r="978" spans="1:41" x14ac:dyDescent="0.3">
      <c r="A978" s="60">
        <v>43636</v>
      </c>
      <c r="B978" s="49">
        <v>0.43754629629629632</v>
      </c>
      <c r="C978" s="2">
        <v>364.4</v>
      </c>
      <c r="D978" s="2">
        <v>0.2366</v>
      </c>
      <c r="E978" s="2">
        <v>7.61</v>
      </c>
      <c r="F978" s="2">
        <v>7.79</v>
      </c>
      <c r="G978" s="2">
        <v>19.899999999999999</v>
      </c>
      <c r="K978" s="48">
        <v>2987</v>
      </c>
      <c r="AH978" s="2">
        <v>235</v>
      </c>
      <c r="AI978" s="2">
        <v>125</v>
      </c>
    </row>
    <row r="979" spans="1:41" x14ac:dyDescent="0.3">
      <c r="A979" s="60">
        <v>43640</v>
      </c>
      <c r="B979" s="47">
        <v>0.4591898148148148</v>
      </c>
      <c r="C979" s="2">
        <v>690</v>
      </c>
      <c r="D979" s="2">
        <v>0.44850000000000001</v>
      </c>
      <c r="E979" s="2">
        <v>8.11</v>
      </c>
      <c r="F979" s="2">
        <v>7.93</v>
      </c>
      <c r="G979" s="2">
        <v>20</v>
      </c>
      <c r="K979" s="48">
        <v>465</v>
      </c>
      <c r="AH979" s="2">
        <v>235</v>
      </c>
      <c r="AI979" s="2">
        <v>125</v>
      </c>
    </row>
    <row r="980" spans="1:41" x14ac:dyDescent="0.3">
      <c r="A980" s="60">
        <v>43642</v>
      </c>
      <c r="B980" s="3">
        <v>0.43671296296296297</v>
      </c>
      <c r="C980" s="2">
        <v>739</v>
      </c>
      <c r="D980" s="2">
        <v>0.48099999999999998</v>
      </c>
      <c r="E980" s="2">
        <v>7.85</v>
      </c>
      <c r="F980" s="2">
        <v>7.95</v>
      </c>
      <c r="G980" s="2">
        <v>20.399999999999999</v>
      </c>
      <c r="K980" s="48">
        <v>373</v>
      </c>
      <c r="AH980" s="2">
        <v>235</v>
      </c>
      <c r="AI980" s="2">
        <v>125</v>
      </c>
    </row>
    <row r="981" spans="1:41" x14ac:dyDescent="0.3">
      <c r="A981" s="60">
        <v>43647</v>
      </c>
      <c r="B981" s="49">
        <v>0.47252314814814816</v>
      </c>
      <c r="C981" s="2">
        <v>851</v>
      </c>
      <c r="D981" s="2">
        <v>0.55249999999999999</v>
      </c>
      <c r="E981" s="2">
        <v>10.78</v>
      </c>
      <c r="F981" s="2">
        <v>8.0299999999999994</v>
      </c>
      <c r="G981" s="2">
        <v>22.5</v>
      </c>
      <c r="K981" s="48">
        <v>305</v>
      </c>
      <c r="L981" s="7">
        <f>AVERAGE(K977:K981)</f>
        <v>926.8</v>
      </c>
      <c r="M981" s="8">
        <f>GEOMEAN(K977:K981)</f>
        <v>602.87250364211798</v>
      </c>
      <c r="N981" s="25" t="s">
        <v>280</v>
      </c>
      <c r="AH981" s="2">
        <v>235</v>
      </c>
      <c r="AI981" s="2">
        <v>125</v>
      </c>
    </row>
    <row r="982" spans="1:41" x14ac:dyDescent="0.3">
      <c r="A982" s="60">
        <v>43657</v>
      </c>
      <c r="B982" s="49">
        <v>0.44120370370370371</v>
      </c>
      <c r="C982" s="2">
        <v>939</v>
      </c>
      <c r="D982" s="2">
        <v>0.61099999999999999</v>
      </c>
      <c r="E982" s="2">
        <v>7.01</v>
      </c>
      <c r="F982" s="2">
        <v>7.97</v>
      </c>
      <c r="G982" s="2">
        <v>22.7</v>
      </c>
      <c r="K982" s="48">
        <v>231</v>
      </c>
      <c r="AH982" s="2">
        <v>235</v>
      </c>
      <c r="AI982" s="2">
        <v>125</v>
      </c>
    </row>
    <row r="983" spans="1:41" x14ac:dyDescent="0.3">
      <c r="A983" s="60">
        <v>43662</v>
      </c>
      <c r="B983" s="47">
        <v>0.47493055555555558</v>
      </c>
      <c r="C983" s="2">
        <v>1008</v>
      </c>
      <c r="D983" s="2">
        <v>0.65649999999999997</v>
      </c>
      <c r="E983" s="2">
        <v>6.29</v>
      </c>
      <c r="F983" s="2">
        <v>7.83</v>
      </c>
      <c r="G983" s="2">
        <v>23.9</v>
      </c>
      <c r="K983" s="48">
        <v>41</v>
      </c>
      <c r="O983" s="4" t="s">
        <v>54</v>
      </c>
      <c r="P983" s="2">
        <v>88</v>
      </c>
      <c r="Q983" s="4" t="s">
        <v>54</v>
      </c>
      <c r="R983" s="4" t="s">
        <v>54</v>
      </c>
      <c r="S983" s="4" t="s">
        <v>54</v>
      </c>
      <c r="T983" s="4" t="s">
        <v>54</v>
      </c>
      <c r="U983" s="4" t="s">
        <v>54</v>
      </c>
      <c r="V983" s="4" t="s">
        <v>54</v>
      </c>
      <c r="W983" s="4" t="s">
        <v>54</v>
      </c>
      <c r="X983" s="2">
        <v>122</v>
      </c>
      <c r="Y983" s="4" t="s">
        <v>54</v>
      </c>
      <c r="Z983" s="2">
        <v>1.7</v>
      </c>
      <c r="AA983" s="4" t="s">
        <v>54</v>
      </c>
      <c r="AB983" s="2">
        <v>44.2</v>
      </c>
      <c r="AC983" s="4" t="s">
        <v>54</v>
      </c>
      <c r="AD983" s="2">
        <v>282</v>
      </c>
      <c r="AE983" s="4">
        <v>0.53</v>
      </c>
      <c r="AF983" s="4">
        <v>50.1</v>
      </c>
      <c r="AG983" s="76" t="s">
        <v>54</v>
      </c>
      <c r="AH983" s="2">
        <v>235</v>
      </c>
      <c r="AI983" s="2">
        <v>125</v>
      </c>
      <c r="AK983" s="2">
        <v>73200</v>
      </c>
      <c r="AL983" s="2">
        <v>24200</v>
      </c>
      <c r="AM983" s="2">
        <v>11.7</v>
      </c>
      <c r="AN983" s="22" t="s">
        <v>54</v>
      </c>
      <c r="AO983" s="22" t="s">
        <v>54</v>
      </c>
    </row>
    <row r="984" spans="1:41" x14ac:dyDescent="0.3">
      <c r="A984" s="60">
        <v>43668</v>
      </c>
      <c r="B984" s="47">
        <v>0.4299189814814815</v>
      </c>
      <c r="C984" s="2">
        <v>932</v>
      </c>
      <c r="D984" s="2">
        <v>0.60450000000000004</v>
      </c>
      <c r="E984" s="2">
        <v>6.43</v>
      </c>
      <c r="F984" s="2">
        <v>7.87</v>
      </c>
      <c r="G984" s="2">
        <v>23.6</v>
      </c>
      <c r="K984" s="48">
        <v>301</v>
      </c>
      <c r="AH984" s="2">
        <v>235</v>
      </c>
      <c r="AI984" s="2">
        <v>125</v>
      </c>
    </row>
    <row r="985" spans="1:41" x14ac:dyDescent="0.3">
      <c r="A985" s="60">
        <v>43671</v>
      </c>
      <c r="B985" s="49">
        <v>0.44309027777777782</v>
      </c>
      <c r="C985" s="2">
        <v>947</v>
      </c>
      <c r="D985" s="2">
        <v>0.61750000000000005</v>
      </c>
      <c r="E985" s="2">
        <v>8.23</v>
      </c>
      <c r="F985" s="2">
        <v>7.84</v>
      </c>
      <c r="G985" s="2">
        <v>19.899999999999999</v>
      </c>
      <c r="K985" s="48">
        <v>197</v>
      </c>
      <c r="L985" s="7">
        <f>AVERAGE(K981:K985)</f>
        <v>215</v>
      </c>
      <c r="M985" s="8">
        <f>GEOMEAN(K981:K985)</f>
        <v>176.50039414095286</v>
      </c>
      <c r="N985" s="25" t="s">
        <v>281</v>
      </c>
      <c r="AH985" s="2">
        <v>235</v>
      </c>
      <c r="AI985" s="2">
        <v>125</v>
      </c>
    </row>
    <row r="986" spans="1:41" x14ac:dyDescent="0.3">
      <c r="A986" s="60">
        <v>43682</v>
      </c>
      <c r="B986" s="49">
        <v>0.45460648148148147</v>
      </c>
      <c r="C986" s="2">
        <v>1252</v>
      </c>
      <c r="D986" s="2">
        <v>0.8125</v>
      </c>
      <c r="E986" s="2">
        <v>6.19</v>
      </c>
      <c r="F986" s="2">
        <v>7.81</v>
      </c>
      <c r="G986" s="2">
        <v>21.9</v>
      </c>
      <c r="K986" s="48">
        <v>143</v>
      </c>
      <c r="AH986" s="2">
        <v>235</v>
      </c>
      <c r="AI986" s="2">
        <v>125</v>
      </c>
    </row>
    <row r="987" spans="1:41" x14ac:dyDescent="0.3">
      <c r="A987" s="60">
        <v>43690</v>
      </c>
      <c r="B987" s="47">
        <v>0.43478009259259259</v>
      </c>
      <c r="C987" s="2">
        <v>1284</v>
      </c>
      <c r="D987" s="2">
        <v>0.83199999999999996</v>
      </c>
      <c r="E987" s="2">
        <v>6.71</v>
      </c>
      <c r="F987" s="2">
        <v>7.74</v>
      </c>
      <c r="G987" s="2">
        <v>22.2</v>
      </c>
      <c r="K987" s="48">
        <v>131</v>
      </c>
      <c r="AH987" s="2">
        <v>235</v>
      </c>
      <c r="AI987" s="2">
        <v>125</v>
      </c>
    </row>
    <row r="988" spans="1:41" x14ac:dyDescent="0.3">
      <c r="A988" s="60">
        <v>43699</v>
      </c>
      <c r="B988" s="49">
        <v>0.45800925925925928</v>
      </c>
      <c r="C988" s="2">
        <v>755</v>
      </c>
      <c r="D988" s="2">
        <v>0.49399999999999999</v>
      </c>
      <c r="E988" s="2">
        <v>6.97</v>
      </c>
      <c r="F988" s="2">
        <v>7.74</v>
      </c>
      <c r="G988" s="2">
        <v>22.8</v>
      </c>
      <c r="K988" s="48">
        <v>4884</v>
      </c>
      <c r="AH988" s="2">
        <v>235</v>
      </c>
      <c r="AI988" s="2">
        <v>125</v>
      </c>
    </row>
    <row r="989" spans="1:41" x14ac:dyDescent="0.3">
      <c r="A989" s="60">
        <v>43704</v>
      </c>
      <c r="B989" s="47">
        <v>0.44750000000000001</v>
      </c>
      <c r="C989" s="2">
        <v>664</v>
      </c>
      <c r="D989" s="2">
        <v>0.42899999999999999</v>
      </c>
      <c r="E989" s="2">
        <v>7.62</v>
      </c>
      <c r="F989" s="2">
        <v>7.86</v>
      </c>
      <c r="G989" s="2">
        <v>21.4</v>
      </c>
      <c r="K989" s="48">
        <v>1178</v>
      </c>
      <c r="AH989" s="2">
        <v>235</v>
      </c>
      <c r="AI989" s="2">
        <v>125</v>
      </c>
    </row>
    <row r="990" spans="1:41" x14ac:dyDescent="0.3">
      <c r="A990" s="60">
        <v>43706</v>
      </c>
      <c r="B990" s="47">
        <v>0.43105324074074075</v>
      </c>
      <c r="C990" s="2">
        <v>757</v>
      </c>
      <c r="D990" s="2">
        <v>0.49399999999999999</v>
      </c>
      <c r="E990" s="2">
        <v>7.4</v>
      </c>
      <c r="F990" s="2">
        <v>7.87</v>
      </c>
      <c r="G990" s="2">
        <v>19.3</v>
      </c>
      <c r="K990" s="48">
        <v>354</v>
      </c>
      <c r="L990" s="7">
        <f>AVERAGE(K986:K990)</f>
        <v>1338</v>
      </c>
      <c r="M990" s="8">
        <f>GEOMEAN(K986:K990)</f>
        <v>520.36287940651482</v>
      </c>
      <c r="N990" s="25" t="s">
        <v>282</v>
      </c>
      <c r="AH990" s="2">
        <v>235</v>
      </c>
      <c r="AI990" s="2">
        <v>125</v>
      </c>
    </row>
    <row r="991" spans="1:41" x14ac:dyDescent="0.3">
      <c r="A991" s="60">
        <v>43713</v>
      </c>
      <c r="B991" s="47">
        <v>0.44907407407407413</v>
      </c>
      <c r="C991" s="2">
        <v>1100</v>
      </c>
      <c r="D991" s="2">
        <v>0.71499999999999997</v>
      </c>
      <c r="E991" s="2">
        <v>7.21</v>
      </c>
      <c r="F991" s="2">
        <v>7.85</v>
      </c>
      <c r="G991" s="2">
        <v>19.3</v>
      </c>
      <c r="K991" s="48">
        <v>246</v>
      </c>
      <c r="AH991" s="2">
        <v>235</v>
      </c>
      <c r="AI991" s="2">
        <v>125</v>
      </c>
    </row>
    <row r="992" spans="1:41" x14ac:dyDescent="0.3">
      <c r="A992" s="60">
        <v>43719</v>
      </c>
      <c r="B992" s="49">
        <v>0.45159722222222221</v>
      </c>
      <c r="C992" s="2">
        <v>1383</v>
      </c>
      <c r="D992" s="2">
        <v>0.89700000000000002</v>
      </c>
      <c r="E992" s="2">
        <v>6.04</v>
      </c>
      <c r="F992" s="2">
        <v>7.76</v>
      </c>
      <c r="G992" s="2">
        <v>22.3</v>
      </c>
      <c r="K992" s="48">
        <v>52</v>
      </c>
      <c r="AH992" s="2">
        <v>235</v>
      </c>
      <c r="AI992" s="2">
        <v>125</v>
      </c>
    </row>
    <row r="993" spans="1:41" x14ac:dyDescent="0.3">
      <c r="A993" s="60">
        <v>43725</v>
      </c>
      <c r="B993" s="49">
        <v>0.46469907407407413</v>
      </c>
      <c r="C993" s="2">
        <v>1466</v>
      </c>
      <c r="D993" s="2">
        <v>0.95550000000000002</v>
      </c>
      <c r="E993" s="2">
        <v>6.84</v>
      </c>
      <c r="F993" s="2">
        <v>7.78</v>
      </c>
      <c r="G993" s="2">
        <v>21</v>
      </c>
      <c r="K993" s="48">
        <v>108</v>
      </c>
      <c r="AH993" s="2">
        <v>235</v>
      </c>
      <c r="AI993" s="2">
        <v>125</v>
      </c>
    </row>
    <row r="994" spans="1:41" x14ac:dyDescent="0.3">
      <c r="A994" s="60">
        <v>43732</v>
      </c>
      <c r="B994" s="49">
        <v>0.45315972222222217</v>
      </c>
      <c r="C994" s="2">
        <v>1393</v>
      </c>
      <c r="D994" s="2">
        <v>0.90349999999999997</v>
      </c>
      <c r="E994" s="2">
        <v>6.84</v>
      </c>
      <c r="F994" s="2">
        <v>7.73</v>
      </c>
      <c r="G994" s="2">
        <v>18.8</v>
      </c>
      <c r="K994" s="48">
        <v>373</v>
      </c>
      <c r="L994" s="7">
        <f>AVERAGE(K990:K994)</f>
        <v>226.6</v>
      </c>
      <c r="M994" s="8">
        <f>GEOMEAN(K990:K994)</f>
        <v>178.73716286996273</v>
      </c>
      <c r="N994" s="25" t="s">
        <v>283</v>
      </c>
      <c r="AH994" s="2">
        <v>235</v>
      </c>
      <c r="AI994" s="2">
        <v>125</v>
      </c>
    </row>
    <row r="995" spans="1:41" x14ac:dyDescent="0.3">
      <c r="A995" s="60">
        <v>43739</v>
      </c>
      <c r="G995" s="2" t="s">
        <v>284</v>
      </c>
      <c r="K995" s="48">
        <v>160</v>
      </c>
      <c r="AH995" s="2">
        <v>235</v>
      </c>
      <c r="AI995" s="2">
        <v>125</v>
      </c>
    </row>
    <row r="996" spans="1:41" x14ac:dyDescent="0.3">
      <c r="A996" s="60">
        <v>43746</v>
      </c>
      <c r="B996" s="49">
        <v>0.44506944444444446</v>
      </c>
      <c r="C996" s="2">
        <v>1662</v>
      </c>
      <c r="D996" s="2">
        <v>1.079</v>
      </c>
      <c r="E996" s="2">
        <v>7.64</v>
      </c>
      <c r="F996" s="2">
        <v>7.7</v>
      </c>
      <c r="G996" s="2">
        <v>15.6</v>
      </c>
      <c r="K996" s="48">
        <v>86</v>
      </c>
      <c r="AH996" s="2">
        <v>235</v>
      </c>
      <c r="AI996" s="2">
        <v>125</v>
      </c>
    </row>
    <row r="997" spans="1:41" x14ac:dyDescent="0.3">
      <c r="A997" s="60">
        <v>43748</v>
      </c>
      <c r="B997" s="49">
        <v>0.45930555555555558</v>
      </c>
      <c r="C997" s="2">
        <v>1570</v>
      </c>
      <c r="D997" s="2">
        <v>1.0205</v>
      </c>
      <c r="E997" s="2">
        <v>6.17</v>
      </c>
      <c r="F997" s="2">
        <v>7.54</v>
      </c>
      <c r="G997" s="2">
        <v>16.899999999999999</v>
      </c>
      <c r="K997" s="48">
        <v>158</v>
      </c>
      <c r="AH997" s="2">
        <v>235</v>
      </c>
      <c r="AI997" s="2">
        <v>125</v>
      </c>
    </row>
    <row r="998" spans="1:41" x14ac:dyDescent="0.3">
      <c r="A998" s="60">
        <v>43753</v>
      </c>
      <c r="B998" s="49">
        <v>0.47834490740740737</v>
      </c>
      <c r="C998" s="2">
        <v>1542</v>
      </c>
      <c r="D998" s="2">
        <v>1.0009999999999999</v>
      </c>
      <c r="E998" s="2">
        <v>8.48</v>
      </c>
      <c r="F998" s="2">
        <v>7.98</v>
      </c>
      <c r="G998" s="2">
        <v>13</v>
      </c>
      <c r="H998" s="2">
        <v>739.3</v>
      </c>
      <c r="J998" s="2" t="s">
        <v>285</v>
      </c>
      <c r="K998" s="48">
        <v>109</v>
      </c>
      <c r="O998" s="4" t="s">
        <v>54</v>
      </c>
      <c r="P998" s="2">
        <v>72.8</v>
      </c>
      <c r="Q998" s="4" t="s">
        <v>54</v>
      </c>
      <c r="R998" s="4" t="s">
        <v>54</v>
      </c>
      <c r="S998" s="4" t="s">
        <v>54</v>
      </c>
      <c r="T998" s="4" t="s">
        <v>54</v>
      </c>
      <c r="U998" s="4" t="s">
        <v>54</v>
      </c>
      <c r="V998" s="4" t="s">
        <v>54</v>
      </c>
      <c r="W998" s="4" t="s">
        <v>54</v>
      </c>
      <c r="X998" s="2">
        <v>27</v>
      </c>
      <c r="Y998" s="4" t="s">
        <v>54</v>
      </c>
      <c r="Z998" s="2">
        <v>5.9</v>
      </c>
      <c r="AA998" s="4" t="s">
        <v>54</v>
      </c>
      <c r="AB998" s="2">
        <v>82</v>
      </c>
      <c r="AC998" s="4" t="s">
        <v>54</v>
      </c>
      <c r="AD998" s="2">
        <v>304</v>
      </c>
      <c r="AE998" s="4">
        <v>1.3</v>
      </c>
      <c r="AF998" s="4">
        <v>29</v>
      </c>
      <c r="AG998" s="76" t="s">
        <v>54</v>
      </c>
      <c r="AH998" s="2">
        <v>235</v>
      </c>
      <c r="AI998" s="2">
        <v>125</v>
      </c>
      <c r="AK998" s="2">
        <v>82800</v>
      </c>
      <c r="AL998" s="2">
        <v>24200</v>
      </c>
      <c r="AM998" s="2">
        <v>5.2</v>
      </c>
      <c r="AN998" s="22" t="s">
        <v>54</v>
      </c>
      <c r="AO998" s="22" t="s">
        <v>54</v>
      </c>
    </row>
    <row r="999" spans="1:41" x14ac:dyDescent="0.3">
      <c r="A999" s="60">
        <v>43759</v>
      </c>
      <c r="B999" s="49">
        <v>0.48429398148148151</v>
      </c>
      <c r="C999" s="2">
        <v>1636</v>
      </c>
      <c r="D999" s="2">
        <v>1.0660000000000001</v>
      </c>
      <c r="E999" s="2">
        <v>6.54</v>
      </c>
      <c r="F999" s="2">
        <v>7.73</v>
      </c>
      <c r="G999" s="2">
        <v>14.7</v>
      </c>
      <c r="K999" s="48">
        <v>199</v>
      </c>
      <c r="L999" s="7">
        <f>AVERAGE(K995:K999)</f>
        <v>142.4</v>
      </c>
      <c r="M999" s="8">
        <f>GEOMEAN(K995:K999)</f>
        <v>136.36754405621505</v>
      </c>
      <c r="N999" s="25" t="s">
        <v>286</v>
      </c>
      <c r="AH999" s="2">
        <v>235</v>
      </c>
      <c r="AI999" s="2">
        <v>125</v>
      </c>
    </row>
    <row r="1000" spans="1:41" x14ac:dyDescent="0.3">
      <c r="A1000" s="60">
        <v>43776</v>
      </c>
      <c r="B1000" s="49">
        <v>0.4541782407407407</v>
      </c>
      <c r="C1000" s="2">
        <v>1072</v>
      </c>
      <c r="D1000" s="2">
        <v>0.69550000000000001</v>
      </c>
      <c r="E1000" s="2">
        <v>9.5299999999999994</v>
      </c>
      <c r="F1000" s="2">
        <v>7.76</v>
      </c>
      <c r="G1000" s="2">
        <v>8.9</v>
      </c>
      <c r="K1000" s="48">
        <v>148</v>
      </c>
      <c r="AH1000" s="2">
        <v>235</v>
      </c>
      <c r="AI1000" s="2">
        <v>125</v>
      </c>
    </row>
    <row r="1001" spans="1:41" x14ac:dyDescent="0.3">
      <c r="A1001" s="60">
        <v>43782</v>
      </c>
      <c r="B1001" s="49">
        <v>0.44893518518518521</v>
      </c>
      <c r="C1001" s="2">
        <v>1273</v>
      </c>
      <c r="D1001" s="2">
        <v>0.82550000000000001</v>
      </c>
      <c r="E1001" s="2">
        <v>14.06</v>
      </c>
      <c r="F1001" s="2">
        <v>8.14</v>
      </c>
      <c r="G1001" s="2">
        <v>1.9</v>
      </c>
      <c r="K1001" s="48">
        <v>723</v>
      </c>
      <c r="AH1001" s="2">
        <v>235</v>
      </c>
      <c r="AI1001" s="2">
        <v>125</v>
      </c>
    </row>
    <row r="1002" spans="1:41" x14ac:dyDescent="0.3">
      <c r="A1002" s="60">
        <v>43788</v>
      </c>
      <c r="B1002" s="49">
        <v>0.45145833333333335</v>
      </c>
      <c r="C1002" s="2">
        <v>1192</v>
      </c>
      <c r="D1002" s="2">
        <v>0.77349999999999997</v>
      </c>
      <c r="E1002" s="2">
        <v>12.38</v>
      </c>
      <c r="F1002" s="2">
        <v>7.89</v>
      </c>
      <c r="G1002" s="2">
        <v>6.2</v>
      </c>
      <c r="K1002" s="48">
        <v>1354</v>
      </c>
      <c r="AH1002" s="2">
        <v>235</v>
      </c>
      <c r="AI1002" s="2">
        <v>125</v>
      </c>
    </row>
    <row r="1003" spans="1:41" x14ac:dyDescent="0.3">
      <c r="A1003" s="60">
        <v>43790</v>
      </c>
      <c r="B1003" s="49">
        <v>0.42261574074074071</v>
      </c>
      <c r="C1003" s="2">
        <v>1296</v>
      </c>
      <c r="D1003" s="2">
        <v>0.84499999999999997</v>
      </c>
      <c r="E1003" s="2">
        <v>10.63</v>
      </c>
      <c r="F1003" s="2">
        <v>8.0500000000000007</v>
      </c>
      <c r="G1003" s="2">
        <v>8.1</v>
      </c>
      <c r="K1003" s="48">
        <v>1354</v>
      </c>
      <c r="AH1003" s="2">
        <v>235</v>
      </c>
      <c r="AI1003" s="2">
        <v>125</v>
      </c>
    </row>
    <row r="1004" spans="1:41" x14ac:dyDescent="0.3">
      <c r="A1004" s="60">
        <v>43794</v>
      </c>
      <c r="B1004" s="49">
        <v>0.44874999999999998</v>
      </c>
      <c r="C1004" s="2">
        <v>1105</v>
      </c>
      <c r="D1004" s="2">
        <v>0.71499999999999997</v>
      </c>
      <c r="E1004" s="2">
        <v>12.47</v>
      </c>
      <c r="F1004" s="2">
        <v>7.99</v>
      </c>
      <c r="G1004" s="2">
        <v>5.8</v>
      </c>
      <c r="K1004" s="48">
        <v>2851</v>
      </c>
      <c r="L1004" s="7">
        <f>AVERAGE(K1000:K1004)</f>
        <v>1286</v>
      </c>
      <c r="M1004" s="8">
        <f>GEOMEAN(K1000:K1004)</f>
        <v>890.28060393638907</v>
      </c>
      <c r="N1004" s="25" t="s">
        <v>287</v>
      </c>
      <c r="AH1004" s="2">
        <v>235</v>
      </c>
      <c r="AI1004" s="2">
        <v>125</v>
      </c>
    </row>
    <row r="1005" spans="1:41" x14ac:dyDescent="0.3">
      <c r="A1005" s="60">
        <v>43802</v>
      </c>
      <c r="B1005" s="49">
        <v>0.45829861111111114</v>
      </c>
      <c r="C1005" s="2">
        <v>680</v>
      </c>
      <c r="D1005" s="2">
        <v>0.442</v>
      </c>
      <c r="E1005" s="2">
        <v>12.82</v>
      </c>
      <c r="F1005" s="2">
        <v>8.0299999999999994</v>
      </c>
      <c r="G1005" s="2">
        <v>4.9000000000000004</v>
      </c>
      <c r="K1005" s="48">
        <v>882</v>
      </c>
      <c r="AH1005" s="2">
        <v>235</v>
      </c>
      <c r="AI1005" s="2">
        <v>125</v>
      </c>
    </row>
    <row r="1006" spans="1:41" x14ac:dyDescent="0.3">
      <c r="A1006" s="60">
        <v>43808</v>
      </c>
      <c r="B1006" s="49">
        <v>0.45163194444444449</v>
      </c>
      <c r="C1006" s="2">
        <v>926</v>
      </c>
      <c r="D1006" s="2">
        <v>0.60450000000000004</v>
      </c>
      <c r="E1006" s="2">
        <v>11.36</v>
      </c>
      <c r="F1006" s="2">
        <v>8.1199999999999992</v>
      </c>
      <c r="G1006" s="2">
        <v>7.2</v>
      </c>
      <c r="K1006" s="48">
        <v>1850</v>
      </c>
      <c r="AH1006" s="2">
        <v>235</v>
      </c>
      <c r="AI1006" s="2">
        <v>125</v>
      </c>
    </row>
    <row r="1007" spans="1:41" x14ac:dyDescent="0.3">
      <c r="A1007" s="60">
        <v>43810</v>
      </c>
      <c r="B1007" s="49">
        <v>0.42831018518518515</v>
      </c>
      <c r="C1007" s="2">
        <v>786</v>
      </c>
      <c r="D1007" s="2">
        <v>0.51090000000000002</v>
      </c>
      <c r="E1007" s="2">
        <v>13.64</v>
      </c>
      <c r="F1007" s="2">
        <v>8.18</v>
      </c>
      <c r="G1007" s="2">
        <v>1.6</v>
      </c>
      <c r="K1007" s="48">
        <v>1317</v>
      </c>
      <c r="AH1007" s="2">
        <v>235</v>
      </c>
      <c r="AI1007" s="2">
        <v>125</v>
      </c>
    </row>
    <row r="1008" spans="1:41" x14ac:dyDescent="0.3">
      <c r="A1008" s="60">
        <v>43815</v>
      </c>
      <c r="B1008" s="49">
        <v>0.45521990740740742</v>
      </c>
      <c r="C1008" s="2">
        <v>975</v>
      </c>
      <c r="D1008" s="2">
        <v>0.63049999999999995</v>
      </c>
      <c r="E1008" s="2">
        <v>13.92</v>
      </c>
      <c r="F1008" s="2">
        <v>7.92</v>
      </c>
      <c r="G1008" s="2">
        <v>2.4</v>
      </c>
      <c r="K1008" s="78">
        <v>1674</v>
      </c>
      <c r="AH1008" s="2">
        <v>235</v>
      </c>
      <c r="AI1008" s="2">
        <v>125</v>
      </c>
    </row>
    <row r="1009" spans="1:41" x14ac:dyDescent="0.3">
      <c r="A1009" s="60">
        <v>43818</v>
      </c>
      <c r="B1009" s="49">
        <v>0.42768518518518522</v>
      </c>
      <c r="C1009" s="2">
        <v>1143</v>
      </c>
      <c r="D1009" s="2">
        <v>0.74099999999999999</v>
      </c>
      <c r="E1009" s="2">
        <v>14.66</v>
      </c>
      <c r="F1009" s="2">
        <v>8.0299999999999994</v>
      </c>
      <c r="G1009" s="2">
        <v>0.6</v>
      </c>
      <c r="K1009" s="48">
        <v>24192</v>
      </c>
      <c r="L1009" s="7">
        <f>AVERAGE(K1005:K1009)</f>
        <v>5983</v>
      </c>
      <c r="M1009" s="8">
        <f>GEOMEAN(K1005:K1009)</f>
        <v>2443.0404806315782</v>
      </c>
      <c r="N1009" s="25" t="s">
        <v>288</v>
      </c>
      <c r="AH1009" s="2">
        <v>235</v>
      </c>
      <c r="AI1009" s="2">
        <v>125</v>
      </c>
    </row>
    <row r="1010" spans="1:41" x14ac:dyDescent="0.3">
      <c r="A1010" s="60">
        <v>43836</v>
      </c>
      <c r="B1010" s="49">
        <v>0.4466087962962963</v>
      </c>
      <c r="C1010" s="2">
        <v>808</v>
      </c>
      <c r="D1010" s="2">
        <v>0.5252</v>
      </c>
      <c r="E1010" s="2">
        <v>13.51</v>
      </c>
      <c r="F1010" s="2">
        <v>8.0500000000000007</v>
      </c>
      <c r="G1010" s="2">
        <v>3.6</v>
      </c>
      <c r="K1010" s="48">
        <v>488</v>
      </c>
      <c r="AH1010" s="2">
        <v>235</v>
      </c>
      <c r="AI1010" s="2">
        <v>125</v>
      </c>
    </row>
    <row r="1011" spans="1:41" x14ac:dyDescent="0.3">
      <c r="A1011" s="60">
        <v>43838</v>
      </c>
      <c r="B1011" s="49">
        <v>0.43241898148148145</v>
      </c>
      <c r="C1011" s="2">
        <v>843</v>
      </c>
      <c r="D1011" s="2">
        <v>0.54790000000000005</v>
      </c>
      <c r="E1011" s="2">
        <v>13.35</v>
      </c>
      <c r="F1011" s="2">
        <v>8.0500000000000007</v>
      </c>
      <c r="G1011" s="2">
        <v>3.1</v>
      </c>
      <c r="K1011" s="48">
        <v>419</v>
      </c>
      <c r="AH1011" s="2">
        <v>235</v>
      </c>
      <c r="AI1011" s="2">
        <v>125</v>
      </c>
    </row>
    <row r="1012" spans="1:41" x14ac:dyDescent="0.3">
      <c r="A1012" s="60">
        <v>43845</v>
      </c>
      <c r="B1012" s="49">
        <v>0.47196759259259258</v>
      </c>
      <c r="C1012" s="2">
        <v>540</v>
      </c>
      <c r="D1012" s="2">
        <v>0.35099999999999998</v>
      </c>
      <c r="E1012" s="2">
        <v>12.85</v>
      </c>
      <c r="F1012" s="2">
        <v>7.8</v>
      </c>
      <c r="G1012" s="2">
        <v>5.6</v>
      </c>
      <c r="K1012" s="48">
        <v>292</v>
      </c>
      <c r="AH1012" s="2">
        <v>235</v>
      </c>
      <c r="AI1012" s="2">
        <v>125</v>
      </c>
    </row>
    <row r="1013" spans="1:41" x14ac:dyDescent="0.3">
      <c r="A1013" s="60">
        <v>43853</v>
      </c>
      <c r="B1013" s="49">
        <v>0.4281712962962963</v>
      </c>
      <c r="C1013" s="2">
        <v>788</v>
      </c>
      <c r="D1013" s="2">
        <v>0.51219999999999999</v>
      </c>
      <c r="E1013" s="2">
        <v>13.25</v>
      </c>
      <c r="F1013" s="2">
        <v>7.87</v>
      </c>
      <c r="G1013" s="2">
        <v>3</v>
      </c>
      <c r="K1013" s="48">
        <v>185</v>
      </c>
      <c r="AH1013" s="2">
        <v>235</v>
      </c>
      <c r="AI1013" s="2">
        <v>125</v>
      </c>
    </row>
    <row r="1014" spans="1:41" x14ac:dyDescent="0.3">
      <c r="A1014" s="60">
        <v>43858</v>
      </c>
      <c r="B1014" s="49">
        <v>0.46512731481481479</v>
      </c>
      <c r="C1014" s="2">
        <v>714</v>
      </c>
      <c r="D1014" s="2">
        <v>0.46410000000000001</v>
      </c>
      <c r="E1014" s="2">
        <v>13.53</v>
      </c>
      <c r="F1014" s="2">
        <v>7.82</v>
      </c>
      <c r="G1014" s="2">
        <v>3.7</v>
      </c>
      <c r="K1014" s="48">
        <v>201</v>
      </c>
      <c r="L1014" s="7">
        <f>AVERAGE(K1010:K1014)</f>
        <v>317</v>
      </c>
      <c r="M1014" s="8">
        <f>GEOMEAN(K1010:K1014)</f>
        <v>294.6299529765846</v>
      </c>
      <c r="N1014" s="25" t="s">
        <v>289</v>
      </c>
      <c r="AH1014" s="2">
        <v>235</v>
      </c>
      <c r="AI1014" s="2">
        <v>125</v>
      </c>
    </row>
    <row r="1015" spans="1:41" x14ac:dyDescent="0.3">
      <c r="A1015" s="60">
        <v>43865</v>
      </c>
      <c r="B1015" s="49">
        <v>0.46194444444444444</v>
      </c>
      <c r="C1015" s="2">
        <v>754</v>
      </c>
      <c r="D1015" s="2">
        <v>0.48749999999999999</v>
      </c>
      <c r="E1015" s="2">
        <v>11.47</v>
      </c>
      <c r="F1015" s="2">
        <v>8.1</v>
      </c>
      <c r="G1015" s="2">
        <v>7.9</v>
      </c>
      <c r="K1015" s="48">
        <v>809</v>
      </c>
      <c r="AH1015" s="2">
        <v>235</v>
      </c>
      <c r="AI1015" s="2">
        <v>125</v>
      </c>
    </row>
    <row r="1016" spans="1:41" x14ac:dyDescent="0.3">
      <c r="A1016" s="60">
        <v>43872</v>
      </c>
      <c r="B1016" s="49">
        <v>0.47434027777777782</v>
      </c>
      <c r="C1016" s="2">
        <v>392.9</v>
      </c>
      <c r="D1016" s="2">
        <v>0.25540000000000002</v>
      </c>
      <c r="E1016" s="2">
        <v>13.18</v>
      </c>
      <c r="F1016" s="2">
        <v>7.98</v>
      </c>
      <c r="G1016" s="2">
        <v>3.3</v>
      </c>
      <c r="K1016" s="48">
        <v>521</v>
      </c>
      <c r="AH1016" s="2">
        <v>235</v>
      </c>
      <c r="AI1016" s="2">
        <v>125</v>
      </c>
    </row>
    <row r="1017" spans="1:41" x14ac:dyDescent="0.3">
      <c r="A1017" s="60">
        <v>43881</v>
      </c>
      <c r="B1017" s="49">
        <v>0.4442592592592593</v>
      </c>
      <c r="C1017" s="2">
        <v>615</v>
      </c>
      <c r="D1017" s="2">
        <v>0.39910000000000001</v>
      </c>
      <c r="E1017" s="2">
        <v>14.28</v>
      </c>
      <c r="F1017" s="2">
        <v>7.98</v>
      </c>
      <c r="G1017" s="2">
        <v>3.1</v>
      </c>
      <c r="K1017" s="48">
        <v>259</v>
      </c>
      <c r="AH1017" s="2">
        <v>235</v>
      </c>
      <c r="AI1017" s="2">
        <v>125</v>
      </c>
    </row>
    <row r="1018" spans="1:41" x14ac:dyDescent="0.3">
      <c r="A1018" s="60">
        <v>43885</v>
      </c>
      <c r="B1018" s="49">
        <v>0.48084490740740743</v>
      </c>
      <c r="C1018" s="2">
        <v>743</v>
      </c>
      <c r="D1018" s="2">
        <v>0.4829</v>
      </c>
      <c r="E1018" s="2">
        <v>11.66</v>
      </c>
      <c r="F1018" s="2">
        <v>8.09</v>
      </c>
      <c r="G1018" s="2">
        <v>5.8</v>
      </c>
      <c r="K1018" s="48">
        <v>345</v>
      </c>
      <c r="L1018" s="7">
        <f>AVERAGE(K1015:K1019)</f>
        <v>481.2</v>
      </c>
      <c r="M1018" s="8">
        <f>GEOMEAN(K1015:K1019)</f>
        <v>446.65214145864928</v>
      </c>
      <c r="N1018" s="25" t="s">
        <v>290</v>
      </c>
      <c r="AH1018" s="2">
        <v>235</v>
      </c>
      <c r="AI1018" s="2">
        <v>125</v>
      </c>
    </row>
    <row r="1019" spans="1:41" x14ac:dyDescent="0.3">
      <c r="A1019" s="60">
        <v>43894</v>
      </c>
      <c r="B1019" s="49">
        <v>0.44364583333333335</v>
      </c>
      <c r="C1019" s="2">
        <v>560</v>
      </c>
      <c r="D1019" s="2">
        <v>0.36399999999999999</v>
      </c>
      <c r="E1019" s="2">
        <v>12.7</v>
      </c>
      <c r="F1019" s="2">
        <v>7.99</v>
      </c>
      <c r="G1019" s="2">
        <v>6.1</v>
      </c>
      <c r="K1019" s="48">
        <v>472</v>
      </c>
      <c r="AH1019" s="2">
        <v>235</v>
      </c>
      <c r="AI1019" s="2">
        <v>125</v>
      </c>
    </row>
    <row r="1020" spans="1:41" x14ac:dyDescent="0.3">
      <c r="A1020" s="60">
        <v>43899</v>
      </c>
      <c r="B1020" s="3">
        <v>0.42446759259259265</v>
      </c>
      <c r="C1020" s="2">
        <v>803</v>
      </c>
      <c r="D1020" s="2">
        <v>0.52</v>
      </c>
      <c r="E1020" s="2">
        <v>12.51</v>
      </c>
      <c r="F1020" s="2">
        <v>7.89</v>
      </c>
      <c r="G1020" s="2">
        <v>8.1999999999999993</v>
      </c>
      <c r="K1020" s="66">
        <v>173</v>
      </c>
      <c r="AH1020" s="2">
        <v>235</v>
      </c>
      <c r="AI1020" s="2">
        <v>125</v>
      </c>
    </row>
    <row r="1021" spans="1:41" x14ac:dyDescent="0.3">
      <c r="A1021" s="67">
        <v>43902</v>
      </c>
      <c r="B1021" s="49">
        <v>0.46464120370370371</v>
      </c>
      <c r="C1021" s="2">
        <v>724</v>
      </c>
      <c r="D1021" s="2">
        <v>0.47060000000000002</v>
      </c>
      <c r="E1021" s="2">
        <v>14.81</v>
      </c>
      <c r="F1021" s="2">
        <v>7.9</v>
      </c>
      <c r="G1021" s="2">
        <v>8.4</v>
      </c>
      <c r="K1021" s="66">
        <v>183</v>
      </c>
      <c r="AH1021" s="2">
        <v>235</v>
      </c>
      <c r="AI1021" s="2">
        <v>125</v>
      </c>
    </row>
    <row r="1022" spans="1:41" x14ac:dyDescent="0.3">
      <c r="A1022" s="60">
        <v>43907</v>
      </c>
      <c r="B1022" s="49">
        <v>0.44725694444444447</v>
      </c>
      <c r="C1022" s="2">
        <v>702</v>
      </c>
      <c r="D1022" s="2">
        <v>0.45629999999999998</v>
      </c>
      <c r="E1022" s="2">
        <v>12.8</v>
      </c>
      <c r="F1022" s="2">
        <v>8.06</v>
      </c>
      <c r="G1022" s="2">
        <v>6.9</v>
      </c>
      <c r="K1022" s="66">
        <v>86</v>
      </c>
      <c r="O1022" s="4" t="s">
        <v>54</v>
      </c>
      <c r="P1022" s="2">
        <v>63.8</v>
      </c>
      <c r="Q1022" s="4" t="s">
        <v>54</v>
      </c>
      <c r="R1022" s="4" t="s">
        <v>54</v>
      </c>
      <c r="S1022" s="4" t="s">
        <v>54</v>
      </c>
      <c r="T1022" s="4" t="s">
        <v>54</v>
      </c>
      <c r="U1022" s="4" t="s">
        <v>54</v>
      </c>
      <c r="V1022" s="4" t="s">
        <v>54</v>
      </c>
      <c r="W1022" s="4" t="s">
        <v>54</v>
      </c>
      <c r="X1022" s="2">
        <v>62.7</v>
      </c>
      <c r="Y1022" s="4" t="s">
        <v>54</v>
      </c>
      <c r="Z1022" s="2">
        <v>2.8</v>
      </c>
      <c r="AA1022" s="4" t="s">
        <v>54</v>
      </c>
      <c r="AB1022" s="2">
        <v>29.6</v>
      </c>
      <c r="AC1022" s="4" t="s">
        <v>54</v>
      </c>
      <c r="AD1022" s="2">
        <v>260</v>
      </c>
      <c r="AE1022" s="4" t="s">
        <v>54</v>
      </c>
      <c r="AF1022" s="4">
        <v>32.299999999999997</v>
      </c>
      <c r="AG1022" s="4">
        <v>236</v>
      </c>
      <c r="AH1022" s="2">
        <v>235</v>
      </c>
      <c r="AI1022" s="2">
        <v>125</v>
      </c>
      <c r="AK1022" s="2">
        <v>69500</v>
      </c>
      <c r="AL1022" s="2">
        <v>21000</v>
      </c>
      <c r="AM1022" s="2">
        <v>3.2</v>
      </c>
      <c r="AN1022" s="22" t="s">
        <v>54</v>
      </c>
      <c r="AO1022" s="22" t="s">
        <v>54</v>
      </c>
    </row>
    <row r="1023" spans="1:41" x14ac:dyDescent="0.3">
      <c r="A1023" s="60">
        <v>43913</v>
      </c>
      <c r="B1023" s="49">
        <v>0.48436342592592596</v>
      </c>
      <c r="C1023" s="2">
        <v>638</v>
      </c>
      <c r="D1023" s="2">
        <v>0.41470000000000001</v>
      </c>
      <c r="E1023" s="2">
        <v>12.61</v>
      </c>
      <c r="F1023" s="2">
        <v>7.78</v>
      </c>
      <c r="G1023" s="2">
        <v>5.5</v>
      </c>
      <c r="K1023" s="66">
        <v>393</v>
      </c>
      <c r="L1023" s="7">
        <f>AVERAGE(K1016:K1024)</f>
        <v>299.33333333333331</v>
      </c>
      <c r="M1023" s="8">
        <f>GEOMEAN(K1019:K1023)</f>
        <v>219.11193724550841</v>
      </c>
      <c r="N1023" s="25" t="s">
        <v>291</v>
      </c>
      <c r="AH1023" s="2">
        <v>235</v>
      </c>
      <c r="AI1023" s="2">
        <v>125</v>
      </c>
    </row>
    <row r="1024" spans="1:41" x14ac:dyDescent="0.3">
      <c r="A1024" s="60">
        <v>43922</v>
      </c>
      <c r="B1024" s="49">
        <v>0.40993055555555552</v>
      </c>
      <c r="C1024" s="2">
        <v>573</v>
      </c>
      <c r="D1024" s="2">
        <v>0.3725</v>
      </c>
      <c r="E1024" s="2">
        <v>12.17</v>
      </c>
      <c r="F1024" s="2">
        <v>7.8</v>
      </c>
      <c r="G1024" s="2">
        <v>8.1999999999999993</v>
      </c>
      <c r="K1024" s="66">
        <v>262</v>
      </c>
      <c r="AH1024" s="2">
        <v>235</v>
      </c>
      <c r="AI1024" s="2">
        <v>125</v>
      </c>
    </row>
    <row r="1025" spans="1:35" x14ac:dyDescent="0.3">
      <c r="A1025" s="60">
        <v>43927</v>
      </c>
      <c r="B1025" s="49">
        <v>0.46172453703703703</v>
      </c>
      <c r="C1025" s="2">
        <v>733</v>
      </c>
      <c r="D1025" s="2">
        <v>0.47449999999999998</v>
      </c>
      <c r="E1025" s="2">
        <v>12.11</v>
      </c>
      <c r="F1025" s="2">
        <v>7.88</v>
      </c>
      <c r="G1025" s="2">
        <v>10</v>
      </c>
      <c r="K1025" s="66">
        <v>84</v>
      </c>
      <c r="AH1025" s="2">
        <v>235</v>
      </c>
      <c r="AI1025" s="2">
        <v>125</v>
      </c>
    </row>
    <row r="1026" spans="1:35" x14ac:dyDescent="0.3">
      <c r="A1026" s="60">
        <v>43935</v>
      </c>
      <c r="B1026" s="49">
        <v>0.4381944444444445</v>
      </c>
      <c r="C1026" s="2">
        <v>772</v>
      </c>
      <c r="D1026" s="2">
        <v>0.50049999999999994</v>
      </c>
      <c r="E1026" s="2">
        <v>12.42</v>
      </c>
      <c r="F1026" s="2">
        <v>7.78</v>
      </c>
      <c r="G1026" s="2">
        <v>8.1</v>
      </c>
      <c r="K1026" s="66">
        <v>143</v>
      </c>
      <c r="AH1026" s="2">
        <v>235</v>
      </c>
      <c r="AI1026" s="2">
        <v>125</v>
      </c>
    </row>
    <row r="1027" spans="1:35" x14ac:dyDescent="0.3">
      <c r="A1027" s="60">
        <v>43944</v>
      </c>
      <c r="B1027" s="49">
        <v>0.46091435185185187</v>
      </c>
      <c r="C1027" s="2">
        <v>804</v>
      </c>
      <c r="D1027" s="2">
        <v>0.52</v>
      </c>
      <c r="E1027" s="2">
        <v>12.39</v>
      </c>
      <c r="F1027" s="2">
        <v>7.84</v>
      </c>
      <c r="G1027" s="2">
        <v>13.2</v>
      </c>
      <c r="K1027" s="66">
        <v>122</v>
      </c>
      <c r="AH1027" s="2">
        <v>235</v>
      </c>
      <c r="AI1027" s="2">
        <v>125</v>
      </c>
    </row>
    <row r="1028" spans="1:35" x14ac:dyDescent="0.3">
      <c r="A1028" s="60">
        <v>43948</v>
      </c>
      <c r="B1028" s="49">
        <v>0.47651620370370368</v>
      </c>
      <c r="C1028" s="2">
        <v>758</v>
      </c>
      <c r="D1028" s="2">
        <v>0.49399999999999999</v>
      </c>
      <c r="E1028" s="2">
        <v>11.35</v>
      </c>
      <c r="F1028" s="2">
        <v>8.1999999999999993</v>
      </c>
      <c r="G1028" s="2">
        <v>11.9</v>
      </c>
      <c r="K1028" s="66">
        <v>199</v>
      </c>
      <c r="L1028" s="7">
        <f>AVERAGE(K1021:K1029)</f>
        <v>176.88888888888889</v>
      </c>
      <c r="M1028" s="8">
        <f>GEOMEAN(K1024:K1028)</f>
        <v>150.18477366621099</v>
      </c>
      <c r="N1028" s="25" t="s">
        <v>292</v>
      </c>
      <c r="AH1028" s="2">
        <v>235</v>
      </c>
      <c r="AI1028" s="2">
        <v>125</v>
      </c>
    </row>
    <row r="1029" spans="1:35" x14ac:dyDescent="0.3">
      <c r="A1029" s="5">
        <v>43958</v>
      </c>
      <c r="B1029" s="3">
        <v>0.50549768518518523</v>
      </c>
      <c r="C1029" s="2">
        <v>825</v>
      </c>
      <c r="D1029" s="2">
        <v>0.53949999999999998</v>
      </c>
      <c r="E1029" s="2">
        <v>12.85</v>
      </c>
      <c r="F1029" s="2">
        <v>8.2799999999999994</v>
      </c>
      <c r="G1029" s="2">
        <v>13.3</v>
      </c>
      <c r="K1029" s="66">
        <v>120</v>
      </c>
      <c r="AH1029" s="2">
        <v>235</v>
      </c>
      <c r="AI1029" s="2">
        <v>125</v>
      </c>
    </row>
    <row r="1030" spans="1:35" x14ac:dyDescent="0.3">
      <c r="A1030" s="5">
        <v>43964</v>
      </c>
      <c r="B1030" s="49">
        <v>0.47092592592592591</v>
      </c>
      <c r="C1030" s="2">
        <v>878</v>
      </c>
      <c r="D1030" s="2">
        <v>0.57199999999999995</v>
      </c>
      <c r="E1030" s="2">
        <v>12.58</v>
      </c>
      <c r="F1030" s="2">
        <v>7.92</v>
      </c>
      <c r="G1030" s="2">
        <v>11.5</v>
      </c>
      <c r="K1030" s="66">
        <v>121</v>
      </c>
      <c r="AH1030" s="2">
        <v>235</v>
      </c>
      <c r="AI1030" s="2">
        <v>125</v>
      </c>
    </row>
    <row r="1031" spans="1:35" x14ac:dyDescent="0.3">
      <c r="A1031" s="5">
        <v>43971</v>
      </c>
      <c r="B1031" s="49">
        <v>0.43921296296296292</v>
      </c>
      <c r="C1031" s="2">
        <v>551</v>
      </c>
      <c r="D1031" s="2">
        <v>0.35809999999999997</v>
      </c>
      <c r="E1031" s="2">
        <v>9.07</v>
      </c>
      <c r="F1031" s="2">
        <v>7.76</v>
      </c>
      <c r="G1031" s="2">
        <v>14.8</v>
      </c>
      <c r="K1031" s="66">
        <v>1046</v>
      </c>
      <c r="AH1031" s="2">
        <v>235</v>
      </c>
      <c r="AI1031" s="2">
        <v>125</v>
      </c>
    </row>
    <row r="1032" spans="1:35" x14ac:dyDescent="0.3">
      <c r="A1032" s="5">
        <v>43972</v>
      </c>
      <c r="B1032" s="49">
        <v>0.46342592592592591</v>
      </c>
      <c r="C1032" s="2">
        <v>608</v>
      </c>
      <c r="D1032" s="2">
        <v>0.39460000000000001</v>
      </c>
      <c r="E1032" s="2">
        <v>9.41</v>
      </c>
      <c r="F1032" s="2">
        <v>7.85</v>
      </c>
      <c r="G1032" s="2">
        <v>14</v>
      </c>
      <c r="K1032" s="66">
        <v>657</v>
      </c>
      <c r="AH1032" s="2">
        <v>235</v>
      </c>
      <c r="AI1032" s="2">
        <v>125</v>
      </c>
    </row>
    <row r="1033" spans="1:35" x14ac:dyDescent="0.3">
      <c r="A1033" s="5">
        <v>43978</v>
      </c>
      <c r="B1033" s="3">
        <v>0.43410879629629634</v>
      </c>
      <c r="C1033" s="2">
        <v>746</v>
      </c>
      <c r="D1033" s="2">
        <v>0.48749999999999999</v>
      </c>
      <c r="E1033" s="2">
        <v>7.56</v>
      </c>
      <c r="F1033" s="2">
        <v>7.83</v>
      </c>
      <c r="G1033" s="2">
        <v>21.3</v>
      </c>
      <c r="K1033" s="66">
        <v>31</v>
      </c>
      <c r="L1033" s="7">
        <f>AVERAGE(K1026:K1034)</f>
        <v>279.11111111111109</v>
      </c>
      <c r="M1033" s="8">
        <f>GEOMEAN(K1029:K1033)</f>
        <v>198.6484006621921</v>
      </c>
      <c r="N1033" s="25" t="s">
        <v>293</v>
      </c>
      <c r="AH1033" s="2">
        <v>235</v>
      </c>
      <c r="AI1033" s="2">
        <v>125</v>
      </c>
    </row>
    <row r="1034" spans="1:35" x14ac:dyDescent="0.3">
      <c r="A1034" s="5">
        <v>43991</v>
      </c>
      <c r="B1034" s="49">
        <v>0.5133564814814815</v>
      </c>
      <c r="C1034" s="2">
        <v>956</v>
      </c>
      <c r="D1034" s="2">
        <v>0.624</v>
      </c>
      <c r="E1034" s="2">
        <v>7.42</v>
      </c>
      <c r="F1034" s="2">
        <v>7.74</v>
      </c>
      <c r="G1034" s="2">
        <v>21.4</v>
      </c>
      <c r="K1034" s="66">
        <v>73</v>
      </c>
      <c r="AH1034" s="2">
        <v>235</v>
      </c>
      <c r="AI1034" s="2">
        <v>125</v>
      </c>
    </row>
    <row r="1035" spans="1:35" x14ac:dyDescent="0.3">
      <c r="A1035" s="5">
        <v>43992</v>
      </c>
      <c r="B1035" s="49">
        <v>0.43935185185185183</v>
      </c>
      <c r="C1035" s="2">
        <v>901</v>
      </c>
      <c r="D1035" s="2">
        <v>0.58499999999999996</v>
      </c>
      <c r="E1035" s="2">
        <v>6.8</v>
      </c>
      <c r="F1035" s="2">
        <v>7.77</v>
      </c>
      <c r="G1035" s="2">
        <v>22.8</v>
      </c>
      <c r="K1035" s="66">
        <v>226</v>
      </c>
      <c r="AH1035" s="2">
        <v>235</v>
      </c>
      <c r="AI1035" s="2">
        <v>125</v>
      </c>
    </row>
    <row r="1036" spans="1:35" x14ac:dyDescent="0.3">
      <c r="A1036" s="5">
        <v>44000</v>
      </c>
      <c r="B1036" s="49">
        <v>0.4332523148148148</v>
      </c>
      <c r="C1036" s="2">
        <v>1037</v>
      </c>
      <c r="D1036" s="2">
        <v>0.67600000000000005</v>
      </c>
      <c r="E1036" s="2">
        <v>7.21</v>
      </c>
      <c r="F1036" s="2">
        <v>7.67</v>
      </c>
      <c r="G1036" s="2">
        <v>20.100000000000001</v>
      </c>
      <c r="K1036" s="66">
        <v>86</v>
      </c>
      <c r="AH1036" s="2">
        <v>235</v>
      </c>
      <c r="AI1036" s="2">
        <v>125</v>
      </c>
    </row>
    <row r="1037" spans="1:35" x14ac:dyDescent="0.3">
      <c r="A1037" s="5">
        <v>44006</v>
      </c>
      <c r="B1037" s="3">
        <v>0.4475925925925926</v>
      </c>
      <c r="C1037" s="2">
        <v>787</v>
      </c>
      <c r="D1037" s="2">
        <v>0.51349999999999996</v>
      </c>
      <c r="E1037" s="2">
        <v>7.3</v>
      </c>
      <c r="F1037" s="2">
        <v>7.86</v>
      </c>
      <c r="G1037" s="2">
        <v>20.399999999999999</v>
      </c>
      <c r="K1037" s="66">
        <v>179</v>
      </c>
      <c r="AH1037" s="2">
        <v>235</v>
      </c>
      <c r="AI1037" s="2">
        <v>125</v>
      </c>
    </row>
    <row r="1038" spans="1:35" x14ac:dyDescent="0.3">
      <c r="A1038" s="5">
        <v>44011</v>
      </c>
      <c r="B1038" s="3">
        <v>0.39682870370370371</v>
      </c>
      <c r="C1038" s="2">
        <v>645</v>
      </c>
      <c r="D1038" s="2">
        <v>0.42249999999999999</v>
      </c>
      <c r="E1038" s="2">
        <v>9.23</v>
      </c>
      <c r="F1038" s="2">
        <v>7.88</v>
      </c>
      <c r="G1038" s="2">
        <v>22.1</v>
      </c>
      <c r="K1038" s="66">
        <v>402</v>
      </c>
      <c r="L1038" s="7">
        <f>AVERAGE(K1033:K1039)</f>
        <v>209.14285714285714</v>
      </c>
      <c r="M1038" s="8">
        <f>GEOMEAN(K1034:K1038)</f>
        <v>159.1482131531975</v>
      </c>
      <c r="N1038" s="25" t="s">
        <v>294</v>
      </c>
      <c r="AH1038" s="2">
        <v>235</v>
      </c>
      <c r="AI1038" s="2">
        <v>125</v>
      </c>
    </row>
    <row r="1039" spans="1:35" x14ac:dyDescent="0.3">
      <c r="A1039" s="5">
        <v>44019</v>
      </c>
      <c r="B1039" s="49">
        <v>0.43359953703703707</v>
      </c>
      <c r="C1039" s="2">
        <v>806</v>
      </c>
      <c r="D1039" s="2">
        <v>0.52649999999999997</v>
      </c>
      <c r="E1039" s="2">
        <v>6.8</v>
      </c>
      <c r="F1039" s="2">
        <v>7.93</v>
      </c>
      <c r="G1039" s="2">
        <v>24.1</v>
      </c>
      <c r="K1039" s="66">
        <v>467</v>
      </c>
      <c r="AH1039" s="2">
        <v>235</v>
      </c>
      <c r="AI1039" s="2">
        <v>125</v>
      </c>
    </row>
    <row r="1040" spans="1:35" x14ac:dyDescent="0.3">
      <c r="A1040" s="68">
        <v>44020</v>
      </c>
      <c r="B1040" s="69">
        <v>0.45244212962962965</v>
      </c>
      <c r="C1040" s="70">
        <v>867</v>
      </c>
      <c r="D1040" s="70">
        <v>0.5655</v>
      </c>
      <c r="E1040" s="70">
        <v>6.86</v>
      </c>
      <c r="F1040" s="70">
        <v>7.74</v>
      </c>
      <c r="G1040" s="70">
        <v>23.9</v>
      </c>
      <c r="K1040" s="66">
        <v>156</v>
      </c>
      <c r="AH1040" s="2">
        <v>235</v>
      </c>
    </row>
    <row r="1041" spans="1:41" x14ac:dyDescent="0.3">
      <c r="A1041" s="5">
        <v>44028</v>
      </c>
      <c r="B1041" s="49">
        <v>0.47942129629629626</v>
      </c>
      <c r="C1041" s="2">
        <v>1082</v>
      </c>
      <c r="D1041" s="2">
        <v>0.70199999999999996</v>
      </c>
      <c r="E1041" s="2">
        <v>5.84</v>
      </c>
      <c r="F1041" s="2">
        <v>7.84</v>
      </c>
      <c r="G1041" s="2">
        <v>22.7</v>
      </c>
      <c r="K1041" s="66">
        <v>85</v>
      </c>
      <c r="AH1041" s="2">
        <v>235</v>
      </c>
      <c r="AI1041" s="2">
        <v>125</v>
      </c>
    </row>
    <row r="1042" spans="1:41" x14ac:dyDescent="0.3">
      <c r="A1042" s="5">
        <v>44032</v>
      </c>
      <c r="B1042" s="49">
        <v>0.48030092592592594</v>
      </c>
      <c r="C1042" s="2">
        <v>1065</v>
      </c>
      <c r="D1042" s="2">
        <v>0.69550000000000001</v>
      </c>
      <c r="E1042" s="2">
        <v>6.52</v>
      </c>
      <c r="F1042" s="2">
        <v>7.97</v>
      </c>
      <c r="G1042" s="2">
        <v>22.9</v>
      </c>
      <c r="K1042" s="66">
        <v>771</v>
      </c>
      <c r="AH1042" s="2">
        <v>235</v>
      </c>
      <c r="AI1042" s="2">
        <v>125</v>
      </c>
    </row>
    <row r="1043" spans="1:41" x14ac:dyDescent="0.3">
      <c r="A1043" s="5">
        <v>44042</v>
      </c>
      <c r="B1043" s="49">
        <v>0.50835648148148149</v>
      </c>
      <c r="C1043" s="2">
        <v>710</v>
      </c>
      <c r="D1043" s="2">
        <v>0.46150000000000002</v>
      </c>
      <c r="E1043" s="2">
        <v>7.19</v>
      </c>
      <c r="F1043" s="2">
        <v>8.0299999999999994</v>
      </c>
      <c r="G1043" s="2">
        <v>23.1</v>
      </c>
      <c r="K1043" s="66">
        <v>311</v>
      </c>
      <c r="L1043" s="7">
        <f>AVERAGE(K1039:K1043)</f>
        <v>358</v>
      </c>
      <c r="M1043" s="8">
        <f>GEOMEAN(K1039:K1043)</f>
        <v>271.85356610774062</v>
      </c>
      <c r="N1043" s="25" t="s">
        <v>295</v>
      </c>
      <c r="O1043" s="4" t="s">
        <v>54</v>
      </c>
      <c r="P1043" s="2">
        <v>73.5</v>
      </c>
      <c r="Q1043" s="4" t="s">
        <v>54</v>
      </c>
      <c r="R1043" s="4" t="s">
        <v>54</v>
      </c>
      <c r="S1043" s="4" t="s">
        <v>54</v>
      </c>
      <c r="T1043" s="4" t="s">
        <v>54</v>
      </c>
      <c r="U1043" s="4" t="s">
        <v>54</v>
      </c>
      <c r="V1043" s="4" t="s">
        <v>54</v>
      </c>
      <c r="W1043" s="4" t="s">
        <v>54</v>
      </c>
      <c r="X1043" s="2">
        <v>72.099999999999994</v>
      </c>
      <c r="Y1043" s="4" t="s">
        <v>54</v>
      </c>
      <c r="Z1043" s="2">
        <v>2.2000000000000002</v>
      </c>
      <c r="AA1043" s="4" t="s">
        <v>54</v>
      </c>
      <c r="AB1043" s="2">
        <v>29.9</v>
      </c>
      <c r="AC1043" s="4" t="s">
        <v>54</v>
      </c>
      <c r="AD1043" s="2">
        <v>240</v>
      </c>
      <c r="AE1043" s="4" t="s">
        <v>54</v>
      </c>
      <c r="AF1043" s="4">
        <v>46.6</v>
      </c>
      <c r="AG1043" s="4">
        <v>280</v>
      </c>
      <c r="AH1043" s="2">
        <v>235</v>
      </c>
      <c r="AI1043" s="2">
        <v>125</v>
      </c>
      <c r="AK1043" s="2">
        <v>64300</v>
      </c>
      <c r="AL1043" s="2">
        <v>19300</v>
      </c>
      <c r="AM1043" s="2">
        <v>4.4000000000000004</v>
      </c>
      <c r="AN1043" s="22" t="s">
        <v>54</v>
      </c>
      <c r="AO1043" s="22" t="s">
        <v>54</v>
      </c>
    </row>
    <row r="1044" spans="1:41" x14ac:dyDescent="0.3">
      <c r="A1044" s="5">
        <v>44048</v>
      </c>
      <c r="B1044" s="49">
        <v>0.43388888888888894</v>
      </c>
      <c r="C1044" s="2">
        <v>739</v>
      </c>
      <c r="D1044" s="2">
        <v>0.48099999999999998</v>
      </c>
      <c r="E1044" s="2">
        <v>8.07</v>
      </c>
      <c r="F1044" s="2">
        <v>8.08</v>
      </c>
      <c r="G1044" s="2">
        <v>18.899999999999999</v>
      </c>
      <c r="K1044" s="66">
        <v>226</v>
      </c>
      <c r="AH1044" s="2">
        <v>235</v>
      </c>
      <c r="AI1044" s="2">
        <v>125</v>
      </c>
    </row>
    <row r="1045" spans="1:41" x14ac:dyDescent="0.3">
      <c r="A1045" s="5">
        <v>44055</v>
      </c>
      <c r="B1045" s="49">
        <v>0.43231481481481482</v>
      </c>
      <c r="C1045" s="2">
        <v>640</v>
      </c>
      <c r="D1045" s="2">
        <v>0.41599999999999998</v>
      </c>
      <c r="E1045" s="2">
        <v>7.41</v>
      </c>
      <c r="F1045" s="2">
        <v>7.89</v>
      </c>
      <c r="G1045" s="2">
        <v>22.1</v>
      </c>
      <c r="K1045" s="66">
        <v>512</v>
      </c>
      <c r="AH1045" s="2">
        <v>235</v>
      </c>
      <c r="AI1045" s="2">
        <v>125</v>
      </c>
    </row>
    <row r="1046" spans="1:41" x14ac:dyDescent="0.3">
      <c r="A1046" s="5">
        <v>44060</v>
      </c>
      <c r="B1046" s="49">
        <v>0.45170138888888894</v>
      </c>
      <c r="C1046" s="2">
        <v>992</v>
      </c>
      <c r="D1046" s="2">
        <v>0.64349999999999996</v>
      </c>
      <c r="E1046" s="2">
        <v>6.99</v>
      </c>
      <c r="F1046" s="2">
        <v>7.71</v>
      </c>
      <c r="G1046" s="2">
        <v>21.8</v>
      </c>
      <c r="K1046" s="66">
        <v>86</v>
      </c>
      <c r="AH1046" s="2">
        <v>235</v>
      </c>
      <c r="AI1046" s="2">
        <v>125</v>
      </c>
    </row>
    <row r="1047" spans="1:41" x14ac:dyDescent="0.3">
      <c r="A1047" s="5">
        <v>44068</v>
      </c>
      <c r="B1047" s="49">
        <v>0.43505787037037041</v>
      </c>
      <c r="C1047" s="2">
        <v>1117</v>
      </c>
      <c r="D1047" s="2">
        <v>0.72799999999999998</v>
      </c>
      <c r="E1047" s="2">
        <v>6.48</v>
      </c>
      <c r="F1047" s="2">
        <v>7.8</v>
      </c>
      <c r="G1047" s="2">
        <v>22.9</v>
      </c>
      <c r="K1047" s="66">
        <v>183</v>
      </c>
      <c r="AH1047" s="2">
        <v>235</v>
      </c>
      <c r="AI1047" s="2">
        <v>125</v>
      </c>
    </row>
    <row r="1048" spans="1:41" x14ac:dyDescent="0.3">
      <c r="A1048" s="5">
        <v>44074</v>
      </c>
      <c r="B1048" s="49">
        <v>0.45383101851851854</v>
      </c>
      <c r="C1048" s="2">
        <v>685</v>
      </c>
      <c r="D1048" s="2">
        <v>0.442</v>
      </c>
      <c r="E1048" s="2">
        <v>5.62</v>
      </c>
      <c r="F1048" s="2">
        <v>7.77</v>
      </c>
      <c r="G1048" s="2">
        <v>20.100000000000001</v>
      </c>
      <c r="K1048" s="66">
        <v>122</v>
      </c>
      <c r="L1048" s="7">
        <f>AVERAGE(K1044:K1048)</f>
        <v>225.8</v>
      </c>
      <c r="M1048" s="8">
        <f>GEOMEAN(K1044:K1048)</f>
        <v>185.92489904993505</v>
      </c>
      <c r="N1048" s="25" t="s">
        <v>296</v>
      </c>
      <c r="AH1048" s="2">
        <v>235</v>
      </c>
      <c r="AI1048" s="2">
        <v>125</v>
      </c>
    </row>
    <row r="1049" spans="1:41" x14ac:dyDescent="0.3">
      <c r="A1049" s="5">
        <v>44075</v>
      </c>
      <c r="B1049" s="49">
        <v>0.44832175925925927</v>
      </c>
      <c r="C1049" s="2">
        <v>1073</v>
      </c>
      <c r="D1049" s="2">
        <v>0.69550000000000001</v>
      </c>
      <c r="E1049" s="2">
        <v>6.53</v>
      </c>
      <c r="F1049" s="2">
        <v>7.7</v>
      </c>
      <c r="G1049" s="2">
        <v>21.2</v>
      </c>
      <c r="K1049" s="66">
        <v>132</v>
      </c>
      <c r="AH1049" s="2">
        <v>235</v>
      </c>
      <c r="AI1049" s="2">
        <v>125</v>
      </c>
    </row>
    <row r="1050" spans="1:41" x14ac:dyDescent="0.3">
      <c r="A1050" s="5">
        <v>44084</v>
      </c>
      <c r="B1050" s="49">
        <v>0.42832175925925925</v>
      </c>
      <c r="C1050" s="2">
        <v>1469</v>
      </c>
      <c r="D1050" s="2">
        <v>0.95550000000000002</v>
      </c>
      <c r="E1050" s="2">
        <v>6.4</v>
      </c>
      <c r="F1050" s="2">
        <v>7.84</v>
      </c>
      <c r="G1050" s="2">
        <v>21.6</v>
      </c>
      <c r="K1050" s="66">
        <v>110</v>
      </c>
      <c r="AH1050" s="2">
        <v>235</v>
      </c>
      <c r="AI1050" s="2">
        <v>125</v>
      </c>
    </row>
    <row r="1051" spans="1:41" x14ac:dyDescent="0.3">
      <c r="A1051" s="5">
        <v>44090</v>
      </c>
      <c r="B1051" s="49">
        <v>0.43464120370370374</v>
      </c>
      <c r="C1051" s="2">
        <v>1494</v>
      </c>
      <c r="D1051" s="2">
        <v>0.96850000000000003</v>
      </c>
      <c r="E1051" s="2">
        <v>7.09</v>
      </c>
      <c r="F1051" s="2">
        <v>7.84</v>
      </c>
      <c r="G1051" s="2">
        <v>17.7</v>
      </c>
      <c r="K1051" s="66">
        <v>131</v>
      </c>
      <c r="AH1051" s="2">
        <v>235</v>
      </c>
      <c r="AI1051" s="2">
        <v>125</v>
      </c>
    </row>
    <row r="1052" spans="1:41" x14ac:dyDescent="0.3">
      <c r="A1052" s="5">
        <v>44095</v>
      </c>
      <c r="B1052" s="49">
        <v>0.43346064814814816</v>
      </c>
      <c r="C1052" s="2">
        <v>1659</v>
      </c>
      <c r="D1052" s="2">
        <v>1.079</v>
      </c>
      <c r="E1052" s="2">
        <v>7.92</v>
      </c>
      <c r="F1052" s="2">
        <v>7.74</v>
      </c>
      <c r="G1052" s="2">
        <v>15.2</v>
      </c>
      <c r="K1052" s="66">
        <v>145</v>
      </c>
      <c r="AH1052" s="2">
        <v>235</v>
      </c>
      <c r="AI1052" s="2">
        <v>125</v>
      </c>
    </row>
    <row r="1053" spans="1:41" x14ac:dyDescent="0.3">
      <c r="A1053" s="5">
        <v>44103</v>
      </c>
      <c r="B1053" s="49">
        <v>0.48877314814814815</v>
      </c>
      <c r="C1053" s="2">
        <v>1624</v>
      </c>
      <c r="D1053" s="2">
        <v>1.0529999999999999</v>
      </c>
      <c r="E1053" s="2">
        <v>11</v>
      </c>
      <c r="F1053" s="2">
        <v>7.74</v>
      </c>
      <c r="G1053" s="2">
        <v>15.5</v>
      </c>
      <c r="K1053" s="66">
        <v>148</v>
      </c>
      <c r="L1053" s="7">
        <f>AVERAGE(K1049:K1053)</f>
        <v>133.19999999999999</v>
      </c>
      <c r="M1053" s="8">
        <f>GEOMEAN(K1050:K1054)</f>
        <v>140.17363944150631</v>
      </c>
      <c r="N1053" s="25" t="s">
        <v>297</v>
      </c>
      <c r="AH1053" s="2">
        <v>235</v>
      </c>
      <c r="AI1053" s="2">
        <v>125</v>
      </c>
    </row>
    <row r="1054" spans="1:41" x14ac:dyDescent="0.3">
      <c r="A1054" s="5">
        <v>44105</v>
      </c>
      <c r="B1054" s="3">
        <v>0.4402430555555556</v>
      </c>
      <c r="C1054" s="2">
        <v>1646</v>
      </c>
      <c r="D1054" s="2">
        <v>1.0725</v>
      </c>
      <c r="E1054" s="2">
        <v>7.76</v>
      </c>
      <c r="F1054" s="2">
        <v>7.74</v>
      </c>
      <c r="G1054" s="2">
        <v>14.100000000000001</v>
      </c>
      <c r="K1054" s="66">
        <v>175</v>
      </c>
      <c r="M1054" s="2"/>
      <c r="N1054" s="76"/>
      <c r="AH1054" s="2">
        <v>235</v>
      </c>
      <c r="AI1054" s="2">
        <v>125</v>
      </c>
    </row>
    <row r="1055" spans="1:41" x14ac:dyDescent="0.3">
      <c r="A1055" s="5">
        <v>44111</v>
      </c>
      <c r="B1055" s="49">
        <v>0.45953703703703702</v>
      </c>
      <c r="C1055" s="2">
        <v>1623</v>
      </c>
      <c r="D1055" s="2">
        <v>1.0529999999999999</v>
      </c>
      <c r="E1055" s="2">
        <v>7.03</v>
      </c>
      <c r="F1055" s="2">
        <v>7.86</v>
      </c>
      <c r="G1055" s="2">
        <v>15.299999999999999</v>
      </c>
      <c r="K1055" s="66">
        <v>110</v>
      </c>
      <c r="AH1055" s="2">
        <v>235</v>
      </c>
      <c r="AI1055" s="2">
        <v>125</v>
      </c>
    </row>
    <row r="1056" spans="1:41" x14ac:dyDescent="0.3">
      <c r="A1056" s="5">
        <v>44117</v>
      </c>
      <c r="B1056" s="49">
        <v>0.47019675925925924</v>
      </c>
      <c r="C1056" s="2">
        <v>1524</v>
      </c>
      <c r="D1056" s="2">
        <v>0.98799999999999999</v>
      </c>
      <c r="E1056" s="2">
        <v>744.4</v>
      </c>
      <c r="F1056" s="2">
        <v>7.72</v>
      </c>
      <c r="G1056" s="2">
        <v>15</v>
      </c>
      <c r="K1056" s="66">
        <v>1835</v>
      </c>
      <c r="O1056" s="4" t="s">
        <v>54</v>
      </c>
      <c r="P1056" s="2">
        <v>73.3</v>
      </c>
      <c r="Q1056" s="4" t="s">
        <v>54</v>
      </c>
      <c r="R1056" s="4" t="s">
        <v>54</v>
      </c>
      <c r="S1056" s="4" t="s">
        <v>54</v>
      </c>
      <c r="T1056" s="4" t="s">
        <v>54</v>
      </c>
      <c r="U1056" s="4" t="s">
        <v>54</v>
      </c>
      <c r="V1056" s="4" t="s">
        <v>54</v>
      </c>
      <c r="W1056" s="4" t="s">
        <v>54</v>
      </c>
      <c r="X1056" s="2">
        <v>271</v>
      </c>
      <c r="Y1056" s="4" t="s">
        <v>54</v>
      </c>
      <c r="Z1056" s="2">
        <v>5.5</v>
      </c>
      <c r="AA1056" s="2">
        <v>0.3</v>
      </c>
      <c r="AB1056" s="2">
        <v>84.1</v>
      </c>
      <c r="AC1056" s="4" t="s">
        <v>54</v>
      </c>
      <c r="AD1056" s="2">
        <v>292</v>
      </c>
      <c r="AE1056" s="2">
        <v>5.36</v>
      </c>
      <c r="AF1056" s="4">
        <v>32.6</v>
      </c>
      <c r="AG1056" s="76" t="s">
        <v>54</v>
      </c>
      <c r="AH1056" s="2">
        <v>235</v>
      </c>
      <c r="AI1056" s="2">
        <v>125</v>
      </c>
      <c r="AK1056" s="2">
        <v>77900</v>
      </c>
      <c r="AL1056" s="2">
        <v>23700</v>
      </c>
      <c r="AM1056" s="2">
        <v>7</v>
      </c>
      <c r="AN1056" s="22" t="s">
        <v>54</v>
      </c>
      <c r="AO1056" s="22" t="s">
        <v>54</v>
      </c>
    </row>
    <row r="1057" spans="1:35" x14ac:dyDescent="0.3">
      <c r="A1057" s="5">
        <v>44126</v>
      </c>
      <c r="B1057" s="49">
        <v>0.46097222222222217</v>
      </c>
      <c r="C1057" s="2">
        <v>570</v>
      </c>
      <c r="D1057" s="2">
        <v>0.3705</v>
      </c>
      <c r="E1057" s="2">
        <v>8.81</v>
      </c>
      <c r="F1057" s="2">
        <v>7.96</v>
      </c>
      <c r="G1057" s="2">
        <v>14.8</v>
      </c>
      <c r="K1057" s="66">
        <v>2247</v>
      </c>
      <c r="AH1057" s="2">
        <v>235</v>
      </c>
      <c r="AI1057" s="2">
        <v>125</v>
      </c>
    </row>
    <row r="1058" spans="1:35" x14ac:dyDescent="0.3">
      <c r="A1058" s="5">
        <v>44130</v>
      </c>
      <c r="B1058" s="49">
        <v>0.42606481481481479</v>
      </c>
      <c r="C1058" s="2">
        <v>849</v>
      </c>
      <c r="D1058" s="2">
        <v>0.55249999999999999</v>
      </c>
      <c r="E1058" s="2">
        <v>9.4</v>
      </c>
      <c r="F1058" s="2">
        <v>7.82</v>
      </c>
      <c r="G1058" s="2">
        <v>11.400000000000002</v>
      </c>
      <c r="K1058" s="66">
        <v>211</v>
      </c>
      <c r="L1058" s="7">
        <f>AVERAGE(K1054:K1058)</f>
        <v>915.6</v>
      </c>
      <c r="M1058" s="8">
        <f>GEOMEAN(K1055:K1059)</f>
        <v>469.35154056870908</v>
      </c>
      <c r="N1058" s="25" t="s">
        <v>298</v>
      </c>
      <c r="AH1058" s="2">
        <v>235</v>
      </c>
      <c r="AI1058" s="2">
        <v>125</v>
      </c>
    </row>
    <row r="1059" spans="1:35" x14ac:dyDescent="0.3">
      <c r="A1059" s="5">
        <v>44140</v>
      </c>
      <c r="B1059" s="49">
        <v>0.47421296296296295</v>
      </c>
      <c r="C1059" s="2">
        <v>915</v>
      </c>
      <c r="D1059" s="2">
        <v>0.59799999999999998</v>
      </c>
      <c r="E1059" s="2">
        <v>10.48</v>
      </c>
      <c r="F1059" s="2">
        <v>7.91</v>
      </c>
      <c r="G1059" s="2">
        <v>11.400000000000002</v>
      </c>
      <c r="K1059" s="66">
        <v>238</v>
      </c>
      <c r="AH1059" s="2">
        <v>235</v>
      </c>
      <c r="AI1059" s="2">
        <v>125</v>
      </c>
    </row>
    <row r="1060" spans="1:35" x14ac:dyDescent="0.3">
      <c r="A1060" s="5">
        <v>44147</v>
      </c>
      <c r="B1060" s="49">
        <v>0.42488425925925927</v>
      </c>
      <c r="C1060" s="2">
        <v>1068</v>
      </c>
      <c r="D1060" s="2">
        <v>0.69550000000000001</v>
      </c>
      <c r="E1060" s="2">
        <v>9.84</v>
      </c>
      <c r="F1060" s="2">
        <v>7.81</v>
      </c>
      <c r="G1060" s="2">
        <v>9.6</v>
      </c>
      <c r="K1060" s="66">
        <v>197</v>
      </c>
      <c r="AH1060" s="2">
        <v>235</v>
      </c>
      <c r="AI1060" s="2">
        <v>125</v>
      </c>
    </row>
    <row r="1061" spans="1:35" x14ac:dyDescent="0.3">
      <c r="A1061" s="5">
        <v>44152</v>
      </c>
      <c r="B1061" s="49">
        <v>0.45511574074074074</v>
      </c>
      <c r="C1061" s="2">
        <v>753</v>
      </c>
      <c r="D1061" s="2">
        <v>0.48949999999999999</v>
      </c>
      <c r="E1061" s="2">
        <v>16.510000000000002</v>
      </c>
      <c r="F1061" s="2">
        <v>7.86</v>
      </c>
      <c r="G1061" s="2">
        <v>6.7000000000000011</v>
      </c>
      <c r="K1061" s="66">
        <v>886</v>
      </c>
      <c r="AH1061" s="2">
        <v>235</v>
      </c>
      <c r="AI1061" s="2">
        <v>125</v>
      </c>
    </row>
    <row r="1062" spans="1:35" x14ac:dyDescent="0.3">
      <c r="A1062" s="5">
        <v>44158</v>
      </c>
      <c r="B1062" s="49">
        <v>0.44659722222222226</v>
      </c>
      <c r="C1062" s="2">
        <v>443.8</v>
      </c>
      <c r="D1062" s="2">
        <v>0.28860000000000002</v>
      </c>
      <c r="E1062" s="2">
        <v>11.85</v>
      </c>
      <c r="F1062" s="2">
        <v>7.77</v>
      </c>
      <c r="G1062" s="2">
        <v>6.9</v>
      </c>
      <c r="K1062" s="66">
        <v>4106</v>
      </c>
      <c r="AH1062" s="2">
        <v>235</v>
      </c>
      <c r="AI1062" s="2">
        <v>125</v>
      </c>
    </row>
    <row r="1063" spans="1:35" x14ac:dyDescent="0.3">
      <c r="A1063" s="5">
        <v>44165</v>
      </c>
      <c r="B1063" s="49">
        <v>0.44163194444444448</v>
      </c>
      <c r="C1063" s="2">
        <v>743</v>
      </c>
      <c r="D1063" s="2">
        <v>0.4829</v>
      </c>
      <c r="E1063" s="2">
        <v>11.93</v>
      </c>
      <c r="F1063" s="2">
        <v>7.79</v>
      </c>
      <c r="G1063" s="2">
        <v>6.5000000000000018</v>
      </c>
      <c r="K1063" s="66">
        <v>131</v>
      </c>
      <c r="L1063" s="7">
        <f>AVERAGE(K1059:K1063)</f>
        <v>1111.5999999999999</v>
      </c>
      <c r="M1063" s="8">
        <f>GEOMEAN(K1060:K1064)</f>
        <v>492.61738402169135</v>
      </c>
      <c r="N1063" s="25" t="s">
        <v>299</v>
      </c>
      <c r="AH1063" s="2">
        <v>235</v>
      </c>
      <c r="AI1063" s="2">
        <v>125</v>
      </c>
    </row>
    <row r="1064" spans="1:35" x14ac:dyDescent="0.3">
      <c r="A1064" s="5">
        <v>44167</v>
      </c>
      <c r="B1064" s="49">
        <v>0.4392361111111111</v>
      </c>
      <c r="C1064" s="2">
        <v>779</v>
      </c>
      <c r="D1064" s="2">
        <v>0.50639999999999996</v>
      </c>
      <c r="E1064" s="2">
        <v>13.95</v>
      </c>
      <c r="F1064" s="2">
        <v>7.89</v>
      </c>
      <c r="G1064" s="2">
        <v>3.0999999999999988</v>
      </c>
      <c r="K1064" s="66">
        <v>309</v>
      </c>
      <c r="AH1064" s="2">
        <v>235</v>
      </c>
      <c r="AI1064" s="2">
        <v>125</v>
      </c>
    </row>
    <row r="1065" spans="1:35" x14ac:dyDescent="0.3">
      <c r="A1065" s="5">
        <v>44172</v>
      </c>
      <c r="B1065" s="49">
        <v>0.47445601851851849</v>
      </c>
      <c r="C1065" s="2">
        <v>898</v>
      </c>
      <c r="D1065" s="2">
        <v>0.58499999999999996</v>
      </c>
      <c r="E1065" s="2">
        <v>14.27</v>
      </c>
      <c r="F1065" s="2">
        <v>7.95</v>
      </c>
      <c r="G1065" s="2">
        <v>4.3000000000000007</v>
      </c>
      <c r="K1065" s="66">
        <v>262</v>
      </c>
      <c r="AH1065" s="2">
        <v>235</v>
      </c>
      <c r="AI1065" s="2">
        <v>125</v>
      </c>
    </row>
    <row r="1066" spans="1:35" x14ac:dyDescent="0.3">
      <c r="A1066" s="5">
        <v>44179</v>
      </c>
      <c r="B1066" s="49">
        <v>0.47549768518518515</v>
      </c>
      <c r="C1066" s="2">
        <v>698</v>
      </c>
      <c r="D1066" s="2">
        <v>0.45369999999999999</v>
      </c>
      <c r="E1066" s="2">
        <v>12.27</v>
      </c>
      <c r="F1066" s="2">
        <v>8.14</v>
      </c>
      <c r="G1066" s="2">
        <v>5.3999999999999995</v>
      </c>
      <c r="K1066" s="66">
        <v>292</v>
      </c>
      <c r="AH1066" s="2">
        <v>235</v>
      </c>
      <c r="AI1066" s="2">
        <v>125</v>
      </c>
    </row>
    <row r="1067" spans="1:35" x14ac:dyDescent="0.3">
      <c r="A1067" s="5">
        <v>44182</v>
      </c>
      <c r="B1067" s="49">
        <v>0.46401620370370367</v>
      </c>
      <c r="C1067" s="2">
        <v>796</v>
      </c>
      <c r="D1067" s="2">
        <v>0.51739999999999997</v>
      </c>
      <c r="E1067" s="2">
        <v>13.26</v>
      </c>
      <c r="F1067" s="2">
        <v>8.15</v>
      </c>
      <c r="G1067" s="2">
        <v>3.3999999999999986</v>
      </c>
      <c r="K1067" s="66">
        <v>179</v>
      </c>
      <c r="AH1067" s="2">
        <v>235</v>
      </c>
      <c r="AI1067" s="2">
        <v>125</v>
      </c>
    </row>
    <row r="1068" spans="1:35" x14ac:dyDescent="0.3">
      <c r="A1068" s="5">
        <v>44193</v>
      </c>
      <c r="B1068" s="49">
        <v>0.45611111111111113</v>
      </c>
      <c r="C1068" s="2">
        <v>804</v>
      </c>
      <c r="D1068" s="2">
        <v>0.52259999999999995</v>
      </c>
      <c r="E1068" s="2">
        <v>13.48</v>
      </c>
      <c r="F1068" s="2">
        <v>8.15</v>
      </c>
      <c r="G1068" s="2">
        <v>2.6999999999999997</v>
      </c>
      <c r="K1068" s="66">
        <v>399</v>
      </c>
      <c r="L1068" s="7">
        <f>AVERAGE(K1064:K1068)</f>
        <v>288.2</v>
      </c>
      <c r="M1068" s="8">
        <f>GEOMEAN(K1065:K1069)</f>
        <v>318.30411318004894</v>
      </c>
      <c r="N1068" s="25" t="s">
        <v>300</v>
      </c>
      <c r="AH1068" s="2">
        <v>235</v>
      </c>
      <c r="AI1068" s="2">
        <v>125</v>
      </c>
    </row>
    <row r="1069" spans="1:35" x14ac:dyDescent="0.3">
      <c r="A1069" s="5">
        <v>44201</v>
      </c>
      <c r="B1069" s="49">
        <v>0.47532407407407407</v>
      </c>
      <c r="C1069" s="2">
        <v>624</v>
      </c>
      <c r="D1069" s="2">
        <v>0.40500000000000003</v>
      </c>
      <c r="E1069" s="2">
        <v>12.28</v>
      </c>
      <c r="F1069" s="2">
        <v>7.97</v>
      </c>
      <c r="G1069" s="2">
        <v>3.9000000000000017</v>
      </c>
      <c r="K1069" s="66">
        <v>598</v>
      </c>
      <c r="AH1069" s="2">
        <v>235</v>
      </c>
      <c r="AI1069" s="2">
        <v>125</v>
      </c>
    </row>
    <row r="1070" spans="1:35" x14ac:dyDescent="0.3">
      <c r="A1070" s="5">
        <v>44207</v>
      </c>
      <c r="B1070" s="49">
        <v>0.44575231481481481</v>
      </c>
      <c r="C1070" s="2">
        <v>811</v>
      </c>
      <c r="D1070" s="2">
        <v>0.52710000000000001</v>
      </c>
      <c r="E1070" s="2">
        <v>13.69</v>
      </c>
      <c r="F1070" s="2">
        <v>7.97</v>
      </c>
      <c r="G1070" s="2">
        <v>2.0000000000000009</v>
      </c>
      <c r="H1070" s="2">
        <v>748</v>
      </c>
      <c r="J1070" s="2" t="s">
        <v>285</v>
      </c>
      <c r="K1070" s="66">
        <v>727</v>
      </c>
      <c r="AH1070" s="2">
        <v>235</v>
      </c>
      <c r="AI1070" s="2">
        <v>125</v>
      </c>
    </row>
    <row r="1071" spans="1:35" x14ac:dyDescent="0.3">
      <c r="A1071" s="5">
        <v>44210</v>
      </c>
      <c r="B1071" s="49">
        <v>0.45624999999999999</v>
      </c>
      <c r="C1071" s="57">
        <v>853</v>
      </c>
      <c r="D1071" s="57">
        <v>0.55249999999999999</v>
      </c>
      <c r="E1071" s="57">
        <v>13.23</v>
      </c>
      <c r="F1071" s="57">
        <v>8.09</v>
      </c>
      <c r="G1071" s="57">
        <v>3.699999999999998</v>
      </c>
      <c r="K1071" s="66">
        <v>457</v>
      </c>
      <c r="AH1071" s="2">
        <v>235</v>
      </c>
      <c r="AI1071" s="2">
        <v>125</v>
      </c>
    </row>
    <row r="1072" spans="1:35" x14ac:dyDescent="0.3">
      <c r="A1072" s="5">
        <v>44217</v>
      </c>
      <c r="B1072" s="3">
        <v>0.45916666666666667</v>
      </c>
      <c r="C1072" s="2">
        <v>917</v>
      </c>
      <c r="D1072" s="2">
        <v>0.59799999999999998</v>
      </c>
      <c r="E1072" s="2">
        <v>18.52</v>
      </c>
      <c r="F1072" s="2">
        <v>7.9</v>
      </c>
      <c r="G1072" s="2">
        <v>2.5</v>
      </c>
      <c r="K1072" s="66">
        <v>161</v>
      </c>
      <c r="AH1072" s="2">
        <v>235</v>
      </c>
      <c r="AI1072" s="2">
        <v>125</v>
      </c>
    </row>
    <row r="1073" spans="1:41" x14ac:dyDescent="0.3">
      <c r="A1073" s="5">
        <v>44222</v>
      </c>
      <c r="B1073" s="49">
        <v>0.48575231481481485</v>
      </c>
      <c r="C1073" s="2">
        <v>1094</v>
      </c>
      <c r="D1073" s="2">
        <v>0.70850000000000002</v>
      </c>
      <c r="E1073" s="2">
        <v>15.24</v>
      </c>
      <c r="F1073" s="2">
        <v>7.95</v>
      </c>
      <c r="G1073" s="2">
        <v>3.3999999999999986</v>
      </c>
      <c r="K1073" s="2">
        <v>1223</v>
      </c>
      <c r="L1073" s="7">
        <f>AVERAGE(K1069:K1073)</f>
        <v>633.20000000000005</v>
      </c>
      <c r="M1073" s="8">
        <f>GEOMEAN(K1070:K1074)</f>
        <v>520.85892708341555</v>
      </c>
      <c r="N1073" s="25" t="s">
        <v>301</v>
      </c>
      <c r="AH1073" s="2">
        <v>235</v>
      </c>
      <c r="AI1073" s="2">
        <v>125</v>
      </c>
    </row>
    <row r="1074" spans="1:41" x14ac:dyDescent="0.3">
      <c r="A1074" s="5">
        <v>44236</v>
      </c>
      <c r="B1074" s="49">
        <v>0.49181712962962965</v>
      </c>
      <c r="C1074" s="2">
        <v>1074</v>
      </c>
      <c r="D1074" s="2">
        <v>0.69550000000000001</v>
      </c>
      <c r="E1074" s="2">
        <v>18.59</v>
      </c>
      <c r="F1074" s="2">
        <v>7.98</v>
      </c>
      <c r="G1074" s="2">
        <v>1.3000000000000018</v>
      </c>
      <c r="K1074" s="2">
        <v>586</v>
      </c>
      <c r="AH1074" s="2">
        <v>235</v>
      </c>
      <c r="AI1074" s="2">
        <v>125</v>
      </c>
    </row>
    <row r="1075" spans="1:41" x14ac:dyDescent="0.3">
      <c r="A1075" s="5">
        <v>44242</v>
      </c>
      <c r="B1075" s="2" t="s">
        <v>302</v>
      </c>
      <c r="G1075" s="57"/>
      <c r="K1075" s="2">
        <v>586</v>
      </c>
      <c r="AH1075" s="2">
        <v>235</v>
      </c>
      <c r="AI1075" s="2">
        <v>125</v>
      </c>
    </row>
    <row r="1076" spans="1:41" x14ac:dyDescent="0.3">
      <c r="A1076" s="5">
        <v>44245</v>
      </c>
      <c r="B1076" s="3">
        <v>0.42737268518518517</v>
      </c>
      <c r="C1076" s="2">
        <v>1089</v>
      </c>
      <c r="D1076" s="2">
        <v>0.70850000000000002</v>
      </c>
      <c r="E1076" s="2">
        <v>15.76</v>
      </c>
      <c r="F1076" s="2">
        <v>7.87</v>
      </c>
      <c r="G1076" s="2">
        <v>0.79999999999999871</v>
      </c>
      <c r="K1076" s="2">
        <v>780</v>
      </c>
      <c r="AH1076" s="2">
        <v>235</v>
      </c>
      <c r="AI1076" s="2">
        <v>125</v>
      </c>
    </row>
    <row r="1077" spans="1:41" x14ac:dyDescent="0.3">
      <c r="A1077" s="71">
        <v>44251</v>
      </c>
      <c r="B1077" s="72">
        <v>0.41303240740740743</v>
      </c>
      <c r="C1077" s="73">
        <v>842</v>
      </c>
      <c r="D1077" s="73">
        <v>0.54730000000000001</v>
      </c>
      <c r="E1077" s="73">
        <v>15.03</v>
      </c>
      <c r="F1077" s="73">
        <v>8.08</v>
      </c>
      <c r="G1077" s="73">
        <v>2.1000000000000005</v>
      </c>
      <c r="K1077" s="2">
        <v>776</v>
      </c>
      <c r="AH1077" s="2">
        <v>235</v>
      </c>
      <c r="AI1077" s="2">
        <v>125</v>
      </c>
    </row>
    <row r="1078" spans="1:41" x14ac:dyDescent="0.3">
      <c r="A1078" s="71">
        <v>44252</v>
      </c>
      <c r="B1078" s="45">
        <v>0.43949074074074074</v>
      </c>
      <c r="C1078" s="45">
        <v>498.5</v>
      </c>
      <c r="D1078" s="45">
        <v>0.32369999999999999</v>
      </c>
      <c r="E1078" s="45">
        <v>14.32</v>
      </c>
      <c r="F1078" s="45">
        <v>7.96</v>
      </c>
      <c r="G1078" s="45">
        <v>1.7000000000000013</v>
      </c>
      <c r="K1078" s="2">
        <v>617</v>
      </c>
      <c r="L1078" s="7">
        <f>AVERAGE(K1074:K1078)</f>
        <v>669</v>
      </c>
      <c r="M1078" s="8">
        <f>GEOMEAN(K1075:K1079)</f>
        <v>526.57734016457903</v>
      </c>
      <c r="N1078" s="25" t="s">
        <v>303</v>
      </c>
      <c r="AH1078" s="2">
        <v>235</v>
      </c>
      <c r="AI1078" s="2">
        <v>125</v>
      </c>
    </row>
    <row r="1079" spans="1:41" x14ac:dyDescent="0.3">
      <c r="A1079" s="5">
        <v>44258</v>
      </c>
      <c r="B1079" s="49">
        <v>0.43542824074074077</v>
      </c>
      <c r="C1079" s="2">
        <v>664</v>
      </c>
      <c r="D1079" s="2">
        <v>0.43159999999999998</v>
      </c>
      <c r="E1079" s="2">
        <v>13.15</v>
      </c>
      <c r="F1079" s="2">
        <v>7.86</v>
      </c>
      <c r="G1079" s="2">
        <v>4.5000000000000009</v>
      </c>
      <c r="K1079" s="2">
        <v>185</v>
      </c>
      <c r="AH1079" s="2">
        <v>235</v>
      </c>
      <c r="AI1079" s="2">
        <v>125</v>
      </c>
    </row>
    <row r="1080" spans="1:41" x14ac:dyDescent="0.3">
      <c r="A1080" s="5">
        <v>44266</v>
      </c>
      <c r="B1080" s="49">
        <v>0.45271990740740736</v>
      </c>
      <c r="C1080" s="2">
        <v>533</v>
      </c>
      <c r="D1080" s="2">
        <v>0.34639999999999999</v>
      </c>
      <c r="E1080" s="2">
        <v>10.88</v>
      </c>
      <c r="F1080" s="2">
        <v>7.54</v>
      </c>
      <c r="G1080" s="2">
        <v>12.1</v>
      </c>
      <c r="K1080" s="2">
        <v>960</v>
      </c>
      <c r="AH1080" s="2">
        <v>235</v>
      </c>
      <c r="AI1080" s="2">
        <v>125</v>
      </c>
    </row>
    <row r="1081" spans="1:41" x14ac:dyDescent="0.3">
      <c r="A1081" s="9">
        <v>44271</v>
      </c>
      <c r="B1081" s="3">
        <v>0.4142939814814815</v>
      </c>
      <c r="C1081" s="2">
        <v>920</v>
      </c>
      <c r="D1081" s="2">
        <v>0.59799999999999998</v>
      </c>
      <c r="E1081" s="2">
        <v>13.2</v>
      </c>
      <c r="F1081" s="2">
        <v>7.9</v>
      </c>
      <c r="G1081" s="2">
        <v>5.6999999999999984</v>
      </c>
      <c r="K1081" s="2">
        <v>1935</v>
      </c>
      <c r="O1081" s="4" t="s">
        <v>54</v>
      </c>
      <c r="P1081" s="2">
        <v>58</v>
      </c>
      <c r="Q1081" s="4" t="s">
        <v>54</v>
      </c>
      <c r="R1081" s="4" t="s">
        <v>54</v>
      </c>
      <c r="S1081" s="4" t="s">
        <v>54</v>
      </c>
      <c r="T1081" s="4" t="s">
        <v>54</v>
      </c>
      <c r="U1081" s="4" t="s">
        <v>54</v>
      </c>
      <c r="V1081" s="4" t="s">
        <v>54</v>
      </c>
      <c r="W1081" s="4" t="s">
        <v>54</v>
      </c>
      <c r="X1081" s="4" t="s">
        <v>84</v>
      </c>
      <c r="Y1081" s="4" t="s">
        <v>84</v>
      </c>
      <c r="Z1081" s="4" t="s">
        <v>84</v>
      </c>
      <c r="AA1081" s="4" t="s">
        <v>84</v>
      </c>
      <c r="AB1081" s="4" t="s">
        <v>84</v>
      </c>
      <c r="AC1081" s="4" t="s">
        <v>84</v>
      </c>
      <c r="AD1081" s="2">
        <v>259</v>
      </c>
      <c r="AE1081" s="4" t="s">
        <v>84</v>
      </c>
      <c r="AF1081" s="4">
        <v>38.1</v>
      </c>
      <c r="AG1081" s="4">
        <v>262</v>
      </c>
      <c r="AH1081" s="2">
        <v>235</v>
      </c>
      <c r="AI1081" s="2">
        <v>125</v>
      </c>
      <c r="AK1081" s="2">
        <v>69700</v>
      </c>
      <c r="AL1081" s="2">
        <v>20600</v>
      </c>
      <c r="AM1081" s="2">
        <v>3.3</v>
      </c>
      <c r="AN1081" s="22" t="s">
        <v>54</v>
      </c>
      <c r="AO1081" s="22" t="s">
        <v>54</v>
      </c>
    </row>
    <row r="1082" spans="1:41" x14ac:dyDescent="0.3">
      <c r="A1082" s="5">
        <v>44277</v>
      </c>
      <c r="B1082" s="2" t="s">
        <v>304</v>
      </c>
      <c r="K1082" s="2">
        <v>676</v>
      </c>
      <c r="AH1082" s="2">
        <v>235</v>
      </c>
      <c r="AI1082" s="2">
        <v>125</v>
      </c>
    </row>
    <row r="1083" spans="1:41" x14ac:dyDescent="0.3">
      <c r="A1083" s="5">
        <v>44284</v>
      </c>
      <c r="B1083" s="49">
        <v>0.46104166666666663</v>
      </c>
      <c r="C1083" s="2">
        <v>508</v>
      </c>
      <c r="D1083" s="2">
        <v>0.33019999999999999</v>
      </c>
      <c r="E1083" s="2">
        <v>11.86</v>
      </c>
      <c r="F1083" s="2">
        <v>7.72</v>
      </c>
      <c r="G1083" s="2">
        <v>6.9</v>
      </c>
      <c r="K1083" s="2">
        <v>1145</v>
      </c>
      <c r="L1083" s="7">
        <f>AVERAGE(K1079:K1083)</f>
        <v>980.2</v>
      </c>
      <c r="M1083" s="8">
        <f>GEOMEAN(K1079:K1083)</f>
        <v>767.31771119446626</v>
      </c>
      <c r="N1083" s="25" t="s">
        <v>305</v>
      </c>
      <c r="AH1083" s="2">
        <v>235</v>
      </c>
      <c r="AI1083" s="2">
        <v>125</v>
      </c>
    </row>
    <row r="1084" spans="1:41" x14ac:dyDescent="0.3">
      <c r="A1084" s="5">
        <v>44287</v>
      </c>
      <c r="B1084" s="49">
        <v>0.43856481481481485</v>
      </c>
      <c r="C1084" s="2">
        <v>692</v>
      </c>
      <c r="D1084" s="2">
        <v>0.44979999999999998</v>
      </c>
      <c r="E1084" s="2">
        <v>11.74</v>
      </c>
      <c r="F1084" s="2">
        <v>7.66</v>
      </c>
      <c r="G1084" s="2">
        <v>7.5</v>
      </c>
      <c r="K1084" s="2">
        <v>166</v>
      </c>
      <c r="AH1084" s="2">
        <v>235</v>
      </c>
      <c r="AI1084" s="2">
        <v>125</v>
      </c>
    </row>
    <row r="1085" spans="1:41" x14ac:dyDescent="0.3">
      <c r="A1085" s="5">
        <v>44292</v>
      </c>
      <c r="B1085" s="49">
        <v>0.45811342592592591</v>
      </c>
      <c r="C1085" s="2">
        <v>805</v>
      </c>
      <c r="D1085" s="2">
        <v>0.52</v>
      </c>
      <c r="E1085" s="2">
        <v>10.32</v>
      </c>
      <c r="F1085" s="2">
        <v>7.99</v>
      </c>
      <c r="G1085" s="2">
        <v>13.699999999999998</v>
      </c>
      <c r="K1085" s="2">
        <v>62</v>
      </c>
    </row>
    <row r="1086" spans="1:41" x14ac:dyDescent="0.3">
      <c r="A1086" s="5">
        <v>44300</v>
      </c>
      <c r="B1086" s="49">
        <v>0.44925925925925925</v>
      </c>
      <c r="C1086" s="2">
        <v>693</v>
      </c>
      <c r="D1086" s="2">
        <v>0.44850000000000001</v>
      </c>
      <c r="E1086" s="2">
        <v>10.45</v>
      </c>
      <c r="F1086" s="2">
        <v>7.65</v>
      </c>
      <c r="G1086" s="2">
        <v>11.9</v>
      </c>
      <c r="K1086" s="2">
        <v>496</v>
      </c>
      <c r="AH1086" s="2">
        <v>235</v>
      </c>
      <c r="AI1086" s="2">
        <v>125</v>
      </c>
    </row>
    <row r="1087" spans="1:41" x14ac:dyDescent="0.3">
      <c r="A1087" s="5">
        <v>44308</v>
      </c>
      <c r="B1087" s="49">
        <v>0.45340277777777777</v>
      </c>
      <c r="C1087" s="2">
        <v>816</v>
      </c>
      <c r="D1087" s="2">
        <v>0.53300000000000003</v>
      </c>
      <c r="E1087" s="2">
        <v>13.49</v>
      </c>
      <c r="F1087" s="2">
        <v>7.74</v>
      </c>
      <c r="G1087" s="2">
        <v>8.4999999999999982</v>
      </c>
      <c r="K1087" s="2">
        <v>185</v>
      </c>
      <c r="AH1087" s="2">
        <v>235</v>
      </c>
      <c r="AI1087" s="2">
        <v>125</v>
      </c>
    </row>
    <row r="1088" spans="1:41" x14ac:dyDescent="0.3">
      <c r="A1088" s="5">
        <v>44312</v>
      </c>
      <c r="B1088" s="49">
        <v>0.47847222222222219</v>
      </c>
      <c r="C1088" s="2">
        <v>870</v>
      </c>
      <c r="D1088" s="2">
        <v>0.5655</v>
      </c>
      <c r="E1088" s="2">
        <v>12.55</v>
      </c>
      <c r="F1088" s="2">
        <v>8.1300000000000008</v>
      </c>
      <c r="G1088" s="2">
        <v>12.3</v>
      </c>
      <c r="K1088" s="2">
        <v>132</v>
      </c>
      <c r="L1088" s="7">
        <f>AVERAGE(K1084:K1088)</f>
        <v>208.2</v>
      </c>
      <c r="M1088" s="8">
        <f>GEOMEAN(K1084:K1088)</f>
        <v>165.63244879043762</v>
      </c>
      <c r="N1088" s="25" t="s">
        <v>306</v>
      </c>
      <c r="AH1088" s="2">
        <v>235</v>
      </c>
      <c r="AI1088" s="2">
        <v>125</v>
      </c>
    </row>
    <row r="1089" spans="1:41" x14ac:dyDescent="0.3">
      <c r="A1089" s="5">
        <v>44319</v>
      </c>
      <c r="B1089" s="49">
        <v>0.46942129629629631</v>
      </c>
      <c r="C1089" s="2">
        <v>812</v>
      </c>
      <c r="D1089" s="2">
        <v>0.52649999999999997</v>
      </c>
      <c r="E1089" s="2">
        <v>8.91</v>
      </c>
      <c r="F1089" s="2">
        <v>7.91</v>
      </c>
      <c r="G1089" s="2">
        <v>16.2</v>
      </c>
      <c r="K1089" s="2">
        <v>278</v>
      </c>
      <c r="AH1089" s="2">
        <v>235</v>
      </c>
      <c r="AI1089" s="2">
        <v>125</v>
      </c>
    </row>
    <row r="1090" spans="1:41" x14ac:dyDescent="0.3">
      <c r="A1090" s="5">
        <v>44328</v>
      </c>
      <c r="B1090" s="49">
        <v>0.4539583333333333</v>
      </c>
      <c r="C1090" s="2">
        <v>112</v>
      </c>
      <c r="D1090" s="2">
        <v>7.2800000000000004E-2</v>
      </c>
      <c r="E1090" s="2">
        <v>11</v>
      </c>
      <c r="F1090" s="2">
        <v>7.78</v>
      </c>
      <c r="G1090" s="2">
        <v>11.400000000000002</v>
      </c>
      <c r="K1090" s="2">
        <v>472</v>
      </c>
      <c r="AH1090" s="2">
        <v>235</v>
      </c>
      <c r="AI1090" s="2">
        <v>125</v>
      </c>
    </row>
    <row r="1091" spans="1:41" x14ac:dyDescent="0.3">
      <c r="A1091" s="5">
        <v>44333</v>
      </c>
      <c r="B1091" s="49">
        <v>0.47333333333333333</v>
      </c>
      <c r="C1091" s="2">
        <v>796</v>
      </c>
      <c r="D1091" s="2">
        <v>0.52</v>
      </c>
      <c r="E1091" s="2">
        <v>8.27</v>
      </c>
      <c r="F1091" s="2">
        <v>7.81</v>
      </c>
      <c r="G1091" s="2">
        <v>15.499999999999998</v>
      </c>
      <c r="K1091" s="2">
        <v>426</v>
      </c>
      <c r="AH1091" s="2">
        <v>235</v>
      </c>
      <c r="AI1091" s="2">
        <v>125</v>
      </c>
    </row>
    <row r="1092" spans="1:41" x14ac:dyDescent="0.3">
      <c r="A1092" s="5">
        <v>44336</v>
      </c>
      <c r="B1092" s="49">
        <v>0.47334490740740742</v>
      </c>
      <c r="C1092" s="2">
        <v>817</v>
      </c>
      <c r="D1092" s="2">
        <v>0.53300000000000003</v>
      </c>
      <c r="E1092" s="2">
        <v>9.23</v>
      </c>
      <c r="F1092" s="2">
        <v>8.1199999999999992</v>
      </c>
      <c r="G1092" s="2">
        <v>18.400000000000002</v>
      </c>
      <c r="K1092" s="2">
        <v>109</v>
      </c>
      <c r="AH1092" s="2">
        <v>235</v>
      </c>
      <c r="AI1092" s="2">
        <v>125</v>
      </c>
    </row>
    <row r="1093" spans="1:41" x14ac:dyDescent="0.3">
      <c r="A1093" s="5">
        <v>44342</v>
      </c>
      <c r="B1093" s="49">
        <v>0.46649305555555554</v>
      </c>
      <c r="C1093" s="2">
        <v>924</v>
      </c>
      <c r="D1093" s="2">
        <v>0.59799999999999998</v>
      </c>
      <c r="E1093" s="2">
        <v>6.02</v>
      </c>
      <c r="F1093" s="2">
        <v>7.48</v>
      </c>
      <c r="G1093" s="2">
        <v>20.399999999999999</v>
      </c>
      <c r="K1093" s="2">
        <v>323</v>
      </c>
      <c r="L1093" s="7">
        <f>AVERAGE(K1089:K1093)</f>
        <v>321.60000000000002</v>
      </c>
      <c r="M1093" s="8">
        <f>GEOMEAN(K1089:K1093)</f>
        <v>287.61072893191897</v>
      </c>
      <c r="N1093" s="25" t="s">
        <v>307</v>
      </c>
      <c r="AH1093" s="2">
        <v>235</v>
      </c>
      <c r="AI1093" s="2">
        <v>125</v>
      </c>
    </row>
    <row r="1094" spans="1:41" x14ac:dyDescent="0.3">
      <c r="A1094" s="5">
        <v>44356</v>
      </c>
      <c r="B1094" s="49">
        <v>0.4612384259259259</v>
      </c>
      <c r="C1094" s="2">
        <v>877</v>
      </c>
      <c r="D1094" s="2">
        <v>0.57199999999999995</v>
      </c>
      <c r="E1094" s="2">
        <v>7.36</v>
      </c>
      <c r="F1094" s="2">
        <v>7.69</v>
      </c>
      <c r="G1094" s="2">
        <v>21.2</v>
      </c>
      <c r="K1094" s="2">
        <v>703</v>
      </c>
      <c r="AH1094" s="2">
        <v>235</v>
      </c>
      <c r="AI1094" s="2">
        <v>125</v>
      </c>
    </row>
    <row r="1095" spans="1:41" x14ac:dyDescent="0.3">
      <c r="A1095" s="5">
        <v>44362</v>
      </c>
      <c r="B1095" s="49">
        <v>0.46666666666666662</v>
      </c>
      <c r="C1095" s="2">
        <v>994</v>
      </c>
      <c r="D1095" s="2">
        <v>0.64349999999999996</v>
      </c>
      <c r="E1095" s="2">
        <v>6.76</v>
      </c>
      <c r="F1095" s="2">
        <v>7.81</v>
      </c>
      <c r="G1095" s="2">
        <v>20.300000000000004</v>
      </c>
      <c r="K1095" s="2">
        <v>359</v>
      </c>
      <c r="AH1095" s="2">
        <v>235</v>
      </c>
      <c r="AI1095" s="2">
        <v>125</v>
      </c>
    </row>
    <row r="1096" spans="1:41" x14ac:dyDescent="0.3">
      <c r="A1096" s="5">
        <v>44364</v>
      </c>
      <c r="B1096" s="49">
        <v>0.43581018518518522</v>
      </c>
      <c r="C1096" s="2">
        <v>1026</v>
      </c>
      <c r="D1096" s="2">
        <v>0.66949999999999998</v>
      </c>
      <c r="E1096" s="2">
        <v>7.43</v>
      </c>
      <c r="F1096" s="2">
        <v>7.69</v>
      </c>
      <c r="G1096" s="2">
        <v>18.8</v>
      </c>
      <c r="K1096" s="2">
        <v>189</v>
      </c>
      <c r="AH1096" s="2">
        <v>235</v>
      </c>
      <c r="AI1096" s="2">
        <v>125</v>
      </c>
    </row>
    <row r="1097" spans="1:41" x14ac:dyDescent="0.3">
      <c r="A1097" s="5">
        <v>44370</v>
      </c>
      <c r="B1097" s="49">
        <v>0.43813657407407408</v>
      </c>
      <c r="C1097" s="2">
        <v>930</v>
      </c>
      <c r="D1097" s="2">
        <v>0.60450000000000004</v>
      </c>
      <c r="E1097" s="2">
        <v>6.13</v>
      </c>
      <c r="F1097" s="2">
        <v>7.83</v>
      </c>
      <c r="G1097" s="2">
        <v>18.499999999999996</v>
      </c>
      <c r="K1097" s="2">
        <v>253</v>
      </c>
      <c r="AH1097" s="2">
        <v>235</v>
      </c>
      <c r="AI1097" s="2">
        <v>125</v>
      </c>
    </row>
    <row r="1098" spans="1:41" x14ac:dyDescent="0.3">
      <c r="A1098" s="5">
        <v>44375</v>
      </c>
      <c r="B1098" s="49">
        <v>0.47408564814814813</v>
      </c>
      <c r="C1098" s="2">
        <v>734</v>
      </c>
      <c r="D1098" s="2">
        <v>0.47449999999999998</v>
      </c>
      <c r="E1098" s="2">
        <v>7.35</v>
      </c>
      <c r="F1098" s="2">
        <v>7.89</v>
      </c>
      <c r="G1098" s="2">
        <v>23.299999999999997</v>
      </c>
      <c r="K1098" s="2">
        <v>275</v>
      </c>
      <c r="L1098" s="7">
        <f>AVERAGE(K1094:K1098)</f>
        <v>355.8</v>
      </c>
      <c r="M1098" s="8">
        <f>GEOMEAN(K1094:K1098)</f>
        <v>319.29561815796177</v>
      </c>
      <c r="N1098" s="25" t="s">
        <v>308</v>
      </c>
      <c r="AH1098" s="2">
        <v>235</v>
      </c>
      <c r="AI1098" s="2">
        <v>125</v>
      </c>
    </row>
    <row r="1099" spans="1:41" x14ac:dyDescent="0.3">
      <c r="A1099" s="9">
        <v>44384</v>
      </c>
      <c r="B1099" s="49">
        <v>0.39181712962962961</v>
      </c>
      <c r="C1099" s="2">
        <v>973</v>
      </c>
      <c r="D1099" s="2">
        <v>0.63049999999999995</v>
      </c>
      <c r="E1099" s="2">
        <v>5.58</v>
      </c>
      <c r="F1099" s="2">
        <v>7.88</v>
      </c>
      <c r="G1099" s="2">
        <v>24.699999999999996</v>
      </c>
      <c r="K1099" s="2">
        <v>52</v>
      </c>
      <c r="O1099" s="4" t="s">
        <v>54</v>
      </c>
      <c r="P1099" s="2">
        <v>74.2</v>
      </c>
      <c r="Q1099" s="4" t="s">
        <v>54</v>
      </c>
      <c r="R1099" s="4" t="s">
        <v>54</v>
      </c>
      <c r="S1099" s="4" t="s">
        <v>54</v>
      </c>
      <c r="T1099" s="4" t="s">
        <v>54</v>
      </c>
      <c r="U1099" s="4" t="s">
        <v>54</v>
      </c>
      <c r="V1099" s="4" t="s">
        <v>54</v>
      </c>
      <c r="W1099" s="4" t="s">
        <v>54</v>
      </c>
      <c r="X1099" s="2">
        <v>140</v>
      </c>
      <c r="Y1099" s="4" t="s">
        <v>54</v>
      </c>
      <c r="Z1099" s="2">
        <v>3.1</v>
      </c>
      <c r="AA1099" s="4" t="s">
        <v>54</v>
      </c>
      <c r="AB1099" s="2">
        <v>46.1</v>
      </c>
      <c r="AC1099" s="4" t="s">
        <v>54</v>
      </c>
      <c r="AD1099" s="2">
        <v>281</v>
      </c>
      <c r="AE1099" s="4" t="s">
        <v>54</v>
      </c>
      <c r="AF1099" s="4">
        <v>33.1</v>
      </c>
      <c r="AG1099" s="76" t="s">
        <v>54</v>
      </c>
      <c r="AH1099" s="2">
        <v>235</v>
      </c>
      <c r="AI1099" s="2">
        <v>125</v>
      </c>
      <c r="AK1099" s="2">
        <v>75000</v>
      </c>
      <c r="AL1099" s="2">
        <v>22700</v>
      </c>
      <c r="AM1099" s="2">
        <v>5</v>
      </c>
      <c r="AN1099" s="22" t="s">
        <v>54</v>
      </c>
      <c r="AO1099" s="22" t="s">
        <v>54</v>
      </c>
    </row>
    <row r="1100" spans="1:41" x14ac:dyDescent="0.3">
      <c r="A1100" s="9">
        <v>44389</v>
      </c>
      <c r="B1100" s="49">
        <v>0.47046296296296292</v>
      </c>
      <c r="C1100" s="2">
        <v>741</v>
      </c>
      <c r="D1100" s="2">
        <v>0.48099999999999998</v>
      </c>
      <c r="E1100" s="2">
        <v>7.75</v>
      </c>
      <c r="F1100" s="2">
        <v>8.02</v>
      </c>
      <c r="G1100" s="2">
        <v>22.399999999999995</v>
      </c>
      <c r="K1100" s="2">
        <v>187</v>
      </c>
      <c r="AH1100" s="2">
        <v>235</v>
      </c>
      <c r="AI1100" s="2">
        <v>125</v>
      </c>
    </row>
    <row r="1101" spans="1:41" x14ac:dyDescent="0.3">
      <c r="A1101" s="9">
        <v>44392</v>
      </c>
      <c r="B1101" s="49">
        <v>0.45734953703703707</v>
      </c>
      <c r="C1101" s="2">
        <v>603</v>
      </c>
      <c r="D1101" s="2">
        <v>0.39</v>
      </c>
      <c r="E1101" s="2">
        <v>5.64</v>
      </c>
      <c r="F1101" s="2">
        <v>7.93</v>
      </c>
      <c r="G1101" s="2">
        <v>24.899999999999995</v>
      </c>
      <c r="K1101" s="2">
        <v>323</v>
      </c>
      <c r="AH1101" s="2">
        <v>235</v>
      </c>
      <c r="AI1101" s="2">
        <v>125</v>
      </c>
    </row>
    <row r="1102" spans="1:41" x14ac:dyDescent="0.3">
      <c r="A1102" s="9">
        <v>44396</v>
      </c>
      <c r="B1102" s="49">
        <v>0.38282407407407404</v>
      </c>
      <c r="C1102" s="2">
        <v>468.8</v>
      </c>
      <c r="D1102" s="2">
        <v>0.30480000000000002</v>
      </c>
      <c r="E1102" s="2">
        <v>7.2</v>
      </c>
      <c r="F1102" s="2">
        <v>7.93</v>
      </c>
      <c r="G1102" s="2">
        <v>23.200000000000003</v>
      </c>
      <c r="K1102" s="2">
        <v>341</v>
      </c>
      <c r="AH1102" s="2">
        <v>235</v>
      </c>
      <c r="AI1102" s="2">
        <v>125</v>
      </c>
    </row>
    <row r="1103" spans="1:41" x14ac:dyDescent="0.3">
      <c r="A1103" s="9">
        <v>44406</v>
      </c>
      <c r="B1103" s="49">
        <v>0.42123842592592592</v>
      </c>
      <c r="C1103" s="2">
        <v>542</v>
      </c>
      <c r="D1103" s="2">
        <v>0.35099999999999998</v>
      </c>
      <c r="E1103" s="2">
        <v>6.63</v>
      </c>
      <c r="F1103" s="2">
        <v>7.93</v>
      </c>
      <c r="G1103" s="2">
        <v>23.200000000000003</v>
      </c>
      <c r="K1103" s="2">
        <v>98</v>
      </c>
      <c r="L1103" s="7">
        <f>AVERAGE(K1099:K1103)</f>
        <v>200.2</v>
      </c>
      <c r="M1103" s="8">
        <f>GEOMEAN(K1099:K1103)</f>
        <v>160.0315403385155</v>
      </c>
      <c r="N1103" s="25" t="s">
        <v>309</v>
      </c>
      <c r="AH1103" s="2">
        <v>235</v>
      </c>
      <c r="AI1103" s="2">
        <v>125</v>
      </c>
    </row>
    <row r="1104" spans="1:41" x14ac:dyDescent="0.3">
      <c r="A1104" s="9">
        <v>44412</v>
      </c>
      <c r="B1104" s="49">
        <v>0.45020833333333332</v>
      </c>
      <c r="C1104" s="2">
        <v>1109</v>
      </c>
      <c r="D1104" s="2">
        <v>0.72150000000000003</v>
      </c>
      <c r="E1104" s="2">
        <v>8.3699999999999992</v>
      </c>
      <c r="F1104" s="2">
        <v>7.71</v>
      </c>
      <c r="G1104" s="2">
        <v>19.600000000000001</v>
      </c>
      <c r="K1104" s="2">
        <v>191</v>
      </c>
      <c r="AH1104" s="2">
        <v>235</v>
      </c>
      <c r="AI1104" s="2">
        <v>125</v>
      </c>
    </row>
    <row r="1105" spans="1:41" x14ac:dyDescent="0.3">
      <c r="A1105" s="9">
        <v>44419</v>
      </c>
      <c r="B1105" s="49">
        <v>0.44128472222222226</v>
      </c>
      <c r="C1105" s="2">
        <v>1019</v>
      </c>
      <c r="D1105" s="2">
        <v>0.66300000000000003</v>
      </c>
      <c r="E1105" s="2">
        <v>5.99</v>
      </c>
      <c r="F1105" s="2">
        <v>7.72</v>
      </c>
      <c r="G1105" s="2">
        <v>24.2</v>
      </c>
      <c r="K1105" s="2">
        <v>122</v>
      </c>
      <c r="AH1105" s="2">
        <v>235</v>
      </c>
      <c r="AI1105" s="2">
        <v>125</v>
      </c>
    </row>
    <row r="1106" spans="1:41" x14ac:dyDescent="0.3">
      <c r="A1106" s="9">
        <v>44424</v>
      </c>
      <c r="B1106" s="49">
        <v>0.46353009259259265</v>
      </c>
      <c r="C1106" s="2">
        <v>1389</v>
      </c>
      <c r="D1106" s="2">
        <v>0.90349999999999997</v>
      </c>
      <c r="E1106" s="2">
        <v>5.71</v>
      </c>
      <c r="F1106" s="2">
        <v>7.95</v>
      </c>
      <c r="G1106" s="2">
        <v>23.099999999999998</v>
      </c>
      <c r="K1106" s="2">
        <v>41</v>
      </c>
      <c r="AH1106" s="2">
        <v>235</v>
      </c>
      <c r="AI1106" s="2">
        <v>125</v>
      </c>
    </row>
    <row r="1107" spans="1:41" x14ac:dyDescent="0.3">
      <c r="A1107" s="9">
        <v>44427</v>
      </c>
      <c r="B1107" s="49">
        <v>0.4584375</v>
      </c>
      <c r="C1107" s="2">
        <v>1530</v>
      </c>
      <c r="D1107" s="2">
        <v>0.99450000000000005</v>
      </c>
      <c r="E1107" s="2">
        <v>5.0999999999999996</v>
      </c>
      <c r="F1107" s="2">
        <v>7.59</v>
      </c>
      <c r="G1107" s="2">
        <v>22.5</v>
      </c>
      <c r="K1107" s="2">
        <v>175</v>
      </c>
      <c r="AH1107" s="2">
        <v>235</v>
      </c>
      <c r="AI1107" s="2">
        <v>125</v>
      </c>
    </row>
    <row r="1108" spans="1:41" x14ac:dyDescent="0.3">
      <c r="A1108" s="9">
        <v>44438</v>
      </c>
      <c r="B1108" s="49">
        <v>0.45879629629629631</v>
      </c>
      <c r="C1108" s="2">
        <v>1336</v>
      </c>
      <c r="D1108" s="2">
        <v>0.871</v>
      </c>
      <c r="E1108" s="2">
        <v>5.73</v>
      </c>
      <c r="F1108" s="2">
        <v>7.61</v>
      </c>
      <c r="G1108" s="2">
        <v>24.099999999999998</v>
      </c>
      <c r="K1108" s="2">
        <v>250</v>
      </c>
      <c r="L1108" s="7">
        <f>AVERAGE(K1104:K1107)</f>
        <v>132.25</v>
      </c>
      <c r="M1108" s="8">
        <f>GEOMEAN(K1104:K1107)</f>
        <v>113.71133959302693</v>
      </c>
      <c r="N1108" s="25" t="s">
        <v>310</v>
      </c>
      <c r="AH1108" s="2">
        <v>235</v>
      </c>
      <c r="AI1108" s="2">
        <v>125</v>
      </c>
    </row>
    <row r="1109" spans="1:41" x14ac:dyDescent="0.3">
      <c r="A1109" s="9">
        <v>44440</v>
      </c>
      <c r="B1109" s="49">
        <v>0.44222222222222224</v>
      </c>
      <c r="C1109" s="2">
        <v>1312</v>
      </c>
      <c r="D1109" s="2">
        <v>0.85150000000000003</v>
      </c>
      <c r="E1109" s="2">
        <v>5.6</v>
      </c>
      <c r="F1109" s="2">
        <v>7.92</v>
      </c>
      <c r="G1109" s="2">
        <v>23.6</v>
      </c>
      <c r="K1109" s="2">
        <v>185</v>
      </c>
      <c r="AH1109" s="2">
        <v>235</v>
      </c>
      <c r="AI1109" s="2">
        <v>125</v>
      </c>
    </row>
    <row r="1110" spans="1:41" x14ac:dyDescent="0.3">
      <c r="A1110" s="9">
        <v>44453</v>
      </c>
      <c r="B1110" s="49">
        <v>0.45050925925925928</v>
      </c>
      <c r="C1110" s="2">
        <v>857</v>
      </c>
      <c r="D1110" s="2">
        <v>0.55900000000000005</v>
      </c>
      <c r="E1110" s="2">
        <v>5.98</v>
      </c>
      <c r="F1110" s="2">
        <v>7.68</v>
      </c>
      <c r="G1110" s="2">
        <v>21.7</v>
      </c>
      <c r="K1110" s="2">
        <v>189</v>
      </c>
      <c r="AH1110" s="2">
        <v>235</v>
      </c>
      <c r="AI1110" s="2">
        <v>125</v>
      </c>
    </row>
    <row r="1111" spans="1:41" x14ac:dyDescent="0.3">
      <c r="A1111" s="9">
        <v>44455</v>
      </c>
      <c r="B1111" s="49">
        <v>0.43983796296296296</v>
      </c>
      <c r="C1111" s="2">
        <v>1489</v>
      </c>
      <c r="D1111" s="2">
        <v>0.96850000000000003</v>
      </c>
      <c r="E1111" s="2">
        <v>7.06</v>
      </c>
      <c r="F1111" s="2">
        <v>7.88</v>
      </c>
      <c r="G1111" s="2">
        <v>20.399999999999999</v>
      </c>
      <c r="K1111" s="2">
        <v>173</v>
      </c>
      <c r="AH1111" s="2">
        <v>235</v>
      </c>
      <c r="AI1111" s="2">
        <v>125</v>
      </c>
    </row>
    <row r="1112" spans="1:41" x14ac:dyDescent="0.3">
      <c r="A1112" s="9">
        <v>44459</v>
      </c>
      <c r="B1112" s="49">
        <v>0.43079861111111112</v>
      </c>
      <c r="C1112" s="2">
        <v>1653</v>
      </c>
      <c r="D1112" s="2">
        <v>1.0725</v>
      </c>
      <c r="E1112" s="2">
        <v>6.4</v>
      </c>
      <c r="F1112" s="2">
        <v>7.77</v>
      </c>
      <c r="G1112" s="2">
        <v>22.9</v>
      </c>
      <c r="K1112" s="2">
        <v>882</v>
      </c>
      <c r="AH1112" s="2">
        <v>235</v>
      </c>
      <c r="AI1112" s="2">
        <v>125</v>
      </c>
    </row>
    <row r="1113" spans="1:41" x14ac:dyDescent="0.3">
      <c r="A1113" s="9">
        <v>44467</v>
      </c>
      <c r="B1113" s="49">
        <v>0.47868055555555555</v>
      </c>
      <c r="C1113" s="2">
        <v>1002</v>
      </c>
      <c r="D1113" s="2">
        <v>0.65</v>
      </c>
      <c r="E1113" s="2">
        <v>6.71</v>
      </c>
      <c r="F1113" s="2">
        <v>7.78</v>
      </c>
      <c r="G1113" s="2">
        <v>20.500000000000004</v>
      </c>
      <c r="K1113" s="2">
        <v>717</v>
      </c>
      <c r="L1113" s="7">
        <f>AVERAGE(K1109:K1113)</f>
        <v>429.2</v>
      </c>
      <c r="M1113" s="8">
        <f>GEOMEAN(K1109:K1113)</f>
        <v>328.4985639074963</v>
      </c>
      <c r="N1113" s="25" t="s">
        <v>311</v>
      </c>
      <c r="AH1113" s="2">
        <v>235</v>
      </c>
      <c r="AI1113" s="2">
        <v>125</v>
      </c>
    </row>
    <row r="1114" spans="1:41" x14ac:dyDescent="0.3">
      <c r="A1114" s="9">
        <v>44473</v>
      </c>
      <c r="B1114" s="49">
        <v>0.46636574074074072</v>
      </c>
      <c r="C1114" s="2">
        <v>1169</v>
      </c>
      <c r="D1114" s="2">
        <v>0.76049999999999995</v>
      </c>
      <c r="E1114" s="2">
        <v>6.21</v>
      </c>
      <c r="F1114" s="2">
        <v>7.83</v>
      </c>
      <c r="G1114" s="2">
        <v>19.099999999999998</v>
      </c>
      <c r="K1114" s="2">
        <v>161</v>
      </c>
      <c r="AH1114" s="2">
        <v>235</v>
      </c>
      <c r="AI1114" s="2">
        <v>125</v>
      </c>
    </row>
    <row r="1115" spans="1:41" x14ac:dyDescent="0.3">
      <c r="A1115" s="9">
        <v>44476</v>
      </c>
      <c r="B1115" s="49">
        <v>0.44222222222222224</v>
      </c>
      <c r="C1115" s="2">
        <v>15.5</v>
      </c>
      <c r="D1115" s="2">
        <v>1.04E-2</v>
      </c>
      <c r="E1115" s="2">
        <v>8.07</v>
      </c>
      <c r="F1115" s="2">
        <v>7.98</v>
      </c>
      <c r="G1115" s="2">
        <v>19.699999999999996</v>
      </c>
      <c r="K1115" s="2">
        <v>3654</v>
      </c>
      <c r="AH1115" s="2">
        <v>235</v>
      </c>
      <c r="AI1115" s="2">
        <v>125</v>
      </c>
    </row>
    <row r="1116" spans="1:41" x14ac:dyDescent="0.3">
      <c r="A1116" s="9">
        <v>44481</v>
      </c>
      <c r="B1116" s="49">
        <v>0.44386574074074076</v>
      </c>
      <c r="C1116" s="2">
        <v>779</v>
      </c>
      <c r="D1116" s="2">
        <v>0.50700000000000001</v>
      </c>
      <c r="E1116" s="2">
        <v>6.75</v>
      </c>
      <c r="F1116" s="2">
        <v>7.8</v>
      </c>
      <c r="G1116" s="2">
        <v>18.8</v>
      </c>
      <c r="K1116" s="2">
        <v>601</v>
      </c>
      <c r="O1116" s="4" t="s">
        <v>54</v>
      </c>
      <c r="P1116" s="2">
        <v>66.5</v>
      </c>
      <c r="Q1116" s="4" t="s">
        <v>54</v>
      </c>
      <c r="R1116" s="4" t="s">
        <v>54</v>
      </c>
      <c r="S1116" s="4" t="s">
        <v>54</v>
      </c>
      <c r="T1116" s="4" t="s">
        <v>54</v>
      </c>
      <c r="U1116" s="4" t="s">
        <v>54</v>
      </c>
      <c r="V1116" s="4" t="s">
        <v>54</v>
      </c>
      <c r="W1116" s="4" t="s">
        <v>54</v>
      </c>
      <c r="X1116" s="2">
        <v>105</v>
      </c>
      <c r="Y1116" s="4" t="s">
        <v>54</v>
      </c>
      <c r="Z1116" s="2">
        <v>1.9</v>
      </c>
      <c r="AA1116" s="4" t="s">
        <v>54</v>
      </c>
      <c r="AB1116" s="2">
        <v>44.4</v>
      </c>
      <c r="AC1116" s="4" t="s">
        <v>54</v>
      </c>
      <c r="AD1116" s="2">
        <v>224</v>
      </c>
      <c r="AE1116" s="4" t="s">
        <v>54</v>
      </c>
      <c r="AF1116" s="4">
        <v>35.1</v>
      </c>
      <c r="AG1116" s="76" t="s">
        <v>54</v>
      </c>
      <c r="AH1116" s="2">
        <v>235</v>
      </c>
      <c r="AI1116" s="2">
        <v>125</v>
      </c>
      <c r="AK1116" s="2">
        <v>61500</v>
      </c>
      <c r="AL1116" s="2">
        <v>17200</v>
      </c>
      <c r="AM1116" s="2">
        <v>4.8</v>
      </c>
      <c r="AN1116" s="22" t="s">
        <v>54</v>
      </c>
      <c r="AO1116" s="22" t="s">
        <v>54</v>
      </c>
    </row>
    <row r="1117" spans="1:41" x14ac:dyDescent="0.3">
      <c r="A1117" s="9">
        <v>44490</v>
      </c>
      <c r="B1117" s="49">
        <v>0.48615740740740737</v>
      </c>
      <c r="C1117" s="2">
        <v>783</v>
      </c>
      <c r="D1117" s="2">
        <v>0.50700000000000001</v>
      </c>
      <c r="E1117" s="2">
        <v>8.9</v>
      </c>
      <c r="F1117" s="2">
        <v>7.85</v>
      </c>
      <c r="G1117" s="2">
        <v>17</v>
      </c>
      <c r="K1117" s="2">
        <v>213</v>
      </c>
      <c r="AH1117" s="2">
        <v>235</v>
      </c>
      <c r="AI1117" s="2">
        <v>125</v>
      </c>
    </row>
    <row r="1118" spans="1:41" x14ac:dyDescent="0.3">
      <c r="A1118" s="9">
        <v>44494</v>
      </c>
      <c r="B1118" s="49">
        <v>0.44094907407407408</v>
      </c>
      <c r="C1118" s="2">
        <v>277.3</v>
      </c>
      <c r="D1118" s="2">
        <v>0.18010000000000001</v>
      </c>
      <c r="E1118" s="2">
        <v>9.11</v>
      </c>
      <c r="F1118" s="2">
        <v>7.51</v>
      </c>
      <c r="G1118" s="2">
        <v>14.3</v>
      </c>
      <c r="K1118" s="2">
        <v>12997</v>
      </c>
      <c r="L1118" s="7">
        <f>AVERAGE(K1114:K1118)</f>
        <v>3525.2</v>
      </c>
      <c r="M1118" s="8">
        <f>GEOMEAN(K1114:K1118)</f>
        <v>995.72250422502907</v>
      </c>
      <c r="N1118" s="25" t="s">
        <v>312</v>
      </c>
      <c r="AH1118" s="2">
        <v>235</v>
      </c>
      <c r="AI1118" s="2">
        <v>125</v>
      </c>
    </row>
    <row r="1119" spans="1:41" x14ac:dyDescent="0.3">
      <c r="A1119" s="9">
        <v>44501</v>
      </c>
      <c r="B1119" s="49">
        <v>0.4450810185185185</v>
      </c>
      <c r="C1119" s="2">
        <v>630</v>
      </c>
      <c r="D1119" s="2">
        <v>0.40949999999999998</v>
      </c>
      <c r="E1119" s="2">
        <v>10.3</v>
      </c>
      <c r="F1119" s="2">
        <v>7.82</v>
      </c>
      <c r="G1119" s="2">
        <v>10.799999999999999</v>
      </c>
      <c r="K1119" s="2">
        <v>119</v>
      </c>
      <c r="AH1119" s="2">
        <v>235</v>
      </c>
      <c r="AI1119" s="2">
        <v>125</v>
      </c>
    </row>
    <row r="1120" spans="1:41" x14ac:dyDescent="0.3">
      <c r="A1120" s="9">
        <v>44511</v>
      </c>
      <c r="B1120" s="49">
        <v>0.46111111111111108</v>
      </c>
      <c r="C1120" s="2">
        <v>909</v>
      </c>
      <c r="D1120" s="2">
        <v>0.59150000000000003</v>
      </c>
      <c r="E1120" s="2">
        <v>13.75</v>
      </c>
      <c r="F1120" s="2">
        <v>7.64</v>
      </c>
      <c r="G1120" s="2">
        <v>11.6</v>
      </c>
      <c r="K1120" s="2">
        <v>171</v>
      </c>
      <c r="AH1120" s="2">
        <v>235</v>
      </c>
      <c r="AI1120" s="2">
        <v>125</v>
      </c>
    </row>
    <row r="1121" spans="1:35" x14ac:dyDescent="0.3">
      <c r="A1121" s="9">
        <v>44516</v>
      </c>
      <c r="B1121" s="49">
        <v>0.48042824074074075</v>
      </c>
      <c r="C1121" s="2">
        <v>970</v>
      </c>
      <c r="D1121" s="2">
        <v>0.63049999999999995</v>
      </c>
      <c r="E1121" s="2">
        <v>14.4</v>
      </c>
      <c r="F1121" s="2">
        <v>7.94</v>
      </c>
      <c r="G1121" s="2">
        <v>6.4</v>
      </c>
      <c r="K1121" s="2">
        <v>171</v>
      </c>
      <c r="AH1121" s="2">
        <v>235</v>
      </c>
      <c r="AI1121" s="2">
        <v>125</v>
      </c>
    </row>
    <row r="1122" spans="1:35" x14ac:dyDescent="0.3">
      <c r="A1122" s="9">
        <v>44522</v>
      </c>
      <c r="B1122" s="3">
        <v>0.43986111111111109</v>
      </c>
      <c r="C1122" s="2">
        <v>736</v>
      </c>
      <c r="D1122" s="2">
        <v>0.47799999999999998</v>
      </c>
      <c r="E1122" s="2">
        <v>14.37</v>
      </c>
      <c r="F1122" s="2">
        <v>8.39</v>
      </c>
      <c r="G1122" s="2">
        <v>5.4</v>
      </c>
      <c r="K1122" s="2">
        <v>240</v>
      </c>
      <c r="AH1122" s="2">
        <v>235</v>
      </c>
      <c r="AI1122" s="2">
        <v>125</v>
      </c>
    </row>
    <row r="1123" spans="1:35" x14ac:dyDescent="0.3">
      <c r="A1123" s="9">
        <v>44530</v>
      </c>
      <c r="B1123" s="49">
        <v>0.4299884259259259</v>
      </c>
      <c r="C1123" s="2">
        <v>895</v>
      </c>
      <c r="D1123" s="2">
        <v>0.57850000000000001</v>
      </c>
      <c r="E1123" s="2">
        <v>13.79</v>
      </c>
      <c r="F1123" s="2">
        <v>7.78</v>
      </c>
      <c r="G1123" s="2">
        <v>4.4000000000000004</v>
      </c>
      <c r="K1123" s="2">
        <v>109</v>
      </c>
      <c r="L1123" s="7">
        <f>AVERAGE(K1119:K1123)</f>
        <v>162</v>
      </c>
      <c r="M1123" s="8">
        <f>GEOMEAN(K1119:K1123)</f>
        <v>155.53759678103819</v>
      </c>
      <c r="N1123" s="25" t="s">
        <v>313</v>
      </c>
      <c r="AH1123" s="2">
        <v>235</v>
      </c>
      <c r="AI1123" s="2">
        <v>125</v>
      </c>
    </row>
    <row r="1124" spans="1:35" x14ac:dyDescent="0.3">
      <c r="A1124" s="9">
        <v>44536</v>
      </c>
      <c r="B1124" s="10">
        <v>0.45747685185185188</v>
      </c>
      <c r="C1124" s="2">
        <v>607</v>
      </c>
      <c r="D1124" s="2">
        <v>0.39479999999999998</v>
      </c>
      <c r="E1124" s="2">
        <v>9.85</v>
      </c>
      <c r="F1124" s="2">
        <v>8.24</v>
      </c>
      <c r="G1124" s="2">
        <v>7</v>
      </c>
      <c r="K1124" s="2">
        <v>1785</v>
      </c>
      <c r="AH1124" s="2">
        <v>235</v>
      </c>
      <c r="AI1124" s="2">
        <v>125</v>
      </c>
    </row>
    <row r="1125" spans="1:35" x14ac:dyDescent="0.3">
      <c r="A1125" s="9">
        <v>44539</v>
      </c>
      <c r="B1125" s="49">
        <v>0.48799768518518521</v>
      </c>
      <c r="C1125" s="2">
        <v>4.8</v>
      </c>
      <c r="D1125" s="2">
        <v>3.3E-3</v>
      </c>
      <c r="E1125" s="2">
        <v>12.77</v>
      </c>
      <c r="F1125" s="2">
        <v>7.92</v>
      </c>
      <c r="G1125" s="2">
        <v>6.3</v>
      </c>
      <c r="K1125" s="2">
        <v>275</v>
      </c>
      <c r="AH1125" s="2">
        <v>235</v>
      </c>
      <c r="AI1125" s="2">
        <v>125</v>
      </c>
    </row>
    <row r="1126" spans="1:35" x14ac:dyDescent="0.3">
      <c r="A1126" s="9">
        <v>44543</v>
      </c>
      <c r="B1126" s="49">
        <v>0.45844907407407409</v>
      </c>
      <c r="C1126" s="2">
        <v>606</v>
      </c>
      <c r="D1126" s="2">
        <v>0.39389999999999997</v>
      </c>
      <c r="E1126" s="2">
        <v>12.22</v>
      </c>
      <c r="F1126" s="2">
        <v>7.83</v>
      </c>
      <c r="G1126" s="2">
        <v>5.2</v>
      </c>
      <c r="K1126" s="2">
        <v>988</v>
      </c>
      <c r="AH1126" s="2">
        <v>235</v>
      </c>
      <c r="AI1126" s="2">
        <v>125</v>
      </c>
    </row>
    <row r="1127" spans="1:35" x14ac:dyDescent="0.3">
      <c r="A1127" s="9">
        <v>44557</v>
      </c>
      <c r="B1127" s="47">
        <v>0.43972222222222218</v>
      </c>
      <c r="C1127" s="2">
        <v>691</v>
      </c>
      <c r="D1127" s="2">
        <v>0.4491</v>
      </c>
      <c r="E1127" s="2">
        <v>10.33</v>
      </c>
      <c r="F1127" s="2">
        <v>7.99</v>
      </c>
      <c r="G1127" s="2">
        <v>8.6999999999999993</v>
      </c>
      <c r="K1127" s="2">
        <v>145</v>
      </c>
      <c r="AH1127" s="2">
        <v>235</v>
      </c>
      <c r="AI1127" s="2">
        <v>125</v>
      </c>
    </row>
    <row r="1128" spans="1:35" x14ac:dyDescent="0.3">
      <c r="A1128" s="9">
        <v>44559</v>
      </c>
      <c r="B1128" s="10">
        <v>0.45581018518518518</v>
      </c>
      <c r="C1128" s="2">
        <v>286.60000000000002</v>
      </c>
      <c r="D1128" s="2">
        <v>0.18629999999999999</v>
      </c>
      <c r="E1128" s="2">
        <v>11.51</v>
      </c>
      <c r="F1128" s="2">
        <v>7.89</v>
      </c>
      <c r="G1128" s="2">
        <v>6.6</v>
      </c>
      <c r="K1128" s="2">
        <v>1137</v>
      </c>
      <c r="L1128" s="7">
        <f>AVERAGE(K1124:K1128)</f>
        <v>866</v>
      </c>
      <c r="M1128" s="8">
        <f>GEOMEAN(K1124:K1128)</f>
        <v>603.35270641711361</v>
      </c>
      <c r="N1128" s="25" t="s">
        <v>314</v>
      </c>
      <c r="AH1128" s="2">
        <v>235</v>
      </c>
      <c r="AI1128" s="2">
        <v>125</v>
      </c>
    </row>
    <row r="1129" spans="1:35" x14ac:dyDescent="0.3">
      <c r="A1129" s="9">
        <v>44564</v>
      </c>
      <c r="B1129" s="49">
        <v>0.4444791666666667</v>
      </c>
      <c r="C1129" s="2">
        <v>601</v>
      </c>
      <c r="D1129" s="2">
        <v>0.39069999999999999</v>
      </c>
      <c r="E1129" s="2">
        <v>14.81</v>
      </c>
      <c r="F1129" s="2">
        <v>7.79</v>
      </c>
      <c r="G1129" s="2">
        <v>3.7</v>
      </c>
      <c r="K1129" s="2">
        <v>601</v>
      </c>
      <c r="AH1129" s="2">
        <v>235</v>
      </c>
      <c r="AI1129" s="2">
        <v>125</v>
      </c>
    </row>
    <row r="1130" spans="1:35" x14ac:dyDescent="0.3">
      <c r="A1130" s="9">
        <v>44573</v>
      </c>
      <c r="B1130" s="49">
        <v>0.43130787037037038</v>
      </c>
      <c r="C1130" s="2">
        <v>791</v>
      </c>
      <c r="D1130" s="2">
        <v>0.5141</v>
      </c>
      <c r="E1130" s="2">
        <v>14.01</v>
      </c>
      <c r="F1130" s="2">
        <v>7.7</v>
      </c>
      <c r="G1130" s="2">
        <v>1.6</v>
      </c>
      <c r="K1130" s="2">
        <v>292</v>
      </c>
      <c r="AH1130" s="2">
        <v>235</v>
      </c>
      <c r="AI1130" s="2">
        <v>125</v>
      </c>
    </row>
    <row r="1131" spans="1:35" x14ac:dyDescent="0.3">
      <c r="A1131" s="9">
        <v>44579</v>
      </c>
      <c r="B1131" s="49">
        <v>0.43429398148148146</v>
      </c>
      <c r="C1131" s="2">
        <v>867</v>
      </c>
      <c r="D1131" s="2">
        <v>0.56359999999999999</v>
      </c>
      <c r="E1131" s="2">
        <v>14.13</v>
      </c>
      <c r="F1131" s="2">
        <v>7.73</v>
      </c>
      <c r="G1131" s="2">
        <v>1.5</v>
      </c>
      <c r="K1131" s="2">
        <v>504</v>
      </c>
      <c r="AH1131" s="2">
        <v>235</v>
      </c>
      <c r="AI1131" s="2">
        <v>125</v>
      </c>
    </row>
    <row r="1132" spans="1:35" x14ac:dyDescent="0.3">
      <c r="A1132" s="9">
        <v>44585</v>
      </c>
      <c r="B1132" s="49">
        <v>0.44871527777777781</v>
      </c>
      <c r="C1132" s="2">
        <v>982</v>
      </c>
      <c r="D1132" s="2">
        <v>0.63700000000000001</v>
      </c>
      <c r="E1132" s="2">
        <v>17.61</v>
      </c>
      <c r="F1132" s="2">
        <v>7.73</v>
      </c>
      <c r="G1132" s="2">
        <v>1.4</v>
      </c>
      <c r="K1132" s="2">
        <v>794</v>
      </c>
      <c r="AH1132" s="2">
        <v>235</v>
      </c>
      <c r="AI1132" s="2">
        <v>125</v>
      </c>
    </row>
    <row r="1133" spans="1:35" x14ac:dyDescent="0.3">
      <c r="A1133" s="9">
        <v>44588</v>
      </c>
      <c r="B1133" s="49">
        <v>0.48031249999999998</v>
      </c>
      <c r="C1133" s="2">
        <v>1088</v>
      </c>
      <c r="D1133" s="2">
        <v>0.70850000000000002</v>
      </c>
      <c r="E1133" s="2">
        <v>14.53</v>
      </c>
      <c r="F1133" s="2">
        <v>7.97</v>
      </c>
      <c r="G1133" s="2">
        <v>1.3</v>
      </c>
      <c r="K1133" s="2">
        <v>573</v>
      </c>
      <c r="L1133" s="7">
        <f>AVERAGE(K1129:K1133)</f>
        <v>552.79999999999995</v>
      </c>
      <c r="M1133" s="8">
        <f>GEOMEAN(K1129:K1133)</f>
        <v>525.93563407289707</v>
      </c>
      <c r="N1133" s="25" t="s">
        <v>315</v>
      </c>
      <c r="AH1133" s="2">
        <v>235</v>
      </c>
      <c r="AI1133" s="2">
        <v>125</v>
      </c>
    </row>
    <row r="1134" spans="1:35" x14ac:dyDescent="0.3">
      <c r="A1134" s="9">
        <v>44599</v>
      </c>
      <c r="B1134" s="49">
        <v>0.44366898148148143</v>
      </c>
      <c r="C1134" s="2">
        <v>856</v>
      </c>
      <c r="D1134" s="2">
        <v>0.55640000000000001</v>
      </c>
      <c r="E1134" s="2">
        <v>14.54</v>
      </c>
      <c r="F1134" s="2">
        <v>7.82</v>
      </c>
      <c r="G1134" s="2">
        <v>1</v>
      </c>
      <c r="K1134" s="2">
        <v>488</v>
      </c>
      <c r="AH1134" s="2">
        <v>235</v>
      </c>
      <c r="AI1134" s="2">
        <v>125</v>
      </c>
    </row>
    <row r="1135" spans="1:35" x14ac:dyDescent="0.3">
      <c r="A1135" s="9">
        <v>44602</v>
      </c>
      <c r="B1135" s="49">
        <v>0.44611111111111112</v>
      </c>
      <c r="C1135" s="2">
        <v>922</v>
      </c>
      <c r="D1135" s="2">
        <v>0.59799999999999998</v>
      </c>
      <c r="E1135" s="2">
        <v>14.19</v>
      </c>
      <c r="F1135" s="2">
        <v>7.84</v>
      </c>
      <c r="G1135" s="2">
        <v>2.5</v>
      </c>
      <c r="K1135" s="2">
        <v>545</v>
      </c>
      <c r="AH1135" s="2">
        <v>235</v>
      </c>
      <c r="AI1135" s="2">
        <v>125</v>
      </c>
    </row>
    <row r="1136" spans="1:35" x14ac:dyDescent="0.3">
      <c r="A1136" s="9">
        <v>44608</v>
      </c>
      <c r="B1136" s="49">
        <v>0.46708333333333335</v>
      </c>
      <c r="C1136" s="2">
        <v>803</v>
      </c>
      <c r="D1136" s="2">
        <v>0.52190000000000003</v>
      </c>
      <c r="E1136" s="2">
        <v>14.61</v>
      </c>
      <c r="F1136" s="2">
        <v>7.74</v>
      </c>
      <c r="G1136" s="2">
        <v>3.2</v>
      </c>
      <c r="K1136" s="76" t="s">
        <v>84</v>
      </c>
      <c r="AH1136" s="2">
        <v>235</v>
      </c>
      <c r="AI1136" s="2">
        <v>125</v>
      </c>
    </row>
    <row r="1137" spans="1:41" x14ac:dyDescent="0.3">
      <c r="A1137" s="9">
        <v>44613</v>
      </c>
      <c r="B1137" s="49">
        <v>0.44136574074074075</v>
      </c>
      <c r="C1137" s="2">
        <v>520</v>
      </c>
      <c r="D1137" s="2">
        <v>0.33800000000000002</v>
      </c>
      <c r="E1137" s="2">
        <v>11.7</v>
      </c>
      <c r="F1137" s="2">
        <v>7.78</v>
      </c>
      <c r="G1137" s="2">
        <v>4.3</v>
      </c>
      <c r="K1137" s="2">
        <v>397</v>
      </c>
      <c r="AH1137" s="2">
        <v>235</v>
      </c>
      <c r="AI1137" s="2">
        <v>125</v>
      </c>
    </row>
    <row r="1138" spans="1:41" x14ac:dyDescent="0.3">
      <c r="A1138" s="9">
        <v>44616</v>
      </c>
      <c r="B1138" s="49">
        <v>0.48156249999999995</v>
      </c>
      <c r="C1138" s="2">
        <v>576</v>
      </c>
      <c r="D1138" s="2">
        <v>0.37440000000000001</v>
      </c>
      <c r="E1138" s="2">
        <v>13.38</v>
      </c>
      <c r="F1138" s="2">
        <v>7.57</v>
      </c>
      <c r="G1138" s="2">
        <v>2.7</v>
      </c>
      <c r="K1138" s="2">
        <v>404</v>
      </c>
      <c r="L1138" s="7">
        <f>AVERAGE(K1134:K1138)</f>
        <v>458.5</v>
      </c>
      <c r="M1138" s="8">
        <f>GEOMEAN(K1134:K1138)</f>
        <v>454.4614492059597</v>
      </c>
      <c r="N1138" s="25" t="s">
        <v>316</v>
      </c>
      <c r="AH1138" s="2">
        <v>235</v>
      </c>
      <c r="AI1138" s="2">
        <v>125</v>
      </c>
    </row>
    <row r="1139" spans="1:41" x14ac:dyDescent="0.3">
      <c r="A1139" s="9">
        <v>44621</v>
      </c>
      <c r="B1139" s="49">
        <v>0.45427083333333335</v>
      </c>
      <c r="C1139" s="2">
        <v>680</v>
      </c>
      <c r="D1139" s="2">
        <v>0.442</v>
      </c>
      <c r="E1139" s="2">
        <v>12.92</v>
      </c>
      <c r="F1139" s="2">
        <v>7.96</v>
      </c>
      <c r="G1139" s="2">
        <v>5.7</v>
      </c>
      <c r="K1139" s="2">
        <v>1850</v>
      </c>
      <c r="AH1139" s="2">
        <v>235</v>
      </c>
      <c r="AI1139" s="2">
        <v>125</v>
      </c>
    </row>
    <row r="1140" spans="1:41" x14ac:dyDescent="0.3">
      <c r="A1140" s="9">
        <v>44630</v>
      </c>
      <c r="B1140" s="10">
        <v>0.46778935185185189</v>
      </c>
      <c r="C1140" s="2">
        <v>590</v>
      </c>
      <c r="D1140" s="2">
        <v>0.3836</v>
      </c>
      <c r="E1140" s="2">
        <v>12.14</v>
      </c>
      <c r="F1140" s="2">
        <v>8.5299999999999994</v>
      </c>
      <c r="G1140" s="2">
        <v>6.2</v>
      </c>
      <c r="K1140" s="2">
        <v>905</v>
      </c>
      <c r="AH1140" s="2">
        <v>235</v>
      </c>
      <c r="AI1140" s="2">
        <v>125</v>
      </c>
    </row>
    <row r="1141" spans="1:41" x14ac:dyDescent="0.3">
      <c r="A1141" s="9">
        <v>44636</v>
      </c>
      <c r="B1141" s="49">
        <v>0.3730324074074074</v>
      </c>
      <c r="C1141" s="2">
        <v>787</v>
      </c>
      <c r="D1141" s="2">
        <v>0.51349999999999996</v>
      </c>
      <c r="E1141" s="2">
        <v>12.48</v>
      </c>
      <c r="F1141" s="2">
        <v>8.02</v>
      </c>
      <c r="K1141" s="2">
        <v>563</v>
      </c>
      <c r="O1141" s="4" t="s">
        <v>54</v>
      </c>
      <c r="P1141" s="2">
        <v>71.2</v>
      </c>
      <c r="Q1141" s="4" t="s">
        <v>54</v>
      </c>
      <c r="R1141" s="4" t="s">
        <v>54</v>
      </c>
      <c r="S1141" s="4" t="s">
        <v>54</v>
      </c>
      <c r="T1141" s="4" t="s">
        <v>54</v>
      </c>
      <c r="U1141" s="4" t="s">
        <v>54</v>
      </c>
      <c r="V1141" s="4" t="s">
        <v>54</v>
      </c>
      <c r="W1141" s="4" t="s">
        <v>54</v>
      </c>
      <c r="X1141" s="2">
        <v>69.8</v>
      </c>
      <c r="Y1141" s="4" t="s">
        <v>54</v>
      </c>
      <c r="Z1141" s="2">
        <v>1.8</v>
      </c>
      <c r="AA1141" s="4" t="s">
        <v>54</v>
      </c>
      <c r="AB1141" s="2">
        <v>33.1</v>
      </c>
      <c r="AC1141" s="4" t="s">
        <v>54</v>
      </c>
      <c r="AD1141" s="2">
        <v>303</v>
      </c>
      <c r="AE1141" s="4" t="s">
        <v>54</v>
      </c>
      <c r="AF1141" s="4">
        <v>38.799999999999997</v>
      </c>
      <c r="AG1141" s="4">
        <v>223</v>
      </c>
      <c r="AH1141" s="2">
        <v>235</v>
      </c>
      <c r="AI1141" s="2">
        <v>125</v>
      </c>
      <c r="AK1141" s="2">
        <v>84500</v>
      </c>
      <c r="AL1141" s="2">
        <v>22400</v>
      </c>
      <c r="AM1141" s="2">
        <v>3.3</v>
      </c>
      <c r="AN1141" s="22" t="s">
        <v>54</v>
      </c>
      <c r="AO1141" s="22" t="s">
        <v>54</v>
      </c>
    </row>
    <row r="1142" spans="1:41" x14ac:dyDescent="0.3">
      <c r="A1142" s="9">
        <v>44649</v>
      </c>
      <c r="B1142" s="3" t="s">
        <v>317</v>
      </c>
      <c r="C1142" s="2">
        <v>552</v>
      </c>
      <c r="D1142" s="2">
        <v>0.35899999999999999</v>
      </c>
      <c r="E1142" s="2">
        <v>12.76</v>
      </c>
      <c r="F1142" s="2">
        <v>9.06</v>
      </c>
      <c r="G1142" s="2">
        <v>6.1</v>
      </c>
      <c r="K1142" s="2">
        <v>148</v>
      </c>
      <c r="AH1142" s="2">
        <v>235</v>
      </c>
      <c r="AI1142" s="2">
        <v>125</v>
      </c>
    </row>
    <row r="1143" spans="1:41" x14ac:dyDescent="0.3">
      <c r="A1143" s="9">
        <v>44651</v>
      </c>
      <c r="B1143" s="49">
        <v>0.48732638888888885</v>
      </c>
      <c r="C1143" s="2">
        <v>719</v>
      </c>
      <c r="D1143" s="2">
        <v>0.46800000000000003</v>
      </c>
      <c r="E1143" s="2">
        <v>9.9700000000000006</v>
      </c>
      <c r="F1143" s="2">
        <v>8.48</v>
      </c>
      <c r="G1143" s="2">
        <v>9.4</v>
      </c>
      <c r="K1143" s="2">
        <v>85</v>
      </c>
      <c r="L1143" s="7">
        <f>AVERAGE(K1139:K1143)</f>
        <v>710.2</v>
      </c>
      <c r="M1143" s="8">
        <f>GEOMEAN(K1139:K1143)</f>
        <v>411.90955725821146</v>
      </c>
      <c r="N1143" s="25" t="s">
        <v>318</v>
      </c>
      <c r="AH1143" s="2">
        <v>235</v>
      </c>
      <c r="AI1143" s="2">
        <v>125</v>
      </c>
    </row>
    <row r="1144" spans="1:41" x14ac:dyDescent="0.3">
      <c r="A1144" s="9">
        <v>44655</v>
      </c>
      <c r="B1144" s="49">
        <v>0.42633101851851851</v>
      </c>
      <c r="C1144" s="2">
        <v>790</v>
      </c>
      <c r="D1144" s="2">
        <v>0.51349999999999996</v>
      </c>
      <c r="E1144" s="2">
        <v>11.14</v>
      </c>
      <c r="F1144" s="2">
        <v>8.01</v>
      </c>
      <c r="G1144" s="2">
        <v>9.4</v>
      </c>
      <c r="K1144" s="2">
        <v>86</v>
      </c>
      <c r="AH1144" s="2">
        <v>235</v>
      </c>
      <c r="AI1144" s="2">
        <v>125</v>
      </c>
    </row>
    <row r="1145" spans="1:41" x14ac:dyDescent="0.3">
      <c r="A1145" s="9">
        <v>44663</v>
      </c>
      <c r="B1145" s="49">
        <v>0.46748842592592593</v>
      </c>
      <c r="C1145" s="2">
        <v>743</v>
      </c>
      <c r="D1145" s="2">
        <v>0.48099999999999998</v>
      </c>
      <c r="E1145" s="2">
        <v>11.36</v>
      </c>
      <c r="F1145" s="2">
        <v>7.95</v>
      </c>
      <c r="G1145" s="2">
        <v>11.3</v>
      </c>
      <c r="K1145" s="2">
        <v>278</v>
      </c>
      <c r="AH1145" s="2">
        <v>235</v>
      </c>
      <c r="AI1145" s="2">
        <v>125</v>
      </c>
    </row>
    <row r="1146" spans="1:41" x14ac:dyDescent="0.3">
      <c r="A1146" s="9">
        <v>44669</v>
      </c>
      <c r="B1146" s="2" t="s">
        <v>319</v>
      </c>
      <c r="C1146" s="2">
        <v>505</v>
      </c>
      <c r="D1146" s="2">
        <v>0.32840000000000003</v>
      </c>
      <c r="E1146" s="2">
        <v>11.3</v>
      </c>
      <c r="F1146" s="2">
        <v>8.0399999999999991</v>
      </c>
      <c r="G1146" s="2">
        <v>8.9</v>
      </c>
      <c r="K1146" s="2">
        <v>161</v>
      </c>
      <c r="AH1146" s="2">
        <v>235</v>
      </c>
      <c r="AI1146" s="2">
        <v>125</v>
      </c>
    </row>
    <row r="1147" spans="1:41" x14ac:dyDescent="0.3">
      <c r="A1147" s="9">
        <v>44672</v>
      </c>
      <c r="B1147" s="2" t="s">
        <v>320</v>
      </c>
      <c r="C1147" s="2">
        <v>585</v>
      </c>
      <c r="D1147" s="2">
        <v>0.38059999999999999</v>
      </c>
      <c r="E1147" s="2">
        <v>11.21</v>
      </c>
      <c r="F1147" s="2">
        <v>8.44</v>
      </c>
      <c r="G1147" s="2">
        <v>11.4</v>
      </c>
      <c r="K1147" s="2">
        <v>74</v>
      </c>
      <c r="AH1147" s="2">
        <v>235</v>
      </c>
      <c r="AI1147" s="2">
        <v>125</v>
      </c>
    </row>
    <row r="1148" spans="1:41" x14ac:dyDescent="0.3">
      <c r="A1148" s="9">
        <v>44678</v>
      </c>
      <c r="B1148" s="49">
        <v>0.44484953703703706</v>
      </c>
      <c r="C1148" s="2">
        <v>701</v>
      </c>
      <c r="D1148" s="2">
        <v>0.45500000000000002</v>
      </c>
      <c r="E1148" s="2">
        <v>8.8800000000000008</v>
      </c>
      <c r="F1148" s="2">
        <v>7.69</v>
      </c>
      <c r="G1148" s="2">
        <v>10.8</v>
      </c>
      <c r="K1148" s="2">
        <v>341</v>
      </c>
      <c r="L1148" s="7">
        <f>AVERAGE(K1144:K1148)</f>
        <v>188</v>
      </c>
      <c r="M1148" s="8">
        <f>GEOMEAN(K1144:K1148)</f>
        <v>157.5690963558643</v>
      </c>
      <c r="N1148" s="25" t="s">
        <v>321</v>
      </c>
      <c r="AH1148" s="2">
        <v>235</v>
      </c>
      <c r="AI1148" s="2">
        <v>125</v>
      </c>
    </row>
    <row r="1149" spans="1:41" x14ac:dyDescent="0.3">
      <c r="A1149" s="9">
        <v>44683</v>
      </c>
      <c r="B1149" s="49">
        <v>0.4372685185185185</v>
      </c>
      <c r="C1149" s="2">
        <v>435</v>
      </c>
      <c r="D1149" s="2">
        <v>0.28270000000000001</v>
      </c>
      <c r="E1149" s="2">
        <v>9.39</v>
      </c>
      <c r="F1149" s="2">
        <v>7.5</v>
      </c>
      <c r="G1149" s="2">
        <v>12.5</v>
      </c>
      <c r="K1149" s="2">
        <v>2602</v>
      </c>
      <c r="AH1149" s="2">
        <v>235</v>
      </c>
      <c r="AI1149" s="2">
        <v>125</v>
      </c>
    </row>
    <row r="1150" spans="1:41" x14ac:dyDescent="0.3">
      <c r="A1150" s="9">
        <v>44690</v>
      </c>
      <c r="B1150" s="49">
        <v>0.43809027777777776</v>
      </c>
      <c r="C1150" s="2">
        <v>652</v>
      </c>
      <c r="D1150" s="2">
        <v>0.42249999999999999</v>
      </c>
      <c r="E1150" s="2">
        <v>9.57</v>
      </c>
      <c r="F1150" s="2">
        <v>7.73</v>
      </c>
      <c r="G1150" s="2">
        <v>14.2</v>
      </c>
      <c r="K1150" s="2">
        <v>185</v>
      </c>
      <c r="AH1150" s="2">
        <v>235</v>
      </c>
      <c r="AI1150" s="2">
        <v>125</v>
      </c>
    </row>
    <row r="1151" spans="1:41" x14ac:dyDescent="0.3">
      <c r="A1151" s="9">
        <v>44693</v>
      </c>
      <c r="B1151" s="49">
        <v>0.4695023148148148</v>
      </c>
      <c r="C1151" s="2">
        <v>748</v>
      </c>
      <c r="D1151" s="2">
        <v>0.48749999999999999</v>
      </c>
      <c r="E1151" s="2">
        <v>9.1300000000000008</v>
      </c>
      <c r="F1151" s="2">
        <v>7.71</v>
      </c>
      <c r="G1151" s="2">
        <v>19.7</v>
      </c>
      <c r="K1151" s="2">
        <v>158</v>
      </c>
      <c r="AH1151" s="2">
        <v>235</v>
      </c>
      <c r="AI1151" s="2">
        <v>125</v>
      </c>
    </row>
    <row r="1152" spans="1:41" x14ac:dyDescent="0.3">
      <c r="A1152" s="9">
        <v>44699</v>
      </c>
      <c r="B1152" s="49">
        <v>0.44532407407407404</v>
      </c>
      <c r="C1152" s="2">
        <v>767</v>
      </c>
      <c r="D1152" s="2">
        <v>0.50049999999999994</v>
      </c>
      <c r="E1152" s="2">
        <v>7.81</v>
      </c>
      <c r="F1152" s="2">
        <v>7.63</v>
      </c>
      <c r="G1152" s="2">
        <v>17.7</v>
      </c>
      <c r="K1152" s="2">
        <v>109</v>
      </c>
      <c r="AH1152" s="2">
        <v>235</v>
      </c>
      <c r="AI1152" s="2">
        <v>125</v>
      </c>
    </row>
    <row r="1153" spans="1:41" x14ac:dyDescent="0.3">
      <c r="A1153" s="9">
        <v>44706</v>
      </c>
      <c r="B1153" s="49">
        <v>0.42837962962962961</v>
      </c>
      <c r="C1153" s="2">
        <v>810</v>
      </c>
      <c r="D1153" s="2">
        <v>0.52649999999999997</v>
      </c>
      <c r="E1153" s="2">
        <v>8.5</v>
      </c>
      <c r="F1153" s="2">
        <v>7.52</v>
      </c>
      <c r="G1153" s="2">
        <v>17.8</v>
      </c>
      <c r="K1153" s="2">
        <v>243</v>
      </c>
      <c r="L1153" s="7">
        <f>AVERAGE(K1149:K1153)</f>
        <v>659.4</v>
      </c>
      <c r="M1153" s="8">
        <f>GEOMEAN(K1149:K1153)</f>
        <v>288.95736999076627</v>
      </c>
      <c r="N1153" s="25" t="s">
        <v>322</v>
      </c>
      <c r="AH1153" s="2">
        <v>235</v>
      </c>
      <c r="AI1153" s="2">
        <v>125</v>
      </c>
    </row>
    <row r="1154" spans="1:41" x14ac:dyDescent="0.3">
      <c r="A1154" s="9">
        <v>44725</v>
      </c>
      <c r="B1154" s="10">
        <v>0.44883101851851853</v>
      </c>
      <c r="C1154" s="2">
        <v>576</v>
      </c>
      <c r="D1154" s="2">
        <v>0.37430000000000002</v>
      </c>
      <c r="E1154" s="2">
        <v>7.69</v>
      </c>
      <c r="F1154" s="2">
        <v>7.99</v>
      </c>
      <c r="G1154" s="2">
        <v>20.9</v>
      </c>
      <c r="K1154" s="2">
        <v>990</v>
      </c>
      <c r="AH1154" s="2">
        <v>235</v>
      </c>
      <c r="AI1154" s="2">
        <v>125</v>
      </c>
    </row>
    <row r="1155" spans="1:41" x14ac:dyDescent="0.3">
      <c r="A1155" s="9">
        <v>44735</v>
      </c>
      <c r="B1155" s="49">
        <v>0.47509259259259262</v>
      </c>
      <c r="C1155" s="2">
        <v>979</v>
      </c>
      <c r="D1155" s="2">
        <v>0.63700000000000001</v>
      </c>
      <c r="E1155" s="2">
        <v>7.1</v>
      </c>
      <c r="F1155" s="2">
        <v>7.65</v>
      </c>
      <c r="G1155" s="2">
        <v>21.9</v>
      </c>
      <c r="K1155" s="2">
        <v>309</v>
      </c>
      <c r="AH1155" s="2">
        <v>235</v>
      </c>
      <c r="AI1155" s="2">
        <v>125</v>
      </c>
    </row>
    <row r="1156" spans="1:41" x14ac:dyDescent="0.3">
      <c r="A1156" s="9">
        <v>44739</v>
      </c>
      <c r="B1156" s="49">
        <v>0.41699074074074072</v>
      </c>
      <c r="C1156" s="2">
        <v>988</v>
      </c>
      <c r="D1156" s="2">
        <v>0.64349999999999996</v>
      </c>
      <c r="E1156" s="2">
        <v>7.97</v>
      </c>
      <c r="F1156" s="2">
        <v>7.92</v>
      </c>
      <c r="G1156" s="2">
        <v>20.7</v>
      </c>
      <c r="K1156" s="2">
        <v>98</v>
      </c>
      <c r="AH1156" s="2">
        <v>235</v>
      </c>
      <c r="AI1156" s="2">
        <v>125</v>
      </c>
    </row>
    <row r="1157" spans="1:41" x14ac:dyDescent="0.3">
      <c r="A1157" s="9">
        <v>44742</v>
      </c>
      <c r="B1157" s="49">
        <v>0.4407638888888889</v>
      </c>
      <c r="C1157" s="2">
        <v>1122</v>
      </c>
      <c r="D1157" s="2">
        <v>0.72799999999999998</v>
      </c>
      <c r="E1157" s="2">
        <v>7.25</v>
      </c>
      <c r="F1157" s="2">
        <v>7.87</v>
      </c>
      <c r="G1157" s="2">
        <v>21.5</v>
      </c>
      <c r="K1157" s="2">
        <v>160</v>
      </c>
      <c r="L1157" s="7">
        <f>AVERAGE(K1153:K1157)</f>
        <v>360</v>
      </c>
      <c r="M1157" s="8">
        <f>GEOMEAN(K1153:K1157)</f>
        <v>259.00562806762258</v>
      </c>
      <c r="N1157" s="25" t="s">
        <v>323</v>
      </c>
      <c r="AH1157" s="2">
        <v>235</v>
      </c>
      <c r="AI1157" s="2">
        <v>125</v>
      </c>
    </row>
    <row r="1158" spans="1:41" x14ac:dyDescent="0.3">
      <c r="A1158" s="9">
        <v>44748</v>
      </c>
      <c r="B1158" s="49">
        <v>0.42920138888888887</v>
      </c>
      <c r="C1158" s="2">
        <v>1320</v>
      </c>
      <c r="D1158" s="2">
        <v>0.85799999999999998</v>
      </c>
      <c r="E1158" s="2">
        <v>6.07</v>
      </c>
      <c r="F1158" s="2">
        <v>7.65</v>
      </c>
      <c r="G1158" s="2">
        <v>25.1</v>
      </c>
      <c r="K1158" s="2">
        <v>158</v>
      </c>
      <c r="O1158" s="4" t="s">
        <v>54</v>
      </c>
      <c r="P1158" s="2">
        <v>81.3</v>
      </c>
      <c r="Q1158" s="4" t="s">
        <v>54</v>
      </c>
      <c r="R1158" s="4" t="s">
        <v>54</v>
      </c>
      <c r="S1158" s="4" t="s">
        <v>54</v>
      </c>
      <c r="T1158" s="4" t="s">
        <v>54</v>
      </c>
      <c r="U1158" s="4" t="s">
        <v>54</v>
      </c>
      <c r="V1158" s="4" t="s">
        <v>54</v>
      </c>
      <c r="W1158" s="4" t="s">
        <v>54</v>
      </c>
      <c r="X1158" s="2">
        <v>212</v>
      </c>
      <c r="Y1158" s="4" t="s">
        <v>54</v>
      </c>
      <c r="Z1158" s="2">
        <v>3.6</v>
      </c>
      <c r="AA1158" s="4" t="s">
        <v>54</v>
      </c>
      <c r="AB1158" s="2">
        <v>64.3</v>
      </c>
      <c r="AC1158" s="4" t="s">
        <v>54</v>
      </c>
      <c r="AD1158" s="2">
        <v>318</v>
      </c>
      <c r="AE1158" s="4">
        <v>0.85</v>
      </c>
      <c r="AF1158" s="4">
        <v>45.7</v>
      </c>
      <c r="AG1158" s="76" t="s">
        <v>54</v>
      </c>
      <c r="AH1158" s="2">
        <v>235</v>
      </c>
      <c r="AI1158" s="2">
        <v>125</v>
      </c>
      <c r="AK1158" s="2">
        <v>82400</v>
      </c>
      <c r="AL1158" s="2">
        <v>27100</v>
      </c>
      <c r="AM1158" s="2">
        <v>6.1</v>
      </c>
      <c r="AN1158" s="22" t="s">
        <v>54</v>
      </c>
      <c r="AO1158" s="22" t="s">
        <v>54</v>
      </c>
    </row>
    <row r="1159" spans="1:41" x14ac:dyDescent="0.3">
      <c r="A1159" s="9">
        <v>44756</v>
      </c>
      <c r="B1159" s="49">
        <v>0.46068287037037042</v>
      </c>
      <c r="C1159" s="2">
        <v>22</v>
      </c>
      <c r="D1159" s="2">
        <v>1.43E-2</v>
      </c>
      <c r="E1159" s="2">
        <v>8.5</v>
      </c>
      <c r="F1159" s="2">
        <v>7.42</v>
      </c>
      <c r="G1159" s="2">
        <v>21.6</v>
      </c>
      <c r="K1159" s="2">
        <v>201</v>
      </c>
      <c r="AH1159" s="2">
        <v>235</v>
      </c>
      <c r="AI1159" s="2">
        <v>125</v>
      </c>
    </row>
    <row r="1160" spans="1:41" x14ac:dyDescent="0.3">
      <c r="A1160" s="9">
        <v>44760</v>
      </c>
      <c r="C1160" s="2" t="s">
        <v>324</v>
      </c>
      <c r="K1160" s="2">
        <v>712</v>
      </c>
      <c r="AH1160" s="2">
        <v>235</v>
      </c>
      <c r="AI1160" s="2">
        <v>125</v>
      </c>
    </row>
    <row r="1161" spans="1:41" x14ac:dyDescent="0.3">
      <c r="A1161" s="9">
        <v>44762</v>
      </c>
      <c r="B1161" s="49">
        <v>0.40553240740740742</v>
      </c>
      <c r="C1161" s="2">
        <v>943</v>
      </c>
      <c r="D1161" s="2">
        <v>0.61099999999999999</v>
      </c>
      <c r="E1161" s="2">
        <v>5.67</v>
      </c>
      <c r="F1161" s="2">
        <v>7.83</v>
      </c>
      <c r="G1161" s="2">
        <v>24.6</v>
      </c>
      <c r="K1161" s="2">
        <v>121</v>
      </c>
      <c r="AH1161" s="2">
        <v>235</v>
      </c>
      <c r="AI1161" s="2">
        <v>125</v>
      </c>
    </row>
    <row r="1162" spans="1:41" x14ac:dyDescent="0.3">
      <c r="A1162" s="9">
        <v>44767</v>
      </c>
      <c r="B1162" s="49">
        <v>0.42608796296296297</v>
      </c>
      <c r="C1162" s="2">
        <v>607</v>
      </c>
      <c r="D1162" s="2">
        <v>0.39650000000000002</v>
      </c>
      <c r="E1162" s="2">
        <v>7.1</v>
      </c>
      <c r="F1162" s="2">
        <v>7.86</v>
      </c>
      <c r="G1162" s="2">
        <v>23.8</v>
      </c>
      <c r="K1162" s="2">
        <v>9208</v>
      </c>
      <c r="L1162" s="7">
        <f>AVERAGE(K1157:K1162)</f>
        <v>1760</v>
      </c>
      <c r="M1162" s="8">
        <f>GEOMEAN(K1157:K1162)</f>
        <v>398.93361607196056</v>
      </c>
      <c r="N1162" s="25" t="s">
        <v>325</v>
      </c>
      <c r="AH1162" s="2">
        <v>235</v>
      </c>
      <c r="AI1162" s="2">
        <v>125</v>
      </c>
    </row>
    <row r="1163" spans="1:41" x14ac:dyDescent="0.3">
      <c r="A1163" s="9">
        <v>44775</v>
      </c>
      <c r="B1163" s="49">
        <v>0.42866898148148147</v>
      </c>
      <c r="C1163" s="2">
        <v>1099</v>
      </c>
      <c r="D1163" s="2">
        <v>0.71499999999999997</v>
      </c>
      <c r="E1163" s="2">
        <v>6.14</v>
      </c>
      <c r="F1163" s="2">
        <v>7.92</v>
      </c>
      <c r="G1163" s="2">
        <v>23.5</v>
      </c>
      <c r="K1163" s="2">
        <v>388</v>
      </c>
      <c r="AH1163" s="2">
        <v>235</v>
      </c>
      <c r="AI1163" s="2">
        <v>125</v>
      </c>
    </row>
    <row r="1164" spans="1:41" x14ac:dyDescent="0.3">
      <c r="A1164" s="9">
        <v>44784</v>
      </c>
      <c r="B1164" s="10">
        <v>0.47289351851851852</v>
      </c>
      <c r="C1164" s="2">
        <v>915</v>
      </c>
      <c r="D1164" s="2">
        <v>0.59499999999999997</v>
      </c>
      <c r="E1164" s="2">
        <v>7.8</v>
      </c>
      <c r="F1164" s="2">
        <v>7.86</v>
      </c>
      <c r="G1164" s="2">
        <v>21.8</v>
      </c>
      <c r="K1164" s="2">
        <v>272</v>
      </c>
      <c r="AH1164" s="2">
        <v>235</v>
      </c>
      <c r="AI1164" s="2">
        <v>125</v>
      </c>
    </row>
    <row r="1165" spans="1:41" x14ac:dyDescent="0.3">
      <c r="A1165" s="9">
        <v>44789</v>
      </c>
      <c r="B1165" s="10">
        <v>0.48550925925925931</v>
      </c>
      <c r="C1165" s="2">
        <v>1094</v>
      </c>
      <c r="D1165" s="2">
        <v>0.71099999999999997</v>
      </c>
      <c r="E1165" s="2">
        <v>8.91</v>
      </c>
      <c r="F1165" s="2">
        <v>7.83</v>
      </c>
      <c r="G1165" s="2">
        <v>20.9</v>
      </c>
      <c r="K1165" s="2">
        <v>487</v>
      </c>
      <c r="AH1165" s="2">
        <v>235</v>
      </c>
      <c r="AI1165" s="2">
        <v>125</v>
      </c>
    </row>
    <row r="1166" spans="1:41" x14ac:dyDescent="0.3">
      <c r="A1166" s="9">
        <v>44795</v>
      </c>
      <c r="B1166" s="49">
        <v>0.41936342592592596</v>
      </c>
      <c r="C1166" s="2">
        <v>1399</v>
      </c>
      <c r="D1166" s="2">
        <v>0.91</v>
      </c>
      <c r="E1166" s="2">
        <v>7.01</v>
      </c>
      <c r="F1166" s="2">
        <v>7.72</v>
      </c>
      <c r="G1166" s="2">
        <v>22.2</v>
      </c>
      <c r="K1166" s="2">
        <v>122</v>
      </c>
      <c r="AH1166" s="2">
        <v>235</v>
      </c>
      <c r="AI1166" s="2">
        <v>125</v>
      </c>
    </row>
    <row r="1167" spans="1:41" x14ac:dyDescent="0.3">
      <c r="A1167" s="9">
        <v>44804</v>
      </c>
      <c r="B1167" s="49">
        <v>0.42753472222222227</v>
      </c>
      <c r="C1167" s="2">
        <v>585</v>
      </c>
      <c r="D1167" s="2">
        <v>0.377</v>
      </c>
      <c r="E1167" s="2">
        <v>8.44</v>
      </c>
      <c r="F1167" s="2">
        <v>7.92</v>
      </c>
      <c r="G1167" s="2">
        <v>21</v>
      </c>
      <c r="K1167" s="2">
        <v>1576</v>
      </c>
      <c r="L1167" s="7">
        <f>AVERAGE(K1163:K1167)</f>
        <v>569</v>
      </c>
      <c r="M1167" s="8">
        <f>GEOMEAN(K1163:K1167)</f>
        <v>397.16331497538334</v>
      </c>
      <c r="N1167" s="25" t="s">
        <v>326</v>
      </c>
      <c r="AH1167" s="2">
        <v>235</v>
      </c>
      <c r="AI1167" s="2">
        <v>125</v>
      </c>
    </row>
    <row r="1168" spans="1:41" x14ac:dyDescent="0.3">
      <c r="A1168" s="9">
        <v>44812</v>
      </c>
      <c r="B1168" s="49">
        <v>0.45817129629629627</v>
      </c>
      <c r="C1168" s="2">
        <v>1258</v>
      </c>
      <c r="D1168" s="2">
        <v>0.81899999999999995</v>
      </c>
      <c r="E1168" s="2">
        <v>6.77</v>
      </c>
      <c r="F1168" s="2">
        <v>7.89</v>
      </c>
      <c r="G1168" s="2">
        <v>21</v>
      </c>
      <c r="K1168" s="48">
        <v>24192</v>
      </c>
      <c r="AH1168" s="2">
        <v>235</v>
      </c>
      <c r="AI1168" s="2">
        <v>125</v>
      </c>
    </row>
    <row r="1169" spans="1:41" x14ac:dyDescent="0.3">
      <c r="A1169" s="9">
        <v>44817</v>
      </c>
      <c r="B1169" s="49">
        <v>0.43671296296296297</v>
      </c>
      <c r="C1169" s="2">
        <v>481.1</v>
      </c>
      <c r="D1169" s="2">
        <v>0.31269999999999998</v>
      </c>
      <c r="E1169" s="2">
        <v>8.35</v>
      </c>
      <c r="F1169" s="2">
        <v>7.9</v>
      </c>
      <c r="G1169" s="2">
        <v>16.399999999999999</v>
      </c>
      <c r="K1169" s="2">
        <v>3255</v>
      </c>
      <c r="AH1169" s="2">
        <v>235</v>
      </c>
      <c r="AI1169" s="2">
        <v>125</v>
      </c>
    </row>
    <row r="1170" spans="1:41" x14ac:dyDescent="0.3">
      <c r="A1170" s="9">
        <v>44823</v>
      </c>
      <c r="B1170" s="49">
        <v>0.49740740740740735</v>
      </c>
      <c r="C1170" s="2">
        <v>1066</v>
      </c>
      <c r="D1170" s="2">
        <v>0.69550000000000001</v>
      </c>
      <c r="E1170" s="2">
        <v>6.71</v>
      </c>
      <c r="F1170" s="2">
        <v>7.88</v>
      </c>
      <c r="G1170" s="2">
        <v>22.3</v>
      </c>
      <c r="K1170" s="2">
        <v>1553</v>
      </c>
      <c r="AH1170" s="2">
        <v>235</v>
      </c>
      <c r="AI1170" s="2">
        <v>125</v>
      </c>
    </row>
    <row r="1171" spans="1:41" x14ac:dyDescent="0.3">
      <c r="A1171" s="9">
        <v>44826</v>
      </c>
      <c r="B1171" s="3">
        <v>0.4692708333333333</v>
      </c>
      <c r="C1171" s="2">
        <v>1222</v>
      </c>
      <c r="D1171" s="2">
        <v>0.79400000000000004</v>
      </c>
      <c r="E1171" s="2">
        <v>7.72</v>
      </c>
      <c r="F1171" s="2">
        <v>7.84</v>
      </c>
      <c r="G1171" s="2">
        <v>20.7</v>
      </c>
      <c r="K1171" s="2">
        <v>414</v>
      </c>
      <c r="AH1171" s="2">
        <v>235</v>
      </c>
      <c r="AI1171" s="2">
        <v>125</v>
      </c>
    </row>
    <row r="1172" spans="1:41" x14ac:dyDescent="0.3">
      <c r="A1172" s="9">
        <v>44831</v>
      </c>
      <c r="B1172" s="10">
        <v>0.45159722222222221</v>
      </c>
      <c r="C1172" s="2">
        <v>1240</v>
      </c>
      <c r="D1172" s="2">
        <v>0.80600000000000005</v>
      </c>
      <c r="E1172" s="2">
        <v>7.83</v>
      </c>
      <c r="F1172" s="2">
        <v>8.02</v>
      </c>
      <c r="G1172" s="2">
        <v>14.8</v>
      </c>
      <c r="K1172" s="2">
        <v>135</v>
      </c>
      <c r="L1172" s="7">
        <f>AVERAGE(K1168:K1172)</f>
        <v>5909.8</v>
      </c>
      <c r="M1172" s="8">
        <f>GEOMEAN(K1168:K1172)</f>
        <v>1468.7425151433511</v>
      </c>
      <c r="N1172" s="25" t="s">
        <v>327</v>
      </c>
      <c r="AH1172" s="2">
        <v>235</v>
      </c>
      <c r="AI1172" s="2">
        <v>125</v>
      </c>
    </row>
    <row r="1173" spans="1:41" x14ac:dyDescent="0.3">
      <c r="A1173" s="9">
        <v>44838</v>
      </c>
      <c r="B1173" s="10">
        <v>0.45524305555555555</v>
      </c>
      <c r="C1173" s="2">
        <v>1512</v>
      </c>
      <c r="D1173" s="2">
        <v>0.98299999999999998</v>
      </c>
      <c r="E1173" s="2">
        <v>9.9499999999999993</v>
      </c>
      <c r="F1173" s="2">
        <v>7.74</v>
      </c>
      <c r="G1173" s="2">
        <v>14.5</v>
      </c>
      <c r="K1173" s="2">
        <v>275</v>
      </c>
      <c r="AH1173" s="2">
        <v>235</v>
      </c>
      <c r="AI1173" s="2">
        <v>125</v>
      </c>
    </row>
    <row r="1174" spans="1:41" x14ac:dyDescent="0.3">
      <c r="A1174" s="9">
        <v>44846</v>
      </c>
      <c r="B1174" s="49">
        <v>0.45791666666666669</v>
      </c>
      <c r="C1174" s="2">
        <v>1546</v>
      </c>
      <c r="D1174" s="2">
        <v>1.0075000000000001</v>
      </c>
      <c r="E1174" s="2">
        <v>8.39</v>
      </c>
      <c r="F1174" s="2">
        <v>7.52</v>
      </c>
      <c r="G1174" s="2">
        <v>15.8</v>
      </c>
      <c r="K1174" s="2">
        <v>131</v>
      </c>
      <c r="AH1174" s="2">
        <v>235</v>
      </c>
      <c r="AI1174" s="2">
        <v>125</v>
      </c>
    </row>
    <row r="1175" spans="1:41" x14ac:dyDescent="0.3">
      <c r="A1175" s="9">
        <v>44851</v>
      </c>
      <c r="B1175" s="49">
        <v>0.47675925925925927</v>
      </c>
      <c r="C1175" s="2">
        <v>1592</v>
      </c>
      <c r="D1175" s="2">
        <v>1.0335000000000001</v>
      </c>
      <c r="E1175" s="2">
        <v>14.05</v>
      </c>
      <c r="F1175" s="2">
        <v>8.0299999999999994</v>
      </c>
      <c r="G1175" s="2">
        <v>12.5</v>
      </c>
      <c r="K1175" s="2">
        <v>132</v>
      </c>
      <c r="AH1175" s="2">
        <v>235</v>
      </c>
      <c r="AI1175" s="2">
        <v>125</v>
      </c>
    </row>
    <row r="1176" spans="1:41" x14ac:dyDescent="0.3">
      <c r="A1176" s="9">
        <v>44854</v>
      </c>
      <c r="B1176" s="49">
        <v>0.45927083333333335</v>
      </c>
      <c r="C1176" s="2">
        <v>10.5</v>
      </c>
      <c r="D1176" s="2">
        <v>7.1000000000000004E-3</v>
      </c>
      <c r="E1176" s="2">
        <v>14.13</v>
      </c>
      <c r="F1176" s="2">
        <v>7.83</v>
      </c>
      <c r="G1176" s="2">
        <v>7.8</v>
      </c>
      <c r="K1176" s="2">
        <v>20</v>
      </c>
      <c r="AH1176" s="2">
        <v>235</v>
      </c>
      <c r="AI1176" s="2">
        <v>125</v>
      </c>
    </row>
    <row r="1177" spans="1:41" x14ac:dyDescent="0.3">
      <c r="A1177" s="9">
        <v>44859</v>
      </c>
      <c r="B1177" s="49">
        <v>0.46273148148148152</v>
      </c>
      <c r="C1177" s="2">
        <v>1703</v>
      </c>
      <c r="D1177" s="2">
        <v>1.105</v>
      </c>
      <c r="E1177" s="2">
        <v>14.49</v>
      </c>
      <c r="F1177" s="2">
        <v>7.6</v>
      </c>
      <c r="G1177" s="2">
        <v>15.3</v>
      </c>
      <c r="K1177" s="2">
        <v>20</v>
      </c>
      <c r="L1177" s="7">
        <f>AVERAGE(K1173:K1177)</f>
        <v>115.6</v>
      </c>
      <c r="M1177" s="8">
        <f>GEOMEAN(K1173:K1177)</f>
        <v>71.754242234571706</v>
      </c>
      <c r="N1177" s="25" t="s">
        <v>328</v>
      </c>
      <c r="AH1177" s="2">
        <v>235</v>
      </c>
      <c r="AI1177" s="2">
        <v>125</v>
      </c>
    </row>
    <row r="1178" spans="1:41" x14ac:dyDescent="0.3">
      <c r="A1178" s="9">
        <v>44866</v>
      </c>
      <c r="B1178" s="49">
        <v>0.44688657407407412</v>
      </c>
      <c r="C1178" s="2">
        <v>1382</v>
      </c>
      <c r="D1178" s="2">
        <v>0.89700000000000002</v>
      </c>
      <c r="E1178" s="2">
        <v>7.62</v>
      </c>
      <c r="F1178" s="2">
        <v>7.62</v>
      </c>
      <c r="G1178" s="2">
        <v>14.1</v>
      </c>
      <c r="K1178" s="2">
        <v>295</v>
      </c>
      <c r="AH1178" s="2">
        <v>235</v>
      </c>
      <c r="AI1178" s="2">
        <v>125</v>
      </c>
    </row>
    <row r="1179" spans="1:41" x14ac:dyDescent="0.3">
      <c r="A1179" s="9">
        <v>44874</v>
      </c>
      <c r="B1179" s="49" t="s">
        <v>329</v>
      </c>
      <c r="C1179" s="9"/>
      <c r="K1179" s="2">
        <v>862</v>
      </c>
      <c r="O1179" s="4" t="s">
        <v>54</v>
      </c>
      <c r="P1179" s="2">
        <v>83.1</v>
      </c>
      <c r="Q1179" s="4" t="s">
        <v>54</v>
      </c>
      <c r="R1179" s="4" t="s">
        <v>54</v>
      </c>
      <c r="S1179" s="4" t="s">
        <v>54</v>
      </c>
      <c r="T1179" s="4" t="s">
        <v>54</v>
      </c>
      <c r="U1179" s="4" t="s">
        <v>54</v>
      </c>
      <c r="V1179" s="4" t="s">
        <v>54</v>
      </c>
      <c r="W1179" s="4" t="s">
        <v>54</v>
      </c>
      <c r="X1179" s="2">
        <v>212</v>
      </c>
      <c r="Y1179" s="4" t="s">
        <v>54</v>
      </c>
      <c r="Z1179" s="2">
        <v>3.6</v>
      </c>
      <c r="AA1179" s="4" t="s">
        <v>54</v>
      </c>
      <c r="AB1179" s="2">
        <v>85</v>
      </c>
      <c r="AC1179" s="4" t="s">
        <v>54</v>
      </c>
      <c r="AD1179" s="2">
        <v>324</v>
      </c>
      <c r="AE1179" s="4" t="s">
        <v>54</v>
      </c>
      <c r="AF1179" s="4">
        <v>20.7</v>
      </c>
      <c r="AG1179" s="76" t="s">
        <v>54</v>
      </c>
      <c r="AH1179" s="2">
        <v>235</v>
      </c>
      <c r="AI1179" s="2">
        <v>125</v>
      </c>
      <c r="AK1179" s="2">
        <v>83800</v>
      </c>
      <c r="AL1179" s="2">
        <v>27900</v>
      </c>
      <c r="AM1179" s="2">
        <v>6.9</v>
      </c>
      <c r="AN1179" s="22" t="s">
        <v>54</v>
      </c>
      <c r="AO1179" s="22" t="s">
        <v>54</v>
      </c>
    </row>
    <row r="1180" spans="1:41" x14ac:dyDescent="0.3">
      <c r="A1180" s="9">
        <v>44879</v>
      </c>
      <c r="B1180" s="49">
        <v>0.47309027777777773</v>
      </c>
      <c r="C1180" s="2">
        <v>1574</v>
      </c>
      <c r="D1180" s="2">
        <v>1.0205</v>
      </c>
      <c r="E1180" s="2">
        <v>14.58</v>
      </c>
      <c r="F1180" s="2">
        <v>8.14</v>
      </c>
      <c r="G1180" s="2">
        <v>8.1</v>
      </c>
      <c r="K1180" s="2">
        <v>1246</v>
      </c>
      <c r="AH1180" s="2">
        <v>235</v>
      </c>
      <c r="AI1180" s="2">
        <v>125</v>
      </c>
    </row>
    <row r="1181" spans="1:41" x14ac:dyDescent="0.3">
      <c r="A1181" s="9">
        <v>44886</v>
      </c>
      <c r="B1181" s="49">
        <v>0.42409722222222218</v>
      </c>
      <c r="C1181" s="2">
        <v>1640</v>
      </c>
      <c r="D1181" s="2">
        <v>1.0660000000000001</v>
      </c>
      <c r="E1181" s="2">
        <v>12.01</v>
      </c>
      <c r="F1181" s="2">
        <v>7.94</v>
      </c>
      <c r="G1181" s="2">
        <v>4.0999999999999996</v>
      </c>
      <c r="K1181" s="2">
        <v>1421</v>
      </c>
      <c r="AH1181" s="2">
        <v>235</v>
      </c>
      <c r="AI1181" s="2">
        <v>125</v>
      </c>
    </row>
    <row r="1182" spans="1:41" x14ac:dyDescent="0.3">
      <c r="A1182" s="9">
        <v>44895</v>
      </c>
      <c r="B1182" s="49">
        <v>0.40324074074074073</v>
      </c>
      <c r="C1182" s="2">
        <v>975</v>
      </c>
      <c r="D1182" s="2">
        <v>0.63049999999999995</v>
      </c>
      <c r="E1182" s="2">
        <v>10.99</v>
      </c>
      <c r="F1182" s="2">
        <v>7.89</v>
      </c>
      <c r="G1182" s="2">
        <v>7.5</v>
      </c>
      <c r="K1182" s="2">
        <v>1989</v>
      </c>
      <c r="L1182" s="7">
        <f>AVERAGE(K1178:K1182)</f>
        <v>1162.5999999999999</v>
      </c>
      <c r="M1182" s="8">
        <f>GEOMEAN(K1178:K1182)</f>
        <v>978.17202246673889</v>
      </c>
      <c r="N1182" s="25" t="s">
        <v>330</v>
      </c>
      <c r="AH1182" s="2">
        <v>235</v>
      </c>
      <c r="AI1182" s="2">
        <v>125</v>
      </c>
    </row>
    <row r="1183" spans="1:41" x14ac:dyDescent="0.3">
      <c r="A1183" s="9">
        <v>44900</v>
      </c>
      <c r="B1183" s="49">
        <v>0.4437962962962963</v>
      </c>
      <c r="C1183" s="2">
        <v>1366</v>
      </c>
      <c r="D1183" s="2">
        <v>0.89049999999999996</v>
      </c>
      <c r="E1183" s="2">
        <v>12.42</v>
      </c>
      <c r="F1183" s="2">
        <v>7.94</v>
      </c>
      <c r="G1183" s="2">
        <v>4.5999999999999996</v>
      </c>
      <c r="K1183" s="2">
        <v>3130</v>
      </c>
      <c r="L1183" s="21"/>
      <c r="M1183" s="24"/>
      <c r="N1183" s="17"/>
      <c r="AH1183" s="2">
        <v>235</v>
      </c>
      <c r="AI1183" s="2">
        <v>125</v>
      </c>
    </row>
    <row r="1184" spans="1:41" x14ac:dyDescent="0.3">
      <c r="A1184" s="9">
        <v>44907</v>
      </c>
      <c r="B1184" s="10">
        <v>0.54031249999999997</v>
      </c>
      <c r="C1184" s="2">
        <v>1188</v>
      </c>
      <c r="D1184" s="2">
        <v>0.77200000000000002</v>
      </c>
      <c r="E1184" s="2">
        <v>13.83</v>
      </c>
      <c r="F1184" s="2">
        <v>8.91</v>
      </c>
      <c r="G1184" s="2">
        <v>8.9</v>
      </c>
      <c r="K1184" s="2">
        <v>1211</v>
      </c>
      <c r="L1184" s="21"/>
      <c r="M1184" s="24"/>
      <c r="N1184" s="17"/>
      <c r="AH1184" s="2">
        <v>235</v>
      </c>
      <c r="AI1184" s="2">
        <v>125</v>
      </c>
    </row>
    <row r="1185" spans="1:35" x14ac:dyDescent="0.3">
      <c r="A1185" s="9">
        <v>44909</v>
      </c>
      <c r="B1185" s="49">
        <v>0.43197916666666664</v>
      </c>
      <c r="C1185" s="2">
        <v>1401</v>
      </c>
      <c r="D1185" s="2">
        <v>0.91</v>
      </c>
      <c r="E1185" s="2">
        <v>10.029999999999999</v>
      </c>
      <c r="F1185" s="2">
        <v>7.88</v>
      </c>
      <c r="G1185" s="2">
        <v>7.8</v>
      </c>
      <c r="K1185" s="2">
        <v>1607</v>
      </c>
      <c r="L1185" s="21"/>
      <c r="M1185" s="24"/>
      <c r="N1185" s="17"/>
      <c r="AH1185" s="2">
        <v>235</v>
      </c>
      <c r="AI1185" s="2">
        <v>125</v>
      </c>
    </row>
    <row r="1186" spans="1:35" x14ac:dyDescent="0.3">
      <c r="A1186" s="9">
        <v>44914</v>
      </c>
      <c r="B1186" s="49">
        <v>0.42736111111111108</v>
      </c>
      <c r="C1186" s="2">
        <v>1110</v>
      </c>
      <c r="D1186" s="2">
        <v>0.72150000000000003</v>
      </c>
      <c r="E1186" s="2">
        <v>14.17</v>
      </c>
      <c r="F1186" s="2">
        <v>7.99</v>
      </c>
      <c r="G1186" s="2">
        <v>1.6</v>
      </c>
      <c r="K1186" s="2">
        <v>862</v>
      </c>
      <c r="L1186" s="21"/>
      <c r="M1186" s="24"/>
      <c r="N1186" s="17"/>
      <c r="AH1186" s="2">
        <v>235</v>
      </c>
      <c r="AI1186" s="2">
        <v>125</v>
      </c>
    </row>
    <row r="1187" spans="1:35" x14ac:dyDescent="0.3">
      <c r="A1187" s="9">
        <v>44923</v>
      </c>
      <c r="B1187" s="49">
        <v>0.43940972222222219</v>
      </c>
      <c r="C1187" s="2">
        <v>1206</v>
      </c>
      <c r="D1187" s="2">
        <v>0.78649999999999998</v>
      </c>
      <c r="E1187" s="2">
        <v>14.08</v>
      </c>
      <c r="F1187" s="2">
        <v>8.34</v>
      </c>
      <c r="G1187" s="2">
        <v>2.6</v>
      </c>
      <c r="K1187" s="2">
        <v>2143</v>
      </c>
      <c r="L1187" s="7">
        <f>AVERAGE(K1183:K1187)</f>
        <v>1790.6</v>
      </c>
      <c r="M1187" s="8">
        <f>GEOMEAN(K1183:K1187)</f>
        <v>1622.7318445779451</v>
      </c>
      <c r="N1187" s="25" t="s">
        <v>331</v>
      </c>
      <c r="AH1187" s="2">
        <v>235</v>
      </c>
      <c r="AI1187" s="2">
        <v>125</v>
      </c>
    </row>
    <row r="1188" spans="1:35" x14ac:dyDescent="0.3">
      <c r="A1188" s="9">
        <v>44931</v>
      </c>
      <c r="B1188" s="49">
        <v>0.48689814814814819</v>
      </c>
      <c r="C1188" s="2">
        <v>692</v>
      </c>
      <c r="D1188" s="2">
        <v>0.44979999999999998</v>
      </c>
      <c r="E1188" s="2">
        <v>11.25</v>
      </c>
      <c r="F1188" s="2">
        <v>7.8</v>
      </c>
      <c r="G1188" s="2">
        <v>6.9</v>
      </c>
      <c r="K1188" s="2">
        <v>960</v>
      </c>
      <c r="AH1188" s="2">
        <v>235</v>
      </c>
      <c r="AI1188" s="2">
        <v>125</v>
      </c>
    </row>
    <row r="1189" spans="1:35" x14ac:dyDescent="0.3">
      <c r="A1189" s="9">
        <v>44936</v>
      </c>
      <c r="B1189" s="3">
        <v>0.51180555555555551</v>
      </c>
      <c r="C1189" s="2">
        <v>98.7</v>
      </c>
      <c r="D1189" s="2">
        <v>6.4199999999999993E-2</v>
      </c>
      <c r="E1189" s="2">
        <v>12.77</v>
      </c>
      <c r="F1189" s="2">
        <v>4.7</v>
      </c>
      <c r="G1189" s="2">
        <v>8.02</v>
      </c>
      <c r="K1189" s="2">
        <v>512</v>
      </c>
      <c r="AH1189" s="2">
        <v>235</v>
      </c>
      <c r="AI1189" s="2">
        <v>125</v>
      </c>
    </row>
    <row r="1190" spans="1:35" x14ac:dyDescent="0.3">
      <c r="A1190" s="9">
        <v>44945</v>
      </c>
      <c r="B1190" s="49">
        <v>0.44998842592592592</v>
      </c>
      <c r="C1190" s="2">
        <v>580</v>
      </c>
      <c r="D1190" s="2">
        <v>0.377</v>
      </c>
      <c r="E1190" s="2">
        <v>10.65</v>
      </c>
      <c r="F1190" s="2">
        <v>7.83</v>
      </c>
      <c r="G1190" s="2">
        <v>6.4</v>
      </c>
      <c r="K1190" s="2">
        <v>1178</v>
      </c>
      <c r="AH1190" s="2">
        <v>235</v>
      </c>
      <c r="AI1190" s="2">
        <v>125</v>
      </c>
    </row>
    <row r="1191" spans="1:35" x14ac:dyDescent="0.3">
      <c r="A1191" s="9">
        <v>44950</v>
      </c>
      <c r="B1191" s="49">
        <v>0.42105324074074074</v>
      </c>
      <c r="C1191" s="2">
        <v>832</v>
      </c>
      <c r="D1191" s="2">
        <v>0.54079999999999995</v>
      </c>
      <c r="E1191" s="2">
        <v>12.18</v>
      </c>
      <c r="F1191" s="2">
        <v>7.92</v>
      </c>
      <c r="G1191" s="2">
        <v>3</v>
      </c>
      <c r="K1191" s="2">
        <v>776</v>
      </c>
      <c r="AH1191" s="2">
        <v>235</v>
      </c>
      <c r="AI1191" s="2">
        <v>125</v>
      </c>
    </row>
    <row r="1192" spans="1:35" x14ac:dyDescent="0.3">
      <c r="A1192" s="9">
        <v>44957</v>
      </c>
      <c r="B1192" s="49">
        <v>0.45525462962962965</v>
      </c>
      <c r="C1192" s="2">
        <v>719</v>
      </c>
      <c r="D1192" s="2">
        <v>0.46739999999999998</v>
      </c>
      <c r="E1192" s="2">
        <v>14.73</v>
      </c>
      <c r="F1192" s="2">
        <v>8.16</v>
      </c>
      <c r="G1192" s="2">
        <v>1.5</v>
      </c>
      <c r="K1192" s="2">
        <v>677</v>
      </c>
      <c r="L1192" s="7">
        <f>AVERAGE(K1188:K1192)</f>
        <v>820.6</v>
      </c>
      <c r="M1192" s="8">
        <f>GEOMEAN(K1188:K1192)</f>
        <v>788.18356509848059</v>
      </c>
      <c r="N1192" s="25" t="s">
        <v>332</v>
      </c>
      <c r="AH1192" s="2">
        <v>235</v>
      </c>
      <c r="AI1192" s="2">
        <v>125</v>
      </c>
    </row>
    <row r="1193" spans="1:35" x14ac:dyDescent="0.3">
      <c r="A1193" s="9">
        <v>44964</v>
      </c>
      <c r="B1193" s="10">
        <v>0.51195601851851846</v>
      </c>
      <c r="C1193" s="2">
        <v>744</v>
      </c>
      <c r="D1193" s="2">
        <v>0.48299999999999998</v>
      </c>
      <c r="E1193" s="2">
        <v>10.36</v>
      </c>
      <c r="F1193" s="2">
        <v>8.2899999999999991</v>
      </c>
      <c r="G1193" s="2">
        <v>6.1</v>
      </c>
      <c r="K1193" s="2">
        <v>602</v>
      </c>
      <c r="AH1193" s="2">
        <v>235</v>
      </c>
      <c r="AI1193" s="2">
        <v>125</v>
      </c>
    </row>
    <row r="1194" spans="1:35" x14ac:dyDescent="0.3">
      <c r="A1194" s="9">
        <v>44972</v>
      </c>
      <c r="B1194" s="49">
        <v>0.43597222222222221</v>
      </c>
      <c r="C1194" s="2">
        <v>831</v>
      </c>
      <c r="D1194" s="2">
        <v>0.53949999999999998</v>
      </c>
      <c r="E1194" s="2">
        <v>11.95</v>
      </c>
      <c r="F1194" s="2">
        <v>8.2899999999999991</v>
      </c>
      <c r="G1194" s="2">
        <v>7.8</v>
      </c>
      <c r="K1194" s="2">
        <v>813</v>
      </c>
      <c r="AH1194" s="2">
        <v>235</v>
      </c>
      <c r="AI1194" s="2">
        <v>125</v>
      </c>
    </row>
    <row r="1195" spans="1:35" x14ac:dyDescent="0.3">
      <c r="A1195" s="9">
        <v>44977</v>
      </c>
      <c r="B1195" s="10">
        <v>0.51369212962962962</v>
      </c>
      <c r="C1195" s="2">
        <v>980</v>
      </c>
      <c r="D1195" s="2">
        <v>0.63700000000000001</v>
      </c>
      <c r="E1195" s="2">
        <v>11.27</v>
      </c>
      <c r="F1195" s="2">
        <v>8.5</v>
      </c>
      <c r="G1195" s="2">
        <v>6.9</v>
      </c>
      <c r="K1195" s="2">
        <v>420</v>
      </c>
      <c r="AH1195" s="2">
        <v>235</v>
      </c>
      <c r="AI1195" s="2">
        <v>125</v>
      </c>
    </row>
    <row r="1196" spans="1:35" x14ac:dyDescent="0.3">
      <c r="A1196" s="9">
        <v>44980</v>
      </c>
      <c r="B1196" s="10">
        <v>6.4895833333333333E-2</v>
      </c>
      <c r="C1196" s="2">
        <v>384.4</v>
      </c>
      <c r="D1196" s="2">
        <v>0.24990000000000001</v>
      </c>
      <c r="E1196" s="2">
        <v>16.350000000000001</v>
      </c>
      <c r="F1196" s="2">
        <v>8.0500000000000007</v>
      </c>
      <c r="G1196" s="2">
        <v>9.9</v>
      </c>
      <c r="K1196" s="2">
        <v>905</v>
      </c>
      <c r="AH1196" s="2">
        <v>235</v>
      </c>
      <c r="AI1196" s="2">
        <v>125</v>
      </c>
    </row>
    <row r="1197" spans="1:35" x14ac:dyDescent="0.3">
      <c r="A1197" s="9">
        <v>44984</v>
      </c>
      <c r="B1197" s="10">
        <v>0.49589120370370371</v>
      </c>
      <c r="C1197" s="2">
        <v>365.7</v>
      </c>
      <c r="D1197" s="2">
        <v>0.23769999999999999</v>
      </c>
      <c r="E1197" s="2">
        <v>10.89</v>
      </c>
      <c r="F1197" s="2">
        <v>8.02</v>
      </c>
      <c r="G1197" s="2">
        <v>8.8000000000000007</v>
      </c>
      <c r="K1197" s="2">
        <v>911</v>
      </c>
      <c r="L1197" s="7">
        <f>AVERAGE(K1193:K1197)</f>
        <v>730.2</v>
      </c>
      <c r="M1197" s="8">
        <f>GEOMEAN(K1193:K1197)</f>
        <v>701.16568998167008</v>
      </c>
      <c r="N1197" s="25" t="s">
        <v>333</v>
      </c>
      <c r="AH1197" s="2">
        <v>235</v>
      </c>
      <c r="AI1197" s="2">
        <v>125</v>
      </c>
    </row>
    <row r="1198" spans="1:35" x14ac:dyDescent="0.3">
      <c r="A1198" s="9">
        <v>44993</v>
      </c>
      <c r="B1198" s="49">
        <v>0.45194444444444443</v>
      </c>
      <c r="C1198" s="74">
        <v>720</v>
      </c>
      <c r="D1198" s="74">
        <v>0.46800000000000003</v>
      </c>
      <c r="E1198" s="74">
        <v>19.079999999999998</v>
      </c>
      <c r="F1198" s="74">
        <v>8.11</v>
      </c>
      <c r="G1198" s="74">
        <v>7.3</v>
      </c>
      <c r="K1198" s="2">
        <v>323</v>
      </c>
      <c r="AH1198" s="2">
        <v>235</v>
      </c>
      <c r="AI1198" s="2">
        <v>125</v>
      </c>
    </row>
    <row r="1199" spans="1:35" x14ac:dyDescent="0.3">
      <c r="A1199" s="9">
        <v>44998</v>
      </c>
      <c r="B1199" s="49">
        <v>0.41560185185185183</v>
      </c>
      <c r="C1199" s="2">
        <v>773</v>
      </c>
      <c r="D1199" s="2">
        <v>0.50249999999999995</v>
      </c>
      <c r="E1199" s="2">
        <v>11.48</v>
      </c>
      <c r="F1199" s="2">
        <v>8.0399999999999991</v>
      </c>
      <c r="G1199" s="2">
        <v>5.2</v>
      </c>
      <c r="K1199" s="2">
        <v>650</v>
      </c>
      <c r="AH1199" s="2">
        <v>235</v>
      </c>
      <c r="AI1199" s="2">
        <v>125</v>
      </c>
    </row>
    <row r="1200" spans="1:35" x14ac:dyDescent="0.3">
      <c r="A1200" s="9">
        <v>45001</v>
      </c>
      <c r="B1200" s="49">
        <v>0.45219907407407406</v>
      </c>
      <c r="C1200" s="2">
        <v>847</v>
      </c>
      <c r="D1200" s="2">
        <v>0.55249999999999999</v>
      </c>
      <c r="E1200" s="2">
        <v>13.36</v>
      </c>
      <c r="F1200" s="2">
        <v>7.91</v>
      </c>
      <c r="G1200" s="2">
        <v>7.2</v>
      </c>
      <c r="K1200" s="2">
        <v>110</v>
      </c>
      <c r="AH1200" s="2">
        <v>235</v>
      </c>
      <c r="AI1200" s="2">
        <v>125</v>
      </c>
    </row>
    <row r="1201" spans="1:41" x14ac:dyDescent="0.3">
      <c r="A1201" s="9">
        <v>45007</v>
      </c>
      <c r="B1201" s="10">
        <v>0.48233796296296294</v>
      </c>
      <c r="C1201" s="2">
        <v>1175</v>
      </c>
      <c r="D1201" s="2">
        <v>0.76400000000000001</v>
      </c>
      <c r="E1201" s="2">
        <v>11.69</v>
      </c>
      <c r="F1201" s="2">
        <v>8.0399999999999991</v>
      </c>
      <c r="G1201" s="2">
        <v>7.8</v>
      </c>
      <c r="K1201" s="2">
        <v>63</v>
      </c>
      <c r="AH1201" s="2">
        <v>235</v>
      </c>
      <c r="AI1201" s="2">
        <v>125</v>
      </c>
    </row>
    <row r="1202" spans="1:41" x14ac:dyDescent="0.3">
      <c r="A1202" s="9">
        <v>45012</v>
      </c>
      <c r="B1202" s="10">
        <v>0.49033564814814817</v>
      </c>
      <c r="C1202" s="2">
        <v>70.5</v>
      </c>
      <c r="D1202" s="2">
        <v>4.58E-2</v>
      </c>
      <c r="E1202" s="2">
        <v>11.62</v>
      </c>
      <c r="F1202" s="2">
        <v>8.0500000000000007</v>
      </c>
      <c r="G1202" s="2">
        <v>9.3000000000000007</v>
      </c>
      <c r="K1202" s="2">
        <v>410</v>
      </c>
      <c r="L1202" s="7">
        <f>AVERAGE(K1198:K1202)</f>
        <v>311.2</v>
      </c>
      <c r="M1202" s="8">
        <f>GEOMEAN(K1198:K1202)</f>
        <v>226.53045331314425</v>
      </c>
      <c r="N1202" s="25" t="s">
        <v>334</v>
      </c>
      <c r="O1202" s="4" t="s">
        <v>54</v>
      </c>
      <c r="P1202" s="2">
        <v>60.9</v>
      </c>
      <c r="Q1202" s="4" t="s">
        <v>54</v>
      </c>
      <c r="R1202" s="4" t="s">
        <v>54</v>
      </c>
      <c r="S1202" s="4" t="s">
        <v>54</v>
      </c>
      <c r="T1202" s="4" t="s">
        <v>54</v>
      </c>
      <c r="U1202" s="4" t="s">
        <v>54</v>
      </c>
      <c r="V1202" s="4" t="s">
        <v>54</v>
      </c>
      <c r="W1202" s="4" t="s">
        <v>54</v>
      </c>
      <c r="X1202" s="2">
        <v>43.6</v>
      </c>
      <c r="Y1202" s="4" t="s">
        <v>54</v>
      </c>
      <c r="Z1202" s="2">
        <v>2.5</v>
      </c>
      <c r="AA1202" s="4" t="s">
        <v>54</v>
      </c>
      <c r="AB1202" s="2">
        <v>24.3</v>
      </c>
      <c r="AC1202" s="4">
        <v>0.1</v>
      </c>
      <c r="AD1202" s="2">
        <v>245</v>
      </c>
      <c r="AE1202" s="4" t="s">
        <v>54</v>
      </c>
      <c r="AF1202" s="4">
        <v>64.8</v>
      </c>
      <c r="AG1202" s="76">
        <v>864</v>
      </c>
      <c r="AH1202" s="2">
        <v>235</v>
      </c>
      <c r="AI1202" s="2">
        <v>125</v>
      </c>
      <c r="AK1202" s="2">
        <v>68900</v>
      </c>
      <c r="AL1202" s="2">
        <v>17700</v>
      </c>
      <c r="AM1202" s="2" t="s">
        <v>54</v>
      </c>
      <c r="AN1202" s="22" t="s">
        <v>54</v>
      </c>
      <c r="AO1202" s="22" t="s">
        <v>54</v>
      </c>
    </row>
    <row r="1203" spans="1:41" x14ac:dyDescent="0.3">
      <c r="A1203" s="9">
        <v>45019</v>
      </c>
      <c r="B1203" s="49">
        <v>0.453125</v>
      </c>
      <c r="C1203" s="2">
        <v>648</v>
      </c>
      <c r="D1203" s="2">
        <v>0.42120000000000002</v>
      </c>
      <c r="E1203" s="2">
        <v>11.22</v>
      </c>
      <c r="F1203" s="2">
        <v>8.2899999999999991</v>
      </c>
      <c r="G1203" s="2">
        <v>10</v>
      </c>
      <c r="K1203" s="2">
        <v>84</v>
      </c>
      <c r="AH1203" s="2">
        <v>235</v>
      </c>
      <c r="AI1203" s="2">
        <v>125</v>
      </c>
    </row>
    <row r="1204" spans="1:41" x14ac:dyDescent="0.3">
      <c r="A1204" s="9">
        <v>45028</v>
      </c>
      <c r="B1204" s="49">
        <v>0.43185185185185188</v>
      </c>
      <c r="C1204" s="2">
        <v>750</v>
      </c>
      <c r="D1204" s="2">
        <v>0.48749999999999999</v>
      </c>
      <c r="E1204" s="2">
        <v>9.85</v>
      </c>
      <c r="F1204" s="2">
        <v>7.87</v>
      </c>
      <c r="G1204" s="2">
        <v>14.7</v>
      </c>
      <c r="K1204" s="2">
        <v>121</v>
      </c>
      <c r="AH1204" s="2">
        <v>235</v>
      </c>
      <c r="AI1204" s="2">
        <v>125</v>
      </c>
    </row>
    <row r="1205" spans="1:41" x14ac:dyDescent="0.3">
      <c r="A1205" s="9">
        <v>45033</v>
      </c>
      <c r="B1205" s="10">
        <v>0.46976851851851853</v>
      </c>
      <c r="C1205" s="2">
        <v>499</v>
      </c>
      <c r="D1205" s="2">
        <v>0.3241</v>
      </c>
      <c r="E1205" s="2">
        <v>10.47</v>
      </c>
      <c r="F1205" s="2">
        <v>7.87</v>
      </c>
      <c r="G1205" s="2">
        <v>11</v>
      </c>
      <c r="K1205" s="2">
        <v>231</v>
      </c>
      <c r="AH1205" s="2">
        <v>235</v>
      </c>
      <c r="AI1205" s="2">
        <v>125</v>
      </c>
    </row>
    <row r="1206" spans="1:41" x14ac:dyDescent="0.3">
      <c r="A1206" s="9">
        <v>45036</v>
      </c>
      <c r="B1206" s="10">
        <v>0.49521990740740746</v>
      </c>
      <c r="C1206" s="2">
        <v>481</v>
      </c>
      <c r="D1206" s="2">
        <v>0.31259999999999999</v>
      </c>
      <c r="E1206" s="2">
        <v>9.7100000000000009</v>
      </c>
      <c r="F1206" s="2">
        <v>8.15</v>
      </c>
      <c r="G1206" s="2">
        <v>15.6</v>
      </c>
      <c r="K1206" s="2">
        <v>121</v>
      </c>
      <c r="AH1206" s="2">
        <v>235</v>
      </c>
      <c r="AI1206" s="2">
        <v>125</v>
      </c>
    </row>
    <row r="1207" spans="1:41" x14ac:dyDescent="0.3">
      <c r="A1207" s="9">
        <v>45041</v>
      </c>
      <c r="B1207" s="2" t="s">
        <v>335</v>
      </c>
      <c r="K1207" s="2">
        <v>63</v>
      </c>
      <c r="L1207" s="7">
        <f>AVERAGE(K1203:K1207)</f>
        <v>124</v>
      </c>
      <c r="M1207" s="8">
        <f>GEOMEAN(K1203:K1207)</f>
        <v>112.34674939736385</v>
      </c>
      <c r="N1207" s="25" t="s">
        <v>336</v>
      </c>
      <c r="AH1207" s="2">
        <v>235</v>
      </c>
      <c r="AI1207" s="2">
        <v>125</v>
      </c>
    </row>
    <row r="1208" spans="1:41" x14ac:dyDescent="0.3">
      <c r="A1208" s="9">
        <v>45050</v>
      </c>
      <c r="B1208" s="49">
        <v>0.45630787037037041</v>
      </c>
      <c r="C1208" s="2">
        <v>769</v>
      </c>
      <c r="D1208" s="2">
        <v>0.50049999999999994</v>
      </c>
      <c r="E1208" s="2">
        <v>14.34</v>
      </c>
      <c r="F1208" s="2">
        <v>8.17</v>
      </c>
      <c r="G1208" s="2">
        <v>11.2</v>
      </c>
      <c r="K1208" s="2">
        <v>135</v>
      </c>
      <c r="L1208" s="21"/>
      <c r="M1208" s="24"/>
      <c r="N1208" s="17"/>
      <c r="AH1208" s="2">
        <v>235</v>
      </c>
      <c r="AI1208" s="2">
        <v>125</v>
      </c>
    </row>
    <row r="1209" spans="1:41" x14ac:dyDescent="0.3">
      <c r="A1209" s="9">
        <v>45054</v>
      </c>
      <c r="B1209" s="49">
        <v>0.44119212962962967</v>
      </c>
      <c r="C1209" s="2">
        <v>542</v>
      </c>
      <c r="D1209" s="2">
        <v>0.3523</v>
      </c>
      <c r="E1209" s="2">
        <v>6.91</v>
      </c>
      <c r="F1209" s="2">
        <v>7.82</v>
      </c>
      <c r="G1209" s="2">
        <v>17</v>
      </c>
      <c r="K1209" s="2">
        <v>1112</v>
      </c>
      <c r="L1209" s="21"/>
      <c r="M1209" s="24"/>
      <c r="N1209" s="17"/>
      <c r="AH1209" s="2">
        <v>235</v>
      </c>
      <c r="AI1209" s="2">
        <v>125</v>
      </c>
    </row>
    <row r="1210" spans="1:41" x14ac:dyDescent="0.3">
      <c r="A1210" s="9">
        <v>45064</v>
      </c>
      <c r="B1210" s="10">
        <v>0.52281250000000001</v>
      </c>
      <c r="C1210" s="2">
        <v>754</v>
      </c>
      <c r="D1210" s="2">
        <v>0.49</v>
      </c>
      <c r="E1210" s="2">
        <v>8.34</v>
      </c>
      <c r="F1210" s="2">
        <v>8.16</v>
      </c>
      <c r="G1210" s="2">
        <v>16.3</v>
      </c>
      <c r="K1210" s="2">
        <v>52</v>
      </c>
      <c r="L1210" s="21"/>
      <c r="M1210" s="24"/>
      <c r="N1210" s="17"/>
      <c r="AH1210" s="2">
        <v>235</v>
      </c>
      <c r="AI1210" s="2">
        <v>125</v>
      </c>
    </row>
    <row r="1211" spans="1:41" x14ac:dyDescent="0.3">
      <c r="A1211" s="9">
        <v>45070</v>
      </c>
      <c r="B1211" s="49">
        <v>0.45407407407407407</v>
      </c>
      <c r="C1211" s="2">
        <v>990</v>
      </c>
      <c r="D1211" s="2">
        <v>0.64349999999999996</v>
      </c>
      <c r="E1211" s="2">
        <v>13.74</v>
      </c>
      <c r="F1211" s="2">
        <v>7.89</v>
      </c>
      <c r="G1211" s="2">
        <v>18.399999999999999</v>
      </c>
      <c r="K1211" s="2">
        <v>85</v>
      </c>
      <c r="L1211" s="21"/>
      <c r="M1211" s="24"/>
      <c r="N1211" s="17"/>
      <c r="AH1211" s="2">
        <v>235</v>
      </c>
      <c r="AI1211" s="2">
        <v>125</v>
      </c>
    </row>
    <row r="1212" spans="1:41" x14ac:dyDescent="0.3">
      <c r="A1212" s="9">
        <v>45077</v>
      </c>
      <c r="B1212" s="49">
        <v>0.43473379629629627</v>
      </c>
      <c r="C1212" s="2">
        <v>1082</v>
      </c>
      <c r="D1212" s="2">
        <v>0.70199999999999996</v>
      </c>
      <c r="E1212" s="2">
        <v>6.18</v>
      </c>
      <c r="F1212" s="2">
        <v>8.58</v>
      </c>
      <c r="G1212" s="2">
        <v>21.3</v>
      </c>
      <c r="K1212" s="2">
        <v>131</v>
      </c>
      <c r="L1212" s="7">
        <f>AVERAGE(K1208:K1212)</f>
        <v>303</v>
      </c>
      <c r="M1212" s="8">
        <f>GEOMEAN(K1208:K1212)</f>
        <v>154.1084399765742</v>
      </c>
      <c r="N1212" s="25" t="s">
        <v>337</v>
      </c>
      <c r="AH1212" s="2">
        <v>235</v>
      </c>
      <c r="AI1212" s="2">
        <v>125</v>
      </c>
    </row>
    <row r="1213" spans="1:41" x14ac:dyDescent="0.3">
      <c r="A1213" s="9">
        <v>45089</v>
      </c>
      <c r="B1213" s="10">
        <v>0.48734953703703704</v>
      </c>
      <c r="C1213" s="2">
        <v>7</v>
      </c>
      <c r="D1213" s="2">
        <v>4.5999999999999999E-3</v>
      </c>
      <c r="E1213" s="2">
        <v>6.56</v>
      </c>
      <c r="F1213" s="2">
        <v>7.83</v>
      </c>
      <c r="G1213" s="2">
        <v>17.600000000000001</v>
      </c>
      <c r="K1213" s="2">
        <v>833</v>
      </c>
      <c r="AH1213" s="2">
        <v>235</v>
      </c>
      <c r="AI1213" s="2">
        <v>125</v>
      </c>
    </row>
    <row r="1214" spans="1:41" x14ac:dyDescent="0.3">
      <c r="A1214" s="9">
        <v>45092</v>
      </c>
      <c r="B1214" s="10">
        <v>0.531712962962963</v>
      </c>
      <c r="C1214" s="2">
        <v>17.100000000000001</v>
      </c>
      <c r="D1214" s="2">
        <v>1.11E-2</v>
      </c>
      <c r="E1214" s="2">
        <v>8.83</v>
      </c>
      <c r="F1214" s="2">
        <v>8.19</v>
      </c>
      <c r="G1214" s="2">
        <v>19.399999999999999</v>
      </c>
      <c r="K1214" s="2">
        <v>63</v>
      </c>
      <c r="AH1214" s="2">
        <v>235</v>
      </c>
      <c r="AI1214" s="2">
        <v>125</v>
      </c>
    </row>
    <row r="1215" spans="1:41" x14ac:dyDescent="0.3">
      <c r="A1215" s="9">
        <v>45098</v>
      </c>
      <c r="B1215" s="49">
        <v>0.43712962962962965</v>
      </c>
      <c r="C1215" s="2">
        <v>1406</v>
      </c>
      <c r="D1215" s="2">
        <v>0.91649999999999998</v>
      </c>
      <c r="E1215" s="2">
        <v>5.61</v>
      </c>
      <c r="F1215" s="2">
        <v>7.75</v>
      </c>
      <c r="G1215" s="2">
        <v>21.8</v>
      </c>
      <c r="K1215" s="2">
        <v>51</v>
      </c>
      <c r="AH1215" s="2">
        <v>235</v>
      </c>
      <c r="AI1215" s="2">
        <v>125</v>
      </c>
    </row>
    <row r="1216" spans="1:41" x14ac:dyDescent="0.3">
      <c r="A1216" s="9">
        <v>45099</v>
      </c>
      <c r="B1216" s="49">
        <v>0.50623842592592594</v>
      </c>
      <c r="C1216" s="2">
        <v>1388</v>
      </c>
      <c r="D1216" s="2">
        <v>0.90349999999999997</v>
      </c>
      <c r="E1216" s="2">
        <v>6.86</v>
      </c>
      <c r="F1216" s="2">
        <v>7.89</v>
      </c>
      <c r="G1216" s="2">
        <v>22.8</v>
      </c>
      <c r="K1216" s="2">
        <v>20</v>
      </c>
      <c r="AH1216" s="2">
        <v>235</v>
      </c>
      <c r="AI1216" s="2">
        <v>125</v>
      </c>
    </row>
    <row r="1217" spans="1:41" x14ac:dyDescent="0.3">
      <c r="A1217" s="9">
        <v>45103</v>
      </c>
      <c r="B1217" s="49">
        <v>0.43548611111111107</v>
      </c>
      <c r="C1217" s="2">
        <v>956</v>
      </c>
      <c r="D1217" s="2">
        <v>0.624</v>
      </c>
      <c r="E1217" s="2">
        <v>3.31</v>
      </c>
      <c r="F1217" s="2">
        <v>7.71</v>
      </c>
      <c r="G1217" s="2">
        <v>21.1</v>
      </c>
      <c r="K1217" s="2">
        <v>52</v>
      </c>
      <c r="L1217" s="7">
        <f>AVERAGE(K1213:K1217)</f>
        <v>203.8</v>
      </c>
      <c r="M1217" s="8">
        <f>GEOMEAN(K1213:K1217)</f>
        <v>77.431525098366251</v>
      </c>
      <c r="N1217" s="25" t="s">
        <v>338</v>
      </c>
      <c r="AH1217" s="2">
        <v>235</v>
      </c>
      <c r="AI1217" s="2">
        <v>125</v>
      </c>
    </row>
    <row r="1218" spans="1:41" x14ac:dyDescent="0.3">
      <c r="A1218" s="9">
        <v>45110</v>
      </c>
      <c r="B1218" s="10">
        <v>0.53414351851851849</v>
      </c>
      <c r="C1218" s="2">
        <v>52.4</v>
      </c>
      <c r="D1218" s="2">
        <v>3.4099999999999998E-2</v>
      </c>
      <c r="E1218" s="2">
        <v>7.79</v>
      </c>
      <c r="F1218" s="2">
        <v>7.67</v>
      </c>
      <c r="G1218" s="2">
        <v>23.1</v>
      </c>
      <c r="K1218" s="2">
        <v>121</v>
      </c>
      <c r="AH1218" s="2">
        <v>235</v>
      </c>
      <c r="AI1218" s="2">
        <v>125</v>
      </c>
    </row>
    <row r="1219" spans="1:41" x14ac:dyDescent="0.3">
      <c r="A1219" s="9">
        <v>45113</v>
      </c>
      <c r="B1219" s="49">
        <v>0.49936342592592592</v>
      </c>
      <c r="C1219" s="2">
        <v>1213</v>
      </c>
      <c r="D1219" s="2">
        <v>0.78649999999999998</v>
      </c>
      <c r="E1219" s="2">
        <v>6.42</v>
      </c>
      <c r="F1219" s="2">
        <v>7.76</v>
      </c>
      <c r="G1219" s="2">
        <v>23.5</v>
      </c>
      <c r="K1219" s="2">
        <v>638</v>
      </c>
      <c r="AH1219" s="2">
        <v>235</v>
      </c>
      <c r="AI1219" s="2">
        <v>125</v>
      </c>
    </row>
    <row r="1220" spans="1:41" x14ac:dyDescent="0.3">
      <c r="A1220" s="9">
        <v>45119</v>
      </c>
      <c r="B1220" s="49">
        <v>0.42221064814814818</v>
      </c>
      <c r="C1220" s="2">
        <v>1288</v>
      </c>
      <c r="D1220" s="2">
        <v>0.83850000000000002</v>
      </c>
      <c r="E1220" s="2">
        <v>5.6</v>
      </c>
      <c r="F1220" s="2">
        <v>10.74</v>
      </c>
      <c r="G1220" s="2">
        <v>23.1</v>
      </c>
      <c r="K1220" s="2">
        <v>122</v>
      </c>
      <c r="AH1220" s="2">
        <v>235</v>
      </c>
      <c r="AI1220" s="2">
        <v>125</v>
      </c>
    </row>
    <row r="1221" spans="1:41" x14ac:dyDescent="0.3">
      <c r="A1221" s="9">
        <v>45125</v>
      </c>
      <c r="B1221" s="10">
        <v>0.41184027777777782</v>
      </c>
      <c r="C1221" s="2">
        <v>758</v>
      </c>
      <c r="D1221" s="2">
        <v>0.49399999999999999</v>
      </c>
      <c r="E1221" s="2">
        <v>6.61</v>
      </c>
      <c r="F1221" s="2">
        <v>7.58</v>
      </c>
      <c r="G1221" s="2">
        <v>20.9</v>
      </c>
      <c r="K1221" s="2">
        <v>933</v>
      </c>
      <c r="O1221" s="4" t="s">
        <v>54</v>
      </c>
      <c r="P1221" s="2">
        <v>78.099999999999994</v>
      </c>
      <c r="Q1221" s="4" t="s">
        <v>54</v>
      </c>
      <c r="R1221" s="4" t="s">
        <v>54</v>
      </c>
      <c r="S1221" s="4" t="s">
        <v>54</v>
      </c>
      <c r="T1221" s="4" t="s">
        <v>54</v>
      </c>
      <c r="U1221" s="4" t="s">
        <v>54</v>
      </c>
      <c r="V1221" s="4" t="s">
        <v>54</v>
      </c>
      <c r="W1221" s="4" t="s">
        <v>54</v>
      </c>
      <c r="X1221" s="2">
        <v>211</v>
      </c>
      <c r="Y1221" s="4" t="s">
        <v>54</v>
      </c>
      <c r="Z1221" s="2">
        <v>2.7</v>
      </c>
      <c r="AA1221" s="4" t="s">
        <v>54</v>
      </c>
      <c r="AB1221" s="2">
        <v>68.3</v>
      </c>
      <c r="AC1221" s="4">
        <v>0.13</v>
      </c>
      <c r="AD1221" s="2">
        <v>287</v>
      </c>
      <c r="AE1221" s="4">
        <v>0.59</v>
      </c>
      <c r="AF1221" s="4">
        <v>80.5</v>
      </c>
      <c r="AG1221" s="76" t="s">
        <v>54</v>
      </c>
      <c r="AH1221" s="2">
        <v>235</v>
      </c>
      <c r="AI1221" s="2">
        <v>125</v>
      </c>
      <c r="AK1221" s="2">
        <v>74300</v>
      </c>
      <c r="AL1221" s="2">
        <v>24600</v>
      </c>
      <c r="AM1221" s="2">
        <v>5.4</v>
      </c>
      <c r="AN1221" s="22" t="s">
        <v>54</v>
      </c>
      <c r="AO1221" s="22" t="s">
        <v>54</v>
      </c>
    </row>
    <row r="1222" spans="1:41" x14ac:dyDescent="0.3">
      <c r="A1222" s="9">
        <v>45134</v>
      </c>
      <c r="B1222" s="2" t="s">
        <v>335</v>
      </c>
      <c r="K1222" s="2">
        <v>301</v>
      </c>
      <c r="L1222" s="7">
        <f>AVERAGE(K1218:K1222)</f>
        <v>423</v>
      </c>
      <c r="M1222" s="8">
        <f>GEOMEAN(K1218:K1222)</f>
        <v>305.12852090073523</v>
      </c>
      <c r="N1222" s="25" t="s">
        <v>339</v>
      </c>
      <c r="AH1222" s="2">
        <v>235</v>
      </c>
      <c r="AI1222" s="2">
        <v>125</v>
      </c>
    </row>
    <row r="1223" spans="1:41" x14ac:dyDescent="0.3">
      <c r="A1223" s="9">
        <v>45140</v>
      </c>
      <c r="B1223" s="49">
        <v>0.44314814814814812</v>
      </c>
      <c r="C1223" s="2">
        <v>1094</v>
      </c>
      <c r="D1223" s="2">
        <v>0.70850000000000002</v>
      </c>
      <c r="E1223" s="2">
        <v>6.85</v>
      </c>
      <c r="F1223" s="2">
        <v>7.35</v>
      </c>
      <c r="G1223" s="2">
        <v>20.8</v>
      </c>
      <c r="K1223" s="2">
        <v>121</v>
      </c>
      <c r="AH1223" s="2">
        <v>235</v>
      </c>
      <c r="AI1223" s="2">
        <v>125</v>
      </c>
    </row>
    <row r="1224" spans="1:41" x14ac:dyDescent="0.3">
      <c r="A1224" s="9">
        <v>45152</v>
      </c>
      <c r="B1224" s="49">
        <v>0.41506944444444444</v>
      </c>
      <c r="C1224" s="2">
        <v>1090</v>
      </c>
      <c r="D1224" s="2">
        <v>0.70850000000000002</v>
      </c>
      <c r="E1224" s="2">
        <v>5.72</v>
      </c>
      <c r="F1224" s="2">
        <v>7.74</v>
      </c>
      <c r="G1224" s="2">
        <v>23.2</v>
      </c>
      <c r="K1224" s="2">
        <v>119</v>
      </c>
      <c r="AH1224" s="2">
        <v>235</v>
      </c>
      <c r="AI1224" s="2">
        <v>125</v>
      </c>
    </row>
    <row r="1225" spans="1:41" x14ac:dyDescent="0.3">
      <c r="A1225" s="9">
        <v>45155</v>
      </c>
      <c r="B1225" s="49">
        <v>0.46079861111111109</v>
      </c>
      <c r="C1225" s="2">
        <v>948</v>
      </c>
      <c r="D1225" s="2">
        <v>0.61750000000000005</v>
      </c>
      <c r="E1225" s="2">
        <v>6.71</v>
      </c>
      <c r="F1225" s="2">
        <v>7.9</v>
      </c>
      <c r="G1225" s="2">
        <v>19.899999999999999</v>
      </c>
      <c r="K1225" s="2">
        <v>120</v>
      </c>
      <c r="AH1225" s="2">
        <v>235</v>
      </c>
      <c r="AI1225" s="2">
        <v>125</v>
      </c>
    </row>
    <row r="1226" spans="1:41" x14ac:dyDescent="0.3">
      <c r="A1226" s="9">
        <v>45161</v>
      </c>
      <c r="B1226" s="98">
        <v>0.45778935185185188</v>
      </c>
      <c r="C1226" s="2">
        <v>1328</v>
      </c>
      <c r="D1226" s="2">
        <v>0.86450000000000005</v>
      </c>
      <c r="E1226" s="2">
        <v>5.87</v>
      </c>
      <c r="F1226" s="2">
        <v>7.85</v>
      </c>
      <c r="G1226" s="2">
        <v>24.7</v>
      </c>
      <c r="K1226" s="2">
        <v>168</v>
      </c>
      <c r="AH1226" s="2">
        <v>235</v>
      </c>
      <c r="AI1226" s="2">
        <v>125</v>
      </c>
    </row>
    <row r="1227" spans="1:41" x14ac:dyDescent="0.3">
      <c r="A1227" s="5">
        <v>45168</v>
      </c>
      <c r="B1227" s="12">
        <v>0.4430439814814815</v>
      </c>
      <c r="C1227" s="4">
        <v>1594</v>
      </c>
      <c r="D1227" s="4">
        <v>1.0335000000000001</v>
      </c>
      <c r="E1227" s="4">
        <v>7.33</v>
      </c>
      <c r="F1227" s="4">
        <v>7.33</v>
      </c>
      <c r="G1227" s="4">
        <v>19.600000000000001</v>
      </c>
      <c r="K1227" s="2">
        <v>213</v>
      </c>
      <c r="L1227" s="7">
        <f>AVERAGE(K1223:K1227)</f>
        <v>148.19999999999999</v>
      </c>
      <c r="M1227" s="8">
        <f>GEOMEAN(K1223:K1227)</f>
        <v>143.95955402841329</v>
      </c>
      <c r="N1227" s="25" t="s">
        <v>340</v>
      </c>
      <c r="AH1227" s="2">
        <v>235</v>
      </c>
      <c r="AI1227" s="2">
        <v>125</v>
      </c>
    </row>
    <row r="1228" spans="1:41" x14ac:dyDescent="0.3">
      <c r="A1228" s="5">
        <v>45175</v>
      </c>
      <c r="B1228" s="12">
        <v>0.45013888888888887</v>
      </c>
      <c r="C1228" s="2">
        <v>1642</v>
      </c>
      <c r="D1228" s="2">
        <v>1.0660000000000001</v>
      </c>
      <c r="E1228" s="2">
        <v>4.29</v>
      </c>
      <c r="F1228" s="2">
        <v>8.89</v>
      </c>
      <c r="G1228" s="2">
        <v>23.6</v>
      </c>
      <c r="K1228" s="2">
        <v>521</v>
      </c>
      <c r="AH1228" s="2">
        <v>235</v>
      </c>
      <c r="AI1228" s="2">
        <v>125</v>
      </c>
    </row>
    <row r="1229" spans="1:41" x14ac:dyDescent="0.3">
      <c r="A1229" s="5">
        <v>45182</v>
      </c>
      <c r="B1229" s="12">
        <v>0.4415972222222222</v>
      </c>
      <c r="C1229" s="2">
        <v>1516</v>
      </c>
      <c r="D1229" s="2">
        <v>0.98799999999999999</v>
      </c>
      <c r="E1229" s="2">
        <v>7.5</v>
      </c>
      <c r="F1229" s="2">
        <v>7.89</v>
      </c>
      <c r="G1229" s="2">
        <v>17.8</v>
      </c>
      <c r="K1229" s="2">
        <v>880</v>
      </c>
      <c r="AH1229" s="2">
        <v>235</v>
      </c>
      <c r="AI1229" s="2">
        <v>125</v>
      </c>
    </row>
    <row r="1230" spans="1:41" x14ac:dyDescent="0.3">
      <c r="A1230" s="5">
        <v>45188</v>
      </c>
      <c r="B1230" s="4" t="s">
        <v>341</v>
      </c>
      <c r="C1230" s="2">
        <v>1457</v>
      </c>
      <c r="D1230" s="2">
        <v>0.94899999999999995</v>
      </c>
      <c r="E1230" s="2">
        <v>7.05</v>
      </c>
      <c r="F1230" s="2">
        <v>7.83</v>
      </c>
      <c r="G1230" s="2">
        <v>17.7</v>
      </c>
      <c r="K1230" s="2">
        <v>216</v>
      </c>
      <c r="AH1230" s="2">
        <v>235</v>
      </c>
      <c r="AI1230" s="2">
        <v>125</v>
      </c>
    </row>
    <row r="1231" spans="1:41" x14ac:dyDescent="0.3">
      <c r="A1231" s="5">
        <v>45190</v>
      </c>
      <c r="B1231" s="12">
        <v>0.45561342592592591</v>
      </c>
      <c r="C1231" s="2">
        <v>1666</v>
      </c>
      <c r="D1231" s="2">
        <v>1.0854999999999999</v>
      </c>
      <c r="E1231" s="2">
        <v>8.19</v>
      </c>
      <c r="F1231" s="2">
        <v>7.35</v>
      </c>
      <c r="G1231" s="2">
        <v>18.8</v>
      </c>
      <c r="K1231" s="2">
        <v>95</v>
      </c>
      <c r="AH1231" s="2">
        <v>235</v>
      </c>
      <c r="AI1231" s="2">
        <v>125</v>
      </c>
    </row>
    <row r="1232" spans="1:41" x14ac:dyDescent="0.3">
      <c r="A1232" s="5">
        <v>45197</v>
      </c>
      <c r="B1232" s="10">
        <v>0.46232638888888888</v>
      </c>
      <c r="C1232" s="2">
        <v>985</v>
      </c>
      <c r="D1232" s="2">
        <v>0.64349999999999996</v>
      </c>
      <c r="E1232" s="2">
        <v>7.99</v>
      </c>
      <c r="F1232" s="2">
        <v>7.55</v>
      </c>
      <c r="G1232" s="2">
        <v>18.899999999999999</v>
      </c>
      <c r="K1232" s="2">
        <v>1607</v>
      </c>
      <c r="L1232" s="7">
        <f>AVERAGE(K1228:K1232)</f>
        <v>663.8</v>
      </c>
      <c r="M1232" s="8">
        <f>GEOMEAN(K1228:K1232)</f>
        <v>432.41696644819876</v>
      </c>
      <c r="N1232" s="25" t="s">
        <v>342</v>
      </c>
      <c r="AH1232" s="2">
        <v>235</v>
      </c>
      <c r="AI1232" s="2">
        <v>125</v>
      </c>
    </row>
    <row r="1233" spans="1:41" x14ac:dyDescent="0.3">
      <c r="A1233" s="9">
        <v>45204</v>
      </c>
      <c r="B1233" s="49">
        <v>0.45984953703703701</v>
      </c>
      <c r="C1233" s="2">
        <v>1617</v>
      </c>
      <c r="D1233" s="2">
        <v>1.0529999999999999</v>
      </c>
      <c r="E1233" s="2">
        <v>6.62</v>
      </c>
      <c r="F1233" s="2">
        <v>7.54</v>
      </c>
      <c r="G1233" s="2">
        <v>19.8</v>
      </c>
      <c r="K1233" s="2">
        <v>120</v>
      </c>
      <c r="AH1233" s="2">
        <v>235</v>
      </c>
      <c r="AI1233" s="2">
        <v>125</v>
      </c>
    </row>
    <row r="1234" spans="1:41" x14ac:dyDescent="0.3">
      <c r="A1234" s="9">
        <v>45216</v>
      </c>
      <c r="B1234" s="47">
        <v>0.44375000000000003</v>
      </c>
      <c r="C1234" s="2">
        <v>1374</v>
      </c>
      <c r="D1234" s="2">
        <v>0.89049999999999996</v>
      </c>
      <c r="E1234" s="2">
        <v>7.48</v>
      </c>
      <c r="F1234" s="2">
        <v>7.89</v>
      </c>
      <c r="G1234" s="2">
        <v>14.9</v>
      </c>
      <c r="K1234" s="2">
        <v>41</v>
      </c>
      <c r="AH1234" s="2">
        <v>235</v>
      </c>
      <c r="AI1234" s="2">
        <v>125</v>
      </c>
    </row>
    <row r="1235" spans="1:41" x14ac:dyDescent="0.3">
      <c r="A1235" s="9">
        <v>45224</v>
      </c>
      <c r="B1235" s="10">
        <v>0.53789351851851852</v>
      </c>
      <c r="C1235" s="2">
        <v>1461</v>
      </c>
      <c r="D1235" s="2">
        <v>0.94899999999999995</v>
      </c>
      <c r="E1235" s="2">
        <v>6.75</v>
      </c>
      <c r="F1235" s="2">
        <v>7.88</v>
      </c>
      <c r="G1235" s="2">
        <v>17</v>
      </c>
      <c r="K1235" s="2">
        <v>20</v>
      </c>
      <c r="AH1235" s="2">
        <v>235</v>
      </c>
      <c r="AI1235" s="2">
        <v>125</v>
      </c>
    </row>
    <row r="1236" spans="1:41" x14ac:dyDescent="0.3">
      <c r="A1236" s="9">
        <v>45225</v>
      </c>
      <c r="B1236" s="10">
        <v>0.44681712962962966</v>
      </c>
      <c r="C1236" s="2">
        <v>1598</v>
      </c>
      <c r="D1236" s="2">
        <v>1.04</v>
      </c>
      <c r="E1236" s="2">
        <v>7.08</v>
      </c>
      <c r="F1236" s="2">
        <v>7.73</v>
      </c>
      <c r="G1236" s="2">
        <v>17.8</v>
      </c>
      <c r="K1236" s="2">
        <v>52</v>
      </c>
      <c r="AH1236" s="2">
        <v>235</v>
      </c>
      <c r="AI1236" s="2">
        <v>125</v>
      </c>
    </row>
    <row r="1237" spans="1:41" x14ac:dyDescent="0.3">
      <c r="A1237" s="9">
        <v>45229</v>
      </c>
      <c r="B1237" s="3">
        <v>0.54068287037037044</v>
      </c>
      <c r="C1237" s="2">
        <v>1035</v>
      </c>
      <c r="D1237" s="2">
        <v>0.67300000000000004</v>
      </c>
      <c r="E1237" s="2">
        <v>9.48</v>
      </c>
      <c r="F1237" s="2">
        <v>7.66</v>
      </c>
      <c r="G1237" s="2">
        <v>12</v>
      </c>
      <c r="K1237" s="2">
        <v>638</v>
      </c>
      <c r="L1237" s="7">
        <f>AVERAGE(K1233:K1237)</f>
        <v>174.2</v>
      </c>
      <c r="M1237" s="8">
        <f>GEOMEAN(K1233:K1237)</f>
        <v>79.939941141009854</v>
      </c>
      <c r="N1237" s="25" t="s">
        <v>343</v>
      </c>
    </row>
    <row r="1238" spans="1:41" x14ac:dyDescent="0.3">
      <c r="A1238" s="9">
        <v>45231</v>
      </c>
      <c r="B1238" s="2" t="s">
        <v>335</v>
      </c>
      <c r="AH1238" s="2">
        <v>235</v>
      </c>
      <c r="AI1238" s="2">
        <v>125</v>
      </c>
    </row>
    <row r="1239" spans="1:41" x14ac:dyDescent="0.3">
      <c r="A1239" s="9">
        <v>45236</v>
      </c>
      <c r="B1239" s="3">
        <v>0.49268518518518517</v>
      </c>
      <c r="C1239" s="2">
        <v>1420</v>
      </c>
      <c r="D1239" s="2">
        <v>0.92300000000000004</v>
      </c>
      <c r="E1239" s="2">
        <v>8.61</v>
      </c>
      <c r="F1239" s="2">
        <v>7.56</v>
      </c>
      <c r="G1239" s="2">
        <v>11.8</v>
      </c>
      <c r="K1239" s="2">
        <v>275</v>
      </c>
      <c r="AH1239" s="2">
        <v>235</v>
      </c>
      <c r="AI1239" s="2">
        <v>125</v>
      </c>
    </row>
    <row r="1240" spans="1:41" x14ac:dyDescent="0.3">
      <c r="A1240" s="9">
        <v>45245</v>
      </c>
      <c r="B1240" s="10">
        <v>9.9432870370370366E-2</v>
      </c>
      <c r="C1240" s="2">
        <v>1647</v>
      </c>
      <c r="D1240" s="2">
        <v>1.071</v>
      </c>
      <c r="E1240" s="2">
        <v>9.65</v>
      </c>
      <c r="F1240" s="2">
        <v>7.93</v>
      </c>
      <c r="G1240" s="2">
        <v>9.4</v>
      </c>
      <c r="K1240" s="2">
        <v>1785</v>
      </c>
      <c r="O1240" s="4" t="s">
        <v>54</v>
      </c>
      <c r="P1240" s="2">
        <v>69.8</v>
      </c>
      <c r="Q1240" s="4" t="s">
        <v>54</v>
      </c>
      <c r="R1240" s="4" t="s">
        <v>54</v>
      </c>
      <c r="S1240" s="4" t="s">
        <v>54</v>
      </c>
      <c r="T1240" s="4" t="s">
        <v>54</v>
      </c>
      <c r="U1240" s="4" t="s">
        <v>54</v>
      </c>
      <c r="V1240" s="4" t="s">
        <v>54</v>
      </c>
      <c r="W1240" s="4" t="s">
        <v>54</v>
      </c>
      <c r="X1240" s="2">
        <v>286</v>
      </c>
      <c r="Y1240" s="4" t="s">
        <v>54</v>
      </c>
      <c r="Z1240" s="2">
        <v>4.9000000000000004</v>
      </c>
      <c r="AA1240" s="4" t="s">
        <v>54</v>
      </c>
      <c r="AB1240" s="2">
        <v>101</v>
      </c>
      <c r="AC1240" s="4" t="s">
        <v>54</v>
      </c>
      <c r="AD1240" s="2">
        <v>316</v>
      </c>
      <c r="AE1240" s="4" t="s">
        <v>54</v>
      </c>
      <c r="AF1240" s="4">
        <v>21.5</v>
      </c>
      <c r="AG1240" s="76" t="s">
        <v>54</v>
      </c>
      <c r="AH1240" s="2">
        <v>235</v>
      </c>
      <c r="AI1240" s="2">
        <v>125</v>
      </c>
      <c r="AK1240" s="2">
        <v>82200</v>
      </c>
      <c r="AL1240" s="2">
        <v>26800</v>
      </c>
      <c r="AM1240" s="2">
        <v>5.0999999999999996</v>
      </c>
      <c r="AN1240" s="22" t="s">
        <v>54</v>
      </c>
      <c r="AO1240" s="22" t="s">
        <v>54</v>
      </c>
    </row>
    <row r="1241" spans="1:41" x14ac:dyDescent="0.3">
      <c r="A1241" s="9">
        <v>45251</v>
      </c>
      <c r="B1241" s="10">
        <v>0.43138888888888888</v>
      </c>
      <c r="C1241" s="2">
        <v>438.6</v>
      </c>
      <c r="D1241" s="2">
        <v>0.28510000000000002</v>
      </c>
      <c r="E1241" s="2">
        <v>10.119999999999999</v>
      </c>
      <c r="F1241" s="2">
        <v>7.67</v>
      </c>
      <c r="G1241" s="2">
        <v>10.8</v>
      </c>
      <c r="K1241" s="2">
        <v>1017</v>
      </c>
      <c r="AH1241" s="2">
        <v>235</v>
      </c>
      <c r="AI1241" s="2">
        <v>125</v>
      </c>
    </row>
    <row r="1242" spans="1:41" x14ac:dyDescent="0.3">
      <c r="A1242" s="75">
        <v>45259</v>
      </c>
      <c r="B1242" s="10">
        <v>0.44315972222222227</v>
      </c>
      <c r="C1242" s="2">
        <v>1446</v>
      </c>
      <c r="D1242" s="2">
        <v>0.94</v>
      </c>
      <c r="E1242" s="2">
        <v>12.76</v>
      </c>
      <c r="F1242" s="2">
        <v>8.1300000000000008</v>
      </c>
      <c r="G1242" s="2">
        <v>5.5</v>
      </c>
      <c r="K1242" s="2">
        <v>5475</v>
      </c>
      <c r="L1242" s="7">
        <f>AVERAGE(K1238:K1242)</f>
        <v>2138</v>
      </c>
      <c r="M1242" s="8">
        <f>GEOMEAN(K1238:K1242)</f>
        <v>1285.7869028382227</v>
      </c>
      <c r="N1242" s="25" t="s">
        <v>344</v>
      </c>
      <c r="AH1242" s="2">
        <v>235</v>
      </c>
      <c r="AI1242" s="2">
        <v>125</v>
      </c>
    </row>
    <row r="1243" spans="1:41" x14ac:dyDescent="0.3">
      <c r="A1243" s="75">
        <v>45265</v>
      </c>
      <c r="B1243" s="3">
        <v>45265.542928240742</v>
      </c>
      <c r="C1243" s="2">
        <v>1453</v>
      </c>
      <c r="D1243" s="2">
        <v>0.9425</v>
      </c>
      <c r="E1243" s="2">
        <v>12.94</v>
      </c>
      <c r="F1243" s="2">
        <v>7.84</v>
      </c>
      <c r="G1243" s="2">
        <v>8.4</v>
      </c>
      <c r="K1243" s="2">
        <v>1565</v>
      </c>
      <c r="AH1243" s="2">
        <v>235</v>
      </c>
      <c r="AI1243" s="2">
        <v>125</v>
      </c>
    </row>
    <row r="1244" spans="1:41" x14ac:dyDescent="0.3">
      <c r="A1244" s="75">
        <v>45271</v>
      </c>
      <c r="B1244" s="49">
        <v>0.46078703703703705</v>
      </c>
      <c r="C1244" s="2">
        <v>1504</v>
      </c>
      <c r="D1244" s="2">
        <v>0.97499999999999998</v>
      </c>
      <c r="E1244" s="2">
        <v>10.8</v>
      </c>
      <c r="F1244" s="2">
        <v>7.69</v>
      </c>
      <c r="G1244" s="2">
        <v>7.7</v>
      </c>
      <c r="K1244" s="2">
        <v>3654</v>
      </c>
      <c r="AH1244" s="2">
        <v>235</v>
      </c>
      <c r="AI1244" s="2">
        <v>125</v>
      </c>
    </row>
    <row r="1245" spans="1:41" x14ac:dyDescent="0.3">
      <c r="A1245" s="75">
        <v>45274</v>
      </c>
      <c r="B1245" s="10">
        <v>0.41980324074074077</v>
      </c>
      <c r="C1245" s="2">
        <v>1608</v>
      </c>
      <c r="D1245" s="2">
        <v>1.0449999999999999</v>
      </c>
      <c r="E1245" s="2">
        <v>12.88</v>
      </c>
      <c r="F1245" s="2">
        <v>8.06</v>
      </c>
      <c r="G1245" s="2">
        <v>5.5</v>
      </c>
      <c r="K1245" s="2">
        <v>2755</v>
      </c>
      <c r="AH1245" s="2">
        <v>235</v>
      </c>
      <c r="AI1245" s="2">
        <v>125</v>
      </c>
    </row>
    <row r="1246" spans="1:41" x14ac:dyDescent="0.3">
      <c r="A1246" s="75">
        <v>45279</v>
      </c>
      <c r="B1246" s="49">
        <v>0.4777777777777778</v>
      </c>
      <c r="C1246" s="2">
        <v>1344</v>
      </c>
      <c r="D1246" s="2">
        <v>0.871</v>
      </c>
      <c r="E1246" s="2">
        <v>10.5</v>
      </c>
      <c r="F1246" s="2">
        <v>7.71</v>
      </c>
      <c r="G1246" s="2">
        <v>4</v>
      </c>
      <c r="K1246" s="2">
        <v>1670</v>
      </c>
      <c r="AH1246" s="2">
        <v>235</v>
      </c>
      <c r="AI1246" s="2">
        <v>125</v>
      </c>
    </row>
    <row r="1247" spans="1:41" x14ac:dyDescent="0.3">
      <c r="A1247" s="75">
        <v>45287</v>
      </c>
      <c r="B1247" s="10">
        <v>0.4381944444444445</v>
      </c>
      <c r="C1247" s="2">
        <v>1307</v>
      </c>
      <c r="D1247" s="2">
        <v>0.85150000000000003</v>
      </c>
      <c r="E1247" s="2">
        <v>8.8000000000000007</v>
      </c>
      <c r="F1247" s="2">
        <v>7.72</v>
      </c>
      <c r="G1247" s="2">
        <v>7.6</v>
      </c>
      <c r="K1247" s="48">
        <v>24192</v>
      </c>
      <c r="L1247" s="7">
        <f>AVERAGE(K1243:K1247)</f>
        <v>6767.2</v>
      </c>
      <c r="M1247" s="8">
        <f>GEOMEAN(K1243:K1247)</f>
        <v>3637.127676183155</v>
      </c>
      <c r="N1247" s="25" t="s">
        <v>345</v>
      </c>
      <c r="AH1247" s="2">
        <v>235</v>
      </c>
      <c r="AI1247" s="2">
        <v>125</v>
      </c>
    </row>
    <row r="1248" spans="1:41" x14ac:dyDescent="0.3">
      <c r="A1248" s="75">
        <v>45295</v>
      </c>
      <c r="B1248" s="49">
        <v>0.45534722222222218</v>
      </c>
      <c r="C1248" s="2">
        <v>1444</v>
      </c>
      <c r="D1248" s="2">
        <v>0.93600000000000005</v>
      </c>
      <c r="E1248" s="2">
        <v>10.56</v>
      </c>
      <c r="F1248" s="2">
        <v>7.9</v>
      </c>
      <c r="G1248" s="2">
        <v>6.2</v>
      </c>
      <c r="K1248" s="2">
        <v>813</v>
      </c>
      <c r="AH1248" s="2">
        <v>235</v>
      </c>
      <c r="AI1248" s="2">
        <v>125</v>
      </c>
    </row>
    <row r="1249" spans="1:41" x14ac:dyDescent="0.3">
      <c r="A1249" s="75">
        <v>45300</v>
      </c>
      <c r="B1249" s="10">
        <v>0.44667824074074075</v>
      </c>
      <c r="C1249" s="2">
        <v>1042</v>
      </c>
      <c r="D1249" s="2">
        <v>0.67600000000000005</v>
      </c>
      <c r="E1249" s="2">
        <v>13.54</v>
      </c>
      <c r="F1249" s="2">
        <v>7.83</v>
      </c>
      <c r="G1249" s="2">
        <v>4.3</v>
      </c>
      <c r="K1249" s="2">
        <v>2064</v>
      </c>
      <c r="AH1249" s="2">
        <v>235</v>
      </c>
      <c r="AI1249" s="2">
        <v>125</v>
      </c>
    </row>
    <row r="1250" spans="1:41" x14ac:dyDescent="0.3">
      <c r="A1250" s="75">
        <v>45313</v>
      </c>
      <c r="B1250" s="10">
        <v>0.42828703703703702</v>
      </c>
      <c r="C1250" s="2">
        <v>1384</v>
      </c>
      <c r="D1250" s="2">
        <v>0.9</v>
      </c>
      <c r="E1250" s="2">
        <v>11.73</v>
      </c>
      <c r="F1250" s="2">
        <v>7.99</v>
      </c>
      <c r="G1250" s="2">
        <v>1.5</v>
      </c>
      <c r="K1250" s="2">
        <v>717</v>
      </c>
      <c r="AH1250" s="2">
        <v>235</v>
      </c>
      <c r="AI1250" s="2">
        <v>125</v>
      </c>
    </row>
    <row r="1251" spans="1:41" x14ac:dyDescent="0.3">
      <c r="A1251" s="75">
        <v>45316</v>
      </c>
      <c r="B1251" s="10">
        <v>0.48768518518518517</v>
      </c>
      <c r="C1251" s="2">
        <v>599</v>
      </c>
      <c r="D1251" s="2">
        <v>0.38919999999999999</v>
      </c>
      <c r="E1251" s="2">
        <v>11.16</v>
      </c>
      <c r="F1251" s="2">
        <v>7.91</v>
      </c>
      <c r="G1251" s="2">
        <v>2</v>
      </c>
      <c r="K1251" s="2">
        <v>1012</v>
      </c>
      <c r="AH1251" s="2">
        <v>235</v>
      </c>
      <c r="AI1251" s="2">
        <v>125</v>
      </c>
    </row>
    <row r="1252" spans="1:41" x14ac:dyDescent="0.3">
      <c r="A1252" s="75">
        <v>45321</v>
      </c>
      <c r="B1252" s="10">
        <v>0.48468749999999999</v>
      </c>
      <c r="C1252" s="2">
        <v>632</v>
      </c>
      <c r="D1252" s="2">
        <v>0.4108</v>
      </c>
      <c r="E1252" s="2">
        <v>12.4</v>
      </c>
      <c r="F1252" s="2">
        <v>7.99</v>
      </c>
      <c r="G1252" s="2">
        <v>3.7</v>
      </c>
      <c r="K1252" s="2">
        <v>886</v>
      </c>
      <c r="L1252" s="7">
        <f>AVERAGE(K1248:K1252)</f>
        <v>1098.4000000000001</v>
      </c>
      <c r="M1252" s="8">
        <f>GEOMEAN(K1248:K1252)</f>
        <v>1015.2820914163788</v>
      </c>
      <c r="N1252" s="25" t="s">
        <v>470</v>
      </c>
      <c r="AH1252" s="2">
        <v>235</v>
      </c>
      <c r="AI1252" s="2">
        <v>125</v>
      </c>
    </row>
    <row r="1253" spans="1:41" x14ac:dyDescent="0.3">
      <c r="A1253" s="75">
        <v>45327</v>
      </c>
      <c r="B1253" s="3">
        <v>45327.538541666669</v>
      </c>
      <c r="C1253" s="2">
        <v>841</v>
      </c>
      <c r="D1253" s="2">
        <v>0.54600000000000004</v>
      </c>
      <c r="E1253" s="2">
        <v>11.59</v>
      </c>
      <c r="F1253" s="2">
        <v>8.09</v>
      </c>
      <c r="G1253" s="2">
        <v>5.5</v>
      </c>
      <c r="K1253" s="2">
        <v>1354</v>
      </c>
      <c r="AH1253" s="2">
        <v>235</v>
      </c>
      <c r="AI1253" s="2">
        <v>125</v>
      </c>
    </row>
    <row r="1254" spans="1:41" x14ac:dyDescent="0.3">
      <c r="A1254" s="75">
        <v>45330</v>
      </c>
      <c r="B1254" s="10">
        <v>0.46687499999999998</v>
      </c>
      <c r="C1254" s="2">
        <v>946</v>
      </c>
      <c r="D1254" s="2">
        <v>0.61499999999999999</v>
      </c>
      <c r="E1254" s="2">
        <v>12.3</v>
      </c>
      <c r="F1254" s="2">
        <v>8.17</v>
      </c>
      <c r="G1254" s="2">
        <v>5.8</v>
      </c>
      <c r="K1254" s="2">
        <v>708</v>
      </c>
      <c r="AH1254" s="2">
        <v>235</v>
      </c>
      <c r="AI1254" s="2">
        <v>125</v>
      </c>
    </row>
    <row r="1255" spans="1:41" x14ac:dyDescent="0.3">
      <c r="A1255" s="75">
        <v>45336</v>
      </c>
      <c r="B1255" s="10">
        <v>0.46053240740740736</v>
      </c>
      <c r="C1255" s="2">
        <v>122.9</v>
      </c>
      <c r="D1255" s="2">
        <v>7.9899999999999999E-2</v>
      </c>
      <c r="E1255" s="2">
        <v>10.06</v>
      </c>
      <c r="F1255" s="2">
        <v>8.1</v>
      </c>
      <c r="G1255" s="2">
        <v>5.2</v>
      </c>
      <c r="K1255" s="2">
        <v>393</v>
      </c>
      <c r="AH1255" s="2">
        <v>235</v>
      </c>
      <c r="AI1255" s="2">
        <v>125</v>
      </c>
    </row>
    <row r="1256" spans="1:41" x14ac:dyDescent="0.3">
      <c r="A1256" s="75">
        <v>45344</v>
      </c>
      <c r="B1256" s="49">
        <v>0.4538773148148148</v>
      </c>
      <c r="C1256" s="2">
        <v>1139</v>
      </c>
      <c r="D1256" s="2">
        <v>0.74099999999999999</v>
      </c>
      <c r="E1256" s="2">
        <v>11.19</v>
      </c>
      <c r="F1256" s="2">
        <v>7.89</v>
      </c>
      <c r="G1256" s="2">
        <v>8.1999999999999993</v>
      </c>
      <c r="K1256" s="2">
        <v>285</v>
      </c>
      <c r="AH1256" s="2">
        <v>235</v>
      </c>
      <c r="AI1256" s="2">
        <v>125</v>
      </c>
    </row>
    <row r="1257" spans="1:41" x14ac:dyDescent="0.3">
      <c r="A1257" s="75">
        <v>45349</v>
      </c>
      <c r="B1257" s="9" t="s">
        <v>471</v>
      </c>
      <c r="C1257" s="10"/>
      <c r="D1257" s="9"/>
      <c r="K1257" s="2">
        <v>488</v>
      </c>
      <c r="L1257" s="7">
        <f>AVERAGE(K1253:K1257)</f>
        <v>645.6</v>
      </c>
      <c r="M1257" s="8">
        <f>GEOMEAN(K1253:K1257)</f>
        <v>554.44928899161528</v>
      </c>
      <c r="N1257" s="25" t="s">
        <v>472</v>
      </c>
      <c r="AH1257" s="2">
        <v>235</v>
      </c>
      <c r="AI1257" s="2">
        <v>125</v>
      </c>
    </row>
    <row r="1258" spans="1:41" x14ac:dyDescent="0.3">
      <c r="A1258" s="75">
        <v>45357</v>
      </c>
      <c r="B1258" s="10">
        <v>0.4505439814814815</v>
      </c>
      <c r="C1258" s="2">
        <v>935</v>
      </c>
      <c r="D1258" s="2">
        <v>0.60699999999999998</v>
      </c>
      <c r="E1258" s="2">
        <v>9.44</v>
      </c>
      <c r="F1258" s="2">
        <v>7.93</v>
      </c>
      <c r="G1258" s="2">
        <v>11.1</v>
      </c>
      <c r="K1258" s="2">
        <v>573</v>
      </c>
      <c r="AH1258" s="2">
        <v>235</v>
      </c>
      <c r="AI1258" s="2">
        <v>125</v>
      </c>
    </row>
    <row r="1259" spans="1:41" x14ac:dyDescent="0.3">
      <c r="A1259" s="75">
        <v>45364</v>
      </c>
      <c r="B1259" s="10">
        <v>0.44381944444444443</v>
      </c>
      <c r="C1259" s="2">
        <v>937</v>
      </c>
      <c r="D1259" s="2">
        <v>0.60899999999999999</v>
      </c>
      <c r="E1259" s="2">
        <v>9.65</v>
      </c>
      <c r="F1259" s="2">
        <v>8.14</v>
      </c>
      <c r="G1259" s="2">
        <v>9.6999999999999993</v>
      </c>
      <c r="K1259" s="2">
        <v>218</v>
      </c>
      <c r="O1259" s="4" t="s">
        <v>54</v>
      </c>
      <c r="P1259" s="2">
        <v>75</v>
      </c>
      <c r="Q1259" s="4" t="s">
        <v>54</v>
      </c>
      <c r="R1259" s="4" t="s">
        <v>54</v>
      </c>
      <c r="S1259" s="4" t="s">
        <v>54</v>
      </c>
      <c r="T1259" s="4" t="s">
        <v>54</v>
      </c>
      <c r="U1259" s="4" t="s">
        <v>54</v>
      </c>
      <c r="V1259" s="4" t="s">
        <v>54</v>
      </c>
      <c r="W1259" s="4" t="s">
        <v>54</v>
      </c>
      <c r="X1259" s="2">
        <v>110</v>
      </c>
      <c r="Y1259" s="4" t="s">
        <v>54</v>
      </c>
      <c r="Z1259" s="2">
        <v>2.6</v>
      </c>
      <c r="AA1259" s="4" t="s">
        <v>54</v>
      </c>
      <c r="AB1259" s="2">
        <v>50</v>
      </c>
      <c r="AC1259" s="4">
        <v>0.16</v>
      </c>
      <c r="AD1259" s="2">
        <v>292</v>
      </c>
      <c r="AE1259" s="4" t="s">
        <v>54</v>
      </c>
      <c r="AF1259" s="4">
        <v>45.2</v>
      </c>
      <c r="AG1259" s="76">
        <v>219</v>
      </c>
      <c r="AH1259" s="2">
        <v>235</v>
      </c>
      <c r="AI1259" s="2">
        <v>125</v>
      </c>
      <c r="AK1259" s="2">
        <v>77200</v>
      </c>
      <c r="AL1259" s="2">
        <v>2422</v>
      </c>
      <c r="AM1259" s="2">
        <v>4.4000000000000004</v>
      </c>
      <c r="AN1259" s="22" t="s">
        <v>54</v>
      </c>
      <c r="AO1259" s="22" t="s">
        <v>54</v>
      </c>
    </row>
    <row r="1260" spans="1:41" x14ac:dyDescent="0.3">
      <c r="A1260" s="75">
        <v>45369</v>
      </c>
      <c r="B1260" s="10">
        <v>0.50809027777777782</v>
      </c>
      <c r="C1260" s="2">
        <v>757</v>
      </c>
      <c r="D1260" s="2">
        <v>0.49199999999999999</v>
      </c>
      <c r="E1260" s="2">
        <v>9.8000000000000007</v>
      </c>
      <c r="F1260" s="2">
        <v>8.19</v>
      </c>
      <c r="G1260" s="2">
        <v>6.7</v>
      </c>
      <c r="K1260" s="2">
        <v>246</v>
      </c>
      <c r="AH1260" s="2">
        <v>235</v>
      </c>
      <c r="AI1260" s="2">
        <v>125</v>
      </c>
    </row>
    <row r="1261" spans="1:41" x14ac:dyDescent="0.3">
      <c r="A1261" s="75">
        <v>45372</v>
      </c>
      <c r="B1261" s="3">
        <v>45372.50203703704</v>
      </c>
      <c r="C1261" s="2">
        <v>561</v>
      </c>
      <c r="D1261" s="2">
        <v>0.36459999999999998</v>
      </c>
      <c r="E1261" s="2">
        <v>5.77</v>
      </c>
      <c r="F1261" s="2">
        <v>7.91</v>
      </c>
      <c r="G1261" s="2">
        <v>8.6999999999999993</v>
      </c>
      <c r="K1261" s="2">
        <v>187</v>
      </c>
      <c r="AH1261" s="2">
        <v>235</v>
      </c>
      <c r="AI1261" s="2">
        <v>125</v>
      </c>
    </row>
    <row r="1262" spans="1:41" x14ac:dyDescent="0.3">
      <c r="A1262" s="75">
        <v>45378</v>
      </c>
      <c r="B1262" s="49">
        <v>0.43358796296296298</v>
      </c>
      <c r="C1262" s="2">
        <v>912</v>
      </c>
      <c r="D1262" s="2">
        <v>0.59150000000000003</v>
      </c>
      <c r="E1262" s="2">
        <v>8.93</v>
      </c>
      <c r="F1262" s="2">
        <v>7.94</v>
      </c>
      <c r="G1262" s="2">
        <v>10.199999999999999</v>
      </c>
      <c r="K1262" s="2">
        <v>97</v>
      </c>
      <c r="L1262" s="7">
        <f>AVERAGE(K1258:K1262)</f>
        <v>264.2</v>
      </c>
      <c r="M1262" s="8">
        <f>GEOMEAN(K1258:K1262)</f>
        <v>223.47652660426334</v>
      </c>
      <c r="N1262" s="25" t="s">
        <v>473</v>
      </c>
      <c r="AH1262" s="2">
        <v>235</v>
      </c>
      <c r="AI1262" s="2">
        <v>125</v>
      </c>
    </row>
    <row r="1263" spans="1:41" x14ac:dyDescent="0.3">
      <c r="A1263" s="75">
        <v>45383</v>
      </c>
      <c r="B1263" s="10">
        <v>0.45048611111111109</v>
      </c>
      <c r="C1263" s="2">
        <v>1025</v>
      </c>
      <c r="D1263" s="2">
        <v>0.66600000000000004</v>
      </c>
      <c r="E1263" s="2">
        <v>8.5299999999999994</v>
      </c>
      <c r="F1263" s="2">
        <v>7.9</v>
      </c>
      <c r="G1263" s="2">
        <v>13.6</v>
      </c>
      <c r="K1263" s="2">
        <v>41</v>
      </c>
      <c r="AH1263" s="2">
        <v>235</v>
      </c>
      <c r="AI1263" s="2">
        <v>125</v>
      </c>
    </row>
    <row r="1264" spans="1:41" x14ac:dyDescent="0.3">
      <c r="A1264" s="75">
        <v>45391</v>
      </c>
      <c r="B1264" s="3">
        <v>0.50836805555555553</v>
      </c>
      <c r="C1264" s="2">
        <v>805</v>
      </c>
      <c r="D1264" s="2">
        <v>0.52300000000000002</v>
      </c>
      <c r="E1264" s="2">
        <v>9.44</v>
      </c>
      <c r="F1264" s="2">
        <v>8.02</v>
      </c>
      <c r="G1264" s="2">
        <v>13.2</v>
      </c>
      <c r="K1264" s="2">
        <v>63</v>
      </c>
      <c r="AH1264" s="2">
        <v>235</v>
      </c>
      <c r="AI1264" s="2">
        <v>125</v>
      </c>
    </row>
    <row r="1265" spans="1:41" x14ac:dyDescent="0.3">
      <c r="A1265" s="75">
        <v>45399</v>
      </c>
      <c r="B1265" s="10">
        <v>0.44266203703703705</v>
      </c>
      <c r="C1265" s="2">
        <v>737</v>
      </c>
      <c r="D1265" s="2">
        <v>0.47899999999999998</v>
      </c>
      <c r="E1265" s="2">
        <v>6.79</v>
      </c>
      <c r="F1265" s="2">
        <v>7.86</v>
      </c>
      <c r="G1265" s="2">
        <v>16.7</v>
      </c>
      <c r="K1265" s="2">
        <v>318</v>
      </c>
      <c r="AH1265" s="2">
        <v>235</v>
      </c>
      <c r="AI1265" s="2">
        <v>125</v>
      </c>
    </row>
    <row r="1266" spans="1:41" x14ac:dyDescent="0.3">
      <c r="A1266" s="9">
        <v>45407</v>
      </c>
      <c r="B1266" s="10">
        <v>0.47297453703703701</v>
      </c>
      <c r="C1266" s="2">
        <v>910</v>
      </c>
      <c r="D1266" s="2">
        <v>0.59150000000000003</v>
      </c>
      <c r="E1266" s="2">
        <v>11.15</v>
      </c>
      <c r="F1266" s="2">
        <v>7.97</v>
      </c>
      <c r="G1266" s="2">
        <v>11.7</v>
      </c>
      <c r="K1266" s="2">
        <v>135</v>
      </c>
      <c r="AH1266" s="2">
        <v>235</v>
      </c>
      <c r="AI1266" s="2">
        <v>125</v>
      </c>
    </row>
    <row r="1267" spans="1:41" x14ac:dyDescent="0.3">
      <c r="A1267" s="9">
        <v>45411</v>
      </c>
      <c r="B1267" s="10">
        <v>0.4637384259259259</v>
      </c>
      <c r="C1267" s="2">
        <v>899</v>
      </c>
      <c r="D1267" s="2">
        <v>0.58399999999999996</v>
      </c>
      <c r="E1267" s="2">
        <v>7.99</v>
      </c>
      <c r="F1267" s="2">
        <v>8.09</v>
      </c>
      <c r="G1267" s="2">
        <v>17.3</v>
      </c>
      <c r="K1267" s="2">
        <v>203</v>
      </c>
      <c r="L1267" s="7">
        <f>AVERAGE(K1263:K1267)</f>
        <v>152</v>
      </c>
      <c r="M1267" s="8">
        <f>GEOMEAN(K1263:K1267)</f>
        <v>117.61867062386314</v>
      </c>
      <c r="N1267" s="25" t="s">
        <v>474</v>
      </c>
      <c r="AH1267" s="2">
        <v>235</v>
      </c>
      <c r="AI1267" s="2">
        <v>125</v>
      </c>
    </row>
    <row r="1268" spans="1:41" x14ac:dyDescent="0.3">
      <c r="A1268" s="9">
        <v>45414</v>
      </c>
      <c r="B1268" s="10">
        <v>0.43171296296296297</v>
      </c>
      <c r="C1268" s="2">
        <v>805</v>
      </c>
      <c r="D1268" s="2">
        <v>523</v>
      </c>
      <c r="E1268" s="2">
        <v>8.1999999999999993</v>
      </c>
      <c r="F1268" s="2">
        <v>8.0500000000000007</v>
      </c>
      <c r="G1268" s="2">
        <v>18.3</v>
      </c>
      <c r="K1268" s="2">
        <v>160</v>
      </c>
      <c r="AH1268" s="2">
        <v>235</v>
      </c>
      <c r="AI1268" s="2">
        <v>125</v>
      </c>
    </row>
    <row r="1269" spans="1:41" x14ac:dyDescent="0.3">
      <c r="A1269" s="9">
        <v>45418</v>
      </c>
      <c r="B1269" s="3">
        <v>0.44702546296296297</v>
      </c>
      <c r="C1269" s="2">
        <v>927</v>
      </c>
      <c r="D1269" s="2">
        <v>0.60199999999999998</v>
      </c>
      <c r="E1269" s="2">
        <v>7.13</v>
      </c>
      <c r="F1269" s="2">
        <v>7.76</v>
      </c>
      <c r="G1269" s="2">
        <v>17.5</v>
      </c>
      <c r="K1269" s="2">
        <v>146</v>
      </c>
      <c r="AH1269" s="2">
        <v>235</v>
      </c>
      <c r="AI1269" s="2">
        <v>125</v>
      </c>
    </row>
    <row r="1270" spans="1:41" x14ac:dyDescent="0.3">
      <c r="A1270" s="9">
        <v>45427</v>
      </c>
      <c r="B1270" s="47">
        <v>0.49909722222222225</v>
      </c>
      <c r="C1270" s="2">
        <v>296.8</v>
      </c>
      <c r="D1270" s="2">
        <v>192.9</v>
      </c>
      <c r="E1270" s="2">
        <v>6.4</v>
      </c>
      <c r="F1270" s="2">
        <v>6.89</v>
      </c>
      <c r="G1270" s="2">
        <v>16.899999999999999</v>
      </c>
      <c r="K1270" s="2">
        <v>12033</v>
      </c>
      <c r="AH1270" s="2">
        <v>235</v>
      </c>
      <c r="AI1270" s="2">
        <v>125</v>
      </c>
    </row>
    <row r="1271" spans="1:41" x14ac:dyDescent="0.3">
      <c r="A1271" s="9">
        <v>45435.451898148145</v>
      </c>
      <c r="B1271" s="10">
        <v>0.45189814814814816</v>
      </c>
      <c r="C1271" s="2">
        <v>853</v>
      </c>
      <c r="D1271" s="2">
        <v>0.55249999999999999</v>
      </c>
      <c r="E1271" s="2">
        <v>7.34</v>
      </c>
      <c r="F1271" s="2">
        <v>7.73</v>
      </c>
      <c r="G1271" s="2">
        <v>19.8</v>
      </c>
      <c r="K1271" s="2">
        <v>120</v>
      </c>
      <c r="AH1271" s="2">
        <v>235</v>
      </c>
      <c r="AI1271" s="2">
        <v>125</v>
      </c>
    </row>
    <row r="1272" spans="1:41" x14ac:dyDescent="0.3">
      <c r="A1272" s="9">
        <v>45442</v>
      </c>
      <c r="B1272" s="3">
        <v>0.46329861111111109</v>
      </c>
      <c r="C1272" s="2">
        <v>800</v>
      </c>
      <c r="D1272" s="2">
        <v>0.52</v>
      </c>
      <c r="E1272" s="2">
        <v>8.33</v>
      </c>
      <c r="F1272" s="2">
        <v>7.89</v>
      </c>
      <c r="G1272" s="2">
        <v>16.2</v>
      </c>
      <c r="K1272" s="2">
        <v>295</v>
      </c>
      <c r="L1272" s="7">
        <f>AVERAGE(K1268:K1272)</f>
        <v>2550.8000000000002</v>
      </c>
      <c r="M1272" s="8">
        <f>GEOMEAN(K1268:K1272)</f>
        <v>397.71319824617433</v>
      </c>
      <c r="N1272" s="25" t="s">
        <v>475</v>
      </c>
      <c r="AH1272" s="2">
        <v>235</v>
      </c>
      <c r="AI1272" s="2">
        <v>125</v>
      </c>
    </row>
    <row r="1273" spans="1:41" x14ac:dyDescent="0.3">
      <c r="A1273" s="9">
        <v>45448</v>
      </c>
      <c r="B1273" s="10">
        <v>0.4239236111111111</v>
      </c>
      <c r="C1273" s="2">
        <v>931</v>
      </c>
      <c r="D1273" s="2">
        <v>0.60499999999999998</v>
      </c>
      <c r="E1273" s="2">
        <v>8.32</v>
      </c>
      <c r="F1273" s="2">
        <v>7.95</v>
      </c>
      <c r="G1273" s="2">
        <v>20.6</v>
      </c>
      <c r="K1273" s="2">
        <v>275</v>
      </c>
      <c r="AH1273" s="2">
        <v>235</v>
      </c>
      <c r="AI1273" s="2">
        <v>125</v>
      </c>
    </row>
    <row r="1274" spans="1:41" x14ac:dyDescent="0.3">
      <c r="A1274" s="9">
        <v>45453</v>
      </c>
      <c r="B1274" s="3">
        <v>0.49916666666666665</v>
      </c>
      <c r="C1274" s="2">
        <v>878</v>
      </c>
      <c r="D1274" s="2">
        <v>0.57099999999999995</v>
      </c>
      <c r="E1274" s="2">
        <v>9.0500000000000007</v>
      </c>
      <c r="F1274" s="2">
        <v>8.11</v>
      </c>
      <c r="G1274" s="2">
        <v>17.399999999999999</v>
      </c>
      <c r="K1274" s="2">
        <v>703</v>
      </c>
      <c r="AH1274" s="2">
        <v>235</v>
      </c>
      <c r="AI1274" s="2">
        <v>125</v>
      </c>
    </row>
    <row r="1275" spans="1:41" x14ac:dyDescent="0.3">
      <c r="A1275" s="9">
        <v>45463</v>
      </c>
      <c r="B1275" s="49">
        <v>0.46021990740740742</v>
      </c>
      <c r="C1275" s="2">
        <v>1218</v>
      </c>
      <c r="D1275" s="2">
        <v>0.79300000000000004</v>
      </c>
      <c r="E1275" s="2">
        <v>7.84</v>
      </c>
      <c r="F1275" s="2">
        <v>8.02</v>
      </c>
      <c r="G1275" s="2">
        <v>23.7</v>
      </c>
      <c r="K1275" s="2">
        <v>546</v>
      </c>
      <c r="AH1275" s="2">
        <v>235</v>
      </c>
      <c r="AI1275" s="2">
        <v>125</v>
      </c>
    </row>
    <row r="1276" spans="1:41" x14ac:dyDescent="0.3">
      <c r="A1276" s="9">
        <v>45467</v>
      </c>
      <c r="B1276" s="10">
        <v>0.45422453703703702</v>
      </c>
      <c r="C1276" s="2">
        <v>1031</v>
      </c>
      <c r="D1276" s="2">
        <v>0.67</v>
      </c>
      <c r="E1276" s="2">
        <v>5.46</v>
      </c>
      <c r="F1276" s="2">
        <v>8</v>
      </c>
      <c r="G1276" s="2">
        <v>22.1</v>
      </c>
      <c r="K1276" s="2">
        <v>733</v>
      </c>
      <c r="AH1276" s="2">
        <v>235</v>
      </c>
      <c r="AI1276" s="2">
        <v>125</v>
      </c>
    </row>
    <row r="1277" spans="1:41" x14ac:dyDescent="0.3">
      <c r="A1277" s="9">
        <v>45470</v>
      </c>
      <c r="B1277" s="10">
        <v>0.53606481481481483</v>
      </c>
      <c r="C1277" s="2">
        <v>957</v>
      </c>
      <c r="D1277" s="2">
        <v>0.622</v>
      </c>
      <c r="E1277" s="2">
        <v>7.65</v>
      </c>
      <c r="F1277" s="2">
        <v>8.18</v>
      </c>
      <c r="G1277" s="2">
        <v>21.4</v>
      </c>
      <c r="K1277" s="2">
        <v>934</v>
      </c>
      <c r="L1277" s="7">
        <f>AVERAGE(K1273:K1277)</f>
        <v>638.20000000000005</v>
      </c>
      <c r="M1277" s="8">
        <f>GEOMEAN(K1273:K1277)</f>
        <v>591.27062390548531</v>
      </c>
      <c r="N1277" s="25" t="s">
        <v>476</v>
      </c>
      <c r="AH1277" s="2">
        <v>235</v>
      </c>
      <c r="AI1277" s="2">
        <v>125</v>
      </c>
    </row>
    <row r="1278" spans="1:41" x14ac:dyDescent="0.3">
      <c r="A1278" s="9">
        <v>45476</v>
      </c>
      <c r="B1278" s="3">
        <v>0.50348379629629625</v>
      </c>
      <c r="C1278" s="2">
        <v>1071</v>
      </c>
      <c r="D1278" s="2">
        <v>0.69599999999999995</v>
      </c>
      <c r="E1278" s="2">
        <v>8.44</v>
      </c>
      <c r="F1278" s="2">
        <v>7.99</v>
      </c>
      <c r="G1278" s="2">
        <v>21.3</v>
      </c>
      <c r="K1278" s="2">
        <v>295</v>
      </c>
      <c r="AH1278" s="2">
        <v>235</v>
      </c>
      <c r="AI1278" s="2">
        <v>125</v>
      </c>
    </row>
    <row r="1279" spans="1:41" x14ac:dyDescent="0.3">
      <c r="A1279" s="9">
        <v>45481</v>
      </c>
      <c r="B1279" s="10">
        <v>0.43806712962962963</v>
      </c>
      <c r="C1279" s="2">
        <v>1070</v>
      </c>
      <c r="D1279" s="2">
        <v>0.69550000000000001</v>
      </c>
      <c r="E1279" s="2">
        <v>5.77</v>
      </c>
      <c r="F1279" s="2">
        <v>7.89</v>
      </c>
      <c r="G1279" s="2">
        <v>23.8</v>
      </c>
      <c r="K1279" s="2">
        <v>295</v>
      </c>
      <c r="AH1279" s="2">
        <v>235</v>
      </c>
      <c r="AI1279" s="2">
        <v>125</v>
      </c>
    </row>
    <row r="1280" spans="1:41" x14ac:dyDescent="0.3">
      <c r="A1280" s="75">
        <v>45489</v>
      </c>
      <c r="B1280" s="3">
        <v>45489.431226851855</v>
      </c>
      <c r="C1280" s="2">
        <v>526</v>
      </c>
      <c r="D1280" s="2">
        <v>0.34449999999999997</v>
      </c>
      <c r="E1280" s="2">
        <v>7.02</v>
      </c>
      <c r="F1280" s="2">
        <v>7.79</v>
      </c>
      <c r="G1280" s="2">
        <v>23.4</v>
      </c>
      <c r="K1280" s="2">
        <v>794</v>
      </c>
      <c r="O1280" s="4" t="s">
        <v>54</v>
      </c>
      <c r="P1280" s="2">
        <v>55.8</v>
      </c>
      <c r="Q1280" s="4" t="s">
        <v>54</v>
      </c>
      <c r="R1280" s="4" t="s">
        <v>54</v>
      </c>
      <c r="S1280" s="4" t="s">
        <v>54</v>
      </c>
      <c r="T1280" s="4" t="s">
        <v>54</v>
      </c>
      <c r="U1280" s="4" t="s">
        <v>54</v>
      </c>
      <c r="V1280" s="4" t="s">
        <v>54</v>
      </c>
      <c r="W1280" s="4" t="s">
        <v>54</v>
      </c>
      <c r="X1280" s="2">
        <v>44.5</v>
      </c>
      <c r="Y1280" s="4" t="s">
        <v>54</v>
      </c>
      <c r="Z1280" s="2">
        <v>2.8</v>
      </c>
      <c r="AA1280" s="4" t="s">
        <v>54</v>
      </c>
      <c r="AB1280" s="2">
        <v>23.1</v>
      </c>
      <c r="AC1280" s="4" t="s">
        <v>54</v>
      </c>
      <c r="AD1280" s="2">
        <v>190</v>
      </c>
      <c r="AE1280" s="4" t="s">
        <v>54</v>
      </c>
      <c r="AF1280" s="4">
        <v>48.8</v>
      </c>
      <c r="AG1280" s="4">
        <v>483</v>
      </c>
      <c r="AH1280" s="2">
        <v>235</v>
      </c>
      <c r="AI1280" s="2">
        <v>125</v>
      </c>
      <c r="AK1280" s="2">
        <v>50400</v>
      </c>
      <c r="AL1280" s="2">
        <v>15600</v>
      </c>
      <c r="AM1280" s="2">
        <v>3.1</v>
      </c>
      <c r="AN1280" s="22" t="s">
        <v>54</v>
      </c>
      <c r="AO1280" s="22" t="s">
        <v>54</v>
      </c>
    </row>
    <row r="1281" spans="1:35" x14ac:dyDescent="0.3">
      <c r="A1281" s="9">
        <v>45495</v>
      </c>
      <c r="B1281" s="49">
        <v>0.45384259259259258</v>
      </c>
      <c r="C1281" s="2">
        <v>882</v>
      </c>
      <c r="D1281" s="2">
        <v>0.57199999999999995</v>
      </c>
      <c r="E1281" s="2">
        <v>7.49</v>
      </c>
      <c r="F1281" s="2">
        <v>8.0500000000000007</v>
      </c>
      <c r="G1281" s="2">
        <v>22.5</v>
      </c>
      <c r="K1281" s="2">
        <v>305</v>
      </c>
      <c r="AH1281" s="2">
        <v>235</v>
      </c>
      <c r="AI1281" s="2">
        <v>125</v>
      </c>
    </row>
    <row r="1282" spans="1:35" x14ac:dyDescent="0.3">
      <c r="A1282" s="9">
        <v>45504</v>
      </c>
      <c r="B1282" s="49">
        <v>0.44623842592592594</v>
      </c>
      <c r="C1282" s="2">
        <v>1077</v>
      </c>
      <c r="D1282" s="2">
        <v>0.7</v>
      </c>
      <c r="E1282" s="2">
        <v>7.74</v>
      </c>
      <c r="F1282" s="2">
        <v>7.89</v>
      </c>
      <c r="G1282" s="2">
        <v>22.5</v>
      </c>
      <c r="K1282" s="2">
        <v>119</v>
      </c>
      <c r="L1282" s="7">
        <f>AVERAGE(K1278:K1282)</f>
        <v>361.6</v>
      </c>
      <c r="M1282" s="8">
        <f>GEOMEAN(K1278:K1282)</f>
        <v>301.89941190430892</v>
      </c>
      <c r="N1282" s="25" t="s">
        <v>477</v>
      </c>
      <c r="AH1282" s="2">
        <v>235</v>
      </c>
      <c r="AI1282" s="2">
        <v>125</v>
      </c>
    </row>
    <row r="1283" spans="1:35" x14ac:dyDescent="0.3">
      <c r="A1283" s="9">
        <v>45511</v>
      </c>
      <c r="B1283" s="10">
        <v>0.46013888888888888</v>
      </c>
      <c r="C1283" s="2">
        <v>1130</v>
      </c>
      <c r="D1283" s="2">
        <v>0.73399999999999999</v>
      </c>
      <c r="E1283" s="2">
        <v>7.67</v>
      </c>
      <c r="F1283" s="2">
        <v>7.77</v>
      </c>
      <c r="G1283" s="2">
        <v>22.3</v>
      </c>
      <c r="K1283" s="2">
        <v>520</v>
      </c>
      <c r="AH1283" s="2">
        <v>235</v>
      </c>
      <c r="AI1283" s="2">
        <v>125</v>
      </c>
    </row>
    <row r="1284" spans="1:35" x14ac:dyDescent="0.3">
      <c r="A1284" s="9">
        <v>45516</v>
      </c>
      <c r="B1284" s="10">
        <v>0.47239583333333335</v>
      </c>
      <c r="C1284" s="2">
        <v>1291</v>
      </c>
      <c r="D1284" s="2">
        <v>0.83899999999999997</v>
      </c>
      <c r="E1284" s="2">
        <v>8.2799999999999994</v>
      </c>
      <c r="F1284" s="2">
        <v>7.8</v>
      </c>
      <c r="G1284" s="2">
        <v>19.100000000000001</v>
      </c>
      <c r="K1284" s="2">
        <v>187</v>
      </c>
      <c r="AH1284" s="2">
        <v>235</v>
      </c>
      <c r="AI1284" s="2">
        <v>125</v>
      </c>
    </row>
    <row r="1285" spans="1:35" x14ac:dyDescent="0.3">
      <c r="A1285" s="9">
        <v>45519</v>
      </c>
      <c r="B1285" s="49">
        <v>0.44552083333333331</v>
      </c>
      <c r="C1285" s="2">
        <v>1388</v>
      </c>
      <c r="D1285" s="2">
        <v>0.90349999999999997</v>
      </c>
      <c r="E1285" s="2">
        <v>8.0299999999999994</v>
      </c>
      <c r="F1285" s="2">
        <v>7.81</v>
      </c>
      <c r="G1285" s="2">
        <v>21.7</v>
      </c>
      <c r="K1285" s="2">
        <v>171</v>
      </c>
      <c r="AH1285" s="2">
        <v>235</v>
      </c>
      <c r="AI1285" s="2">
        <v>125</v>
      </c>
    </row>
    <row r="1286" spans="1:35" x14ac:dyDescent="0.3">
      <c r="A1286" s="9">
        <v>45524</v>
      </c>
      <c r="B1286" s="49">
        <v>0.45057870370370373</v>
      </c>
      <c r="C1286" s="2">
        <v>1116</v>
      </c>
      <c r="D1286" s="2">
        <v>0.72799999999999998</v>
      </c>
      <c r="E1286" s="2">
        <v>7.03</v>
      </c>
      <c r="F1286" s="2">
        <v>7.78</v>
      </c>
      <c r="G1286" s="2">
        <v>20.5</v>
      </c>
      <c r="K1286" s="2">
        <v>158</v>
      </c>
      <c r="AH1286" s="2">
        <v>235</v>
      </c>
      <c r="AI1286" s="2">
        <v>125</v>
      </c>
    </row>
    <row r="1287" spans="1:35" x14ac:dyDescent="0.3">
      <c r="A1287" s="9">
        <v>45532</v>
      </c>
      <c r="B1287" s="10">
        <v>0.45883101851851854</v>
      </c>
      <c r="C1287" s="2">
        <v>653</v>
      </c>
      <c r="D1287" s="2">
        <v>0.42470000000000002</v>
      </c>
      <c r="E1287" s="2">
        <v>7.13</v>
      </c>
      <c r="F1287" s="2">
        <v>7.98</v>
      </c>
      <c r="G1287" s="2">
        <v>22.8</v>
      </c>
      <c r="K1287" s="2">
        <v>4106</v>
      </c>
      <c r="L1287" s="7">
        <f>AVERAGE(K1283:K1287)</f>
        <v>1028.4000000000001</v>
      </c>
      <c r="M1287" s="8">
        <f>GEOMEAN(K1283:K1287)</f>
        <v>404.18800276950833</v>
      </c>
      <c r="N1287" s="25" t="s">
        <v>478</v>
      </c>
      <c r="AH1287" s="2">
        <v>235</v>
      </c>
      <c r="AI1287" s="2">
        <v>125</v>
      </c>
    </row>
    <row r="1288" spans="1:35" x14ac:dyDescent="0.3">
      <c r="A1288" s="9">
        <v>45540</v>
      </c>
      <c r="B1288" s="10">
        <v>0.47400462962962964</v>
      </c>
      <c r="C1288" s="2">
        <v>1198</v>
      </c>
      <c r="D1288" s="2">
        <v>0.77800000000000002</v>
      </c>
      <c r="E1288" s="2">
        <v>7.71</v>
      </c>
      <c r="F1288" s="2">
        <v>7.83</v>
      </c>
      <c r="G1288" s="2">
        <v>19.7</v>
      </c>
      <c r="K1288" s="2">
        <v>269</v>
      </c>
      <c r="AH1288" s="2">
        <v>235</v>
      </c>
      <c r="AI1288" s="2">
        <v>125</v>
      </c>
    </row>
    <row r="1289" spans="1:35" x14ac:dyDescent="0.3">
      <c r="A1289" s="9">
        <v>45544</v>
      </c>
      <c r="B1289" s="10">
        <v>0.46327546296296296</v>
      </c>
      <c r="C1289" s="2">
        <v>1419</v>
      </c>
      <c r="D1289" s="2">
        <v>0.92200000000000004</v>
      </c>
      <c r="E1289" s="2">
        <v>9.49</v>
      </c>
      <c r="F1289" s="2">
        <v>7.73</v>
      </c>
      <c r="G1289" s="2">
        <v>15.6</v>
      </c>
      <c r="K1289" s="2">
        <v>121</v>
      </c>
      <c r="AH1289" s="2">
        <v>235</v>
      </c>
      <c r="AI1289" s="2">
        <v>125</v>
      </c>
    </row>
    <row r="1290" spans="1:35" x14ac:dyDescent="0.3">
      <c r="A1290" s="9">
        <v>45553</v>
      </c>
      <c r="B1290" s="3">
        <v>45553.448611111111</v>
      </c>
      <c r="C1290" s="2">
        <v>1823</v>
      </c>
      <c r="D1290" s="2">
        <v>1.1830000000000001</v>
      </c>
      <c r="E1290" s="2">
        <v>6.19</v>
      </c>
      <c r="F1290" s="2">
        <v>7.84</v>
      </c>
      <c r="G1290" s="2">
        <v>19</v>
      </c>
      <c r="K1290" s="2">
        <v>168</v>
      </c>
      <c r="AH1290" s="2">
        <v>235</v>
      </c>
      <c r="AI1290" s="2">
        <v>125</v>
      </c>
    </row>
    <row r="1291" spans="1:35" x14ac:dyDescent="0.3">
      <c r="A1291" s="9">
        <v>45558</v>
      </c>
      <c r="B1291" s="3">
        <v>45558.547326388885</v>
      </c>
      <c r="C1291" s="2">
        <v>1705</v>
      </c>
      <c r="D1291" s="2">
        <v>1.1114999999999999</v>
      </c>
      <c r="E1291" s="2">
        <v>5.49</v>
      </c>
      <c r="F1291" s="2">
        <v>7.71</v>
      </c>
      <c r="G1291" s="2">
        <v>21.1</v>
      </c>
      <c r="K1291" s="2">
        <v>512</v>
      </c>
      <c r="AH1291" s="2">
        <v>235</v>
      </c>
      <c r="AI1291" s="2">
        <v>125</v>
      </c>
    </row>
    <row r="1292" spans="1:35" x14ac:dyDescent="0.3">
      <c r="A1292" s="9">
        <v>45561</v>
      </c>
      <c r="B1292" s="3">
        <v>45561.462060185186</v>
      </c>
      <c r="C1292" s="2">
        <v>1369</v>
      </c>
      <c r="D1292" s="2">
        <v>0.89049999999999996</v>
      </c>
      <c r="E1292" s="2">
        <v>7.5</v>
      </c>
      <c r="F1292" s="2">
        <v>7.78</v>
      </c>
      <c r="G1292" s="2">
        <v>19.7</v>
      </c>
      <c r="K1292" s="2">
        <v>464</v>
      </c>
      <c r="L1292" s="7">
        <f>AVERAGE(K1288:K1292)</f>
        <v>306.8</v>
      </c>
      <c r="M1292" s="8">
        <f>GEOMEAN(K1288:K1292)</f>
        <v>264.68356453034897</v>
      </c>
      <c r="N1292" s="25" t="s">
        <v>479</v>
      </c>
      <c r="AH1292" s="2">
        <v>235</v>
      </c>
      <c r="AI1292" s="2">
        <v>125</v>
      </c>
    </row>
    <row r="1293" spans="1:35" x14ac:dyDescent="0.3">
      <c r="A1293" s="9">
        <v>45566</v>
      </c>
      <c r="B1293" s="10">
        <v>0.43693287037037037</v>
      </c>
      <c r="C1293" s="2">
        <v>753</v>
      </c>
      <c r="D1293" s="2">
        <v>0.49</v>
      </c>
      <c r="E1293" s="2">
        <v>8.16</v>
      </c>
      <c r="F1293" s="2">
        <v>7.89</v>
      </c>
      <c r="G1293" s="2">
        <v>18.7</v>
      </c>
      <c r="K1293" s="2">
        <v>529</v>
      </c>
      <c r="AH1293" s="2">
        <v>235</v>
      </c>
      <c r="AI1293" s="2">
        <v>125</v>
      </c>
    </row>
    <row r="1294" spans="1:35" x14ac:dyDescent="0.3">
      <c r="A1294" s="9">
        <v>45574</v>
      </c>
      <c r="B1294" s="10">
        <v>0.46819444444444447</v>
      </c>
      <c r="C1294" s="2">
        <v>1336</v>
      </c>
      <c r="D1294" s="2">
        <v>0.86799999999999999</v>
      </c>
      <c r="E1294" s="2">
        <v>7.52</v>
      </c>
      <c r="F1294" s="2">
        <v>8</v>
      </c>
      <c r="G1294" s="2">
        <v>14.4</v>
      </c>
      <c r="K1294" s="2">
        <v>74</v>
      </c>
      <c r="AH1294" s="2">
        <v>235</v>
      </c>
      <c r="AI1294" s="2">
        <v>125</v>
      </c>
    </row>
    <row r="1295" spans="1:35" x14ac:dyDescent="0.3">
      <c r="A1295" s="9">
        <v>45580</v>
      </c>
      <c r="B1295" s="10">
        <v>4.4548611111111108E-2</v>
      </c>
      <c r="C1295" s="2">
        <v>1467</v>
      </c>
      <c r="D1295" s="2">
        <v>0.95550000000000002</v>
      </c>
      <c r="E1295" s="2">
        <v>7.79</v>
      </c>
      <c r="F1295" s="2">
        <v>7.82</v>
      </c>
      <c r="G1295" s="2">
        <v>13</v>
      </c>
      <c r="K1295" s="2">
        <v>148</v>
      </c>
      <c r="AH1295" s="2">
        <v>235</v>
      </c>
      <c r="AI1295" s="2">
        <v>125</v>
      </c>
    </row>
    <row r="1296" spans="1:35" x14ac:dyDescent="0.3">
      <c r="A1296" s="9">
        <v>45586</v>
      </c>
      <c r="B1296" s="49">
        <v>0.46032407407407405</v>
      </c>
      <c r="C1296" s="2">
        <v>1565</v>
      </c>
      <c r="D1296" s="2">
        <v>1.014</v>
      </c>
      <c r="E1296" s="2">
        <v>7.03</v>
      </c>
      <c r="F1296" s="2">
        <v>7.78</v>
      </c>
      <c r="G1296" s="2">
        <v>13.6</v>
      </c>
      <c r="K1296" s="2">
        <v>183</v>
      </c>
      <c r="AH1296" s="2">
        <v>235</v>
      </c>
      <c r="AI1296" s="2">
        <v>125</v>
      </c>
    </row>
    <row r="1297" spans="1:41" x14ac:dyDescent="0.3">
      <c r="A1297" s="9">
        <v>45596</v>
      </c>
      <c r="B1297" s="10">
        <v>0.48282407407407407</v>
      </c>
      <c r="C1297" s="2">
        <v>1524</v>
      </c>
      <c r="D1297" s="2">
        <v>0.99</v>
      </c>
      <c r="E1297" s="2">
        <v>6.7</v>
      </c>
      <c r="F1297" s="2">
        <v>7.48</v>
      </c>
      <c r="G1297" s="2">
        <v>16.3</v>
      </c>
      <c r="K1297" s="2">
        <v>75</v>
      </c>
      <c r="L1297" s="7">
        <f>AVERAGE(K1293:K1297)</f>
        <v>201.8</v>
      </c>
      <c r="M1297" s="8">
        <f>GEOMEAN(K1293:K1297)</f>
        <v>151.38829299912481</v>
      </c>
      <c r="N1297" s="25" t="s">
        <v>480</v>
      </c>
      <c r="AH1297" s="2">
        <v>235</v>
      </c>
      <c r="AI1297" s="2">
        <v>125</v>
      </c>
    </row>
    <row r="1298" spans="1:41" x14ac:dyDescent="0.3">
      <c r="A1298" s="9">
        <v>45600</v>
      </c>
      <c r="B1298" s="10">
        <v>0.50083333333333335</v>
      </c>
      <c r="C1298" s="2">
        <v>1488</v>
      </c>
      <c r="D1298" s="2">
        <v>0.96699999999999997</v>
      </c>
      <c r="E1298" s="2">
        <v>9.09</v>
      </c>
      <c r="F1298" s="2">
        <v>7.77</v>
      </c>
      <c r="G1298" s="2">
        <v>15.1</v>
      </c>
      <c r="K1298" s="2">
        <v>201</v>
      </c>
      <c r="AH1298" s="2">
        <v>235</v>
      </c>
      <c r="AI1298" s="2">
        <v>125</v>
      </c>
    </row>
    <row r="1299" spans="1:41" x14ac:dyDescent="0.3">
      <c r="A1299" s="9">
        <v>45602</v>
      </c>
      <c r="B1299" s="10">
        <v>0.50728009259259255</v>
      </c>
      <c r="C1299" s="2">
        <v>757</v>
      </c>
      <c r="D1299" s="2">
        <v>0.49199999999999999</v>
      </c>
      <c r="E1299" s="2">
        <v>7.93</v>
      </c>
      <c r="F1299" s="2">
        <v>8</v>
      </c>
      <c r="G1299" s="2">
        <v>15.7</v>
      </c>
      <c r="K1299" s="2">
        <v>5475</v>
      </c>
      <c r="O1299" s="4" t="s">
        <v>54</v>
      </c>
      <c r="P1299" s="2">
        <v>57.4</v>
      </c>
      <c r="Q1299" s="4" t="s">
        <v>54</v>
      </c>
      <c r="R1299" s="4" t="s">
        <v>54</v>
      </c>
      <c r="S1299" s="4" t="s">
        <v>54</v>
      </c>
      <c r="T1299" s="4" t="s">
        <v>54</v>
      </c>
      <c r="U1299" s="4" t="s">
        <v>54</v>
      </c>
      <c r="V1299" s="4" t="s">
        <v>54</v>
      </c>
      <c r="W1299" s="4" t="s">
        <v>54</v>
      </c>
      <c r="X1299" s="2">
        <v>99.6</v>
      </c>
      <c r="Y1299" s="4" t="s">
        <v>54</v>
      </c>
      <c r="Z1299" s="2">
        <v>1.2</v>
      </c>
      <c r="AA1299" s="4" t="s">
        <v>54</v>
      </c>
      <c r="AB1299" s="2">
        <v>48.5</v>
      </c>
      <c r="AC1299" s="4" t="s">
        <v>54</v>
      </c>
      <c r="AD1299" s="2">
        <v>190</v>
      </c>
      <c r="AE1299" s="4" t="s">
        <v>54</v>
      </c>
      <c r="AF1299" s="4">
        <v>43.9</v>
      </c>
      <c r="AG1299" s="4">
        <v>454</v>
      </c>
      <c r="AH1299" s="2">
        <v>235</v>
      </c>
      <c r="AI1299" s="2">
        <v>125</v>
      </c>
      <c r="AK1299" s="2">
        <v>53200</v>
      </c>
      <c r="AL1299" s="2">
        <v>18100</v>
      </c>
      <c r="AM1299" s="2">
        <v>3.8</v>
      </c>
      <c r="AN1299" s="22" t="s">
        <v>54</v>
      </c>
      <c r="AO1299" s="22" t="s">
        <v>54</v>
      </c>
    </row>
    <row r="1300" spans="1:41" x14ac:dyDescent="0.3">
      <c r="A1300" s="9">
        <v>45609</v>
      </c>
      <c r="B1300" s="10">
        <v>0.49474537037037036</v>
      </c>
      <c r="C1300" s="2">
        <v>1099</v>
      </c>
      <c r="D1300" s="2">
        <v>0.71399999999999997</v>
      </c>
      <c r="E1300" s="2">
        <v>10.76</v>
      </c>
      <c r="F1300" s="2">
        <v>7.86</v>
      </c>
      <c r="G1300" s="2">
        <v>9</v>
      </c>
      <c r="K1300" s="2">
        <v>1071</v>
      </c>
      <c r="AH1300" s="2">
        <v>235</v>
      </c>
      <c r="AI1300" s="2">
        <v>125</v>
      </c>
    </row>
    <row r="1301" spans="1:41" x14ac:dyDescent="0.3">
      <c r="A1301" s="9">
        <v>45614</v>
      </c>
      <c r="B1301" s="10">
        <v>0.51914351851851848</v>
      </c>
      <c r="C1301" s="2">
        <v>1072</v>
      </c>
      <c r="D1301" s="2">
        <v>0.69550000000000001</v>
      </c>
      <c r="E1301" s="2">
        <v>9.98</v>
      </c>
      <c r="F1301" s="2">
        <v>8.11</v>
      </c>
      <c r="G1301" s="2">
        <v>13.3</v>
      </c>
      <c r="K1301" s="2">
        <v>620</v>
      </c>
      <c r="AH1301" s="2">
        <v>235</v>
      </c>
      <c r="AI1301" s="2">
        <v>125</v>
      </c>
    </row>
    <row r="1302" spans="1:41" x14ac:dyDescent="0.3">
      <c r="A1302" s="9">
        <v>45616</v>
      </c>
      <c r="B1302" s="10">
        <v>0.46086805555555554</v>
      </c>
      <c r="C1302" s="2">
        <v>598</v>
      </c>
      <c r="D1302" s="2">
        <v>388.8</v>
      </c>
      <c r="E1302" s="2">
        <v>7.58</v>
      </c>
      <c r="F1302" s="2">
        <v>7.76</v>
      </c>
      <c r="G1302" s="2">
        <v>11.6</v>
      </c>
      <c r="K1302" s="2">
        <v>576</v>
      </c>
      <c r="L1302" s="7">
        <f>AVERAGE(K1298:K1302)</f>
        <v>1588.6</v>
      </c>
      <c r="M1302" s="8">
        <f>GEOMEAN(K1298:K1302)</f>
        <v>841.07895208652963</v>
      </c>
      <c r="N1302" s="25" t="s">
        <v>481</v>
      </c>
      <c r="AH1302" s="2">
        <v>235</v>
      </c>
      <c r="AI1302" s="2">
        <v>125</v>
      </c>
    </row>
    <row r="1303" spans="1:41" x14ac:dyDescent="0.3">
      <c r="A1303" s="9">
        <v>45628</v>
      </c>
      <c r="B1303" s="10">
        <v>0.52500000000000002</v>
      </c>
      <c r="C1303" s="2">
        <v>678</v>
      </c>
      <c r="D1303" s="2">
        <v>0.44090000000000001</v>
      </c>
      <c r="E1303" s="2">
        <v>24.07</v>
      </c>
      <c r="F1303" s="2">
        <v>8.1300000000000008</v>
      </c>
      <c r="G1303" s="2">
        <v>1.5</v>
      </c>
      <c r="K1303" s="2">
        <v>528</v>
      </c>
      <c r="AH1303" s="2">
        <v>235</v>
      </c>
      <c r="AI1303" s="2">
        <v>125</v>
      </c>
    </row>
    <row r="1304" spans="1:41" x14ac:dyDescent="0.3">
      <c r="A1304" s="9">
        <v>45630</v>
      </c>
      <c r="B1304" s="10">
        <v>9.8298611111111114E-2</v>
      </c>
      <c r="C1304" s="2">
        <v>1212</v>
      </c>
      <c r="D1304" s="2">
        <v>0.78800000000000003</v>
      </c>
      <c r="E1304" s="2">
        <v>14.84</v>
      </c>
      <c r="F1304" s="2">
        <v>8.1199999999999992</v>
      </c>
      <c r="G1304" s="2">
        <v>3.1</v>
      </c>
      <c r="K1304" s="2">
        <v>583</v>
      </c>
      <c r="AH1304" s="2">
        <v>235</v>
      </c>
      <c r="AI1304" s="2">
        <v>125</v>
      </c>
    </row>
    <row r="1305" spans="1:41" x14ac:dyDescent="0.3">
      <c r="A1305" s="9">
        <v>45636</v>
      </c>
      <c r="B1305" s="10">
        <v>0.44087962962962962</v>
      </c>
      <c r="C1305" s="2">
        <v>892</v>
      </c>
      <c r="D1305" s="2">
        <v>0.57999999999999996</v>
      </c>
      <c r="E1305" s="2">
        <v>11.94</v>
      </c>
      <c r="F1305" s="2">
        <v>7.95</v>
      </c>
      <c r="G1305" s="2">
        <v>5.8</v>
      </c>
      <c r="K1305" s="2">
        <v>538</v>
      </c>
      <c r="AH1305" s="2">
        <v>235</v>
      </c>
      <c r="AI1305" s="2">
        <v>125</v>
      </c>
    </row>
    <row r="1306" spans="1:41" x14ac:dyDescent="0.3">
      <c r="A1306" s="9">
        <v>45642.474722222221</v>
      </c>
      <c r="B1306" s="49">
        <v>0.47472222222222221</v>
      </c>
      <c r="C1306" s="2">
        <v>845</v>
      </c>
      <c r="D1306" s="2">
        <v>0.54600000000000004</v>
      </c>
      <c r="E1306" s="2">
        <v>13.76</v>
      </c>
      <c r="F1306" s="2">
        <v>8.06</v>
      </c>
      <c r="G1306" s="2">
        <v>6.8</v>
      </c>
      <c r="K1306" s="2">
        <v>1223</v>
      </c>
      <c r="AH1306" s="2">
        <v>235</v>
      </c>
      <c r="AI1306" s="2">
        <v>125</v>
      </c>
    </row>
    <row r="1307" spans="1:41" x14ac:dyDescent="0.3">
      <c r="A1307" s="9">
        <v>45645</v>
      </c>
      <c r="B1307" s="10">
        <v>0.48887731481481483</v>
      </c>
      <c r="C1307" s="2">
        <v>934</v>
      </c>
      <c r="D1307" s="2">
        <v>0.60699999999999998</v>
      </c>
      <c r="E1307" s="2">
        <v>13.63</v>
      </c>
      <c r="F1307" s="2">
        <v>8.3699999999999992</v>
      </c>
      <c r="G1307" s="2">
        <v>5.2</v>
      </c>
      <c r="K1307" s="2">
        <v>487</v>
      </c>
      <c r="L1307" s="7">
        <f>AVERAGE(K1303:K1307)</f>
        <v>671.8</v>
      </c>
      <c r="M1307" s="8">
        <f>GEOMEAN(K1303:K1307)</f>
        <v>629.2279915998588</v>
      </c>
      <c r="N1307" s="25" t="s">
        <v>482</v>
      </c>
      <c r="AH1307" s="2">
        <v>235</v>
      </c>
      <c r="AI1307" s="2">
        <v>125</v>
      </c>
    </row>
    <row r="1308" spans="1:41" x14ac:dyDescent="0.3">
      <c r="AH1308" s="2">
        <v>235</v>
      </c>
      <c r="AI1308" s="2">
        <v>125</v>
      </c>
    </row>
    <row r="1309" spans="1:41" x14ac:dyDescent="0.3">
      <c r="AH1309" s="2">
        <v>235</v>
      </c>
      <c r="AI1309" s="2">
        <v>125</v>
      </c>
    </row>
    <row r="1310" spans="1:41" x14ac:dyDescent="0.3">
      <c r="AH1310" s="2">
        <v>235</v>
      </c>
      <c r="AI1310" s="2">
        <v>125</v>
      </c>
    </row>
    <row r="1311" spans="1:41" x14ac:dyDescent="0.3">
      <c r="AH1311" s="2">
        <v>235</v>
      </c>
      <c r="AI1311" s="2">
        <v>125</v>
      </c>
    </row>
    <row r="1312" spans="1:41" x14ac:dyDescent="0.3">
      <c r="AH1312" s="2">
        <v>235</v>
      </c>
      <c r="AI1312" s="2">
        <v>125</v>
      </c>
    </row>
    <row r="1313" spans="34:35" x14ac:dyDescent="0.3">
      <c r="AH1313" s="2">
        <v>235</v>
      </c>
      <c r="AI1313" s="2">
        <v>125</v>
      </c>
    </row>
    <row r="1314" spans="34:35" x14ac:dyDescent="0.3">
      <c r="AH1314" s="2">
        <v>235</v>
      </c>
      <c r="AI1314" s="2">
        <v>125</v>
      </c>
    </row>
    <row r="1315" spans="34:35" x14ac:dyDescent="0.3">
      <c r="AH1315" s="2">
        <v>235</v>
      </c>
      <c r="AI1315" s="2">
        <v>125</v>
      </c>
    </row>
    <row r="1316" spans="34:35" x14ac:dyDescent="0.3">
      <c r="AH1316" s="2">
        <v>235</v>
      </c>
      <c r="AI1316" s="2">
        <v>125</v>
      </c>
    </row>
    <row r="1317" spans="34:35" x14ac:dyDescent="0.3">
      <c r="AH1317" s="2">
        <v>235</v>
      </c>
      <c r="AI1317" s="2">
        <v>125</v>
      </c>
    </row>
    <row r="1318" spans="34:35" x14ac:dyDescent="0.3">
      <c r="AH1318" s="2">
        <v>235</v>
      </c>
      <c r="AI1318" s="2">
        <v>125</v>
      </c>
    </row>
    <row r="1319" spans="34:35" x14ac:dyDescent="0.3">
      <c r="AH1319" s="2">
        <v>235</v>
      </c>
      <c r="AI1319" s="2">
        <v>125</v>
      </c>
    </row>
    <row r="1320" spans="34:35" x14ac:dyDescent="0.3">
      <c r="AH1320" s="2">
        <v>235</v>
      </c>
      <c r="AI1320" s="2">
        <v>125</v>
      </c>
    </row>
    <row r="1321" spans="34:35" x14ac:dyDescent="0.3">
      <c r="AH1321" s="2">
        <v>235</v>
      </c>
      <c r="AI1321" s="2">
        <v>125</v>
      </c>
    </row>
    <row r="1322" spans="34:35" x14ac:dyDescent="0.3">
      <c r="AH1322" s="2">
        <v>235</v>
      </c>
      <c r="AI1322" s="2">
        <v>125</v>
      </c>
    </row>
    <row r="1323" spans="34:35" x14ac:dyDescent="0.3">
      <c r="AH1323" s="2">
        <v>235</v>
      </c>
      <c r="AI1323" s="2">
        <v>125</v>
      </c>
    </row>
    <row r="1324" spans="34:35" x14ac:dyDescent="0.3">
      <c r="AH1324" s="2">
        <v>235</v>
      </c>
      <c r="AI1324" s="2">
        <v>125</v>
      </c>
    </row>
    <row r="1325" spans="34:35" x14ac:dyDescent="0.3">
      <c r="AH1325" s="2">
        <v>235</v>
      </c>
      <c r="AI1325" s="2">
        <v>125</v>
      </c>
    </row>
    <row r="1326" spans="34:35" x14ac:dyDescent="0.3">
      <c r="AH1326" s="2">
        <v>235</v>
      </c>
      <c r="AI1326" s="2">
        <v>125</v>
      </c>
    </row>
    <row r="1327" spans="34:35" x14ac:dyDescent="0.3">
      <c r="AH1327" s="2">
        <v>235</v>
      </c>
      <c r="AI1327" s="2">
        <v>125</v>
      </c>
    </row>
    <row r="1328" spans="34:35" x14ac:dyDescent="0.3">
      <c r="AH1328" s="2">
        <v>235</v>
      </c>
      <c r="AI1328" s="2">
        <v>125</v>
      </c>
    </row>
    <row r="1329" spans="34:35" x14ac:dyDescent="0.3">
      <c r="AH1329" s="2">
        <v>235</v>
      </c>
      <c r="AI1329" s="2">
        <v>125</v>
      </c>
    </row>
    <row r="1330" spans="34:35" x14ac:dyDescent="0.3">
      <c r="AH1330" s="2">
        <v>235</v>
      </c>
      <c r="AI1330" s="2">
        <v>125</v>
      </c>
    </row>
    <row r="1331" spans="34:35" x14ac:dyDescent="0.3">
      <c r="AH1331" s="2">
        <v>235</v>
      </c>
      <c r="AI1331" s="2">
        <v>125</v>
      </c>
    </row>
    <row r="1332" spans="34:35" x14ac:dyDescent="0.3">
      <c r="AH1332" s="2">
        <v>235</v>
      </c>
      <c r="AI1332" s="2">
        <v>125</v>
      </c>
    </row>
    <row r="1333" spans="34:35" x14ac:dyDescent="0.3">
      <c r="AH1333" s="2">
        <v>235</v>
      </c>
      <c r="AI1333" s="2">
        <v>125</v>
      </c>
    </row>
    <row r="1334" spans="34:35" x14ac:dyDescent="0.3">
      <c r="AH1334" s="2">
        <v>235</v>
      </c>
      <c r="AI1334" s="2">
        <v>125</v>
      </c>
    </row>
    <row r="1335" spans="34:35" x14ac:dyDescent="0.3">
      <c r="AH1335" s="2">
        <v>235</v>
      </c>
      <c r="AI1335" s="2">
        <v>125</v>
      </c>
    </row>
    <row r="1336" spans="34:35" x14ac:dyDescent="0.3">
      <c r="AH1336" s="2">
        <v>235</v>
      </c>
      <c r="AI1336" s="2">
        <v>125</v>
      </c>
    </row>
    <row r="1337" spans="34:35" x14ac:dyDescent="0.3">
      <c r="AH1337" s="2">
        <v>235</v>
      </c>
      <c r="AI1337" s="2">
        <v>125</v>
      </c>
    </row>
    <row r="1338" spans="34:35" x14ac:dyDescent="0.3">
      <c r="AH1338" s="2">
        <v>235</v>
      </c>
      <c r="AI1338" s="2">
        <v>125</v>
      </c>
    </row>
    <row r="1339" spans="34:35" x14ac:dyDescent="0.3">
      <c r="AH1339" s="2">
        <v>235</v>
      </c>
      <c r="AI1339" s="2">
        <v>125</v>
      </c>
    </row>
    <row r="1340" spans="34:35" x14ac:dyDescent="0.3">
      <c r="AH1340" s="2">
        <v>235</v>
      </c>
      <c r="AI1340" s="2">
        <v>125</v>
      </c>
    </row>
    <row r="1341" spans="34:35" x14ac:dyDescent="0.3">
      <c r="AH1341" s="2">
        <v>235</v>
      </c>
      <c r="AI1341" s="2">
        <v>125</v>
      </c>
    </row>
    <row r="1342" spans="34:35" x14ac:dyDescent="0.3">
      <c r="AH1342" s="2">
        <v>235</v>
      </c>
      <c r="AI1342" s="2">
        <v>125</v>
      </c>
    </row>
    <row r="1343" spans="34:35" x14ac:dyDescent="0.3">
      <c r="AH1343" s="2">
        <v>235</v>
      </c>
      <c r="AI1343" s="2">
        <v>125</v>
      </c>
    </row>
    <row r="1344" spans="34:35" x14ac:dyDescent="0.3">
      <c r="AH1344" s="2">
        <v>235</v>
      </c>
      <c r="AI1344" s="2">
        <v>125</v>
      </c>
    </row>
    <row r="1345" spans="34:35" x14ac:dyDescent="0.3">
      <c r="AH1345" s="2">
        <v>235</v>
      </c>
      <c r="AI1345" s="2">
        <v>125</v>
      </c>
    </row>
    <row r="1346" spans="34:35" x14ac:dyDescent="0.3">
      <c r="AH1346" s="2">
        <v>235</v>
      </c>
      <c r="AI1346" s="2">
        <v>125</v>
      </c>
    </row>
    <row r="1347" spans="34:35" x14ac:dyDescent="0.3">
      <c r="AH1347" s="2">
        <v>235</v>
      </c>
      <c r="AI1347" s="2">
        <v>125</v>
      </c>
    </row>
    <row r="1348" spans="34:35" x14ac:dyDescent="0.3">
      <c r="AH1348" s="2">
        <v>235</v>
      </c>
      <c r="AI1348" s="2">
        <v>125</v>
      </c>
    </row>
    <row r="1349" spans="34:35" x14ac:dyDescent="0.3">
      <c r="AH1349" s="2">
        <v>235</v>
      </c>
      <c r="AI1349" s="2">
        <v>125</v>
      </c>
    </row>
    <row r="1350" spans="34:35" x14ac:dyDescent="0.3">
      <c r="AH1350" s="2">
        <v>235</v>
      </c>
      <c r="AI1350" s="2">
        <v>125</v>
      </c>
    </row>
    <row r="1351" spans="34:35" x14ac:dyDescent="0.3">
      <c r="AH1351" s="2">
        <v>235</v>
      </c>
      <c r="AI1351" s="2">
        <v>125</v>
      </c>
    </row>
    <row r="1352" spans="34:35" x14ac:dyDescent="0.3">
      <c r="AH1352" s="2">
        <v>235</v>
      </c>
      <c r="AI1352" s="2">
        <v>125</v>
      </c>
    </row>
    <row r="1353" spans="34:35" x14ac:dyDescent="0.3">
      <c r="AH1353" s="2">
        <v>235</v>
      </c>
      <c r="AI1353" s="2">
        <v>125</v>
      </c>
    </row>
    <row r="1354" spans="34:35" x14ac:dyDescent="0.3">
      <c r="AH1354" s="2">
        <v>235</v>
      </c>
      <c r="AI1354" s="2">
        <v>125</v>
      </c>
    </row>
    <row r="1355" spans="34:35" x14ac:dyDescent="0.3">
      <c r="AH1355" s="2">
        <v>235</v>
      </c>
      <c r="AI1355" s="2">
        <v>125</v>
      </c>
    </row>
    <row r="1356" spans="34:35" x14ac:dyDescent="0.3">
      <c r="AH1356" s="2">
        <v>235</v>
      </c>
      <c r="AI1356" s="2">
        <v>125</v>
      </c>
    </row>
    <row r="1357" spans="34:35" x14ac:dyDescent="0.3">
      <c r="AH1357" s="2">
        <v>235</v>
      </c>
      <c r="AI1357" s="2">
        <v>125</v>
      </c>
    </row>
    <row r="1358" spans="34:35" x14ac:dyDescent="0.3">
      <c r="AH1358" s="2">
        <v>235</v>
      </c>
      <c r="AI1358" s="2">
        <v>125</v>
      </c>
    </row>
    <row r="1359" spans="34:35" x14ac:dyDescent="0.3">
      <c r="AH1359" s="2">
        <v>235</v>
      </c>
      <c r="AI1359" s="2">
        <v>125</v>
      </c>
    </row>
    <row r="1360" spans="34:35" x14ac:dyDescent="0.3">
      <c r="AH1360" s="2">
        <v>235</v>
      </c>
      <c r="AI1360" s="2">
        <v>125</v>
      </c>
    </row>
    <row r="1361" spans="34:35" x14ac:dyDescent="0.3">
      <c r="AH1361" s="2">
        <v>235</v>
      </c>
      <c r="AI1361" s="2">
        <v>125</v>
      </c>
    </row>
    <row r="1362" spans="34:35" x14ac:dyDescent="0.3">
      <c r="AH1362" s="2">
        <v>235</v>
      </c>
      <c r="AI1362" s="2">
        <v>125</v>
      </c>
    </row>
    <row r="1363" spans="34:35" x14ac:dyDescent="0.3">
      <c r="AH1363" s="2">
        <v>235</v>
      </c>
      <c r="AI1363" s="2">
        <v>125</v>
      </c>
    </row>
    <row r="1364" spans="34:35" x14ac:dyDescent="0.3">
      <c r="AH1364" s="2">
        <v>235</v>
      </c>
      <c r="AI1364" s="2">
        <v>125</v>
      </c>
    </row>
    <row r="1365" spans="34:35" x14ac:dyDescent="0.3">
      <c r="AH1365" s="2">
        <v>235</v>
      </c>
      <c r="AI1365" s="2">
        <v>125</v>
      </c>
    </row>
    <row r="1366" spans="34:35" x14ac:dyDescent="0.3">
      <c r="AH1366" s="2">
        <v>235</v>
      </c>
      <c r="AI1366" s="2">
        <v>125</v>
      </c>
    </row>
    <row r="1367" spans="34:35" x14ac:dyDescent="0.3">
      <c r="AH1367" s="2">
        <v>235</v>
      </c>
      <c r="AI1367" s="2">
        <v>125</v>
      </c>
    </row>
    <row r="1368" spans="34:35" x14ac:dyDescent="0.3">
      <c r="AH1368" s="2">
        <v>235</v>
      </c>
      <c r="AI1368" s="2">
        <v>125</v>
      </c>
    </row>
    <row r="1369" spans="34:35" x14ac:dyDescent="0.3">
      <c r="AH1369" s="2">
        <v>235</v>
      </c>
      <c r="AI1369" s="2">
        <v>125</v>
      </c>
    </row>
    <row r="1370" spans="34:35" x14ac:dyDescent="0.3">
      <c r="AH1370" s="2">
        <v>235</v>
      </c>
      <c r="AI1370" s="2">
        <v>125</v>
      </c>
    </row>
    <row r="1371" spans="34:35" x14ac:dyDescent="0.3">
      <c r="AH1371" s="2">
        <v>235</v>
      </c>
      <c r="AI1371" s="2">
        <v>125</v>
      </c>
    </row>
    <row r="1372" spans="34:35" x14ac:dyDescent="0.3">
      <c r="AH1372" s="2">
        <v>235</v>
      </c>
      <c r="AI1372" s="2">
        <v>125</v>
      </c>
    </row>
    <row r="1373" spans="34:35" x14ac:dyDescent="0.3">
      <c r="AH1373" s="2">
        <v>235</v>
      </c>
      <c r="AI1373" s="2">
        <v>125</v>
      </c>
    </row>
    <row r="1374" spans="34:35" x14ac:dyDescent="0.3">
      <c r="AH1374" s="2">
        <v>235</v>
      </c>
      <c r="AI1374" s="2">
        <v>125</v>
      </c>
    </row>
    <row r="1375" spans="34:35" x14ac:dyDescent="0.3">
      <c r="AH1375" s="2">
        <v>235</v>
      </c>
      <c r="AI1375" s="2">
        <v>125</v>
      </c>
    </row>
    <row r="1376" spans="34:35" x14ac:dyDescent="0.3">
      <c r="AH1376" s="2">
        <v>235</v>
      </c>
      <c r="AI1376" s="2">
        <v>125</v>
      </c>
    </row>
    <row r="1377" spans="34:35" x14ac:dyDescent="0.3">
      <c r="AH1377" s="2">
        <v>235</v>
      </c>
      <c r="AI1377" s="2">
        <v>125</v>
      </c>
    </row>
    <row r="1378" spans="34:35" x14ac:dyDescent="0.3">
      <c r="AH1378" s="2">
        <v>235</v>
      </c>
      <c r="AI1378" s="2">
        <v>125</v>
      </c>
    </row>
    <row r="1379" spans="34:35" x14ac:dyDescent="0.3">
      <c r="AH1379" s="2">
        <v>235</v>
      </c>
      <c r="AI1379" s="2">
        <v>125</v>
      </c>
    </row>
    <row r="1380" spans="34:35" x14ac:dyDescent="0.3">
      <c r="AH1380" s="2">
        <v>235</v>
      </c>
      <c r="AI1380" s="2">
        <v>125</v>
      </c>
    </row>
    <row r="1381" spans="34:35" x14ac:dyDescent="0.3">
      <c r="AH1381" s="2">
        <v>235</v>
      </c>
      <c r="AI1381" s="2">
        <v>125</v>
      </c>
    </row>
    <row r="1382" spans="34:35" x14ac:dyDescent="0.3">
      <c r="AH1382" s="2">
        <v>235</v>
      </c>
      <c r="AI1382" s="2">
        <v>125</v>
      </c>
    </row>
    <row r="1383" spans="34:35" x14ac:dyDescent="0.3">
      <c r="AH1383" s="2">
        <v>235</v>
      </c>
      <c r="AI1383" s="2">
        <v>125</v>
      </c>
    </row>
    <row r="1384" spans="34:35" x14ac:dyDescent="0.3">
      <c r="AH1384" s="2">
        <v>235</v>
      </c>
      <c r="AI1384" s="2">
        <v>125</v>
      </c>
    </row>
    <row r="1385" spans="34:35" x14ac:dyDescent="0.3">
      <c r="AH1385" s="2">
        <v>235</v>
      </c>
      <c r="AI1385" s="2">
        <v>125</v>
      </c>
    </row>
    <row r="1386" spans="34:35" x14ac:dyDescent="0.3">
      <c r="AH1386" s="2">
        <v>235</v>
      </c>
      <c r="AI1386" s="2">
        <v>125</v>
      </c>
    </row>
    <row r="1387" spans="34:35" x14ac:dyDescent="0.3">
      <c r="AH1387" s="2">
        <v>235</v>
      </c>
      <c r="AI1387" s="2">
        <v>125</v>
      </c>
    </row>
    <row r="1388" spans="34:35" x14ac:dyDescent="0.3">
      <c r="AH1388" s="2">
        <v>235</v>
      </c>
      <c r="AI1388" s="2">
        <v>125</v>
      </c>
    </row>
    <row r="1389" spans="34:35" x14ac:dyDescent="0.3">
      <c r="AH1389" s="2">
        <v>235</v>
      </c>
      <c r="AI1389" s="2">
        <v>125</v>
      </c>
    </row>
    <row r="1390" spans="34:35" x14ac:dyDescent="0.3">
      <c r="AH1390" s="2">
        <v>235</v>
      </c>
      <c r="AI1390" s="2">
        <v>125</v>
      </c>
    </row>
    <row r="1391" spans="34:35" x14ac:dyDescent="0.3">
      <c r="AH1391" s="2">
        <v>235</v>
      </c>
      <c r="AI1391" s="2">
        <v>125</v>
      </c>
    </row>
    <row r="1392" spans="34:35" x14ac:dyDescent="0.3">
      <c r="AH1392" s="2">
        <v>235</v>
      </c>
      <c r="AI1392" s="2">
        <v>125</v>
      </c>
    </row>
    <row r="1393" spans="34:35" x14ac:dyDescent="0.3">
      <c r="AH1393" s="2">
        <v>235</v>
      </c>
      <c r="AI1393" s="2">
        <v>125</v>
      </c>
    </row>
    <row r="1394" spans="34:35" x14ac:dyDescent="0.3">
      <c r="AH1394" s="2">
        <v>235</v>
      </c>
      <c r="AI1394" s="2">
        <v>125</v>
      </c>
    </row>
    <row r="1395" spans="34:35" x14ac:dyDescent="0.3">
      <c r="AH1395" s="2">
        <v>235</v>
      </c>
      <c r="AI1395" s="2">
        <v>125</v>
      </c>
    </row>
    <row r="1396" spans="34:35" x14ac:dyDescent="0.3">
      <c r="AH1396" s="2">
        <v>235</v>
      </c>
      <c r="AI1396" s="2">
        <v>125</v>
      </c>
    </row>
    <row r="1397" spans="34:35" x14ac:dyDescent="0.3">
      <c r="AH1397" s="2">
        <v>235</v>
      </c>
      <c r="AI1397" s="2">
        <v>125</v>
      </c>
    </row>
    <row r="1398" spans="34:35" x14ac:dyDescent="0.3">
      <c r="AH1398" s="2">
        <v>235</v>
      </c>
      <c r="AI1398" s="2">
        <v>125</v>
      </c>
    </row>
    <row r="1399" spans="34:35" x14ac:dyDescent="0.3">
      <c r="AH1399" s="2">
        <v>235</v>
      </c>
      <c r="AI1399" s="2">
        <v>125</v>
      </c>
    </row>
    <row r="1400" spans="34:35" x14ac:dyDescent="0.3">
      <c r="AH1400" s="2">
        <v>235</v>
      </c>
      <c r="AI1400" s="2">
        <v>125</v>
      </c>
    </row>
    <row r="1401" spans="34:35" x14ac:dyDescent="0.3">
      <c r="AH1401" s="2">
        <v>235</v>
      </c>
      <c r="AI1401" s="2">
        <v>125</v>
      </c>
    </row>
    <row r="1402" spans="34:35" x14ac:dyDescent="0.3">
      <c r="AH1402" s="2">
        <v>235</v>
      </c>
      <c r="AI1402" s="2">
        <v>125</v>
      </c>
    </row>
    <row r="1403" spans="34:35" x14ac:dyDescent="0.3">
      <c r="AH1403" s="2">
        <v>235</v>
      </c>
      <c r="AI1403" s="2">
        <v>125</v>
      </c>
    </row>
    <row r="1404" spans="34:35" x14ac:dyDescent="0.3">
      <c r="AH1404" s="2">
        <v>235</v>
      </c>
      <c r="AI1404" s="2">
        <v>125</v>
      </c>
    </row>
    <row r="1405" spans="34:35" x14ac:dyDescent="0.3">
      <c r="AH1405" s="2">
        <v>235</v>
      </c>
      <c r="AI1405" s="2">
        <v>125</v>
      </c>
    </row>
    <row r="1406" spans="34:35" x14ac:dyDescent="0.3">
      <c r="AH1406" s="2">
        <v>235</v>
      </c>
      <c r="AI1406" s="2">
        <v>125</v>
      </c>
    </row>
    <row r="1407" spans="34:35" x14ac:dyDescent="0.3">
      <c r="AH1407" s="2">
        <v>235</v>
      </c>
      <c r="AI1407" s="2">
        <v>125</v>
      </c>
    </row>
    <row r="1408" spans="34:35" x14ac:dyDescent="0.3">
      <c r="AH1408" s="2">
        <v>235</v>
      </c>
      <c r="AI1408" s="2">
        <v>125</v>
      </c>
    </row>
    <row r="1409" spans="34:35" x14ac:dyDescent="0.3">
      <c r="AH1409" s="2">
        <v>235</v>
      </c>
      <c r="AI1409" s="2">
        <v>125</v>
      </c>
    </row>
    <row r="1410" spans="34:35" x14ac:dyDescent="0.3">
      <c r="AH1410" s="2">
        <v>235</v>
      </c>
      <c r="AI1410" s="2">
        <v>125</v>
      </c>
    </row>
    <row r="1411" spans="34:35" x14ac:dyDescent="0.3">
      <c r="AH1411" s="2">
        <v>235</v>
      </c>
      <c r="AI1411" s="2">
        <v>125</v>
      </c>
    </row>
    <row r="1412" spans="34:35" x14ac:dyDescent="0.3">
      <c r="AH1412" s="2">
        <v>235</v>
      </c>
      <c r="AI1412" s="2">
        <v>125</v>
      </c>
    </row>
    <row r="1413" spans="34:35" x14ac:dyDescent="0.3">
      <c r="AH1413" s="2">
        <v>235</v>
      </c>
      <c r="AI1413" s="2">
        <v>125</v>
      </c>
    </row>
    <row r="1414" spans="34:35" x14ac:dyDescent="0.3">
      <c r="AH1414" s="2">
        <v>235</v>
      </c>
      <c r="AI1414" s="2">
        <v>125</v>
      </c>
    </row>
    <row r="1415" spans="34:35" x14ac:dyDescent="0.3">
      <c r="AH1415" s="2">
        <v>235</v>
      </c>
      <c r="AI1415" s="2">
        <v>125</v>
      </c>
    </row>
    <row r="1416" spans="34:35" x14ac:dyDescent="0.3">
      <c r="AH1416" s="2">
        <v>235</v>
      </c>
      <c r="AI1416" s="2">
        <v>125</v>
      </c>
    </row>
    <row r="1417" spans="34:35" x14ac:dyDescent="0.3">
      <c r="AH1417" s="2">
        <v>235</v>
      </c>
      <c r="AI1417" s="2">
        <v>125</v>
      </c>
    </row>
    <row r="1418" spans="34:35" x14ac:dyDescent="0.3">
      <c r="AH1418" s="2">
        <v>235</v>
      </c>
      <c r="AI1418" s="2">
        <v>125</v>
      </c>
    </row>
    <row r="1419" spans="34:35" x14ac:dyDescent="0.3">
      <c r="AH1419" s="2">
        <v>235</v>
      </c>
      <c r="AI1419" s="2">
        <v>125</v>
      </c>
    </row>
    <row r="1420" spans="34:35" x14ac:dyDescent="0.3">
      <c r="AH1420" s="2">
        <v>235</v>
      </c>
      <c r="AI1420" s="2">
        <v>125</v>
      </c>
    </row>
    <row r="1421" spans="34:35" x14ac:dyDescent="0.3">
      <c r="AH1421" s="2">
        <v>235</v>
      </c>
      <c r="AI1421" s="2">
        <v>125</v>
      </c>
    </row>
    <row r="1422" spans="34:35" x14ac:dyDescent="0.3">
      <c r="AH1422" s="2">
        <v>235</v>
      </c>
      <c r="AI1422" s="2">
        <v>125</v>
      </c>
    </row>
    <row r="1423" spans="34:35" x14ac:dyDescent="0.3">
      <c r="AH1423" s="2">
        <v>235</v>
      </c>
      <c r="AI1423" s="2">
        <v>125</v>
      </c>
    </row>
    <row r="1424" spans="34:35" x14ac:dyDescent="0.3">
      <c r="AH1424" s="2">
        <v>235</v>
      </c>
      <c r="AI1424" s="2">
        <v>125</v>
      </c>
    </row>
    <row r="1425" spans="34:35" x14ac:dyDescent="0.3">
      <c r="AH1425" s="2">
        <v>235</v>
      </c>
      <c r="AI1425" s="2">
        <v>125</v>
      </c>
    </row>
    <row r="1426" spans="34:35" x14ac:dyDescent="0.3">
      <c r="AH1426" s="2">
        <v>235</v>
      </c>
      <c r="AI1426" s="2">
        <v>125</v>
      </c>
    </row>
    <row r="1427" spans="34:35" x14ac:dyDescent="0.3">
      <c r="AH1427" s="2">
        <v>235</v>
      </c>
      <c r="AI1427" s="2">
        <v>125</v>
      </c>
    </row>
    <row r="1428" spans="34:35" x14ac:dyDescent="0.3">
      <c r="AH1428" s="2">
        <v>235</v>
      </c>
      <c r="AI1428" s="2">
        <v>125</v>
      </c>
    </row>
    <row r="1429" spans="34:35" x14ac:dyDescent="0.3">
      <c r="AH1429" s="2">
        <v>235</v>
      </c>
      <c r="AI1429" s="2">
        <v>125</v>
      </c>
    </row>
    <row r="1430" spans="34:35" x14ac:dyDescent="0.3">
      <c r="AH1430" s="2">
        <v>235</v>
      </c>
      <c r="AI1430" s="2">
        <v>125</v>
      </c>
    </row>
    <row r="1431" spans="34:35" x14ac:dyDescent="0.3">
      <c r="AH1431" s="2">
        <v>235</v>
      </c>
      <c r="AI1431" s="2">
        <v>125</v>
      </c>
    </row>
    <row r="1432" spans="34:35" x14ac:dyDescent="0.3">
      <c r="AH1432" s="2">
        <v>235</v>
      </c>
      <c r="AI1432" s="2">
        <v>125</v>
      </c>
    </row>
    <row r="1433" spans="34:35" x14ac:dyDescent="0.3">
      <c r="AH1433" s="2">
        <v>235</v>
      </c>
      <c r="AI1433" s="2">
        <v>125</v>
      </c>
    </row>
    <row r="1434" spans="34:35" x14ac:dyDescent="0.3">
      <c r="AH1434" s="2">
        <v>235</v>
      </c>
      <c r="AI1434" s="2">
        <v>125</v>
      </c>
    </row>
    <row r="1435" spans="34:35" x14ac:dyDescent="0.3">
      <c r="AH1435" s="2">
        <v>235</v>
      </c>
      <c r="AI1435" s="2">
        <v>125</v>
      </c>
    </row>
    <row r="1436" spans="34:35" x14ac:dyDescent="0.3">
      <c r="AH1436" s="2">
        <v>235</v>
      </c>
      <c r="AI1436" s="2">
        <v>125</v>
      </c>
    </row>
    <row r="1437" spans="34:35" x14ac:dyDescent="0.3">
      <c r="AH1437" s="2">
        <v>235</v>
      </c>
      <c r="AI1437" s="2">
        <v>125</v>
      </c>
    </row>
    <row r="1438" spans="34:35" x14ac:dyDescent="0.3">
      <c r="AH1438" s="2">
        <v>235</v>
      </c>
      <c r="AI1438" s="2">
        <v>125</v>
      </c>
    </row>
    <row r="1439" spans="34:35" x14ac:dyDescent="0.3">
      <c r="AH1439" s="2">
        <v>235</v>
      </c>
      <c r="AI1439" s="2">
        <v>125</v>
      </c>
    </row>
    <row r="1440" spans="34:35" x14ac:dyDescent="0.3">
      <c r="AH1440" s="2">
        <v>235</v>
      </c>
      <c r="AI1440" s="2">
        <v>125</v>
      </c>
    </row>
    <row r="1441" spans="34:35" x14ac:dyDescent="0.3">
      <c r="AH1441" s="2">
        <v>235</v>
      </c>
      <c r="AI1441" s="2">
        <v>125</v>
      </c>
    </row>
    <row r="1442" spans="34:35" x14ac:dyDescent="0.3">
      <c r="AH1442" s="2">
        <v>235</v>
      </c>
      <c r="AI1442" s="2">
        <v>125</v>
      </c>
    </row>
    <row r="1443" spans="34:35" x14ac:dyDescent="0.3">
      <c r="AH1443" s="2">
        <v>235</v>
      </c>
      <c r="AI1443" s="2">
        <v>125</v>
      </c>
    </row>
    <row r="1444" spans="34:35" x14ac:dyDescent="0.3">
      <c r="AH1444" s="2">
        <v>235</v>
      </c>
      <c r="AI1444" s="2">
        <v>125</v>
      </c>
    </row>
    <row r="1445" spans="34:35" x14ac:dyDescent="0.3">
      <c r="AH1445" s="2">
        <v>235</v>
      </c>
      <c r="AI1445" s="2">
        <v>125</v>
      </c>
    </row>
    <row r="1446" spans="34:35" x14ac:dyDescent="0.3">
      <c r="AH1446" s="2">
        <v>235</v>
      </c>
      <c r="AI1446" s="2">
        <v>125</v>
      </c>
    </row>
    <row r="1447" spans="34:35" x14ac:dyDescent="0.3">
      <c r="AH1447" s="2">
        <v>235</v>
      </c>
      <c r="AI1447" s="2">
        <v>125</v>
      </c>
    </row>
    <row r="1448" spans="34:35" x14ac:dyDescent="0.3">
      <c r="AH1448" s="2">
        <v>235</v>
      </c>
      <c r="AI1448" s="2">
        <v>125</v>
      </c>
    </row>
    <row r="1449" spans="34:35" x14ac:dyDescent="0.3">
      <c r="AH1449" s="2">
        <v>235</v>
      </c>
      <c r="AI1449" s="2">
        <v>125</v>
      </c>
    </row>
    <row r="1450" spans="34:35" x14ac:dyDescent="0.3">
      <c r="AH1450" s="2">
        <v>235</v>
      </c>
      <c r="AI1450" s="2">
        <v>125</v>
      </c>
    </row>
    <row r="1451" spans="34:35" x14ac:dyDescent="0.3">
      <c r="AH1451" s="2">
        <v>235</v>
      </c>
      <c r="AI1451" s="2">
        <v>125</v>
      </c>
    </row>
    <row r="1452" spans="34:35" x14ac:dyDescent="0.3">
      <c r="AH1452" s="2">
        <v>235</v>
      </c>
      <c r="AI1452" s="2">
        <v>125</v>
      </c>
    </row>
    <row r="1453" spans="34:35" x14ac:dyDescent="0.3">
      <c r="AH1453" s="2">
        <v>235</v>
      </c>
      <c r="AI1453" s="2">
        <v>125</v>
      </c>
    </row>
    <row r="1454" spans="34:35" x14ac:dyDescent="0.3">
      <c r="AH1454" s="2">
        <v>235</v>
      </c>
      <c r="AI1454" s="2">
        <v>125</v>
      </c>
    </row>
    <row r="1455" spans="34:35" x14ac:dyDescent="0.3">
      <c r="AH1455" s="2">
        <v>235</v>
      </c>
      <c r="AI1455" s="2">
        <v>125</v>
      </c>
    </row>
    <row r="1456" spans="34:35" x14ac:dyDescent="0.3">
      <c r="AH1456" s="2">
        <v>235</v>
      </c>
      <c r="AI1456" s="2">
        <v>125</v>
      </c>
    </row>
    <row r="1457" spans="34:35" x14ac:dyDescent="0.3">
      <c r="AH1457" s="2">
        <v>235</v>
      </c>
      <c r="AI1457" s="2">
        <v>125</v>
      </c>
    </row>
    <row r="1458" spans="34:35" x14ac:dyDescent="0.3">
      <c r="AH1458" s="2">
        <v>235</v>
      </c>
      <c r="AI1458" s="2">
        <v>125</v>
      </c>
    </row>
    <row r="1459" spans="34:35" x14ac:dyDescent="0.3">
      <c r="AH1459" s="2">
        <v>235</v>
      </c>
      <c r="AI1459" s="2">
        <v>125</v>
      </c>
    </row>
    <row r="1460" spans="34:35" x14ac:dyDescent="0.3">
      <c r="AH1460" s="2">
        <v>235</v>
      </c>
      <c r="AI1460" s="2">
        <v>125</v>
      </c>
    </row>
    <row r="1461" spans="34:35" x14ac:dyDescent="0.3">
      <c r="AH1461" s="2">
        <v>235</v>
      </c>
      <c r="AI1461" s="2">
        <v>125</v>
      </c>
    </row>
    <row r="1462" spans="34:35" x14ac:dyDescent="0.3">
      <c r="AH1462" s="2">
        <v>235</v>
      </c>
      <c r="AI1462" s="2">
        <v>125</v>
      </c>
    </row>
    <row r="1463" spans="34:35" x14ac:dyDescent="0.3">
      <c r="AH1463" s="2">
        <v>235</v>
      </c>
      <c r="AI1463" s="2">
        <v>125</v>
      </c>
    </row>
    <row r="1464" spans="34:35" x14ac:dyDescent="0.3">
      <c r="AH1464" s="2">
        <v>235</v>
      </c>
      <c r="AI1464" s="2">
        <v>125</v>
      </c>
    </row>
    <row r="1465" spans="34:35" x14ac:dyDescent="0.3">
      <c r="AH1465" s="2">
        <v>235</v>
      </c>
      <c r="AI1465" s="2">
        <v>125</v>
      </c>
    </row>
    <row r="1466" spans="34:35" x14ac:dyDescent="0.3">
      <c r="AH1466" s="2">
        <v>235</v>
      </c>
      <c r="AI1466" s="2">
        <v>125</v>
      </c>
    </row>
    <row r="1467" spans="34:35" x14ac:dyDescent="0.3">
      <c r="AH1467" s="2">
        <v>235</v>
      </c>
      <c r="AI1467" s="2">
        <v>125</v>
      </c>
    </row>
    <row r="1468" spans="34:35" x14ac:dyDescent="0.3">
      <c r="AH1468" s="2">
        <v>235</v>
      </c>
      <c r="AI1468" s="2">
        <v>125</v>
      </c>
    </row>
    <row r="1469" spans="34:35" x14ac:dyDescent="0.3">
      <c r="AH1469" s="2">
        <v>235</v>
      </c>
      <c r="AI1469" s="2">
        <v>125</v>
      </c>
    </row>
  </sheetData>
  <conditionalFormatting sqref="A1132">
    <cfRule type="cellIs" dxfId="28" priority="6" stopIfTrue="1" operator="greaterThanOrEqual">
      <formula>235</formula>
    </cfRule>
  </conditionalFormatting>
  <conditionalFormatting sqref="G1132">
    <cfRule type="cellIs" dxfId="27" priority="27" stopIfTrue="1" operator="greaterThanOrEqual">
      <formula>235</formula>
    </cfRule>
    <cfRule type="cellIs" dxfId="26" priority="28" stopIfTrue="1" operator="greaterThanOrEqual">
      <formula>235</formula>
    </cfRule>
  </conditionalFormatting>
  <conditionalFormatting sqref="K1:K936">
    <cfRule type="cellIs" dxfId="25" priority="25" stopIfTrue="1" operator="greaterThanOrEqual">
      <formula>235</formula>
    </cfRule>
    <cfRule type="cellIs" dxfId="24" priority="26" stopIfTrue="1" operator="greaterThanOrEqual">
      <formula>235</formula>
    </cfRule>
  </conditionalFormatting>
  <conditionalFormatting sqref="K906">
    <cfRule type="cellIs" dxfId="23" priority="23" stopIfTrue="1" operator="greaterThanOrEqual">
      <formula>235</formula>
    </cfRule>
    <cfRule type="cellIs" dxfId="22" priority="24" stopIfTrue="1" operator="greaterThan">
      <formula>235</formula>
    </cfRule>
  </conditionalFormatting>
  <conditionalFormatting sqref="K937">
    <cfRule type="cellIs" dxfId="21" priority="20" stopIfTrue="1" operator="greaterThan">
      <formula>235</formula>
    </cfRule>
  </conditionalFormatting>
  <conditionalFormatting sqref="K937:K942">
    <cfRule type="cellIs" dxfId="20" priority="21" stopIfTrue="1" operator="greaterThanOrEqual">
      <formula>235</formula>
    </cfRule>
    <cfRule type="cellIs" dxfId="19" priority="22" stopIfTrue="1" operator="greaterThanOrEqual">
      <formula>235</formula>
    </cfRule>
  </conditionalFormatting>
  <conditionalFormatting sqref="K943">
    <cfRule type="cellIs" dxfId="18" priority="16" stopIfTrue="1" operator="greaterThanOrEqual">
      <formula>235</formula>
    </cfRule>
    <cfRule type="cellIs" dxfId="17" priority="17" stopIfTrue="1" operator="greaterThanOrEqual">
      <formula>235</formula>
    </cfRule>
  </conditionalFormatting>
  <conditionalFormatting sqref="K943:K997">
    <cfRule type="cellIs" dxfId="16" priority="18" stopIfTrue="1" operator="greaterThanOrEqual">
      <formula>235</formula>
    </cfRule>
    <cfRule type="cellIs" dxfId="15" priority="19" stopIfTrue="1" operator="greaterThanOrEqual">
      <formula>235</formula>
    </cfRule>
  </conditionalFormatting>
  <conditionalFormatting sqref="K998">
    <cfRule type="cellIs" dxfId="14" priority="11" stopIfTrue="1" operator="greaterThanOrEqual">
      <formula>235</formula>
    </cfRule>
    <cfRule type="cellIs" dxfId="13" priority="12" stopIfTrue="1" operator="greaterThan">
      <formula>235</formula>
    </cfRule>
  </conditionalFormatting>
  <conditionalFormatting sqref="K998:K1069">
    <cfRule type="cellIs" dxfId="12" priority="13" stopIfTrue="1" operator="greaterThanOrEqual">
      <formula>235</formula>
    </cfRule>
    <cfRule type="cellIs" dxfId="11" priority="14" stopIfTrue="1" operator="greaterThanOrEqual">
      <formula>235</formula>
    </cfRule>
  </conditionalFormatting>
  <conditionalFormatting sqref="K1070">
    <cfRule type="cellIs" dxfId="10" priority="7" stopIfTrue="1" operator="greaterThan">
      <formula>235</formula>
    </cfRule>
  </conditionalFormatting>
  <conditionalFormatting sqref="K1070:K1135">
    <cfRule type="cellIs" dxfId="9" priority="8" stopIfTrue="1" operator="greaterThanOrEqual">
      <formula>235</formula>
    </cfRule>
    <cfRule type="cellIs" dxfId="8" priority="9" stopIfTrue="1" operator="greaterThanOrEqual">
      <formula>235</formula>
    </cfRule>
  </conditionalFormatting>
  <conditionalFormatting sqref="K1137:K65540">
    <cfRule type="cellIs" dxfId="7" priority="2" stopIfTrue="1" operator="greaterThanOrEqual">
      <formula>235</formula>
    </cfRule>
    <cfRule type="cellIs" dxfId="6" priority="3" stopIfTrue="1" operator="greaterThanOrEqual">
      <formula>235</formula>
    </cfRule>
  </conditionalFormatting>
  <conditionalFormatting sqref="M1:M196 M198:M207">
    <cfRule type="cellIs" dxfId="5" priority="29" stopIfTrue="1" operator="greaterThanOrEqual">
      <formula>125</formula>
    </cfRule>
  </conditionalFormatting>
  <conditionalFormatting sqref="M209:M65540">
    <cfRule type="cellIs" dxfId="4" priority="1" stopIfTrue="1" operator="greaterThanOrEqual">
      <formula>125</formula>
    </cfRule>
  </conditionalFormatting>
  <conditionalFormatting sqref="N998">
    <cfRule type="cellIs" dxfId="3" priority="15" stopIfTrue="1" operator="greaterThanOrEqual">
      <formula>235</formula>
    </cfRule>
  </conditionalFormatting>
  <conditionalFormatting sqref="N1054">
    <cfRule type="cellIs" dxfId="2" priority="10" stopIfTrue="1" operator="greaterThanOrEqual">
      <formula>235</formula>
    </cfRule>
  </conditionalFormatting>
  <conditionalFormatting sqref="N1183:N1186">
    <cfRule type="cellIs" dxfId="1" priority="5" stopIfTrue="1" operator="greaterThanOrEqual">
      <formula>235</formula>
    </cfRule>
  </conditionalFormatting>
  <conditionalFormatting sqref="N1208:N1211">
    <cfRule type="cellIs" dxfId="0" priority="4" stopIfTrue="1" operator="greaterThanOrEqual">
      <formula>235</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Parameters and Methods</vt:lpstr>
      <vt:lpstr>Eagle Creek @ Raymond</vt:lpstr>
      <vt:lpstr>Eagle Creek @ Morris</vt:lpstr>
      <vt:lpstr>Eagle Creek @ Grande</vt:lpstr>
      <vt:lpstr>Eagle Creek @ 10th</vt:lpstr>
      <vt:lpstr>Eagle Creek @ Lafayette</vt:lpstr>
      <vt:lpstr>Eagle Creek @ Ford</vt:lpstr>
    </vt:vector>
  </TitlesOfParts>
  <Company>Health and Hospital Corporation of Marion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Quirk</dc:creator>
  <cp:lastModifiedBy>Gretchen Quirk</cp:lastModifiedBy>
  <dcterms:created xsi:type="dcterms:W3CDTF">2024-01-31T14:24:19Z</dcterms:created>
  <dcterms:modified xsi:type="dcterms:W3CDTF">2025-01-09T16:25:10Z</dcterms:modified>
</cp:coreProperties>
</file>