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RQUIRK\WEBSITE\WQHMM UPDATES\Mar 2025 Updates\2024 Watershed Sampling Results\"/>
    </mc:Choice>
  </mc:AlternateContent>
  <xr:revisionPtr revIDLastSave="0" documentId="13_ncr:1_{1B60929D-F11B-4993-9E54-CF8AA6E2C4E8}" xr6:coauthVersionLast="47" xr6:coauthVersionMax="47" xr10:uidLastSave="{00000000-0000-0000-0000-000000000000}"/>
  <bookViews>
    <workbookView xWindow="-110" yWindow="-110" windowWidth="19420" windowHeight="10420" firstSheet="1" activeTab="3" xr2:uid="{228FB4EF-A88C-4275-8E18-BD0256B95B91}"/>
  </bookViews>
  <sheets>
    <sheet name="Parameters and Methods" sheetId="1" r:id="rId1"/>
    <sheet name="State Ditch @ Bradbury" sheetId="5" r:id="rId2"/>
    <sheet name="State Ditch @ Mooresville" sheetId="8" r:id="rId3"/>
    <sheet name="State Ditch @ Thompson" sheetId="9" r:id="rId4"/>
    <sheet name="Mars Ditch @ Fortune Cir" sheetId="6" r:id="rId5"/>
    <sheet name="Seerley Ck @ Southwest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3" i="9" l="1"/>
  <c r="L493" i="9"/>
  <c r="M488" i="9"/>
  <c r="L488" i="9"/>
  <c r="M538" i="7"/>
  <c r="L538" i="7"/>
  <c r="M533" i="7"/>
  <c r="L533" i="7"/>
  <c r="M528" i="7"/>
  <c r="L528" i="7"/>
  <c r="M523" i="7"/>
  <c r="L523" i="7"/>
  <c r="M518" i="7"/>
  <c r="L518" i="7"/>
  <c r="M513" i="7"/>
  <c r="L513" i="7"/>
  <c r="M508" i="7"/>
  <c r="L508" i="7"/>
  <c r="M504" i="7"/>
  <c r="L504" i="7"/>
  <c r="M499" i="7"/>
  <c r="L499" i="7"/>
  <c r="M494" i="7"/>
  <c r="L494" i="7"/>
  <c r="M489" i="7"/>
  <c r="L489" i="7"/>
  <c r="M484" i="7"/>
  <c r="L484" i="7"/>
  <c r="M538" i="6"/>
  <c r="L538" i="6"/>
  <c r="M533" i="6"/>
  <c r="L533" i="6"/>
  <c r="M528" i="6"/>
  <c r="L528" i="6"/>
  <c r="M523" i="6"/>
  <c r="L523" i="6"/>
  <c r="M518" i="6"/>
  <c r="L518" i="6"/>
  <c r="M513" i="6"/>
  <c r="L513" i="6"/>
  <c r="M508" i="6"/>
  <c r="L508" i="6"/>
  <c r="M504" i="6"/>
  <c r="L504" i="6"/>
  <c r="M499" i="6"/>
  <c r="L499" i="6"/>
  <c r="M494" i="6"/>
  <c r="L494" i="6"/>
  <c r="M489" i="6"/>
  <c r="L489" i="6"/>
  <c r="M484" i="6"/>
  <c r="L484" i="6"/>
  <c r="M537" i="9"/>
  <c r="L537" i="9"/>
  <c r="M532" i="9"/>
  <c r="L532" i="9"/>
  <c r="M527" i="9"/>
  <c r="L527" i="9"/>
  <c r="M522" i="9"/>
  <c r="L522" i="9"/>
  <c r="M517" i="9"/>
  <c r="L517" i="9"/>
  <c r="M512" i="9"/>
  <c r="L512" i="9"/>
  <c r="M507" i="9"/>
  <c r="L507" i="9"/>
  <c r="M503" i="9"/>
  <c r="L503" i="9"/>
  <c r="M498" i="9"/>
  <c r="L498" i="9"/>
  <c r="M483" i="9"/>
  <c r="L483" i="9"/>
  <c r="M538" i="8"/>
  <c r="L538" i="8"/>
  <c r="M533" i="8"/>
  <c r="L533" i="8"/>
  <c r="M528" i="8"/>
  <c r="L528" i="8"/>
  <c r="M523" i="8"/>
  <c r="L523" i="8"/>
  <c r="M518" i="8"/>
  <c r="L518" i="8"/>
  <c r="M513" i="8"/>
  <c r="L513" i="8"/>
  <c r="M508" i="8"/>
  <c r="L508" i="8"/>
  <c r="M504" i="8"/>
  <c r="L504" i="8"/>
  <c r="M499" i="8"/>
  <c r="L499" i="8"/>
  <c r="M494" i="8"/>
  <c r="L494" i="8"/>
  <c r="M489" i="8"/>
  <c r="L489" i="8"/>
  <c r="M484" i="8"/>
  <c r="L484" i="8"/>
  <c r="M538" i="5"/>
  <c r="L538" i="5"/>
  <c r="M533" i="5"/>
  <c r="L533" i="5"/>
  <c r="M528" i="5"/>
  <c r="L528" i="5"/>
  <c r="M523" i="5"/>
  <c r="L523" i="5"/>
  <c r="M518" i="5"/>
  <c r="L518" i="5"/>
  <c r="M513" i="5"/>
  <c r="L513" i="5"/>
  <c r="M508" i="5"/>
  <c r="L508" i="5"/>
  <c r="M504" i="5"/>
  <c r="L504" i="5"/>
  <c r="M499" i="5"/>
  <c r="L499" i="5"/>
  <c r="M494" i="5"/>
  <c r="L494" i="5"/>
  <c r="M489" i="5"/>
  <c r="L489" i="5"/>
  <c r="M484" i="5"/>
  <c r="L484" i="5"/>
  <c r="M479" i="5"/>
  <c r="L479" i="5"/>
  <c r="M479" i="7"/>
  <c r="L479" i="7"/>
  <c r="M479" i="8"/>
  <c r="L479" i="8"/>
  <c r="M479" i="6"/>
  <c r="L479" i="6"/>
  <c r="M474" i="6"/>
  <c r="L474" i="6"/>
  <c r="M469" i="6"/>
  <c r="L469" i="6"/>
  <c r="M464" i="6"/>
  <c r="L464" i="6"/>
  <c r="M459" i="6"/>
  <c r="L459" i="6"/>
  <c r="M454" i="6"/>
  <c r="L454" i="6"/>
  <c r="M449" i="6"/>
  <c r="L449" i="6"/>
  <c r="M444" i="6"/>
  <c r="L444" i="6"/>
  <c r="M439" i="6"/>
  <c r="L439" i="6"/>
  <c r="M434" i="6"/>
  <c r="L434" i="6"/>
  <c r="M429" i="6"/>
  <c r="L429" i="6"/>
  <c r="M424" i="6"/>
  <c r="L424" i="6"/>
  <c r="M419" i="6"/>
  <c r="L419" i="6"/>
  <c r="M415" i="6"/>
  <c r="L415" i="6"/>
  <c r="M410" i="6"/>
  <c r="L410" i="6"/>
  <c r="M405" i="6"/>
  <c r="L405" i="6"/>
  <c r="M400" i="6"/>
  <c r="L400" i="6"/>
  <c r="M395" i="6"/>
  <c r="L395" i="6"/>
  <c r="M390" i="6"/>
  <c r="L390" i="6"/>
  <c r="M385" i="6"/>
  <c r="L385" i="6"/>
  <c r="M380" i="6"/>
  <c r="L380" i="6"/>
  <c r="M376" i="6"/>
  <c r="L376" i="6"/>
  <c r="M371" i="6"/>
  <c r="L371" i="6"/>
  <c r="M366" i="6"/>
  <c r="L366" i="6"/>
  <c r="M361" i="6"/>
  <c r="L361" i="6"/>
  <c r="M356" i="6"/>
  <c r="L356" i="6"/>
  <c r="M352" i="6"/>
  <c r="L352" i="6"/>
  <c r="M347" i="6"/>
  <c r="L347" i="6"/>
  <c r="M342" i="6"/>
  <c r="L342" i="6"/>
  <c r="M337" i="6"/>
  <c r="L337" i="6"/>
  <c r="M332" i="6"/>
  <c r="L332" i="6"/>
  <c r="M327" i="6"/>
  <c r="L327" i="6"/>
  <c r="M322" i="6"/>
  <c r="L322" i="6"/>
  <c r="M317" i="6"/>
  <c r="L317" i="6"/>
  <c r="M312" i="6"/>
  <c r="L312" i="6"/>
  <c r="M307" i="6"/>
  <c r="L307" i="6"/>
  <c r="M302" i="6"/>
  <c r="L302" i="6"/>
  <c r="M297" i="6"/>
  <c r="L297" i="6"/>
  <c r="M292" i="6"/>
  <c r="L292" i="6"/>
  <c r="M287" i="6"/>
  <c r="L287" i="6"/>
  <c r="M282" i="6"/>
  <c r="L282" i="6"/>
  <c r="M277" i="6"/>
  <c r="L277" i="6"/>
  <c r="M272" i="6"/>
  <c r="L272" i="6"/>
  <c r="M267" i="6"/>
  <c r="L267" i="6"/>
  <c r="M262" i="6"/>
  <c r="L262" i="6"/>
  <c r="M257" i="6"/>
  <c r="L257" i="6"/>
  <c r="M252" i="6"/>
  <c r="L252" i="6"/>
  <c r="M247" i="6"/>
  <c r="L247" i="6"/>
  <c r="M242" i="6"/>
  <c r="L242" i="6"/>
  <c r="M237" i="6"/>
  <c r="L237" i="6"/>
  <c r="M232" i="6"/>
  <c r="L232" i="6"/>
  <c r="M227" i="6"/>
  <c r="L227" i="6"/>
  <c r="M222" i="6"/>
  <c r="L222" i="6"/>
  <c r="M218" i="6"/>
  <c r="L218" i="6"/>
  <c r="M213" i="6"/>
  <c r="L213" i="6"/>
  <c r="M207" i="6"/>
  <c r="L207" i="6"/>
  <c r="M202" i="6"/>
  <c r="L202" i="6"/>
  <c r="M197" i="6"/>
  <c r="L197" i="6"/>
  <c r="M192" i="6"/>
  <c r="L192" i="6"/>
  <c r="M187" i="6"/>
  <c r="L187" i="6"/>
  <c r="M182" i="6"/>
  <c r="L182" i="6"/>
  <c r="M177" i="6"/>
  <c r="L177" i="6"/>
  <c r="M172" i="6"/>
  <c r="L172" i="6"/>
  <c r="M167" i="6"/>
  <c r="L167" i="6"/>
  <c r="M162" i="6"/>
  <c r="L162" i="6"/>
  <c r="M157" i="6"/>
  <c r="L157" i="6"/>
  <c r="M151" i="6"/>
  <c r="L151" i="6"/>
  <c r="M146" i="6"/>
  <c r="L146" i="6"/>
  <c r="M141" i="6"/>
  <c r="L141" i="6"/>
  <c r="M136" i="6"/>
  <c r="L136" i="6"/>
  <c r="M131" i="6"/>
  <c r="L131" i="6"/>
  <c r="M126" i="6"/>
  <c r="L126" i="6"/>
  <c r="M121" i="6"/>
  <c r="L121" i="6"/>
  <c r="M117" i="6"/>
  <c r="L117" i="6"/>
  <c r="M112" i="6"/>
  <c r="L112" i="6"/>
  <c r="M107" i="6"/>
  <c r="L107" i="6"/>
  <c r="M102" i="6"/>
  <c r="L102" i="6"/>
  <c r="M98" i="6"/>
  <c r="L98" i="6"/>
  <c r="M93" i="6"/>
  <c r="L93" i="6"/>
  <c r="M87" i="6"/>
  <c r="L87" i="6"/>
  <c r="M82" i="6"/>
  <c r="L82" i="6"/>
  <c r="M77" i="6"/>
  <c r="L77" i="6"/>
  <c r="M73" i="6"/>
  <c r="L73" i="6"/>
  <c r="M68" i="6"/>
  <c r="L68" i="6"/>
  <c r="M63" i="6"/>
  <c r="L63" i="6"/>
  <c r="M59" i="6"/>
  <c r="L59" i="6"/>
  <c r="M54" i="6"/>
  <c r="L54" i="6"/>
  <c r="M48" i="6"/>
  <c r="L48" i="6"/>
  <c r="M43" i="6"/>
  <c r="L43" i="6"/>
  <c r="M38" i="6"/>
  <c r="L38" i="6"/>
  <c r="M33" i="6"/>
  <c r="L33" i="6"/>
  <c r="M28" i="6"/>
  <c r="L28" i="6"/>
  <c r="M23" i="6"/>
  <c r="L23" i="6"/>
  <c r="M18" i="6"/>
  <c r="L18" i="6"/>
  <c r="M13" i="6"/>
  <c r="L13" i="6"/>
  <c r="M8" i="6"/>
  <c r="L8" i="6"/>
  <c r="L474" i="7"/>
  <c r="M474" i="7" s="1"/>
  <c r="L469" i="7"/>
  <c r="M469" i="7" s="1"/>
  <c r="M464" i="7"/>
  <c r="L464" i="7"/>
  <c r="M459" i="7"/>
  <c r="L459" i="7"/>
  <c r="M454" i="7"/>
  <c r="L454" i="7"/>
  <c r="M449" i="7"/>
  <c r="L449" i="7"/>
  <c r="M444" i="7"/>
  <c r="L444" i="7"/>
  <c r="M439" i="7"/>
  <c r="L439" i="7"/>
  <c r="M434" i="7"/>
  <c r="L434" i="7"/>
  <c r="M429" i="7"/>
  <c r="L429" i="7"/>
  <c r="M424" i="7"/>
  <c r="L424" i="7"/>
  <c r="M419" i="7"/>
  <c r="L419" i="7"/>
  <c r="M415" i="7"/>
  <c r="L415" i="7"/>
  <c r="M410" i="7"/>
  <c r="L410" i="7"/>
  <c r="M405" i="7"/>
  <c r="L405" i="7"/>
  <c r="M400" i="7"/>
  <c r="L400" i="7"/>
  <c r="M395" i="7"/>
  <c r="L395" i="7"/>
  <c r="M390" i="7"/>
  <c r="L390" i="7"/>
  <c r="M385" i="7"/>
  <c r="L385" i="7"/>
  <c r="M380" i="7"/>
  <c r="L380" i="7"/>
  <c r="M376" i="7"/>
  <c r="L376" i="7"/>
  <c r="M371" i="7"/>
  <c r="L371" i="7"/>
  <c r="M366" i="7"/>
  <c r="L366" i="7"/>
  <c r="M361" i="7"/>
  <c r="L361" i="7"/>
  <c r="M356" i="7"/>
  <c r="L356" i="7"/>
  <c r="M352" i="7"/>
  <c r="L352" i="7"/>
  <c r="M347" i="7"/>
  <c r="L347" i="7"/>
  <c r="M342" i="7"/>
  <c r="L342" i="7"/>
  <c r="M337" i="7"/>
  <c r="L337" i="7"/>
  <c r="M332" i="7"/>
  <c r="L332" i="7"/>
  <c r="M327" i="7"/>
  <c r="L327" i="7"/>
  <c r="M322" i="7"/>
  <c r="L322" i="7"/>
  <c r="M317" i="7"/>
  <c r="L317" i="7"/>
  <c r="M312" i="7"/>
  <c r="L312" i="7"/>
  <c r="M307" i="7"/>
  <c r="L307" i="7"/>
  <c r="M302" i="7"/>
  <c r="L302" i="7"/>
  <c r="M297" i="7"/>
  <c r="L297" i="7"/>
  <c r="M292" i="7"/>
  <c r="L292" i="7"/>
  <c r="M287" i="7"/>
  <c r="L287" i="7"/>
  <c r="M282" i="7"/>
  <c r="L282" i="7"/>
  <c r="M277" i="7"/>
  <c r="L277" i="7"/>
  <c r="M272" i="7"/>
  <c r="L272" i="7"/>
  <c r="M268" i="7"/>
  <c r="L268" i="7"/>
  <c r="M263" i="7"/>
  <c r="L263" i="7"/>
  <c r="M258" i="7"/>
  <c r="L258" i="7"/>
  <c r="M474" i="8"/>
  <c r="L474" i="8"/>
  <c r="M469" i="8"/>
  <c r="L469" i="8"/>
  <c r="M464" i="8"/>
  <c r="L464" i="8"/>
  <c r="M459" i="8"/>
  <c r="L459" i="8"/>
  <c r="M454" i="8"/>
  <c r="L454" i="8"/>
  <c r="M449" i="8"/>
  <c r="L449" i="8"/>
  <c r="M444" i="8"/>
  <c r="L444" i="8"/>
  <c r="M439" i="8"/>
  <c r="L439" i="8"/>
  <c r="M434" i="8"/>
  <c r="L434" i="8"/>
  <c r="M429" i="8"/>
  <c r="L429" i="8"/>
  <c r="M424" i="8"/>
  <c r="L424" i="8"/>
  <c r="M419" i="8"/>
  <c r="L419" i="8"/>
  <c r="M415" i="8"/>
  <c r="L415" i="8"/>
  <c r="M410" i="8"/>
  <c r="L410" i="8"/>
  <c r="M405" i="8"/>
  <c r="L405" i="8"/>
  <c r="M400" i="8"/>
  <c r="L400" i="8"/>
  <c r="M395" i="8"/>
  <c r="L395" i="8"/>
  <c r="M390" i="8"/>
  <c r="L390" i="8"/>
  <c r="M385" i="8"/>
  <c r="L385" i="8"/>
  <c r="M380" i="8"/>
  <c r="L380" i="8"/>
  <c r="M376" i="8"/>
  <c r="L376" i="8"/>
  <c r="M371" i="8"/>
  <c r="L371" i="8"/>
  <c r="M366" i="8"/>
  <c r="L366" i="8"/>
  <c r="M361" i="8"/>
  <c r="L361" i="8"/>
  <c r="M356" i="8"/>
  <c r="L356" i="8"/>
  <c r="M352" i="8"/>
  <c r="L352" i="8"/>
  <c r="M347" i="8"/>
  <c r="L347" i="8"/>
  <c r="M342" i="8"/>
  <c r="L342" i="8"/>
  <c r="M337" i="8"/>
  <c r="L337" i="8"/>
  <c r="M332" i="8"/>
  <c r="L332" i="8"/>
  <c r="M327" i="8"/>
  <c r="L327" i="8"/>
  <c r="M322" i="8"/>
  <c r="L322" i="8"/>
  <c r="M317" i="8"/>
  <c r="L317" i="8"/>
  <c r="M312" i="8"/>
  <c r="L312" i="8"/>
  <c r="M307" i="8"/>
  <c r="L307" i="8"/>
  <c r="M302" i="8"/>
  <c r="L302" i="8"/>
  <c r="M297" i="8"/>
  <c r="L297" i="8"/>
  <c r="M292" i="8"/>
  <c r="L292" i="8"/>
  <c r="M287" i="8"/>
  <c r="L287" i="8"/>
  <c r="M282" i="8"/>
  <c r="L282" i="8"/>
  <c r="M277" i="8"/>
  <c r="L277" i="8"/>
  <c r="M272" i="8"/>
  <c r="L272" i="8"/>
  <c r="M267" i="8"/>
  <c r="L267" i="8"/>
  <c r="M262" i="8"/>
  <c r="L262" i="8"/>
  <c r="M257" i="8"/>
  <c r="L257" i="8"/>
  <c r="M252" i="8"/>
  <c r="L252" i="8"/>
  <c r="M247" i="8"/>
  <c r="L247" i="8"/>
  <c r="M242" i="8"/>
  <c r="L242" i="8"/>
  <c r="M237" i="8"/>
  <c r="L237" i="8"/>
  <c r="M232" i="8"/>
  <c r="L232" i="8"/>
  <c r="M227" i="8"/>
  <c r="L227" i="8"/>
  <c r="M222" i="8"/>
  <c r="L222" i="8"/>
  <c r="M218" i="8"/>
  <c r="L218" i="8"/>
  <c r="M213" i="8"/>
  <c r="L213" i="8"/>
  <c r="M207" i="8"/>
  <c r="L207" i="8"/>
  <c r="M202" i="8"/>
  <c r="L202" i="8"/>
  <c r="M197" i="8"/>
  <c r="L197" i="8"/>
  <c r="M192" i="8"/>
  <c r="L192" i="8"/>
  <c r="M187" i="8"/>
  <c r="L187" i="8"/>
  <c r="M182" i="8"/>
  <c r="L182" i="8"/>
  <c r="M177" i="8"/>
  <c r="L177" i="8"/>
  <c r="M172" i="8"/>
  <c r="L172" i="8"/>
  <c r="M167" i="8"/>
  <c r="L167" i="8"/>
  <c r="M162" i="8"/>
  <c r="L162" i="8"/>
  <c r="M157" i="8"/>
  <c r="L157" i="8"/>
  <c r="M151" i="8"/>
  <c r="L151" i="8"/>
  <c r="M146" i="8"/>
  <c r="L146" i="8"/>
  <c r="M141" i="8"/>
  <c r="L141" i="8"/>
  <c r="M136" i="8"/>
  <c r="L136" i="8"/>
  <c r="M131" i="8"/>
  <c r="L131" i="8"/>
  <c r="M126" i="8"/>
  <c r="L126" i="8"/>
  <c r="M121" i="8"/>
  <c r="L121" i="8"/>
  <c r="M117" i="8"/>
  <c r="L117" i="8"/>
  <c r="M112" i="8"/>
  <c r="L112" i="8"/>
  <c r="M107" i="8"/>
  <c r="L107" i="8"/>
  <c r="M102" i="8"/>
  <c r="L102" i="8"/>
  <c r="M98" i="8"/>
  <c r="L98" i="8"/>
  <c r="M93" i="8"/>
  <c r="L93" i="8"/>
  <c r="M87" i="8"/>
  <c r="L87" i="8"/>
  <c r="M82" i="8"/>
  <c r="L82" i="8"/>
  <c r="M77" i="8"/>
  <c r="L77" i="8"/>
  <c r="M73" i="8"/>
  <c r="L73" i="8"/>
  <c r="M68" i="8"/>
  <c r="L68" i="8"/>
  <c r="M63" i="8"/>
  <c r="L63" i="8"/>
  <c r="M59" i="8"/>
  <c r="L59" i="8"/>
  <c r="M54" i="8"/>
  <c r="L54" i="8"/>
  <c r="M48" i="8"/>
  <c r="L48" i="8"/>
  <c r="M43" i="8"/>
  <c r="L43" i="8"/>
  <c r="M38" i="8"/>
  <c r="L38" i="8"/>
  <c r="M33" i="8"/>
  <c r="L33" i="8"/>
  <c r="M28" i="8"/>
  <c r="L28" i="8"/>
  <c r="M23" i="8"/>
  <c r="L23" i="8"/>
  <c r="M18" i="8"/>
  <c r="L18" i="8"/>
  <c r="M13" i="8"/>
  <c r="L13" i="8"/>
  <c r="M8" i="8"/>
  <c r="L8" i="8"/>
  <c r="M478" i="9"/>
  <c r="L478" i="9"/>
  <c r="M473" i="9"/>
  <c r="L473" i="9"/>
  <c r="M468" i="9"/>
  <c r="L468" i="9"/>
  <c r="M463" i="9"/>
  <c r="L463" i="9"/>
  <c r="M458" i="9"/>
  <c r="L458" i="9"/>
  <c r="M453" i="9"/>
  <c r="L453" i="9"/>
  <c r="M448" i="9"/>
  <c r="L448" i="9"/>
  <c r="M443" i="9"/>
  <c r="L443" i="9"/>
  <c r="M438" i="9"/>
  <c r="L438" i="9"/>
  <c r="M433" i="9"/>
  <c r="L433" i="9"/>
  <c r="M428" i="9"/>
  <c r="L428" i="9"/>
  <c r="M423" i="9"/>
  <c r="L423" i="9"/>
  <c r="M418" i="9"/>
  <c r="L418" i="9"/>
  <c r="M414" i="9"/>
  <c r="L414" i="9"/>
  <c r="M409" i="9"/>
  <c r="L409" i="9"/>
  <c r="M404" i="9"/>
  <c r="L404" i="9"/>
  <c r="M399" i="9"/>
  <c r="L399" i="9"/>
  <c r="M394" i="9"/>
  <c r="L394" i="9"/>
  <c r="M389" i="9"/>
  <c r="L389" i="9"/>
  <c r="M385" i="9"/>
  <c r="L385" i="9"/>
  <c r="M380" i="9"/>
  <c r="L380" i="9"/>
  <c r="M376" i="9"/>
  <c r="L376" i="9"/>
  <c r="M371" i="9"/>
  <c r="L371" i="9"/>
  <c r="M366" i="9"/>
  <c r="L366" i="9"/>
  <c r="M361" i="9"/>
  <c r="L361" i="9"/>
  <c r="M356" i="9"/>
  <c r="L356" i="9"/>
  <c r="M352" i="9"/>
  <c r="L352" i="9"/>
  <c r="M347" i="9"/>
  <c r="L347" i="9"/>
  <c r="M342" i="9"/>
  <c r="L342" i="9"/>
  <c r="M337" i="9"/>
  <c r="L337" i="9"/>
  <c r="M332" i="9"/>
  <c r="L332" i="9"/>
  <c r="M327" i="9"/>
  <c r="L327" i="9"/>
  <c r="M322" i="9"/>
  <c r="L322" i="9"/>
  <c r="M317" i="9"/>
  <c r="L317" i="9"/>
  <c r="M312" i="9"/>
  <c r="L312" i="9"/>
  <c r="M307" i="9"/>
  <c r="L307" i="9"/>
  <c r="M302" i="9"/>
  <c r="L302" i="9"/>
  <c r="M297" i="9"/>
  <c r="L297" i="9"/>
  <c r="M292" i="9"/>
  <c r="L292" i="9"/>
  <c r="M287" i="9"/>
  <c r="L287" i="9"/>
  <c r="M282" i="9"/>
  <c r="L282" i="9"/>
  <c r="M277" i="9"/>
  <c r="L277" i="9"/>
  <c r="M272" i="9"/>
  <c r="L272" i="9"/>
  <c r="M267" i="9"/>
  <c r="L267" i="9"/>
  <c r="M262" i="9"/>
  <c r="L262" i="9"/>
  <c r="M257" i="9"/>
  <c r="L257" i="9"/>
  <c r="M252" i="9"/>
  <c r="L252" i="9"/>
  <c r="M247" i="9"/>
  <c r="L247" i="9"/>
  <c r="M242" i="9"/>
  <c r="L242" i="9"/>
  <c r="M237" i="9"/>
  <c r="L237" i="9"/>
  <c r="M232" i="9"/>
  <c r="L232" i="9"/>
  <c r="M227" i="9"/>
  <c r="L227" i="9"/>
  <c r="M222" i="9"/>
  <c r="L222" i="9"/>
  <c r="M218" i="9"/>
  <c r="L218" i="9"/>
  <c r="M213" i="9"/>
  <c r="L213" i="9"/>
  <c r="M207" i="9"/>
  <c r="L207" i="9"/>
  <c r="M202" i="9"/>
  <c r="L202" i="9"/>
  <c r="M197" i="9"/>
  <c r="L197" i="9"/>
  <c r="M192" i="9"/>
  <c r="L192" i="9"/>
  <c r="M187" i="9"/>
  <c r="L187" i="9"/>
  <c r="M182" i="9"/>
  <c r="L182" i="9"/>
  <c r="M177" i="9"/>
  <c r="L177" i="9"/>
  <c r="M172" i="9"/>
  <c r="L172" i="9"/>
  <c r="M167" i="9"/>
  <c r="L167" i="9"/>
  <c r="M162" i="9"/>
  <c r="L162" i="9"/>
  <c r="M157" i="9"/>
  <c r="L157" i="9"/>
  <c r="M151" i="9"/>
  <c r="L151" i="9"/>
  <c r="M146" i="9"/>
  <c r="L146" i="9"/>
  <c r="M141" i="9"/>
  <c r="L141" i="9"/>
  <c r="M136" i="9"/>
  <c r="L136" i="9"/>
  <c r="M131" i="9"/>
  <c r="L131" i="9"/>
  <c r="M126" i="9"/>
  <c r="L126" i="9"/>
  <c r="M121" i="9"/>
  <c r="L121" i="9"/>
  <c r="M117" i="9"/>
  <c r="L117" i="9"/>
  <c r="M112" i="9"/>
  <c r="L112" i="9"/>
  <c r="M107" i="9"/>
  <c r="L107" i="9"/>
  <c r="M102" i="9"/>
  <c r="L102" i="9"/>
  <c r="M98" i="9"/>
  <c r="L98" i="9"/>
  <c r="M93" i="9"/>
  <c r="L93" i="9"/>
  <c r="M87" i="9"/>
  <c r="L87" i="9"/>
  <c r="M82" i="9"/>
  <c r="L82" i="9"/>
  <c r="M77" i="9"/>
  <c r="L77" i="9"/>
  <c r="M73" i="9"/>
  <c r="L73" i="9"/>
  <c r="M68" i="9"/>
  <c r="L68" i="9"/>
  <c r="M63" i="9"/>
  <c r="L63" i="9"/>
  <c r="M59" i="9"/>
  <c r="L59" i="9"/>
  <c r="M54" i="9"/>
  <c r="L54" i="9"/>
  <c r="M48" i="9"/>
  <c r="L48" i="9"/>
  <c r="M43" i="9"/>
  <c r="L43" i="9"/>
  <c r="M38" i="9"/>
  <c r="L38" i="9"/>
  <c r="M33" i="9"/>
  <c r="L33" i="9"/>
  <c r="M28" i="9"/>
  <c r="L28" i="9"/>
  <c r="M23" i="9"/>
  <c r="L23" i="9"/>
  <c r="M18" i="9"/>
  <c r="L18" i="9"/>
  <c r="M13" i="9"/>
  <c r="L13" i="9"/>
  <c r="M8" i="9"/>
  <c r="L8" i="9"/>
  <c r="M474" i="5"/>
  <c r="L474" i="5"/>
  <c r="M469" i="5"/>
  <c r="L469" i="5"/>
  <c r="M464" i="5"/>
  <c r="L464" i="5"/>
  <c r="M459" i="5"/>
  <c r="L459" i="5"/>
  <c r="M454" i="5"/>
  <c r="L454" i="5"/>
  <c r="M449" i="5"/>
  <c r="L449" i="5"/>
  <c r="M444" i="5"/>
  <c r="L444" i="5"/>
  <c r="M439" i="5"/>
  <c r="L439" i="5"/>
  <c r="M434" i="5"/>
  <c r="L434" i="5"/>
  <c r="M429" i="5"/>
  <c r="L429" i="5"/>
  <c r="M424" i="5"/>
  <c r="L424" i="5"/>
  <c r="M419" i="5"/>
  <c r="L419" i="5"/>
  <c r="M415" i="5"/>
  <c r="L415" i="5"/>
  <c r="M410" i="5"/>
  <c r="L410" i="5"/>
  <c r="M405" i="5"/>
  <c r="L405" i="5"/>
  <c r="M400" i="5"/>
  <c r="L400" i="5"/>
  <c r="M395" i="5"/>
  <c r="L395" i="5"/>
  <c r="M390" i="5"/>
  <c r="L390" i="5"/>
  <c r="M385" i="5"/>
  <c r="L385" i="5"/>
  <c r="M380" i="5"/>
  <c r="L380" i="5"/>
  <c r="M376" i="5"/>
  <c r="L376" i="5"/>
  <c r="M371" i="5"/>
  <c r="L371" i="5"/>
  <c r="M366" i="5"/>
  <c r="L366" i="5"/>
  <c r="M361" i="5"/>
  <c r="L361" i="5"/>
  <c r="M356" i="5"/>
  <c r="L356" i="5"/>
  <c r="M352" i="5"/>
  <c r="L352" i="5"/>
  <c r="M347" i="5"/>
  <c r="L347" i="5"/>
  <c r="M342" i="5"/>
  <c r="L342" i="5"/>
  <c r="M337" i="5"/>
  <c r="L337" i="5"/>
  <c r="M332" i="5"/>
  <c r="L332" i="5"/>
  <c r="M327" i="5"/>
  <c r="L327" i="5"/>
  <c r="M322" i="5"/>
  <c r="L322" i="5"/>
  <c r="M317" i="5"/>
  <c r="L317" i="5"/>
  <c r="M312" i="5"/>
  <c r="L312" i="5"/>
  <c r="M307" i="5"/>
  <c r="L307" i="5"/>
  <c r="M302" i="5"/>
  <c r="L302" i="5"/>
  <c r="M297" i="5"/>
  <c r="L297" i="5"/>
  <c r="M292" i="5"/>
  <c r="L292" i="5"/>
  <c r="M287" i="5"/>
  <c r="L287" i="5"/>
  <c r="M282" i="5"/>
  <c r="L282" i="5"/>
  <c r="M277" i="5"/>
  <c r="L277" i="5"/>
  <c r="M272" i="5"/>
  <c r="L272" i="5"/>
  <c r="M267" i="5"/>
  <c r="L267" i="5"/>
  <c r="M262" i="5"/>
  <c r="L262" i="5"/>
  <c r="M257" i="5"/>
  <c r="L257" i="5"/>
  <c r="M252" i="5"/>
  <c r="L252" i="5"/>
  <c r="M247" i="5"/>
  <c r="L247" i="5"/>
  <c r="M242" i="5"/>
  <c r="L242" i="5"/>
  <c r="M237" i="5"/>
  <c r="L237" i="5"/>
  <c r="M232" i="5"/>
  <c r="L232" i="5"/>
  <c r="M227" i="5"/>
  <c r="L227" i="5"/>
  <c r="M222" i="5"/>
  <c r="L222" i="5"/>
  <c r="M218" i="5"/>
  <c r="L218" i="5"/>
  <c r="M213" i="5"/>
  <c r="L213" i="5"/>
  <c r="M207" i="5"/>
  <c r="L207" i="5"/>
  <c r="M202" i="5"/>
  <c r="L202" i="5"/>
  <c r="M197" i="5"/>
  <c r="L197" i="5"/>
  <c r="M192" i="5"/>
  <c r="L192" i="5"/>
  <c r="M187" i="5"/>
  <c r="L187" i="5"/>
  <c r="M182" i="5"/>
  <c r="L182" i="5"/>
  <c r="M177" i="5"/>
  <c r="L177" i="5"/>
  <c r="M172" i="5"/>
  <c r="L172" i="5"/>
  <c r="M167" i="5"/>
  <c r="L167" i="5"/>
  <c r="M162" i="5"/>
  <c r="L162" i="5"/>
  <c r="M157" i="5"/>
  <c r="L157" i="5"/>
  <c r="M151" i="5"/>
  <c r="L151" i="5"/>
  <c r="M146" i="5"/>
  <c r="L146" i="5"/>
  <c r="M141" i="5"/>
  <c r="L141" i="5"/>
  <c r="M136" i="5"/>
  <c r="L136" i="5"/>
  <c r="M131" i="5"/>
  <c r="L131" i="5"/>
  <c r="M126" i="5"/>
  <c r="L126" i="5"/>
  <c r="M121" i="5"/>
  <c r="L121" i="5"/>
  <c r="M117" i="5"/>
  <c r="L117" i="5"/>
  <c r="M112" i="5"/>
  <c r="L112" i="5"/>
  <c r="M107" i="5"/>
  <c r="L107" i="5"/>
  <c r="M102" i="5"/>
  <c r="L102" i="5"/>
  <c r="M98" i="5"/>
  <c r="L98" i="5"/>
  <c r="M93" i="5"/>
  <c r="L93" i="5"/>
  <c r="M87" i="5"/>
  <c r="L87" i="5"/>
  <c r="M82" i="5"/>
  <c r="L82" i="5"/>
  <c r="M77" i="5"/>
  <c r="L77" i="5"/>
  <c r="M73" i="5"/>
  <c r="L73" i="5"/>
  <c r="M68" i="5"/>
  <c r="L68" i="5"/>
  <c r="M63" i="5"/>
  <c r="L63" i="5"/>
  <c r="M59" i="5"/>
  <c r="L59" i="5"/>
  <c r="M54" i="5"/>
  <c r="L54" i="5"/>
  <c r="M48" i="5"/>
  <c r="L48" i="5"/>
  <c r="M43" i="5"/>
  <c r="L43" i="5"/>
  <c r="M38" i="5"/>
  <c r="L38" i="5"/>
  <c r="M33" i="5"/>
  <c r="L33" i="5"/>
  <c r="M28" i="5"/>
  <c r="L28" i="5"/>
  <c r="M23" i="5"/>
  <c r="L23" i="5"/>
  <c r="M18" i="5"/>
  <c r="L18" i="5"/>
  <c r="M13" i="5"/>
  <c r="L13" i="5"/>
  <c r="M8" i="5"/>
  <c r="L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Gretchen Quirk</author>
    <author>User</author>
    <author>Fikru Hailu</author>
  </authors>
  <commentList>
    <comment ref="A493" authorId="0" shapeId="0" xr:uid="{7E505D7E-C297-4B84-AC9B-AAD46D5BE81C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93" authorId="1" shapeId="0" xr:uid="{5A4B202F-71E3-477F-86F0-E60C6F6E6970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Q493" authorId="1" shapeId="0" xr:uid="{9FCE0948-A027-426A-9739-57991D2E0F06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R493" authorId="1" shapeId="0" xr:uid="{CD9CA5C3-16DA-4640-A2A6-9953C1EBB76F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S493" authorId="1" shapeId="0" xr:uid="{77BECF8D-3A25-4AC1-8A4F-0F36261CDD5F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T493" authorId="1" shapeId="0" xr:uid="{E83B4D72-2D6D-4D3B-B31B-D0437DB253D7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U493" authorId="1" shapeId="0" xr:uid="{8687C122-6C9F-4B8A-94B9-372B0F0EC51F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V493" authorId="1" shapeId="0" xr:uid="{35D6C626-8978-45AA-8476-EE88FD0DEA73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W493" authorId="1" shapeId="0" xr:uid="{279C5FFF-BC99-4ED8-863C-FCD3DBC28EE9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Y493" authorId="1" shapeId="0" xr:uid="{32A21A5B-E729-4A7E-BCBD-E12A68B89CB3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AA493" authorId="1" shapeId="0" xr:uid="{50A286DD-E924-4D21-91F6-2425E4268D70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C493" authorId="1" shapeId="0" xr:uid="{56EFF893-C6DA-4BB5-81F9-F76472C0C25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&lt;0.10</t>
        </r>
      </text>
    </comment>
    <comment ref="AE493" authorId="1" shapeId="0" xr:uid="{D7136DD5-2523-45AA-AE47-C1134B17723C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I493" authorId="1" shapeId="0" xr:uid="{2EBAB65F-E824-45A9-9ED2-AD878FA317CD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AJ493" authorId="1" shapeId="0" xr:uid="{14B48DB0-91B6-4FC2-9A85-F87DC54B996D}">
      <text>
        <r>
          <rPr>
            <b/>
            <sz val="9"/>
            <color indexed="81"/>
            <rFont val="Tahoma"/>
            <family val="2"/>
          </rPr>
          <t>0.5
0.5 ug/L</t>
        </r>
      </text>
    </comment>
    <comment ref="AK493" authorId="1" shapeId="0" xr:uid="{49CDCB95-E66C-41DE-9609-4506CC87144D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A513" authorId="0" shapeId="0" xr:uid="{B7F3BCF3-6751-4E1C-9386-07DBFC0E211C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13" authorId="1" shapeId="0" xr:uid="{DD17DDB6-D83B-4421-A608-B8B0BD2D823E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Q513" authorId="1" shapeId="0" xr:uid="{BA35819F-5CE0-4722-80C4-1B55F60CFB48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R513" authorId="1" shapeId="0" xr:uid="{C7917C61-D147-436A-A7C1-DF4C2987CC21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S513" authorId="1" shapeId="0" xr:uid="{15BF62C9-EE2E-4530-8EC3-2B848286F527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T513" authorId="1" shapeId="0" xr:uid="{E863E31B-AB5A-4743-8AFA-3C2147A317E2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U513" authorId="1" shapeId="0" xr:uid="{861B9F0D-5537-4AFD-93E4-D191BBD469C2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V513" authorId="1" shapeId="0" xr:uid="{ECB0DBFA-F43C-414D-99E3-0AD2B4B85370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W513" authorId="1" shapeId="0" xr:uid="{0AB83569-0FA3-4AF3-AD9E-BA349ACDDE4C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Y513" authorId="1" shapeId="0" xr:uid="{A2E6A20A-677A-4AF0-B1A3-B92810493FF2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Z513" authorId="1" shapeId="0" xr:uid="{38A1F558-0DD7-4295-9702-C68980BF10D1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A513" authorId="1" shapeId="0" xr:uid="{BC36A0F3-EB11-4A5A-B310-1D95D82CB2DA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C513" authorId="1" shapeId="0" xr:uid="{E85D38C5-69B4-4B24-94CE-6C7FEE2ABD5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&lt;0.10</t>
        </r>
      </text>
    </comment>
    <comment ref="AE513" authorId="1" shapeId="0" xr:uid="{9BA826D1-9310-4077-B3BC-FFDE18208A53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F513" authorId="1" shapeId="0" xr:uid="{6E5B4D67-7D61-443A-B191-D66EA0296659}">
      <text>
        <r>
          <rPr>
            <b/>
            <sz val="9"/>
            <color indexed="81"/>
            <rFont val="Tahoma"/>
            <family val="2"/>
          </rPr>
          <t>&lt;200.0 ug/L</t>
        </r>
      </text>
    </comment>
    <comment ref="AI513" authorId="1" shapeId="0" xr:uid="{2BA1B628-460B-4B58-9EDA-21D13B921F6A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AJ513" authorId="1" shapeId="0" xr:uid="{A36FA06A-A78F-405A-97A2-21253607F8C7}">
      <text>
        <r>
          <rPr>
            <b/>
            <sz val="9"/>
            <color indexed="81"/>
            <rFont val="Tahoma"/>
            <family val="2"/>
          </rPr>
          <t>0.5
0.5 ug/L</t>
        </r>
      </text>
    </comment>
    <comment ref="AK513" authorId="1" shapeId="0" xr:uid="{6811E747-E454-41A5-A461-6E954D148F21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A530" authorId="2" shapeId="0" xr:uid="{71EA78A5-BC19-4820-B928-1902409A32E6}">
      <text>
        <r>
          <rPr>
            <b/>
            <sz val="9"/>
            <color indexed="81"/>
            <rFont val="Tahoma"/>
            <family val="2"/>
          </rPr>
          <t>Fikru Hailu:</t>
        </r>
        <r>
          <rPr>
            <sz val="9"/>
            <color indexed="81"/>
            <rFont val="Tahoma"/>
            <family val="2"/>
          </rPr>
          <t xml:space="preserve">
Chemical</t>
        </r>
      </text>
    </comment>
    <comment ref="O530" authorId="1" shapeId="0" xr:uid="{C88FF5A9-9EF3-4519-87B3-CC55CCCB5C34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Q530" authorId="1" shapeId="0" xr:uid="{7B52A67A-3AB1-4216-BC56-D96528052583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R530" authorId="1" shapeId="0" xr:uid="{3924AF9C-0CA2-43C0-B078-457BEE04E13A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S530" authorId="1" shapeId="0" xr:uid="{0A69636C-2FD9-4ACE-B576-0E20D751DB6C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T530" authorId="1" shapeId="0" xr:uid="{E8638A28-EBEA-48A9-922E-4F443213DBC8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U530" authorId="1" shapeId="0" xr:uid="{8105485B-C2C1-4163-86B7-54417741A08E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V530" authorId="1" shapeId="0" xr:uid="{AEAE1055-1880-4861-8128-36D976ADF9F1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W530" authorId="1" shapeId="0" xr:uid="{E1D14ECD-D84F-4D5C-A6A9-63C6D31642D5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Y530" authorId="1" shapeId="0" xr:uid="{F098B5A5-37FA-49EC-B679-F2696F69E6C9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AA530" authorId="1" shapeId="0" xr:uid="{34CD3189-61FB-4481-988B-A824AD750E09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C530" authorId="1" shapeId="0" xr:uid="{908A8916-C4AA-4C6D-A3ED-CC5D62AC308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&lt;0.10</t>
        </r>
      </text>
    </comment>
    <comment ref="AE530" authorId="1" shapeId="0" xr:uid="{65D8EF38-A5B1-469F-B035-268F1573B6B6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F530" authorId="1" shapeId="0" xr:uid="{534218BC-8D3D-4346-A196-8D5A1722CF55}">
      <text>
        <r>
          <rPr>
            <b/>
            <sz val="9"/>
            <color indexed="81"/>
            <rFont val="Tahoma"/>
            <family val="2"/>
          </rPr>
          <t>&lt;200.0 ug/L</t>
        </r>
      </text>
    </comment>
    <comment ref="AI530" authorId="1" shapeId="0" xr:uid="{E65A95F8-0631-47E5-B4E0-91A08DD4F406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AJ530" authorId="1" shapeId="0" xr:uid="{F7DA7996-3A21-44C1-887F-E09B223AA411}">
      <text>
        <r>
          <rPr>
            <b/>
            <sz val="9"/>
            <color indexed="81"/>
            <rFont val="Tahoma"/>
            <family val="2"/>
          </rPr>
          <t>0.5
0.5 ug/L</t>
        </r>
      </text>
    </comment>
    <comment ref="AK530" authorId="1" shapeId="0" xr:uid="{56AD979B-607D-4EB7-9216-7911EFCC85D3}">
      <text>
        <r>
          <rPr>
            <b/>
            <sz val="9"/>
            <color indexed="81"/>
            <rFont val="Tahoma"/>
            <family val="2"/>
          </rPr>
          <t>2.0 ug/L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Fikru Hailu</author>
    <author>Gretchen Quirk</author>
    <author>User</author>
  </authors>
  <commentList>
    <comment ref="E482" authorId="0" shapeId="0" xr:uid="{BE5437FD-0D1F-470D-8A53-0D674B9A58BE}">
      <text>
        <r>
          <rPr>
            <b/>
            <sz val="9"/>
            <color indexed="81"/>
            <rFont val="Tahoma"/>
            <family val="2"/>
          </rPr>
          <t>Fikru Hailu:</t>
        </r>
        <r>
          <rPr>
            <sz val="9"/>
            <color indexed="81"/>
            <rFont val="Tahoma"/>
            <family val="2"/>
          </rPr>
          <t xml:space="preserve">
This reading is way higher than the ideal surface water dissolved oxygen level</t>
        </r>
      </text>
    </comment>
    <comment ref="A493" authorId="1" shapeId="0" xr:uid="{10EAEBA3-E357-4C60-BB8D-DD93592CE181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93" authorId="2" shapeId="0" xr:uid="{76B067CF-6B0A-471A-ADFB-A9BE2468C6EC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Q493" authorId="2" shapeId="0" xr:uid="{D33383A2-3B11-4860-AEC9-7E114C40C893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R493" authorId="2" shapeId="0" xr:uid="{D151B658-1197-46EF-BEB1-FDBBA0F1D78D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S493" authorId="2" shapeId="0" xr:uid="{7701175B-63E5-4E42-8CB3-68A852B8816F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T493" authorId="2" shapeId="0" xr:uid="{5D8B62FC-4377-40D6-866C-7F4CCD38C39D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U493" authorId="2" shapeId="0" xr:uid="{060503F9-0AF2-4413-9A6C-84FCB8F32AC7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V493" authorId="2" shapeId="0" xr:uid="{4979C2F6-AC01-4361-AB9F-D24D1F38F625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W493" authorId="2" shapeId="0" xr:uid="{DB525059-7676-48EF-B24A-E902D2EA2E2B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Y493" authorId="2" shapeId="0" xr:uid="{7BFF7D0B-0EA7-4127-8BDB-5AAFFDFE42DB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AA493" authorId="2" shapeId="0" xr:uid="{1E51E12C-CDF0-4C00-8AE0-46BF39C6CAF0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C493" authorId="2" shapeId="0" xr:uid="{484B5961-B376-458A-BB1B-C149AA057AA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&lt;0.10</t>
        </r>
      </text>
    </comment>
    <comment ref="AE493" authorId="2" shapeId="0" xr:uid="{D94602BC-58F5-4D4D-97E5-0FEDE2DEEE00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F493" authorId="2" shapeId="0" xr:uid="{75442C5A-C1BC-4AA5-BE93-91C5C1A7155F}">
      <text>
        <r>
          <rPr>
            <b/>
            <sz val="9"/>
            <color indexed="81"/>
            <rFont val="Tahoma"/>
            <family val="2"/>
          </rPr>
          <t>&lt;200.0 ug/L</t>
        </r>
      </text>
    </comment>
    <comment ref="AI493" authorId="2" shapeId="0" xr:uid="{A4EC614A-B9F1-4B5D-9295-24182C91B0A1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AJ493" authorId="2" shapeId="0" xr:uid="{2BF8FE5C-A77F-4CE3-928A-DED932DA4934}">
      <text>
        <r>
          <rPr>
            <b/>
            <sz val="9"/>
            <color indexed="81"/>
            <rFont val="Tahoma"/>
            <family val="2"/>
          </rPr>
          <t>0.5
0.5 ug/L</t>
        </r>
      </text>
    </comment>
    <comment ref="AK493" authorId="2" shapeId="0" xr:uid="{DC0AFF78-F2D8-4236-9979-01642A16AA67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A513" authorId="1" shapeId="0" xr:uid="{3A6EFF4A-DD09-4335-BFEE-09EF155C9506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13" authorId="2" shapeId="0" xr:uid="{0C13F378-FB60-4E4C-B114-C5B770524BC7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Q513" authorId="2" shapeId="0" xr:uid="{1FDAD19A-68FF-4590-A20A-0C2D9C6C7115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R513" authorId="2" shapeId="0" xr:uid="{5F06763E-D6E4-4B7C-BA66-DC20172ACBBE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S513" authorId="2" shapeId="0" xr:uid="{EE0C5BC8-BFE9-423E-BA82-E1536E9FE530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T513" authorId="2" shapeId="0" xr:uid="{6976C989-6266-43DA-83F1-F5DDA450B6A3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U513" authorId="2" shapeId="0" xr:uid="{10B52E34-645D-471A-B45D-9471977D8F73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V513" authorId="2" shapeId="0" xr:uid="{50E884A3-76F4-4F65-8EA5-D306C7880A9E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W513" authorId="2" shapeId="0" xr:uid="{F8D49A1E-11B4-4108-9134-63B1ACE9973C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Y513" authorId="2" shapeId="0" xr:uid="{6E618785-64A8-4098-B83F-C8B3CA3912D2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Z513" authorId="2" shapeId="0" xr:uid="{BAC7B047-1B8F-435A-978E-80A657934A38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A513" authorId="2" shapeId="0" xr:uid="{7E4D2380-5FF1-4DD0-8FAA-765285BC5929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C513" authorId="2" shapeId="0" xr:uid="{BB8011F2-5AFD-4134-9B9C-75E3CF8BC67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&lt;0.10</t>
        </r>
      </text>
    </comment>
    <comment ref="AE513" authorId="2" shapeId="0" xr:uid="{DF4539EC-4503-4500-ABB1-5E6D87804FD7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F513" authorId="2" shapeId="0" xr:uid="{1123C86B-B40A-4B8F-91D2-7D0DBCD475FD}">
      <text>
        <r>
          <rPr>
            <b/>
            <sz val="9"/>
            <color indexed="81"/>
            <rFont val="Tahoma"/>
            <family val="2"/>
          </rPr>
          <t>&lt;200.0 ug/L</t>
        </r>
      </text>
    </comment>
    <comment ref="AI513" authorId="2" shapeId="0" xr:uid="{37803E8E-4097-4421-8408-9ED0B75484AE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AJ513" authorId="2" shapeId="0" xr:uid="{C6695AA1-23CF-4C89-8DC0-576537F2CE14}">
      <text>
        <r>
          <rPr>
            <b/>
            <sz val="9"/>
            <color indexed="81"/>
            <rFont val="Tahoma"/>
            <family val="2"/>
          </rPr>
          <t>0.5
0.5 ug/L</t>
        </r>
      </text>
    </comment>
    <comment ref="AK513" authorId="2" shapeId="0" xr:uid="{A1ED2E75-C79B-4170-83F0-AF54362593C8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A530" authorId="0" shapeId="0" xr:uid="{DE98A43A-8DF1-4D71-B482-29865CE1D35D}">
      <text>
        <r>
          <rPr>
            <b/>
            <sz val="9"/>
            <color indexed="81"/>
            <rFont val="Tahoma"/>
            <family val="2"/>
          </rPr>
          <t>Fikru Hailu:</t>
        </r>
        <r>
          <rPr>
            <sz val="9"/>
            <color indexed="81"/>
            <rFont val="Tahoma"/>
            <family val="2"/>
          </rPr>
          <t xml:space="preserve">
Chemical</t>
        </r>
      </text>
    </comment>
    <comment ref="O530" authorId="2" shapeId="0" xr:uid="{AF1D0047-B5CB-47EA-B7C0-BE6A48EAFECB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Q530" authorId="2" shapeId="0" xr:uid="{7BBB5553-37B2-4385-8C49-E9BF3A3ACC10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R530" authorId="2" shapeId="0" xr:uid="{C479E33D-6A46-4C75-9774-A582EC0004C2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S530" authorId="2" shapeId="0" xr:uid="{CC9ED113-1621-475F-B9BD-12BA42C9A8CB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T530" authorId="2" shapeId="0" xr:uid="{0733296D-5F32-41B5-BC81-E0FA4A9F47CE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U530" authorId="2" shapeId="0" xr:uid="{AFF782AE-FD33-45C2-9F81-192BFCE47F5C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V530" authorId="2" shapeId="0" xr:uid="{247872D9-CC93-4CDC-94AE-1C5601956D82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W530" authorId="2" shapeId="0" xr:uid="{7880D30B-7EA1-4561-AB3D-A5E0B5255E4F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Y530" authorId="2" shapeId="0" xr:uid="{DF6F523E-83EB-4C08-B3BF-1D016D0040F2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Z530" authorId="2" shapeId="0" xr:uid="{893B775A-2B1E-4809-9081-4B18B1BE669C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A530" authorId="2" shapeId="0" xr:uid="{F3D48480-E692-40A7-85EA-80E62A2BDBA6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C530" authorId="2" shapeId="0" xr:uid="{BF888BDC-0F5B-44D7-8F9B-2EB0043F0AF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&lt;0.10</t>
        </r>
      </text>
    </comment>
    <comment ref="AE530" authorId="2" shapeId="0" xr:uid="{4938FB65-4458-42FB-AD3C-3D470F558833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F530" authorId="2" shapeId="0" xr:uid="{258CFB4F-F4A0-4E26-AF9A-F82F6A588242}">
      <text>
        <r>
          <rPr>
            <b/>
            <sz val="9"/>
            <color indexed="81"/>
            <rFont val="Tahoma"/>
            <family val="2"/>
          </rPr>
          <t>&lt;200.0 ug/L</t>
        </r>
      </text>
    </comment>
    <comment ref="AI530" authorId="2" shapeId="0" xr:uid="{585AC5A4-B011-440B-AFE0-966F290DFDC9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AJ530" authorId="2" shapeId="0" xr:uid="{97B422A3-03F1-458B-9093-A1E1EC8E777B}">
      <text>
        <r>
          <rPr>
            <b/>
            <sz val="9"/>
            <color indexed="81"/>
            <rFont val="Tahoma"/>
            <family val="2"/>
          </rPr>
          <t>0.5
0.5 ug/L</t>
        </r>
      </text>
    </comment>
    <comment ref="AK530" authorId="2" shapeId="0" xr:uid="{AA4992E9-5D65-45E7-AD38-7E05D1E9569F}">
      <text>
        <r>
          <rPr>
            <b/>
            <sz val="9"/>
            <color indexed="81"/>
            <rFont val="Tahoma"/>
            <family val="2"/>
          </rPr>
          <t>2.0 ug/L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Fikru Hailu</author>
    <author>Gretchen Quirk</author>
    <author>User</author>
  </authors>
  <commentList>
    <comment ref="E481" authorId="0" shapeId="0" xr:uid="{3795B83B-08EF-416D-847D-1C9089D03DA9}">
      <text>
        <r>
          <rPr>
            <b/>
            <sz val="9"/>
            <color indexed="81"/>
            <rFont val="Tahoma"/>
            <family val="2"/>
          </rPr>
          <t>Fikru Hailu:</t>
        </r>
        <r>
          <rPr>
            <sz val="9"/>
            <color indexed="81"/>
            <rFont val="Tahoma"/>
            <family val="2"/>
          </rPr>
          <t xml:space="preserve">
This reading is way higher than the ideal surface water dissolved oxygen level. There could be sensor  stability issue</t>
        </r>
      </text>
    </comment>
    <comment ref="A492" authorId="1" shapeId="0" xr:uid="{371AD282-CF58-457E-8E57-0347CD9A6BBA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92" authorId="2" shapeId="0" xr:uid="{8A1DBC5C-5357-4E62-BD4D-6CD5C374122D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Q492" authorId="2" shapeId="0" xr:uid="{A0AD3B72-1F30-46AD-92D5-51DAA36973E6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R492" authorId="2" shapeId="0" xr:uid="{D9E957B7-6BB0-459E-A2C1-5831B85ABC83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S492" authorId="2" shapeId="0" xr:uid="{17D24250-837D-4A5F-904E-351DDFAD9ECC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T492" authorId="2" shapeId="0" xr:uid="{1778E869-2063-4F99-8ED6-B68208E8E5CC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U492" authorId="2" shapeId="0" xr:uid="{35E34B52-CFAD-4B52-B1E3-ED97694CB167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V492" authorId="2" shapeId="0" xr:uid="{3CA32A7A-2FC4-45AD-A2C4-771EAA8E940D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W492" authorId="2" shapeId="0" xr:uid="{F3748469-1A85-4DE3-AB23-7B0B00739672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Y492" authorId="2" shapeId="0" xr:uid="{538EB9AF-2340-4BD8-9050-DB7E2148B783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Z492" authorId="2" shapeId="0" xr:uid="{B087CBE7-EB06-4A9A-961D-F6CE41F0B456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A492" authorId="2" shapeId="0" xr:uid="{E0F1A89A-1889-4D3A-8616-21BB0E3951F2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C492" authorId="2" shapeId="0" xr:uid="{330478BD-7DB0-4217-AA3F-63EC3724D5E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&lt;0.10</t>
        </r>
      </text>
    </comment>
    <comment ref="AE492" authorId="2" shapeId="0" xr:uid="{E4353D8B-2B3B-479A-ADD7-D319B7853C06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F492" authorId="2" shapeId="0" xr:uid="{E1FA61E8-14E6-4946-A257-5626F23CC905}">
      <text>
        <r>
          <rPr>
            <b/>
            <sz val="9"/>
            <color indexed="81"/>
            <rFont val="Tahoma"/>
            <family val="2"/>
          </rPr>
          <t>&lt;200.0 ug/L</t>
        </r>
      </text>
    </comment>
    <comment ref="AI492" authorId="2" shapeId="0" xr:uid="{936FA087-7011-4724-90B9-F6950FB1B9D6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AJ492" authorId="2" shapeId="0" xr:uid="{BFD5B073-1CDB-413F-9E6A-92071DFEE385}">
      <text>
        <r>
          <rPr>
            <b/>
            <sz val="9"/>
            <color indexed="81"/>
            <rFont val="Tahoma"/>
            <family val="2"/>
          </rPr>
          <t>0.5
0.5 ug/L</t>
        </r>
      </text>
    </comment>
    <comment ref="AK492" authorId="2" shapeId="0" xr:uid="{0800C1C4-211B-47DE-BBD6-4186BAA34D5F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A512" authorId="1" shapeId="0" xr:uid="{282D9FF7-539D-472B-AFF5-E73F3ACE06CC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12" authorId="2" shapeId="0" xr:uid="{A589AD8A-4B47-4481-A623-FB4C35E0D7A1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Q512" authorId="2" shapeId="0" xr:uid="{D80FE2D4-8062-43E8-873B-B3C8EFA40502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R512" authorId="2" shapeId="0" xr:uid="{F02FC7F7-971E-4EA8-9FE3-57BCA9E22E04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S512" authorId="2" shapeId="0" xr:uid="{FA92CCDE-BD43-4D02-9845-B78F88D1D901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T512" authorId="2" shapeId="0" xr:uid="{B47D9E9E-E670-4F39-BA9F-CF783C74A3BB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U512" authorId="2" shapeId="0" xr:uid="{A4A11741-364A-45FE-BA5B-33A36F92F82B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V512" authorId="2" shapeId="0" xr:uid="{9FBE9999-F0A9-4C62-BCB1-67A86611843F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W512" authorId="2" shapeId="0" xr:uid="{37D28CD8-04F7-44F4-BBFD-904AA6DD174A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Y512" authorId="2" shapeId="0" xr:uid="{9704EB90-0AB5-4ACD-8857-D19F1B6C56FA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Z512" authorId="2" shapeId="0" xr:uid="{F3524CB0-7DCB-4724-B06B-9940933B2644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A512" authorId="2" shapeId="0" xr:uid="{99858F97-FCFB-4DDB-9808-7B523EA92B2A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C512" authorId="2" shapeId="0" xr:uid="{EE126AEA-52DF-4054-B352-ED42A5BD445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&lt;0.10</t>
        </r>
      </text>
    </comment>
    <comment ref="AE512" authorId="2" shapeId="0" xr:uid="{182D982F-0B31-41EA-935E-01E88A3E1663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I512" authorId="2" shapeId="0" xr:uid="{D297B31D-A539-4CEA-B6CC-5C6F84D59908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AJ512" authorId="2" shapeId="0" xr:uid="{1B6B15B5-8479-48CA-93DF-BFE45C7ABA7D}">
      <text>
        <r>
          <rPr>
            <b/>
            <sz val="9"/>
            <color indexed="81"/>
            <rFont val="Tahoma"/>
            <family val="2"/>
          </rPr>
          <t>0.5
0.5 ug/L</t>
        </r>
      </text>
    </comment>
    <comment ref="AK512" authorId="2" shapeId="0" xr:uid="{A3FF9788-93DB-40BC-80E1-CA8013DCB418}">
      <text>
        <r>
          <rPr>
            <b/>
            <sz val="9"/>
            <color indexed="81"/>
            <rFont val="Tahoma"/>
            <family val="2"/>
          </rPr>
          <t>2.0 ug/L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Gretchen Quirk</author>
    <author>User</author>
    <author>localadmin</author>
    <author>Fikru Hailu</author>
  </authors>
  <commentList>
    <comment ref="A493" authorId="0" shapeId="0" xr:uid="{648EF50C-EAE4-4DC7-AAFA-5B3053091E7B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93" authorId="1" shapeId="0" xr:uid="{CE6AE62C-76FC-4D29-A51F-50FDFBC7C46C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Q493" authorId="1" shapeId="0" xr:uid="{1CD0FC19-0BE8-46DA-8714-148AAE873717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R493" authorId="1" shapeId="0" xr:uid="{D675F7BE-860B-4917-A7BB-0C9B55800A20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S493" authorId="1" shapeId="0" xr:uid="{8794A147-BE3E-4C21-83DD-55C4CC6EBAC6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T493" authorId="1" shapeId="0" xr:uid="{F1694C20-C29D-400B-9F7A-A37B7B947746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U493" authorId="1" shapeId="0" xr:uid="{DC5FA8C9-7F5C-4A2E-99D3-7B8FF6C2FCCE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V493" authorId="1" shapeId="0" xr:uid="{FB06F20D-CE71-43AB-992C-947770B6A3D6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W493" authorId="1" shapeId="0" xr:uid="{5198A43C-A6B2-4524-862B-4AF92C2FB222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Y493" authorId="1" shapeId="0" xr:uid="{0F3EE876-F001-4D96-B228-0447ED1BFF93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AA493" authorId="1" shapeId="0" xr:uid="{1D9931C4-3B25-406B-AFD3-E845DD976325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C493" authorId="1" shapeId="0" xr:uid="{7DBAAACB-5DE9-42AF-91AD-F08B4695AA4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&lt;0.10</t>
        </r>
      </text>
    </comment>
    <comment ref="AE493" authorId="1" shapeId="0" xr:uid="{B3A5DBAA-65B9-4613-A6F3-33A520F8E8AA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I493" authorId="1" shapeId="0" xr:uid="{E4DFC290-1A65-401C-9941-AEB633A8EDDF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AJ493" authorId="1" shapeId="0" xr:uid="{E9D952F7-7DDD-43D5-AEA9-C8AC3D803F24}">
      <text>
        <r>
          <rPr>
            <b/>
            <sz val="9"/>
            <color indexed="81"/>
            <rFont val="Tahoma"/>
            <family val="2"/>
          </rPr>
          <t>0.5
0.5 ug/L</t>
        </r>
      </text>
    </comment>
    <comment ref="AK493" authorId="1" shapeId="0" xr:uid="{4C8687B0-1602-41E3-A2EA-17E60A96D94B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A513" authorId="0" shapeId="0" xr:uid="{075853C2-4868-4B43-B6EF-F998329F64D4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13" authorId="1" shapeId="0" xr:uid="{E10696DD-E5AF-4158-AF80-EFA9CB71C513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Q513" authorId="1" shapeId="0" xr:uid="{C65874A2-8B4A-4B01-B32A-412F60559E20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R513" authorId="1" shapeId="0" xr:uid="{B5036472-FB80-4B8E-A83A-37F51BDFA04E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S513" authorId="1" shapeId="0" xr:uid="{3E5F2F39-20BA-481B-9CEA-E82E43FAA9F8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T513" authorId="1" shapeId="0" xr:uid="{BA65448C-FDD9-4149-B09C-EFD71D8F3960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U513" authorId="1" shapeId="0" xr:uid="{26738888-182F-4995-8EAF-70A6BCED7169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V513" authorId="1" shapeId="0" xr:uid="{E51CA18C-C2DD-4539-A2EA-E8B1BD53CAE9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W513" authorId="1" shapeId="0" xr:uid="{4331497B-17F2-4D5C-B170-295FF21570F9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Y513" authorId="1" shapeId="0" xr:uid="{9C15A827-ADF1-4038-BB44-8FCB1EC6E3F4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Z513" authorId="1" shapeId="0" xr:uid="{675C2E01-BDC4-47A8-95FE-6C16896187CF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A513" authorId="1" shapeId="0" xr:uid="{087CF3FB-9F77-4727-BE9A-42AE08CABD15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C513" authorId="1" shapeId="0" xr:uid="{3DCA42F5-490B-40B6-A859-8E7E12AC5B0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&lt;0.10</t>
        </r>
      </text>
    </comment>
    <comment ref="AE513" authorId="1" shapeId="0" xr:uid="{1E7DD394-F2EB-4CE6-8E82-7ACA7DC98D70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F513" authorId="2" shapeId="0" xr:uid="{91E17DB4-971D-47AF-80C9-8BDE7CAAC8DB}">
      <text>
        <r>
          <rPr>
            <b/>
            <sz val="9"/>
            <color indexed="81"/>
            <rFont val="Tahoma"/>
            <family val="2"/>
          </rPr>
          <t>&lt;200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13" authorId="1" shapeId="0" xr:uid="{A3564ECA-E36A-432C-9449-44729E98C9F4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AJ513" authorId="1" shapeId="0" xr:uid="{DCFCB56A-75A2-448A-B5BC-6C9D797BBB9C}">
      <text>
        <r>
          <rPr>
            <b/>
            <sz val="9"/>
            <color indexed="81"/>
            <rFont val="Tahoma"/>
            <family val="2"/>
          </rPr>
          <t>0.5
0.5 ug/L</t>
        </r>
      </text>
    </comment>
    <comment ref="AK513" authorId="1" shapeId="0" xr:uid="{E3943EB0-0EDC-4826-8212-70DC387BFB90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A530" authorId="3" shapeId="0" xr:uid="{2ECA63E3-7FC7-4455-B281-05FA7308EC3C}">
      <text>
        <r>
          <rPr>
            <b/>
            <sz val="9"/>
            <color indexed="81"/>
            <rFont val="Tahoma"/>
            <family val="2"/>
          </rPr>
          <t>Fikru Hailu:</t>
        </r>
        <r>
          <rPr>
            <sz val="9"/>
            <color indexed="81"/>
            <rFont val="Tahoma"/>
            <family val="2"/>
          </rPr>
          <t xml:space="preserve">
Chemical</t>
        </r>
      </text>
    </comment>
    <comment ref="O530" authorId="1" shapeId="0" xr:uid="{2EB934CD-DE23-4174-9402-E18363E92619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Q530" authorId="1" shapeId="0" xr:uid="{BA5AAD44-E788-4FF6-BFB4-45A426ECD510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R530" authorId="1" shapeId="0" xr:uid="{C60454EB-A7AF-46F6-AE5D-A338293B5AF2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S530" authorId="1" shapeId="0" xr:uid="{FC539592-80C9-41A4-A814-19EF5F3F904D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T530" authorId="1" shapeId="0" xr:uid="{B054C5A0-59A0-4D89-A18D-C1C1234FB6ED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U530" authorId="1" shapeId="0" xr:uid="{F7D2CE53-EADC-4611-995B-26C92848CBD3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V530" authorId="1" shapeId="0" xr:uid="{7ADD5DC3-0CE3-41D2-AC27-C2D4213BAC5B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W530" authorId="1" shapeId="0" xr:uid="{21D17752-5021-4D2A-A362-BA4333C7BF43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Y530" authorId="1" shapeId="0" xr:uid="{C7CC23DE-7CAE-4115-9893-64AF267FE084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Z530" authorId="1" shapeId="0" xr:uid="{700A7BDE-794D-4B8D-9474-BF0C18C471AC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A530" authorId="1" shapeId="0" xr:uid="{85F8D066-E478-42C2-A0A9-5FC75AF8CAE4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C530" authorId="1" shapeId="0" xr:uid="{C3ABAF6C-FF3A-44DE-88F5-4EAEC10EC52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&lt;0.10</t>
        </r>
      </text>
    </comment>
    <comment ref="AE530" authorId="1" shapeId="0" xr:uid="{BE36A459-7D9C-40E3-89B6-E2730355D4AA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F530" authorId="2" shapeId="0" xr:uid="{157794F9-E4FA-4EF1-A701-126CE5E0CBFB}">
      <text>
        <r>
          <rPr>
            <b/>
            <sz val="9"/>
            <color indexed="81"/>
            <rFont val="Tahoma"/>
            <family val="2"/>
          </rPr>
          <t>&lt;200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530" authorId="1" shapeId="0" xr:uid="{778852F4-0582-4EF5-B68B-A757CE537274}">
      <text>
        <r>
          <rPr>
            <b/>
            <sz val="9"/>
            <color indexed="81"/>
            <rFont val="Tahoma"/>
            <family val="2"/>
          </rPr>
          <t>0.5
0.5 ug/L</t>
        </r>
      </text>
    </comment>
    <comment ref="AK530" authorId="1" shapeId="0" xr:uid="{EFF404FD-825B-40AD-ABBA-A613922F7CA2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K534" authorId="0" shapeId="0" xr:uid="{86CB95A9-791E-43CF-AA4B-F19E7AE807DB}">
      <text>
        <r>
          <rPr>
            <b/>
            <sz val="9"/>
            <color indexed="81"/>
            <rFont val="Tahoma"/>
            <family val="2"/>
          </rPr>
          <t>Less than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36" authorId="0" shapeId="0" xr:uid="{285476F4-9072-4A26-AC40-3C2576FA49A1}">
      <text>
        <r>
          <rPr>
            <b/>
            <sz val="9"/>
            <color indexed="81"/>
            <rFont val="Tahoma"/>
            <family val="2"/>
          </rPr>
          <t>Less than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Gretchen Quirk</author>
    <author>User</author>
    <author>localadmin</author>
    <author>Fikru Hailu</author>
    <author>James Lam</author>
  </authors>
  <commentList>
    <comment ref="A493" authorId="0" shapeId="0" xr:uid="{A2E6DF81-CC07-40FE-9EF6-FDDE39763E91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93" authorId="1" shapeId="0" xr:uid="{E3713214-486A-493A-B1DF-7F53B2B47A79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Q493" authorId="1" shapeId="0" xr:uid="{B376B126-792A-4687-B7AC-3EAB62DC3D22}">
      <text>
        <r>
          <rPr>
            <b/>
            <sz val="9"/>
            <color indexed="81"/>
            <rFont val="Tahoma"/>
            <family val="2"/>
          </rPr>
          <t>&lt;0.8 ug/L</t>
        </r>
      </text>
    </comment>
    <comment ref="R493" authorId="1" shapeId="0" xr:uid="{2A03A3F0-B9DC-47AF-B8FD-A8BBDC26D742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S493" authorId="1" shapeId="0" xr:uid="{DDEA14EB-6625-447D-A544-975D0BD69639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T493" authorId="1" shapeId="0" xr:uid="{455B29C7-35EA-4B8B-ADCA-541BC17155E1}">
      <text>
        <r>
          <rPr>
            <b/>
            <sz val="9"/>
            <color indexed="81"/>
            <rFont val="Tahoma"/>
            <family val="2"/>
          </rPr>
          <t>&lt;4.0 ug/L</t>
        </r>
      </text>
    </comment>
    <comment ref="U493" authorId="1" shapeId="0" xr:uid="{9ED2D89C-E578-4831-A295-5F05AC15A034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V493" authorId="1" shapeId="0" xr:uid="{B0CADA91-F42D-4994-A644-1947B607638C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W493" authorId="1" shapeId="0" xr:uid="{8891A1B7-AEA9-4F0D-9E53-FE8498890784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Y493" authorId="1" shapeId="0" xr:uid="{89AD7D84-0D58-4C9B-9D08-D57AEAA759E0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Z493" authorId="1" shapeId="0" xr:uid="{39175E8D-530B-4161-B3CD-CCA945EC03A8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A493" authorId="1" shapeId="0" xr:uid="{8E84CE90-4D19-4CC6-83B1-F2EAE461C972}">
      <text>
        <r>
          <rPr>
            <b/>
            <sz val="9"/>
            <color indexed="81"/>
            <rFont val="Tahoma"/>
            <family val="2"/>
          </rPr>
          <t>&lt;0.3 mg/L</t>
        </r>
      </text>
    </comment>
    <comment ref="AC493" authorId="1" shapeId="0" xr:uid="{DEF06234-2920-4326-932E-70BCB5DAA29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&lt;0.10</t>
        </r>
      </text>
    </comment>
    <comment ref="AE493" authorId="1" shapeId="0" xr:uid="{BB493441-DCE2-4AF6-AD90-47E8E14EEDED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F493" authorId="2" shapeId="0" xr:uid="{A800EC05-4D1C-4843-A6BC-359F8D30E281}">
      <text>
        <r>
          <rPr>
            <b/>
            <sz val="9"/>
            <color indexed="81"/>
            <rFont val="Tahoma"/>
            <family val="2"/>
          </rPr>
          <t>&lt;200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493" authorId="1" shapeId="0" xr:uid="{53174313-21E1-4B0D-A129-B6937D0EC6F4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AJ493" authorId="1" shapeId="0" xr:uid="{25217515-D529-4742-8B40-1E04E858BE20}">
      <text>
        <r>
          <rPr>
            <b/>
            <sz val="9"/>
            <color indexed="81"/>
            <rFont val="Tahoma"/>
            <family val="2"/>
          </rPr>
          <t>0.5
0.5 ug/L</t>
        </r>
      </text>
    </comment>
    <comment ref="AK493" authorId="1" shapeId="0" xr:uid="{29D90541-F886-4476-83FE-D55874B9DE0C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A513" authorId="0" shapeId="0" xr:uid="{E690EB23-A407-44CA-8093-FA48A07B0552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13" authorId="1" shapeId="0" xr:uid="{27255764-18FE-4DF7-8FAD-53F303C591C9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Q513" authorId="1" shapeId="0" xr:uid="{25D0093B-3089-4C40-AF00-73B84EBF7E11}">
      <text>
        <r>
          <rPr>
            <b/>
            <sz val="9"/>
            <color indexed="81"/>
            <rFont val="Tahoma"/>
            <family val="2"/>
          </rPr>
          <t>&lt;0.8 ug/L</t>
        </r>
      </text>
    </comment>
    <comment ref="R513" authorId="1" shapeId="0" xr:uid="{21A19FDA-6429-4D7F-ABC8-334EEEC23CB9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S513" authorId="1" shapeId="0" xr:uid="{C51213EB-EAF4-40B1-BDC6-C8279F60BB17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T513" authorId="1" shapeId="0" xr:uid="{7E924A48-0886-411A-A5C3-73334939097C}">
      <text>
        <r>
          <rPr>
            <b/>
            <sz val="9"/>
            <color indexed="81"/>
            <rFont val="Tahoma"/>
            <family val="2"/>
          </rPr>
          <t>&lt;4.0 ug/L</t>
        </r>
      </text>
    </comment>
    <comment ref="U513" authorId="1" shapeId="0" xr:uid="{927C1648-981F-4124-9C4F-98C91DBF2C36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V513" authorId="1" shapeId="0" xr:uid="{6E613B2D-62F6-493D-AEAC-4351D64AF8A1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W513" authorId="1" shapeId="0" xr:uid="{F14BE7C0-F76A-4083-89EA-46E2074E38E7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Y513" authorId="1" shapeId="0" xr:uid="{B4A4A9B0-1CC4-4CD1-B8E1-A43C88FF3FE2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Z513" authorId="1" shapeId="0" xr:uid="{C287EF1C-4C7B-46B9-9D2C-D22C2A68F61E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A513" authorId="1" shapeId="0" xr:uid="{6527D3FD-48E8-4442-A070-5811FE5D14B8}">
      <text>
        <r>
          <rPr>
            <b/>
            <sz val="9"/>
            <color indexed="81"/>
            <rFont val="Tahoma"/>
            <family val="2"/>
          </rPr>
          <t>&lt;0.3 mg/L</t>
        </r>
      </text>
    </comment>
    <comment ref="AC513" authorId="1" shapeId="0" xr:uid="{D7897E58-F2D4-4BE0-8088-9D048188B75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&lt;0.10</t>
        </r>
      </text>
    </comment>
    <comment ref="AE513" authorId="1" shapeId="0" xr:uid="{033EBF0C-2337-44A2-BFDB-4BA0EAAD99A3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F513" authorId="2" shapeId="0" xr:uid="{5D30CF04-C48D-46B3-8EEF-82065FCBEC75}">
      <text>
        <r>
          <rPr>
            <b/>
            <sz val="9"/>
            <color indexed="81"/>
            <rFont val="Tahoma"/>
            <family val="2"/>
          </rPr>
          <t>&lt;200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13" authorId="1" shapeId="0" xr:uid="{16C556DE-1BB3-48F8-B22F-F8936BF455FC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AJ513" authorId="1" shapeId="0" xr:uid="{26A8A434-ED19-46A6-8B00-FEF99ABFE329}">
      <text>
        <r>
          <rPr>
            <b/>
            <sz val="9"/>
            <color indexed="81"/>
            <rFont val="Tahoma"/>
            <family val="2"/>
          </rPr>
          <t>0.5
0.5 ug/L</t>
        </r>
      </text>
    </comment>
    <comment ref="AK513" authorId="1" shapeId="0" xr:uid="{DA92F5B9-4F15-4770-BE8D-33D8EE6B8A43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A530" authorId="3" shapeId="0" xr:uid="{55EC5410-A454-46C5-9770-C03A67D4CABD}">
      <text>
        <r>
          <rPr>
            <b/>
            <sz val="9"/>
            <color indexed="81"/>
            <rFont val="Tahoma"/>
            <family val="2"/>
          </rPr>
          <t>Fikru Hailu:</t>
        </r>
        <r>
          <rPr>
            <sz val="9"/>
            <color indexed="81"/>
            <rFont val="Tahoma"/>
            <family val="2"/>
          </rPr>
          <t xml:space="preserve">
Chemical</t>
        </r>
      </text>
    </comment>
    <comment ref="O530" authorId="1" shapeId="0" xr:uid="{5AF52A8E-E7AB-46E2-A91D-34AB3C70BBF1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Q530" authorId="1" shapeId="0" xr:uid="{3D75BA72-36A3-439E-890E-F8A0C881927B}">
      <text>
        <r>
          <rPr>
            <b/>
            <sz val="9"/>
            <color indexed="81"/>
            <rFont val="Tahoma"/>
            <family val="2"/>
          </rPr>
          <t>&lt;0.8 ug/L</t>
        </r>
      </text>
    </comment>
    <comment ref="R530" authorId="1" shapeId="0" xr:uid="{D9FF1383-C949-4CB9-AD36-EC31E79A96C1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S530" authorId="1" shapeId="0" xr:uid="{F8ABDCBA-C0F7-4343-B2FD-310D1A8CA295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T530" authorId="1" shapeId="0" xr:uid="{5C287CB4-990B-4D10-A63E-DA0991F52438}">
      <text>
        <r>
          <rPr>
            <b/>
            <sz val="9"/>
            <color indexed="81"/>
            <rFont val="Tahoma"/>
            <family val="2"/>
          </rPr>
          <t>&lt;4.0 ug/L</t>
        </r>
      </text>
    </comment>
    <comment ref="U530" authorId="1" shapeId="0" xr:uid="{1B74541E-A4B4-445D-8A97-AAFE85D99FCB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V530" authorId="1" shapeId="0" xr:uid="{F11B7BFF-C239-4D9A-9DED-85AFD9933FBE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W530" authorId="1" shapeId="0" xr:uid="{AC010D6E-BD4D-45D0-86AC-9D1DA8E917B8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Y530" authorId="1" shapeId="0" xr:uid="{B36C8823-9A2F-4BDE-A368-DE2056D0BDB0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AA530" authorId="1" shapeId="0" xr:uid="{EAC2C61F-5344-4E26-9FD0-712C0070B326}">
      <text>
        <r>
          <rPr>
            <b/>
            <sz val="9"/>
            <color indexed="81"/>
            <rFont val="Tahoma"/>
            <family val="2"/>
          </rPr>
          <t>&lt;0.3 mg/L</t>
        </r>
      </text>
    </comment>
    <comment ref="AE530" authorId="4" shapeId="0" xr:uid="{3DC4BB6C-CE64-4674-AB06-58B938A91D8C}">
      <text>
        <r>
          <rPr>
            <b/>
            <sz val="9"/>
            <color indexed="81"/>
            <rFont val="Tahoma"/>
            <family val="2"/>
          </rPr>
          <t>James Lam:</t>
        </r>
        <r>
          <rPr>
            <sz val="9"/>
            <color indexed="81"/>
            <rFont val="Tahoma"/>
            <family val="2"/>
          </rPr>
          <t xml:space="preserve">
bromodichloromethane
2.7 chloroform
</t>
        </r>
      </text>
    </comment>
    <comment ref="AJ530" authorId="1" shapeId="0" xr:uid="{DFDC4E44-C946-42D8-8908-FED17FD4CA99}">
      <text>
        <r>
          <rPr>
            <b/>
            <sz val="9"/>
            <color indexed="81"/>
            <rFont val="Tahoma"/>
            <family val="2"/>
          </rPr>
          <t>0.5
0.5 ug/L</t>
        </r>
      </text>
    </comment>
    <comment ref="AK530" authorId="1" shapeId="0" xr:uid="{C3E83853-D051-4F99-8EFB-3865CD5CFB35}">
      <text>
        <r>
          <rPr>
            <b/>
            <sz val="9"/>
            <color indexed="81"/>
            <rFont val="Tahoma"/>
            <family val="2"/>
          </rPr>
          <t>2.0 ug/L</t>
        </r>
      </text>
    </comment>
  </commentList>
</comments>
</file>

<file path=xl/sharedStrings.xml><?xml version="1.0" encoding="utf-8"?>
<sst xmlns="http://schemas.openxmlformats.org/spreadsheetml/2006/main" count="2850" uniqueCount="278">
  <si>
    <t>parameter</t>
  </si>
  <si>
    <t>sample fraction</t>
  </si>
  <si>
    <t>units</t>
  </si>
  <si>
    <t>method</t>
  </si>
  <si>
    <t>Detection Limit</t>
  </si>
  <si>
    <t>Temp</t>
  </si>
  <si>
    <t>--</t>
  </si>
  <si>
    <t>Deg C</t>
  </si>
  <si>
    <t>Hydrolab Surveyor through March 2011, YSI Pro-Plus April 2011 to present.</t>
  </si>
  <si>
    <t>pH</t>
  </si>
  <si>
    <t>Units</t>
  </si>
  <si>
    <t>SpCond</t>
  </si>
  <si>
    <t xml:space="preserve"> ms/cm</t>
  </si>
  <si>
    <t>TDS</t>
  </si>
  <si>
    <t>Kmg/L</t>
  </si>
  <si>
    <t>DO</t>
  </si>
  <si>
    <t>mg/L</t>
  </si>
  <si>
    <t>E. coli</t>
  </si>
  <si>
    <t>colonies/100mL</t>
  </si>
  <si>
    <t xml:space="preserve">IDEXX, Colilert.  </t>
  </si>
  <si>
    <t>&lt;1--&gt;24192 CFU/100 ml</t>
  </si>
  <si>
    <t>NH3</t>
  </si>
  <si>
    <t xml:space="preserve">total </t>
  </si>
  <si>
    <t>0.1 mg/L</t>
  </si>
  <si>
    <t>Preserved with H2SO4</t>
  </si>
  <si>
    <t>total concentrations from unfiltered samples</t>
  </si>
  <si>
    <t>NO3</t>
  </si>
  <si>
    <t>0.5 mg/L</t>
  </si>
  <si>
    <t>NO2</t>
  </si>
  <si>
    <t>0.3 mg/L</t>
  </si>
  <si>
    <t>Chloride</t>
  </si>
  <si>
    <t>4.0 mg/L</t>
  </si>
  <si>
    <t>SO4</t>
  </si>
  <si>
    <t>6.0 mg/L</t>
  </si>
  <si>
    <t>PO4</t>
  </si>
  <si>
    <t>Fluoride</t>
  </si>
  <si>
    <t>0.6 mg/L</t>
  </si>
  <si>
    <t>Hardness</t>
  </si>
  <si>
    <t>total</t>
  </si>
  <si>
    <t>mg/L caco3</t>
  </si>
  <si>
    <t>Arsenic</t>
  </si>
  <si>
    <t>ug/L</t>
  </si>
  <si>
    <t>2.0 ug/L</t>
  </si>
  <si>
    <t>Preserved with 1:1 HNO3 (+Au)</t>
  </si>
  <si>
    <t xml:space="preserve">Barium </t>
  </si>
  <si>
    <t>15 ug/L</t>
  </si>
  <si>
    <t>Cadmium</t>
  </si>
  <si>
    <t>1.0 ug/L</t>
  </si>
  <si>
    <t>Chromium</t>
  </si>
  <si>
    <t>10 ug/L</t>
  </si>
  <si>
    <t>Copper</t>
  </si>
  <si>
    <t>40 ug/L</t>
  </si>
  <si>
    <t>Mercury</t>
  </si>
  <si>
    <t>0.4 ug/L</t>
  </si>
  <si>
    <t>Nickel</t>
  </si>
  <si>
    <t>5.0 ug/L</t>
  </si>
  <si>
    <t>Lead</t>
  </si>
  <si>
    <t>12.0 ug/L</t>
  </si>
  <si>
    <t>Zinc</t>
  </si>
  <si>
    <t>50 ug/L</t>
  </si>
  <si>
    <t>Beryllium</t>
  </si>
  <si>
    <t>Antimony</t>
  </si>
  <si>
    <t>Thallium</t>
  </si>
  <si>
    <t>Manganese</t>
  </si>
  <si>
    <t>Magnesium</t>
  </si>
  <si>
    <t>500 ug/L</t>
  </si>
  <si>
    <t>Calcium</t>
  </si>
  <si>
    <t>2000 ug/L</t>
  </si>
  <si>
    <t>Molybdenum</t>
  </si>
  <si>
    <t>3.0 ug/L</t>
  </si>
  <si>
    <t>Iron</t>
  </si>
  <si>
    <t>200.0 ug/L</t>
  </si>
  <si>
    <t>Selenium</t>
  </si>
  <si>
    <t>VOA</t>
  </si>
  <si>
    <t>0.5 ug/L for most components. 2 ug/L for Methylene chloride.</t>
  </si>
  <si>
    <t xml:space="preserve">Not Filtered. preserved with ascorbic acid and 1:1 HCl.  
</t>
  </si>
  <si>
    <t>Atrazine</t>
  </si>
  <si>
    <t>dissolved</t>
  </si>
  <si>
    <t>1 ug/L</t>
  </si>
  <si>
    <t>Filtered and run via MCPHD in house method.</t>
  </si>
  <si>
    <t>dissolved concentrations from filtered samples</t>
  </si>
  <si>
    <t>Simazine</t>
  </si>
  <si>
    <t>Cyanazine</t>
  </si>
  <si>
    <t>Metolachlor</t>
  </si>
  <si>
    <t>Alachlor</t>
  </si>
  <si>
    <t>Revised 07/23/2018</t>
  </si>
  <si>
    <t>State Ditch at Bradbury Avenue</t>
  </si>
  <si>
    <t>N39 43 52.7 W86 13 58.6</t>
  </si>
  <si>
    <t>16 S 565731 4398216</t>
  </si>
  <si>
    <t>Date</t>
  </si>
  <si>
    <t>Time</t>
  </si>
  <si>
    <t>Redox</t>
  </si>
  <si>
    <t>Depth</t>
  </si>
  <si>
    <t>Batt</t>
  </si>
  <si>
    <t>E. Coli</t>
  </si>
  <si>
    <t>average</t>
  </si>
  <si>
    <t>geo. mean</t>
  </si>
  <si>
    <t>S04</t>
  </si>
  <si>
    <t>VOCs</t>
  </si>
  <si>
    <t xml:space="preserve">Manganese </t>
  </si>
  <si>
    <t>Std. Grab</t>
  </si>
  <si>
    <t>Std. Geo. Mean</t>
  </si>
  <si>
    <t>HHMMSS</t>
  </si>
  <si>
    <t xml:space="preserve"> uS/cm</t>
  </si>
  <si>
    <t>g/l</t>
  </si>
  <si>
    <t>mg/l</t>
  </si>
  <si>
    <t>deg C</t>
  </si>
  <si>
    <t xml:space="preserve">   mV</t>
  </si>
  <si>
    <t xml:space="preserve"> feet</t>
  </si>
  <si>
    <t>volts</t>
  </si>
  <si>
    <t>MPN/100mL</t>
  </si>
  <si>
    <t>&lt;DL</t>
  </si>
  <si>
    <t>####</t>
  </si>
  <si>
    <t>NA</t>
  </si>
  <si>
    <t>Frozen, no sample.</t>
  </si>
  <si>
    <t>Jan.16</t>
  </si>
  <si>
    <t>Feb.16</t>
  </si>
  <si>
    <t>Mar.16</t>
  </si>
  <si>
    <t>Apr.16</t>
  </si>
  <si>
    <t>May.16</t>
  </si>
  <si>
    <t>Jun.16</t>
  </si>
  <si>
    <t>35.0 Styrene</t>
  </si>
  <si>
    <t>Jul.16</t>
  </si>
  <si>
    <t>Aug.16</t>
  </si>
  <si>
    <t>Sept.16</t>
  </si>
  <si>
    <t>Oct.16</t>
  </si>
  <si>
    <t>Nov.16</t>
  </si>
  <si>
    <t>Dec.16</t>
  </si>
  <si>
    <t>Jan.17</t>
  </si>
  <si>
    <t>Feb.17</t>
  </si>
  <si>
    <t>Mar.17</t>
  </si>
  <si>
    <t>Apr.17</t>
  </si>
  <si>
    <t>May.17</t>
  </si>
  <si>
    <t>Jun.17</t>
  </si>
  <si>
    <t>Jul.17</t>
  </si>
  <si>
    <t>Aug.17</t>
  </si>
  <si>
    <t>Sept.17</t>
  </si>
  <si>
    <t>Oct.17</t>
  </si>
  <si>
    <t>Nov.17</t>
  </si>
  <si>
    <t>Dec.17</t>
  </si>
  <si>
    <t>Jan.18</t>
  </si>
  <si>
    <t>Feb.18</t>
  </si>
  <si>
    <t>Mar.18</t>
  </si>
  <si>
    <t>Apr.18</t>
  </si>
  <si>
    <t>May.18</t>
  </si>
  <si>
    <t>Jun.18</t>
  </si>
  <si>
    <t>Jul.18</t>
  </si>
  <si>
    <t>Aug.18</t>
  </si>
  <si>
    <t>Sept.18</t>
  </si>
  <si>
    <t>Oct.18</t>
  </si>
  <si>
    <t>Nov.18</t>
  </si>
  <si>
    <t>Dec.18</t>
  </si>
  <si>
    <t>Jan.19</t>
  </si>
  <si>
    <t>Feb.19</t>
  </si>
  <si>
    <t>Mar.19</t>
  </si>
  <si>
    <t>Apr.19</t>
  </si>
  <si>
    <t>May.19</t>
  </si>
  <si>
    <t>Jun.19</t>
  </si>
  <si>
    <t>Jul.19</t>
  </si>
  <si>
    <t>Aug.19</t>
  </si>
  <si>
    <t>Sept.19</t>
  </si>
  <si>
    <t>DL</t>
  </si>
  <si>
    <t>Oct.19</t>
  </si>
  <si>
    <t>Nov.19</t>
  </si>
  <si>
    <t>Dec.19</t>
  </si>
  <si>
    <t>Jan.20</t>
  </si>
  <si>
    <t>Feb.20</t>
  </si>
  <si>
    <t>Mar.20</t>
  </si>
  <si>
    <t>Apr.20</t>
  </si>
  <si>
    <t>May.20</t>
  </si>
  <si>
    <t>Jun.20</t>
  </si>
  <si>
    <t>1.8 ppb ethylbenzene</t>
  </si>
  <si>
    <t>Jul.20</t>
  </si>
  <si>
    <t>1.4 ppb m,p-xylene</t>
  </si>
  <si>
    <t>1.8 ppb bromodichlormethane</t>
  </si>
  <si>
    <t>0.78 ppb dibromochloromethane</t>
  </si>
  <si>
    <t>4 ppb chloroform</t>
  </si>
  <si>
    <t>Aug.20</t>
  </si>
  <si>
    <t>Sep.20</t>
  </si>
  <si>
    <t>Oct.20</t>
  </si>
  <si>
    <t>Nov.20</t>
  </si>
  <si>
    <t>Dec.20</t>
  </si>
  <si>
    <t>Jan.21</t>
  </si>
  <si>
    <t>Feb.21</t>
  </si>
  <si>
    <t>Mar.21</t>
  </si>
  <si>
    <t>Apr.21</t>
  </si>
  <si>
    <t>May.21</t>
  </si>
  <si>
    <t>Jun.21</t>
  </si>
  <si>
    <t>No data, YSI problems</t>
  </si>
  <si>
    <t>Jul.21</t>
  </si>
  <si>
    <t>Aug.21</t>
  </si>
  <si>
    <t>Sept.21</t>
  </si>
  <si>
    <t>Oct.21</t>
  </si>
  <si>
    <t>Nov.21</t>
  </si>
  <si>
    <t>Dec.21</t>
  </si>
  <si>
    <t>Jan.22</t>
  </si>
  <si>
    <t>Feb.22</t>
  </si>
  <si>
    <t>Mar.22</t>
  </si>
  <si>
    <t>Apr.22</t>
  </si>
  <si>
    <t>May.22</t>
  </si>
  <si>
    <t>Jun.22</t>
  </si>
  <si>
    <t>Jul.22</t>
  </si>
  <si>
    <t>Aug.22</t>
  </si>
  <si>
    <t>Sep.22</t>
  </si>
  <si>
    <t>No data, dry stream</t>
  </si>
  <si>
    <t>Oct.22</t>
  </si>
  <si>
    <t>0.62-ethylbenzene</t>
  </si>
  <si>
    <t>Nov.22</t>
  </si>
  <si>
    <t>Dec.22</t>
  </si>
  <si>
    <t>Jan.23</t>
  </si>
  <si>
    <t>Feb.23</t>
  </si>
  <si>
    <t>Mar.23</t>
  </si>
  <si>
    <t>Apr.23</t>
  </si>
  <si>
    <t>May.23</t>
  </si>
  <si>
    <t>Jun.23</t>
  </si>
  <si>
    <t>Jul.23</t>
  </si>
  <si>
    <t>Aug.23</t>
  </si>
  <si>
    <t xml:space="preserve"> 9:47:30</t>
  </si>
  <si>
    <t>Sep.23</t>
  </si>
  <si>
    <t>Oct.23</t>
  </si>
  <si>
    <t>State Ditch @ Bradbury</t>
  </si>
  <si>
    <t>Nov.23</t>
  </si>
  <si>
    <t>No data</t>
  </si>
  <si>
    <t>Dec.23</t>
  </si>
  <si>
    <t>State Ditch at Thompson Rd.</t>
  </si>
  <si>
    <t>N39 41 30.6 W86 13 55.9</t>
  </si>
  <si>
    <t>16 S 565834 4393835</t>
  </si>
  <si>
    <t>Unable to Sample</t>
  </si>
  <si>
    <t>Unable to sample</t>
  </si>
  <si>
    <t>YSI Died</t>
  </si>
  <si>
    <t>No Data: Bucket Lost</t>
  </si>
  <si>
    <t>Construction</t>
  </si>
  <si>
    <t>Unable to sample, road obstruction</t>
  </si>
  <si>
    <t>Unable to sample, bridge closed</t>
  </si>
  <si>
    <t>Frozen</t>
  </si>
  <si>
    <t>Closed due to construction</t>
  </si>
  <si>
    <t>No Data</t>
  </si>
  <si>
    <t>No Data/Sample</t>
  </si>
  <si>
    <t>State Ditch at Mooresville Rd.</t>
  </si>
  <si>
    <t>N39 42 46.7 W86 14 03.7</t>
  </si>
  <si>
    <t>16 S 565629 4396180</t>
  </si>
  <si>
    <t>*No metals results due to having 2</t>
  </si>
  <si>
    <t>anion bottles-lab error AO 073118*</t>
  </si>
  <si>
    <t xml:space="preserve"> 10:24:11</t>
  </si>
  <si>
    <t>Seerley Creek at Southwest Dr.</t>
  </si>
  <si>
    <t>N39 42 57.9 W86 14 28.3</t>
  </si>
  <si>
    <t>16 S 565039 4396521</t>
  </si>
  <si>
    <t>Frozen, no sample</t>
  </si>
  <si>
    <t xml:space="preserve">Frozen, no sample taken </t>
  </si>
  <si>
    <t xml:space="preserve"> 9:22:39</t>
  </si>
  <si>
    <t xml:space="preserve"> 10:22:16</t>
  </si>
  <si>
    <t>Mars Ditch at Fortune Circle W. Dr.</t>
  </si>
  <si>
    <t>unable to collect sample</t>
  </si>
  <si>
    <t>Mars Ditch @ Fortune Circle WDr</t>
  </si>
  <si>
    <t>Jan.24</t>
  </si>
  <si>
    <t xml:space="preserve"> 9:34:27</t>
  </si>
  <si>
    <t>Feb.24</t>
  </si>
  <si>
    <t>Mar.24</t>
  </si>
  <si>
    <t>Apr.24</t>
  </si>
  <si>
    <t>May.24</t>
  </si>
  <si>
    <t>Jun.24</t>
  </si>
  <si>
    <t>Jul.24</t>
  </si>
  <si>
    <t>No YSI data</t>
  </si>
  <si>
    <t>Aug.24</t>
  </si>
  <si>
    <t>Sep.24</t>
  </si>
  <si>
    <t>Oct.24</t>
  </si>
  <si>
    <t>Nov.24</t>
  </si>
  <si>
    <t>Dec.24</t>
  </si>
  <si>
    <t>5.3 (bromodichloromethane, chloroform)</t>
  </si>
  <si>
    <t xml:space="preserve"> 12:07:09</t>
  </si>
  <si>
    <t>No Data, Construction</t>
  </si>
  <si>
    <t>NO data due to construction</t>
  </si>
  <si>
    <t>No Data due to construction</t>
  </si>
  <si>
    <t>No Data; Construction</t>
  </si>
  <si>
    <t xml:space="preserve"> 11:51:59</t>
  </si>
  <si>
    <t>11.39 (bromodichloromethane, chloroform, Dibromochloromethane</t>
  </si>
  <si>
    <t xml:space="preserve"> 10:25:45</t>
  </si>
  <si>
    <t xml:space="preserve"> 12:05:22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</si>
</sst>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ddmmmyy"/>
    <numFmt numFmtId="166" formatCode="h:mm:ss;@"/>
    <numFmt numFmtId="167" formatCode="h:mm;@"/>
    <numFmt numFmtId="168" formatCode="[$-409]h:mm\ AM/P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color indexed="24"/>
      <name val="Arial"/>
      <family val="2"/>
    </font>
    <font>
      <u/>
      <sz val="10"/>
      <color indexed="12"/>
      <name val="Arial"/>
      <family val="2"/>
    </font>
    <font>
      <b/>
      <i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1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1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 vertical="center"/>
    </xf>
    <xf numFmtId="0" fontId="4" fillId="0" borderId="0" xfId="2" quotePrefix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0" fontId="8" fillId="0" borderId="0" xfId="0" applyFont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2" fontId="4" fillId="0" borderId="0" xfId="2" applyNumberFormat="1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164" fontId="4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14" fontId="11" fillId="0" borderId="0" xfId="2" applyNumberFormat="1" applyFont="1" applyAlignment="1">
      <alignment horizontal="left"/>
    </xf>
    <xf numFmtId="21" fontId="8" fillId="0" borderId="0" xfId="0" applyNumberFormat="1" applyFont="1"/>
    <xf numFmtId="2" fontId="8" fillId="0" borderId="0" xfId="0" applyNumberFormat="1" applyFont="1"/>
    <xf numFmtId="166" fontId="8" fillId="0" borderId="0" xfId="0" applyNumberFormat="1" applyFont="1"/>
    <xf numFmtId="1" fontId="8" fillId="0" borderId="0" xfId="0" applyNumberFormat="1" applyFont="1"/>
    <xf numFmtId="21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applyNumberFormat="1" applyFont="1"/>
    <xf numFmtId="166" fontId="8" fillId="0" borderId="0" xfId="0" applyNumberFormat="1" applyFont="1" applyAlignment="1">
      <alignment horizontal="right"/>
    </xf>
    <xf numFmtId="0" fontId="5" fillId="0" borderId="0" xfId="6" applyFont="1" applyAlignment="1">
      <alignment horizontal="left"/>
    </xf>
    <xf numFmtId="0" fontId="6" fillId="0" borderId="0" xfId="6" applyFont="1"/>
    <xf numFmtId="0" fontId="5" fillId="0" borderId="0" xfId="6" applyFont="1"/>
    <xf numFmtId="2" fontId="5" fillId="0" borderId="0" xfId="6" applyNumberFormat="1" applyFont="1"/>
    <xf numFmtId="0" fontId="6" fillId="0" borderId="0" xfId="6" applyFont="1" applyAlignment="1">
      <alignment horizontal="right"/>
    </xf>
    <xf numFmtId="0" fontId="14" fillId="0" borderId="0" xfId="6" applyFont="1"/>
    <xf numFmtId="0" fontId="8" fillId="0" borderId="0" xfId="0" applyFont="1" applyAlignment="1">
      <alignment horizontal="center" vertical="center"/>
    </xf>
    <xf numFmtId="0" fontId="6" fillId="0" borderId="0" xfId="6" applyFont="1" applyAlignment="1">
      <alignment horizontal="left"/>
    </xf>
    <xf numFmtId="165" fontId="8" fillId="0" borderId="0" xfId="0" applyNumberFormat="1" applyFont="1" applyAlignment="1">
      <alignment horizontal="right"/>
    </xf>
    <xf numFmtId="166" fontId="4" fillId="0" borderId="0" xfId="0" applyNumberFormat="1" applyFont="1"/>
    <xf numFmtId="1" fontId="6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7" fontId="4" fillId="0" borderId="0" xfId="0" applyNumberFormat="1" applyFont="1" applyAlignment="1">
      <alignment horizontal="right"/>
    </xf>
    <xf numFmtId="46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2" applyFont="1" applyAlignment="1">
      <alignment horizontal="right"/>
    </xf>
    <xf numFmtId="1" fontId="6" fillId="0" borderId="0" xfId="0" applyNumberFormat="1" applyFont="1"/>
    <xf numFmtId="168" fontId="4" fillId="0" borderId="0" xfId="0" applyNumberFormat="1" applyFont="1"/>
    <xf numFmtId="168" fontId="8" fillId="0" borderId="0" xfId="0" applyNumberFormat="1" applyFont="1"/>
    <xf numFmtId="165" fontId="8" fillId="0" borderId="0" xfId="8" applyNumberFormat="1" applyFont="1" applyAlignment="1">
      <alignment horizontal="right"/>
    </xf>
    <xf numFmtId="0" fontId="8" fillId="0" borderId="0" xfId="8" applyFont="1"/>
    <xf numFmtId="165" fontId="8" fillId="0" borderId="0" xfId="9" applyNumberFormat="1" applyFont="1" applyAlignment="1">
      <alignment horizontal="right"/>
    </xf>
    <xf numFmtId="21" fontId="4" fillId="0" borderId="0" xfId="0" applyNumberFormat="1" applyFont="1"/>
    <xf numFmtId="167" fontId="4" fillId="0" borderId="0" xfId="0" applyNumberFormat="1" applyFont="1"/>
    <xf numFmtId="165" fontId="8" fillId="0" borderId="0" xfId="10" applyNumberFormat="1" applyFont="1" applyAlignment="1">
      <alignment horizontal="right"/>
    </xf>
    <xf numFmtId="0" fontId="8" fillId="0" borderId="0" xfId="10" applyFont="1"/>
    <xf numFmtId="0" fontId="4" fillId="0" borderId="0" xfId="0" applyFont="1" applyAlignment="1">
      <alignment horizontal="center"/>
    </xf>
    <xf numFmtId="165" fontId="8" fillId="0" borderId="0" xfId="11" applyNumberFormat="1" applyFont="1" applyAlignment="1">
      <alignment horizontal="right"/>
    </xf>
    <xf numFmtId="166" fontId="4" fillId="0" borderId="0" xfId="3" applyNumberFormat="1" applyFont="1"/>
    <xf numFmtId="0" fontId="4" fillId="0" borderId="0" xfId="3" applyFont="1"/>
    <xf numFmtId="17" fontId="4" fillId="0" borderId="0" xfId="0" applyNumberFormat="1" applyFont="1"/>
    <xf numFmtId="1" fontId="6" fillId="0" borderId="0" xfId="12" applyNumberFormat="1" applyFont="1" applyAlignment="1">
      <alignment horizontal="right" vertical="top"/>
    </xf>
    <xf numFmtId="3" fontId="6" fillId="0" borderId="0" xfId="12" applyNumberFormat="1" applyFont="1" applyAlignment="1">
      <alignment horizontal="right" vertical="top"/>
    </xf>
    <xf numFmtId="1" fontId="6" fillId="0" borderId="0" xfId="13" applyNumberFormat="1" applyFont="1" applyAlignment="1">
      <alignment horizontal="right" vertical="top"/>
    </xf>
    <xf numFmtId="165" fontId="4" fillId="0" borderId="0" xfId="0" applyNumberFormat="1" applyFont="1"/>
    <xf numFmtId="0" fontId="4" fillId="0" borderId="0" xfId="0" applyFont="1"/>
    <xf numFmtId="21" fontId="8" fillId="0" borderId="0" xfId="14" applyNumberFormat="1" applyFont="1"/>
    <xf numFmtId="0" fontId="8" fillId="0" borderId="0" xfId="14" applyFont="1"/>
    <xf numFmtId="0" fontId="15" fillId="0" borderId="0" xfId="0" applyFont="1"/>
    <xf numFmtId="165" fontId="4" fillId="0" borderId="0" xfId="0" applyNumberFormat="1" applyFont="1" applyAlignment="1">
      <alignment horizontal="right"/>
    </xf>
    <xf numFmtId="0" fontId="5" fillId="0" borderId="0" xfId="6" applyFont="1" applyAlignment="1">
      <alignment horizontal="right"/>
    </xf>
    <xf numFmtId="0" fontId="5" fillId="0" borderId="0" xfId="0" applyFont="1" applyAlignment="1">
      <alignment horizontal="right"/>
    </xf>
    <xf numFmtId="166" fontId="4" fillId="0" borderId="0" xfId="0" applyNumberFormat="1" applyFont="1" applyAlignment="1">
      <alignment horizontal="right"/>
    </xf>
    <xf numFmtId="0" fontId="8" fillId="0" borderId="0" xfId="16" applyFont="1"/>
    <xf numFmtId="0" fontId="3" fillId="0" borderId="0" xfId="15" applyFont="1" applyAlignment="1" applyProtection="1"/>
    <xf numFmtId="0" fontId="16" fillId="0" borderId="0" xfId="0" applyFont="1" applyAlignment="1">
      <alignment horizontal="right"/>
    </xf>
  </cellXfs>
  <cellStyles count="17">
    <cellStyle name="Hyperlink" xfId="15" builtinId="8"/>
    <cellStyle name="Normal" xfId="0" builtinId="0"/>
    <cellStyle name="Normal 10" xfId="9" xr:uid="{155D43D3-6FA3-46DC-94D4-196B59107BBE}"/>
    <cellStyle name="Normal 10 2" xfId="11" xr:uid="{F7A4BB49-990A-4870-B6E5-6A04C4460484}"/>
    <cellStyle name="Normal 12" xfId="3" xr:uid="{5F474198-C4A0-40F5-9B15-257FB1E225C0}"/>
    <cellStyle name="Normal 12 2" xfId="10" xr:uid="{771F233E-92B6-4799-AF79-751CEF471C13}"/>
    <cellStyle name="Normal 13 2" xfId="1" xr:uid="{196AA077-D227-4E30-BB24-CD4285AAEB7F}"/>
    <cellStyle name="Normal 15" xfId="12" xr:uid="{20D2A4ED-8343-4DF3-8E76-9B82FD1536A6}"/>
    <cellStyle name="Normal 16" xfId="13" xr:uid="{3EAFC163-D344-443B-85D4-FA4D20D8E2AD}"/>
    <cellStyle name="Normal 18" xfId="16" xr:uid="{28C05D91-B45F-4846-9F02-CB26533A9751}"/>
    <cellStyle name="Normal 19" xfId="14" xr:uid="{D15F0916-D335-4E0A-804E-85B795A371E8}"/>
    <cellStyle name="Normal 2 2" xfId="2" xr:uid="{EFF10A1E-0B07-4D93-8EE9-705CD39ACA18}"/>
    <cellStyle name="Normal 2 2 2" xfId="5" xr:uid="{FCD92918-1084-4F9B-A0EF-41482277D91B}"/>
    <cellStyle name="Normal 2 3" xfId="7" xr:uid="{5FCBF24B-E674-4205-B922-485508894064}"/>
    <cellStyle name="Normal 8" xfId="8" xr:uid="{693EEA87-F0D7-4465-A879-69744F2FF088}"/>
    <cellStyle name="Normal_FALLCK" xfId="6" xr:uid="{994C33F9-2F30-40D5-82B6-114015FC0F35}"/>
    <cellStyle name="Normal_STRMHRB 2" xfId="4" xr:uid="{8CB2A84F-7A0C-4C38-BA43-CCDC2AD88359}"/>
  </cellStyles>
  <dxfs count="14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D83FC-C4A3-4F5C-8491-9AC47BADB7AE}">
  <dimension ref="A1:K49"/>
  <sheetViews>
    <sheetView topLeftCell="A25" zoomScale="75" zoomScaleNormal="75" workbookViewId="0">
      <selection activeCell="A50" sqref="A50"/>
    </sheetView>
  </sheetViews>
  <sheetFormatPr defaultColWidth="9.453125" defaultRowHeight="14" x14ac:dyDescent="0.3"/>
  <cols>
    <col min="1" max="1" width="13" style="18" customWidth="1"/>
    <col min="2" max="2" width="15" style="17" customWidth="1"/>
    <col min="3" max="3" width="17.453125" style="17" customWidth="1"/>
    <col min="4" max="4" width="13.453125" style="17" customWidth="1"/>
    <col min="5" max="5" width="20.54296875" style="19" customWidth="1"/>
    <col min="6" max="16384" width="9.453125" style="17"/>
  </cols>
  <sheetData>
    <row r="1" spans="1:11" x14ac:dyDescent="0.3">
      <c r="A1" s="14" t="s">
        <v>0</v>
      </c>
      <c r="B1" s="15" t="s">
        <v>1</v>
      </c>
      <c r="C1" s="15" t="s">
        <v>2</v>
      </c>
      <c r="D1" s="16" t="s">
        <v>3</v>
      </c>
      <c r="E1" s="1" t="s">
        <v>4</v>
      </c>
    </row>
    <row r="2" spans="1:11" ht="12" customHeight="1" x14ac:dyDescent="0.3"/>
    <row r="3" spans="1:11" x14ac:dyDescent="0.3">
      <c r="A3" s="2" t="s">
        <v>5</v>
      </c>
      <c r="B3" s="3" t="s">
        <v>6</v>
      </c>
      <c r="C3" s="4" t="s">
        <v>7</v>
      </c>
      <c r="G3" s="5" t="s">
        <v>8</v>
      </c>
    </row>
    <row r="4" spans="1:11" x14ac:dyDescent="0.3">
      <c r="A4" s="2" t="s">
        <v>9</v>
      </c>
      <c r="B4" s="3" t="s">
        <v>6</v>
      </c>
      <c r="C4" s="4" t="s">
        <v>10</v>
      </c>
      <c r="G4" s="5" t="s">
        <v>8</v>
      </c>
    </row>
    <row r="5" spans="1:11" x14ac:dyDescent="0.3">
      <c r="A5" s="6" t="s">
        <v>11</v>
      </c>
      <c r="B5" s="3" t="s">
        <v>6</v>
      </c>
      <c r="C5" s="7" t="s">
        <v>12</v>
      </c>
      <c r="G5" s="5" t="s">
        <v>8</v>
      </c>
    </row>
    <row r="6" spans="1:11" x14ac:dyDescent="0.3">
      <c r="A6" s="8" t="s">
        <v>13</v>
      </c>
      <c r="B6" s="4"/>
      <c r="C6" s="7" t="s">
        <v>14</v>
      </c>
      <c r="G6" s="5" t="s">
        <v>8</v>
      </c>
    </row>
    <row r="7" spans="1:11" x14ac:dyDescent="0.3">
      <c r="A7" s="8" t="s">
        <v>15</v>
      </c>
      <c r="B7" s="3" t="s">
        <v>6</v>
      </c>
      <c r="C7" s="7" t="s">
        <v>16</v>
      </c>
      <c r="G7" s="5" t="s">
        <v>8</v>
      </c>
    </row>
    <row r="9" spans="1:11" x14ac:dyDescent="0.3">
      <c r="A9" s="8" t="s">
        <v>17</v>
      </c>
      <c r="B9" s="4"/>
      <c r="C9" s="9" t="s">
        <v>18</v>
      </c>
      <c r="D9" s="5" t="s">
        <v>19</v>
      </c>
      <c r="E9" s="19" t="s">
        <v>20</v>
      </c>
    </row>
    <row r="11" spans="1:11" x14ac:dyDescent="0.3">
      <c r="A11" s="6" t="s">
        <v>21</v>
      </c>
      <c r="B11" s="9" t="s">
        <v>22</v>
      </c>
      <c r="C11" s="9" t="s">
        <v>16</v>
      </c>
      <c r="D11" s="4">
        <v>300.7</v>
      </c>
      <c r="E11" s="20" t="s">
        <v>23</v>
      </c>
      <c r="F11" s="17" t="s">
        <v>24</v>
      </c>
      <c r="K11" s="17" t="s">
        <v>25</v>
      </c>
    </row>
    <row r="12" spans="1:11" x14ac:dyDescent="0.3">
      <c r="E12" s="20"/>
    </row>
    <row r="13" spans="1:11" x14ac:dyDescent="0.3">
      <c r="A13" s="6" t="s">
        <v>26</v>
      </c>
      <c r="B13" s="9" t="s">
        <v>22</v>
      </c>
      <c r="C13" s="9" t="s">
        <v>16</v>
      </c>
      <c r="D13" s="10">
        <v>300</v>
      </c>
      <c r="E13" s="20" t="s">
        <v>27</v>
      </c>
    </row>
    <row r="14" spans="1:11" x14ac:dyDescent="0.3">
      <c r="A14" s="6" t="s">
        <v>28</v>
      </c>
      <c r="B14" s="9" t="s">
        <v>22</v>
      </c>
      <c r="C14" s="9" t="s">
        <v>16</v>
      </c>
      <c r="D14" s="10">
        <v>300</v>
      </c>
      <c r="E14" s="20" t="s">
        <v>29</v>
      </c>
    </row>
    <row r="15" spans="1:11" x14ac:dyDescent="0.3">
      <c r="A15" s="6" t="s">
        <v>30</v>
      </c>
      <c r="B15" s="9" t="s">
        <v>22</v>
      </c>
      <c r="C15" s="9" t="s">
        <v>16</v>
      </c>
      <c r="D15" s="10">
        <v>300</v>
      </c>
      <c r="E15" s="20" t="s">
        <v>31</v>
      </c>
    </row>
    <row r="16" spans="1:11" x14ac:dyDescent="0.3">
      <c r="A16" s="6" t="s">
        <v>32</v>
      </c>
      <c r="B16" s="9" t="s">
        <v>22</v>
      </c>
      <c r="C16" s="9" t="s">
        <v>16</v>
      </c>
      <c r="D16" s="10">
        <v>300</v>
      </c>
      <c r="E16" s="20" t="s">
        <v>33</v>
      </c>
    </row>
    <row r="17" spans="1:6" x14ac:dyDescent="0.3">
      <c r="A17" s="6" t="s">
        <v>34</v>
      </c>
      <c r="B17" s="9" t="s">
        <v>22</v>
      </c>
      <c r="C17" s="9" t="s">
        <v>16</v>
      </c>
      <c r="D17" s="10">
        <v>300</v>
      </c>
      <c r="E17" s="20" t="s">
        <v>29</v>
      </c>
    </row>
    <row r="18" spans="1:6" x14ac:dyDescent="0.3">
      <c r="A18" s="6" t="s">
        <v>35</v>
      </c>
      <c r="B18" s="9" t="s">
        <v>22</v>
      </c>
      <c r="C18" s="9" t="s">
        <v>16</v>
      </c>
      <c r="D18" s="10">
        <v>300</v>
      </c>
      <c r="E18" s="20" t="s">
        <v>36</v>
      </c>
    </row>
    <row r="19" spans="1:6" x14ac:dyDescent="0.3">
      <c r="E19" s="20"/>
    </row>
    <row r="20" spans="1:6" x14ac:dyDescent="0.3">
      <c r="A20" s="6" t="s">
        <v>37</v>
      </c>
      <c r="B20" s="9" t="s">
        <v>38</v>
      </c>
      <c r="C20" s="9" t="s">
        <v>39</v>
      </c>
      <c r="D20" s="9">
        <v>200.8</v>
      </c>
      <c r="E20" s="20"/>
    </row>
    <row r="21" spans="1:6" x14ac:dyDescent="0.3">
      <c r="E21" s="20"/>
    </row>
    <row r="22" spans="1:6" x14ac:dyDescent="0.3">
      <c r="A22" s="6" t="s">
        <v>40</v>
      </c>
      <c r="B22" s="9" t="s">
        <v>38</v>
      </c>
      <c r="C22" s="9" t="s">
        <v>41</v>
      </c>
      <c r="D22" s="10">
        <v>200.8</v>
      </c>
      <c r="E22" s="20" t="s">
        <v>42</v>
      </c>
      <c r="F22" s="17" t="s">
        <v>43</v>
      </c>
    </row>
    <row r="23" spans="1:6" x14ac:dyDescent="0.3">
      <c r="A23" s="6" t="s">
        <v>44</v>
      </c>
      <c r="B23" s="9" t="s">
        <v>38</v>
      </c>
      <c r="C23" s="9" t="s">
        <v>41</v>
      </c>
      <c r="D23" s="10">
        <v>200.8</v>
      </c>
      <c r="E23" s="20" t="s">
        <v>45</v>
      </c>
      <c r="F23" s="17" t="s">
        <v>43</v>
      </c>
    </row>
    <row r="24" spans="1:6" x14ac:dyDescent="0.3">
      <c r="A24" s="6" t="s">
        <v>46</v>
      </c>
      <c r="B24" s="9" t="s">
        <v>38</v>
      </c>
      <c r="C24" s="9" t="s">
        <v>41</v>
      </c>
      <c r="D24" s="10">
        <v>200.8</v>
      </c>
      <c r="E24" s="20" t="s">
        <v>47</v>
      </c>
      <c r="F24" s="17" t="s">
        <v>43</v>
      </c>
    </row>
    <row r="25" spans="1:6" x14ac:dyDescent="0.3">
      <c r="A25" s="6" t="s">
        <v>48</v>
      </c>
      <c r="B25" s="9" t="s">
        <v>38</v>
      </c>
      <c r="C25" s="9" t="s">
        <v>41</v>
      </c>
      <c r="D25" s="10">
        <v>200.8</v>
      </c>
      <c r="E25" s="20" t="s">
        <v>49</v>
      </c>
      <c r="F25" s="17" t="s">
        <v>43</v>
      </c>
    </row>
    <row r="26" spans="1:6" x14ac:dyDescent="0.3">
      <c r="A26" s="6" t="s">
        <v>50</v>
      </c>
      <c r="B26" s="9" t="s">
        <v>38</v>
      </c>
      <c r="C26" s="9" t="s">
        <v>41</v>
      </c>
      <c r="D26" s="10">
        <v>200.8</v>
      </c>
      <c r="E26" s="20" t="s">
        <v>51</v>
      </c>
      <c r="F26" s="17" t="s">
        <v>43</v>
      </c>
    </row>
    <row r="27" spans="1:6" x14ac:dyDescent="0.3">
      <c r="A27" s="6" t="s">
        <v>52</v>
      </c>
      <c r="B27" s="9" t="s">
        <v>38</v>
      </c>
      <c r="C27" s="9" t="s">
        <v>41</v>
      </c>
      <c r="D27" s="10">
        <v>200.8</v>
      </c>
      <c r="E27" s="20" t="s">
        <v>53</v>
      </c>
      <c r="F27" s="17" t="s">
        <v>43</v>
      </c>
    </row>
    <row r="28" spans="1:6" x14ac:dyDescent="0.3">
      <c r="A28" s="6" t="s">
        <v>54</v>
      </c>
      <c r="B28" s="9" t="s">
        <v>38</v>
      </c>
      <c r="C28" s="9" t="s">
        <v>41</v>
      </c>
      <c r="D28" s="10">
        <v>200.8</v>
      </c>
      <c r="E28" s="20" t="s">
        <v>55</v>
      </c>
      <c r="F28" s="17" t="s">
        <v>43</v>
      </c>
    </row>
    <row r="29" spans="1:6" x14ac:dyDescent="0.3">
      <c r="A29" s="6" t="s">
        <v>56</v>
      </c>
      <c r="B29" s="9" t="s">
        <v>38</v>
      </c>
      <c r="C29" s="9" t="s">
        <v>41</v>
      </c>
      <c r="D29" s="10">
        <v>200.8</v>
      </c>
      <c r="E29" s="20" t="s">
        <v>57</v>
      </c>
      <c r="F29" s="17" t="s">
        <v>43</v>
      </c>
    </row>
    <row r="30" spans="1:6" x14ac:dyDescent="0.3">
      <c r="A30" s="6" t="s">
        <v>58</v>
      </c>
      <c r="B30" s="9" t="s">
        <v>38</v>
      </c>
      <c r="C30" s="9" t="s">
        <v>41</v>
      </c>
      <c r="D30" s="10">
        <v>200.8</v>
      </c>
      <c r="E30" s="20" t="s">
        <v>59</v>
      </c>
      <c r="F30" s="17" t="s">
        <v>43</v>
      </c>
    </row>
    <row r="31" spans="1:6" x14ac:dyDescent="0.3">
      <c r="A31" s="21" t="s">
        <v>60</v>
      </c>
      <c r="B31" s="9" t="s">
        <v>38</v>
      </c>
      <c r="C31" s="9" t="s">
        <v>41</v>
      </c>
      <c r="D31" s="10">
        <v>200.8</v>
      </c>
      <c r="E31" s="20" t="s">
        <v>47</v>
      </c>
      <c r="F31" s="17" t="s">
        <v>43</v>
      </c>
    </row>
    <row r="32" spans="1:6" x14ac:dyDescent="0.3">
      <c r="A32" s="22" t="s">
        <v>61</v>
      </c>
      <c r="B32" s="9" t="s">
        <v>38</v>
      </c>
      <c r="C32" s="9" t="s">
        <v>41</v>
      </c>
      <c r="D32" s="10">
        <v>200.8</v>
      </c>
      <c r="E32" s="20" t="s">
        <v>47</v>
      </c>
      <c r="F32" s="17" t="s">
        <v>43</v>
      </c>
    </row>
    <row r="33" spans="1:11" x14ac:dyDescent="0.3">
      <c r="A33" s="22" t="s">
        <v>62</v>
      </c>
      <c r="B33" s="9" t="s">
        <v>38</v>
      </c>
      <c r="C33" s="9" t="s">
        <v>41</v>
      </c>
      <c r="D33" s="10">
        <v>200.8</v>
      </c>
      <c r="E33" s="23">
        <v>2</v>
      </c>
      <c r="F33" s="17" t="s">
        <v>43</v>
      </c>
    </row>
    <row r="34" spans="1:11" x14ac:dyDescent="0.3">
      <c r="A34" s="22" t="s">
        <v>63</v>
      </c>
      <c r="B34" s="9" t="s">
        <v>38</v>
      </c>
      <c r="C34" s="9" t="s">
        <v>41</v>
      </c>
      <c r="D34" s="10">
        <v>200.8</v>
      </c>
      <c r="E34" s="20" t="s">
        <v>42</v>
      </c>
      <c r="F34" s="17" t="s">
        <v>43</v>
      </c>
    </row>
    <row r="35" spans="1:11" x14ac:dyDescent="0.3">
      <c r="A35" s="21" t="s">
        <v>64</v>
      </c>
      <c r="B35" s="9" t="s">
        <v>38</v>
      </c>
      <c r="C35" s="9" t="s">
        <v>41</v>
      </c>
      <c r="D35" s="10">
        <v>200.8</v>
      </c>
      <c r="E35" s="20" t="s">
        <v>65</v>
      </c>
      <c r="F35" s="17" t="s">
        <v>43</v>
      </c>
    </row>
    <row r="36" spans="1:11" x14ac:dyDescent="0.3">
      <c r="A36" s="21" t="s">
        <v>66</v>
      </c>
      <c r="B36" s="9" t="s">
        <v>38</v>
      </c>
      <c r="C36" s="9" t="s">
        <v>41</v>
      </c>
      <c r="D36" s="10">
        <v>200.8</v>
      </c>
      <c r="E36" s="20" t="s">
        <v>67</v>
      </c>
      <c r="F36" s="17" t="s">
        <v>43</v>
      </c>
    </row>
    <row r="37" spans="1:11" x14ac:dyDescent="0.3">
      <c r="A37" s="21" t="s">
        <v>68</v>
      </c>
      <c r="B37" s="9" t="s">
        <v>38</v>
      </c>
      <c r="C37" s="9" t="s">
        <v>41</v>
      </c>
      <c r="D37" s="10">
        <v>201.8</v>
      </c>
      <c r="E37" s="20" t="s">
        <v>69</v>
      </c>
      <c r="F37" s="17" t="s">
        <v>43</v>
      </c>
    </row>
    <row r="38" spans="1:11" x14ac:dyDescent="0.3">
      <c r="A38" s="21" t="s">
        <v>70</v>
      </c>
      <c r="B38" s="9" t="s">
        <v>38</v>
      </c>
      <c r="C38" s="9" t="s">
        <v>41</v>
      </c>
      <c r="D38" s="10">
        <v>202.8</v>
      </c>
      <c r="E38" s="20" t="s">
        <v>71</v>
      </c>
      <c r="F38" s="17" t="s">
        <v>43</v>
      </c>
    </row>
    <row r="39" spans="1:11" x14ac:dyDescent="0.3">
      <c r="A39" s="21" t="s">
        <v>72</v>
      </c>
      <c r="B39" s="9" t="s">
        <v>38</v>
      </c>
      <c r="C39" s="9" t="s">
        <v>41</v>
      </c>
      <c r="D39" s="10">
        <v>203.8</v>
      </c>
      <c r="E39" s="20" t="s">
        <v>47</v>
      </c>
      <c r="F39" s="17" t="s">
        <v>43</v>
      </c>
    </row>
    <row r="41" spans="1:11" x14ac:dyDescent="0.3">
      <c r="A41" s="6" t="s">
        <v>73</v>
      </c>
      <c r="C41" s="9" t="s">
        <v>41</v>
      </c>
      <c r="D41" s="10">
        <v>524.20000000000005</v>
      </c>
      <c r="E41" s="18" t="s">
        <v>74</v>
      </c>
      <c r="F41" s="24" t="s">
        <v>75</v>
      </c>
    </row>
    <row r="43" spans="1:11" x14ac:dyDescent="0.3">
      <c r="A43" s="11" t="s">
        <v>76</v>
      </c>
      <c r="B43" s="12" t="s">
        <v>77</v>
      </c>
      <c r="C43" s="12" t="s">
        <v>41</v>
      </c>
      <c r="E43" s="19" t="s">
        <v>78</v>
      </c>
      <c r="F43" s="5" t="s">
        <v>79</v>
      </c>
      <c r="K43" s="17" t="s">
        <v>80</v>
      </c>
    </row>
    <row r="44" spans="1:11" x14ac:dyDescent="0.3">
      <c r="A44" s="11" t="s">
        <v>81</v>
      </c>
      <c r="B44" s="12" t="s">
        <v>77</v>
      </c>
      <c r="C44" s="12" t="s">
        <v>41</v>
      </c>
      <c r="E44" s="19" t="s">
        <v>78</v>
      </c>
      <c r="F44" s="5" t="s">
        <v>79</v>
      </c>
    </row>
    <row r="45" spans="1:11" x14ac:dyDescent="0.3">
      <c r="A45" s="11" t="s">
        <v>82</v>
      </c>
      <c r="B45" s="12" t="s">
        <v>77</v>
      </c>
      <c r="C45" s="12" t="s">
        <v>41</v>
      </c>
      <c r="E45" s="19" t="s">
        <v>78</v>
      </c>
      <c r="F45" s="5" t="s">
        <v>79</v>
      </c>
    </row>
    <row r="46" spans="1:11" x14ac:dyDescent="0.3">
      <c r="A46" s="11" t="s">
        <v>83</v>
      </c>
      <c r="B46" s="12" t="s">
        <v>77</v>
      </c>
      <c r="C46" s="12" t="s">
        <v>41</v>
      </c>
      <c r="E46" s="19" t="s">
        <v>78</v>
      </c>
      <c r="F46" s="5" t="s">
        <v>79</v>
      </c>
    </row>
    <row r="47" spans="1:11" x14ac:dyDescent="0.3">
      <c r="A47" s="11" t="s">
        <v>84</v>
      </c>
      <c r="B47" s="12" t="s">
        <v>77</v>
      </c>
      <c r="C47" s="12" t="s">
        <v>41</v>
      </c>
      <c r="E47" s="19" t="s">
        <v>78</v>
      </c>
      <c r="F47" s="5" t="s">
        <v>79</v>
      </c>
    </row>
    <row r="49" spans="1:2" x14ac:dyDescent="0.3">
      <c r="A49" s="25" t="s">
        <v>85</v>
      </c>
      <c r="B49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2BE7E-124D-43DF-9698-8DB1C9E38838}">
  <dimension ref="A1:AO786"/>
  <sheetViews>
    <sheetView zoomScale="75" zoomScaleNormal="75" workbookViewId="0">
      <pane ySplit="3" topLeftCell="A484" activePane="bottomLeft" state="frozen"/>
      <selection pane="bottomLeft" activeCell="L489" sqref="L489:N494"/>
    </sheetView>
  </sheetViews>
  <sheetFormatPr defaultRowHeight="14" x14ac:dyDescent="0.3"/>
  <cols>
    <col min="1" max="1" width="13.26953125" style="31" customWidth="1"/>
    <col min="2" max="2" width="10.7265625" style="13" customWidth="1"/>
    <col min="3" max="7" width="9.453125" style="13" bestFit="1" customWidth="1"/>
    <col min="8" max="8" width="7.54296875" style="13" hidden="1" customWidth="1"/>
    <col min="9" max="10" width="9.453125" style="13" hidden="1" customWidth="1"/>
    <col min="11" max="11" width="9.453125" style="13" bestFit="1" customWidth="1"/>
    <col min="12" max="12" width="8" style="13" customWidth="1"/>
    <col min="13" max="13" width="10.7265625" style="27" customWidth="1"/>
    <col min="14" max="15" width="8.7265625" style="13"/>
    <col min="16" max="16" width="9.453125" style="13" bestFit="1" customWidth="1"/>
    <col min="17" max="30" width="8.7265625" style="13"/>
    <col min="31" max="31" width="8.453125" style="13" customWidth="1"/>
    <col min="32" max="33" width="8.7265625" style="13"/>
    <col min="34" max="34" width="10.54296875" style="13" bestFit="1" customWidth="1"/>
    <col min="35" max="35" width="11" style="13" customWidth="1"/>
    <col min="36" max="16384" width="8.7265625" style="13"/>
  </cols>
  <sheetData>
    <row r="1" spans="1:41" s="35" customFormat="1" x14ac:dyDescent="0.3">
      <c r="A1" s="34" t="s">
        <v>86</v>
      </c>
      <c r="E1" s="36" t="s">
        <v>87</v>
      </c>
      <c r="G1" s="36"/>
      <c r="K1" s="31">
        <v>39.731305999999996</v>
      </c>
      <c r="L1" s="31">
        <v>-86.232944000000003</v>
      </c>
      <c r="M1" s="37"/>
      <c r="N1" s="36" t="s">
        <v>88</v>
      </c>
    </row>
    <row r="2" spans="1:41" s="35" customFormat="1" x14ac:dyDescent="0.3">
      <c r="A2" s="38" t="s">
        <v>89</v>
      </c>
      <c r="B2" s="38" t="s">
        <v>90</v>
      </c>
      <c r="C2" s="38" t="s">
        <v>11</v>
      </c>
      <c r="D2" s="38" t="s">
        <v>13</v>
      </c>
      <c r="E2" s="38" t="s">
        <v>15</v>
      </c>
      <c r="F2" s="38" t="s">
        <v>9</v>
      </c>
      <c r="G2" s="38" t="s">
        <v>5</v>
      </c>
      <c r="H2" s="38" t="s">
        <v>91</v>
      </c>
      <c r="I2" s="38" t="s">
        <v>92</v>
      </c>
      <c r="J2" s="38" t="s">
        <v>93</v>
      </c>
      <c r="K2" s="39" t="s">
        <v>94</v>
      </c>
      <c r="L2" s="35" t="s">
        <v>95</v>
      </c>
      <c r="M2" s="37" t="s">
        <v>96</v>
      </c>
      <c r="O2" s="13" t="s">
        <v>40</v>
      </c>
      <c r="P2" s="13" t="s">
        <v>44</v>
      </c>
      <c r="Q2" s="13" t="s">
        <v>46</v>
      </c>
      <c r="R2" s="13" t="s">
        <v>48</v>
      </c>
      <c r="S2" s="13" t="s">
        <v>50</v>
      </c>
      <c r="T2" s="13" t="s">
        <v>56</v>
      </c>
      <c r="U2" s="13" t="s">
        <v>52</v>
      </c>
      <c r="V2" s="13" t="s">
        <v>54</v>
      </c>
      <c r="W2" s="13" t="s">
        <v>58</v>
      </c>
      <c r="X2" s="13" t="s">
        <v>30</v>
      </c>
      <c r="Y2" s="13" t="s">
        <v>28</v>
      </c>
      <c r="Z2" s="13" t="s">
        <v>26</v>
      </c>
      <c r="AA2" s="13" t="s">
        <v>34</v>
      </c>
      <c r="AB2" s="13" t="s">
        <v>97</v>
      </c>
      <c r="AC2" s="13" t="s">
        <v>21</v>
      </c>
      <c r="AD2" s="13" t="s">
        <v>37</v>
      </c>
      <c r="AE2" s="13" t="s">
        <v>98</v>
      </c>
      <c r="AF2" s="35" t="s">
        <v>70</v>
      </c>
      <c r="AG2" s="35" t="s">
        <v>66</v>
      </c>
      <c r="AH2" s="35" t="s">
        <v>64</v>
      </c>
      <c r="AI2" s="40" t="s">
        <v>68</v>
      </c>
      <c r="AJ2" s="40" t="s">
        <v>62</v>
      </c>
      <c r="AK2" s="40" t="s">
        <v>72</v>
      </c>
      <c r="AL2" s="40" t="s">
        <v>99</v>
      </c>
      <c r="AN2" s="35" t="s">
        <v>100</v>
      </c>
      <c r="AO2" s="35" t="s">
        <v>101</v>
      </c>
    </row>
    <row r="3" spans="1:41" s="35" customFormat="1" x14ac:dyDescent="0.3">
      <c r="A3" s="38"/>
      <c r="B3" s="38" t="s">
        <v>102</v>
      </c>
      <c r="C3" s="38" t="s">
        <v>103</v>
      </c>
      <c r="D3" s="38" t="s">
        <v>104</v>
      </c>
      <c r="E3" s="38" t="s">
        <v>105</v>
      </c>
      <c r="F3" s="38" t="s">
        <v>2</v>
      </c>
      <c r="G3" s="38" t="s">
        <v>106</v>
      </c>
      <c r="H3" s="38" t="s">
        <v>107</v>
      </c>
      <c r="I3" s="38" t="s">
        <v>108</v>
      </c>
      <c r="J3" s="38" t="s">
        <v>109</v>
      </c>
      <c r="K3" s="41" t="s">
        <v>110</v>
      </c>
      <c r="M3" s="37"/>
    </row>
    <row r="4" spans="1:41" x14ac:dyDescent="0.3">
      <c r="A4" s="42">
        <v>42373</v>
      </c>
      <c r="B4" s="43">
        <v>0.44967592592592592</v>
      </c>
      <c r="C4" s="13">
        <v>1163</v>
      </c>
      <c r="D4" s="13">
        <v>0.754</v>
      </c>
      <c r="E4" s="13">
        <v>12</v>
      </c>
      <c r="F4" s="13">
        <v>7.72</v>
      </c>
      <c r="G4" s="13">
        <v>8.1</v>
      </c>
      <c r="K4" s="44">
        <v>109</v>
      </c>
      <c r="AN4" s="13">
        <v>235</v>
      </c>
      <c r="AO4" s="13">
        <v>125</v>
      </c>
    </row>
    <row r="5" spans="1:41" x14ac:dyDescent="0.3">
      <c r="A5" s="42">
        <v>42382</v>
      </c>
      <c r="B5" s="43">
        <v>0.40459490740740739</v>
      </c>
      <c r="C5" s="13">
        <v>1608</v>
      </c>
      <c r="D5" s="13">
        <v>1.0465</v>
      </c>
      <c r="E5" s="13">
        <v>15.18</v>
      </c>
      <c r="F5" s="13">
        <v>7.89</v>
      </c>
      <c r="G5" s="13">
        <v>5.2</v>
      </c>
      <c r="K5" s="44">
        <v>73</v>
      </c>
      <c r="AN5" s="13">
        <v>235</v>
      </c>
      <c r="AO5" s="13">
        <v>125</v>
      </c>
    </row>
    <row r="6" spans="1:41" x14ac:dyDescent="0.3">
      <c r="A6" s="42">
        <v>42388</v>
      </c>
      <c r="B6" s="43">
        <v>0.47664351851851849</v>
      </c>
      <c r="C6" s="13">
        <v>1172</v>
      </c>
      <c r="D6" s="13">
        <v>0.76049999999999995</v>
      </c>
      <c r="E6" s="13">
        <v>14.06</v>
      </c>
      <c r="F6" s="13">
        <v>8.0299999999999994</v>
      </c>
      <c r="G6" s="13">
        <v>4.0999999999999996</v>
      </c>
      <c r="K6" s="44">
        <v>63</v>
      </c>
      <c r="AN6" s="13">
        <v>235</v>
      </c>
      <c r="AO6" s="13">
        <v>125</v>
      </c>
    </row>
    <row r="7" spans="1:41" x14ac:dyDescent="0.3">
      <c r="A7" s="42">
        <v>42390</v>
      </c>
      <c r="B7" s="43">
        <v>0.52371527777777771</v>
      </c>
      <c r="C7" s="13">
        <v>1174</v>
      </c>
      <c r="D7" s="13">
        <v>0.76049999999999995</v>
      </c>
      <c r="E7" s="13">
        <v>17.21</v>
      </c>
      <c r="F7" s="13">
        <v>8.02</v>
      </c>
      <c r="G7" s="13">
        <v>5.6</v>
      </c>
      <c r="K7" s="44">
        <v>74</v>
      </c>
      <c r="AN7" s="13">
        <v>235</v>
      </c>
      <c r="AO7" s="13">
        <v>125</v>
      </c>
    </row>
    <row r="8" spans="1:41" x14ac:dyDescent="0.3">
      <c r="A8" s="42">
        <v>42396</v>
      </c>
      <c r="B8" s="43">
        <v>0.42464120370370373</v>
      </c>
      <c r="C8" s="13">
        <v>1328</v>
      </c>
      <c r="D8" s="13">
        <v>0.86450000000000005</v>
      </c>
      <c r="E8" s="13">
        <v>14.16</v>
      </c>
      <c r="F8" s="13">
        <v>8.2100000000000009</v>
      </c>
      <c r="G8" s="13">
        <v>4.9000000000000004</v>
      </c>
      <c r="K8" s="44">
        <v>402</v>
      </c>
      <c r="L8" s="45">
        <f>AVERAGE(K4:K8)</f>
        <v>144.19999999999999</v>
      </c>
      <c r="M8" s="46">
        <f>GEOMEAN(K4:K8)</f>
        <v>108.32022066479878</v>
      </c>
      <c r="N8" s="47" t="s">
        <v>115</v>
      </c>
      <c r="AN8" s="13">
        <v>235</v>
      </c>
      <c r="AO8" s="13">
        <v>125</v>
      </c>
    </row>
    <row r="9" spans="1:41" x14ac:dyDescent="0.3">
      <c r="A9" s="42">
        <v>42403</v>
      </c>
      <c r="B9" s="43">
        <v>0.43252314814814818</v>
      </c>
      <c r="C9" s="13">
        <v>1866</v>
      </c>
      <c r="D9" s="13">
        <v>1.2155</v>
      </c>
      <c r="E9" s="13">
        <v>11.48</v>
      </c>
      <c r="F9" s="13">
        <v>7.94</v>
      </c>
      <c r="G9" s="13">
        <v>8.6999999999999993</v>
      </c>
      <c r="K9" s="44">
        <v>2489</v>
      </c>
      <c r="AN9" s="13">
        <v>235</v>
      </c>
      <c r="AO9" s="13">
        <v>125</v>
      </c>
    </row>
    <row r="10" spans="1:41" x14ac:dyDescent="0.3">
      <c r="A10" s="42">
        <v>42409</v>
      </c>
      <c r="B10" s="43">
        <v>0.41327546296296297</v>
      </c>
      <c r="C10" s="13">
        <v>1366</v>
      </c>
      <c r="D10" s="13">
        <v>0.89049999999999996</v>
      </c>
      <c r="E10" s="13">
        <v>12.8</v>
      </c>
      <c r="F10" s="13">
        <v>8.0500000000000007</v>
      </c>
      <c r="G10" s="13">
        <v>1.9</v>
      </c>
      <c r="K10" s="44">
        <v>74</v>
      </c>
      <c r="AN10" s="13">
        <v>235</v>
      </c>
      <c r="AO10" s="13">
        <v>125</v>
      </c>
    </row>
    <row r="11" spans="1:41" x14ac:dyDescent="0.3">
      <c r="A11" s="42">
        <v>42417</v>
      </c>
      <c r="B11" s="43">
        <v>0.43162037037037032</v>
      </c>
      <c r="C11" s="13">
        <v>2365</v>
      </c>
      <c r="D11" s="13">
        <v>1.5405</v>
      </c>
      <c r="E11" s="13">
        <v>13.58</v>
      </c>
      <c r="F11" s="13">
        <v>8.02</v>
      </c>
      <c r="G11" s="13">
        <v>4.7</v>
      </c>
      <c r="K11" s="44">
        <v>41</v>
      </c>
      <c r="AN11" s="13">
        <v>235</v>
      </c>
      <c r="AO11" s="13">
        <v>125</v>
      </c>
    </row>
    <row r="12" spans="1:41" x14ac:dyDescent="0.3">
      <c r="A12" s="42">
        <v>42423</v>
      </c>
      <c r="B12" s="43">
        <v>0.43011574074074077</v>
      </c>
      <c r="C12" s="13">
        <v>1297</v>
      </c>
      <c r="D12" s="13">
        <v>0.84499999999999997</v>
      </c>
      <c r="E12" s="13">
        <v>13.62</v>
      </c>
      <c r="F12" s="13">
        <v>8.19</v>
      </c>
      <c r="G12" s="13">
        <v>4.4000000000000004</v>
      </c>
      <c r="K12" s="44">
        <v>185</v>
      </c>
      <c r="AN12" s="13">
        <v>235</v>
      </c>
      <c r="AO12" s="13">
        <v>125</v>
      </c>
    </row>
    <row r="13" spans="1:41" x14ac:dyDescent="0.3">
      <c r="A13" s="42">
        <v>42425</v>
      </c>
      <c r="B13" s="43">
        <v>0.4755671296296296</v>
      </c>
      <c r="C13" s="13">
        <v>1617</v>
      </c>
      <c r="D13" s="13">
        <v>1.0529999999999999</v>
      </c>
      <c r="E13" s="13">
        <v>11.91</v>
      </c>
      <c r="F13" s="13">
        <v>7.66</v>
      </c>
      <c r="G13" s="13">
        <v>4.5999999999999996</v>
      </c>
      <c r="K13" s="44">
        <v>161</v>
      </c>
      <c r="L13" s="45">
        <f>AVERAGE(K9:K13)</f>
        <v>590</v>
      </c>
      <c r="M13" s="46">
        <f>GEOMEAN(K9:K13)</f>
        <v>186.38356550405479</v>
      </c>
      <c r="N13" s="47" t="s">
        <v>116</v>
      </c>
      <c r="AN13" s="13">
        <v>235</v>
      </c>
      <c r="AO13" s="13">
        <v>125</v>
      </c>
    </row>
    <row r="14" spans="1:41" x14ac:dyDescent="0.3">
      <c r="A14" s="42">
        <v>42430</v>
      </c>
      <c r="B14" s="48">
        <v>0.42185185185185187</v>
      </c>
      <c r="C14" s="13">
        <v>1330</v>
      </c>
      <c r="D14" s="13">
        <v>0.86450000000000005</v>
      </c>
      <c r="E14" s="13">
        <v>10.68</v>
      </c>
      <c r="F14" s="13">
        <v>7.89</v>
      </c>
      <c r="G14" s="13">
        <v>8.6999999999999993</v>
      </c>
      <c r="K14" s="44">
        <v>171</v>
      </c>
      <c r="AN14" s="13">
        <v>235</v>
      </c>
      <c r="AO14" s="13">
        <v>125</v>
      </c>
    </row>
    <row r="15" spans="1:41" x14ac:dyDescent="0.3">
      <c r="A15" s="42">
        <v>42436</v>
      </c>
      <c r="B15" s="43">
        <v>0.42627314814814815</v>
      </c>
      <c r="C15" s="13">
        <v>1332</v>
      </c>
      <c r="D15" s="13">
        <v>0.86450000000000005</v>
      </c>
      <c r="E15" s="13">
        <v>13.37</v>
      </c>
      <c r="F15" s="13">
        <v>8</v>
      </c>
      <c r="G15" s="13">
        <v>9.9</v>
      </c>
      <c r="K15" s="44">
        <v>30</v>
      </c>
      <c r="AN15" s="13">
        <v>235</v>
      </c>
      <c r="AO15" s="13">
        <v>125</v>
      </c>
    </row>
    <row r="16" spans="1:41" x14ac:dyDescent="0.3">
      <c r="A16" s="42">
        <v>42445</v>
      </c>
      <c r="B16" s="28">
        <v>0.41396990740740741</v>
      </c>
      <c r="C16" s="13">
        <v>1233</v>
      </c>
      <c r="D16" s="13">
        <v>0.79949999999999999</v>
      </c>
      <c r="E16" s="13">
        <v>10.55</v>
      </c>
      <c r="F16" s="13">
        <v>7.88</v>
      </c>
      <c r="G16" s="13">
        <v>12.4</v>
      </c>
      <c r="K16" s="44">
        <v>85</v>
      </c>
      <c r="AN16" s="13">
        <v>235</v>
      </c>
      <c r="AO16" s="13">
        <v>125</v>
      </c>
    </row>
    <row r="17" spans="1:41" x14ac:dyDescent="0.3">
      <c r="A17" s="42">
        <v>42452</v>
      </c>
      <c r="B17" s="43">
        <v>0.41657407407407404</v>
      </c>
      <c r="C17" s="13">
        <v>1150</v>
      </c>
      <c r="D17" s="13">
        <v>0.74750000000000005</v>
      </c>
      <c r="E17" s="13">
        <v>10.91</v>
      </c>
      <c r="F17" s="13">
        <v>8.06</v>
      </c>
      <c r="G17" s="13">
        <v>11.3</v>
      </c>
      <c r="K17" s="44">
        <v>74</v>
      </c>
      <c r="AN17" s="13">
        <v>235</v>
      </c>
      <c r="AO17" s="13">
        <v>125</v>
      </c>
    </row>
    <row r="18" spans="1:41" x14ac:dyDescent="0.3">
      <c r="A18" s="42">
        <v>42458</v>
      </c>
      <c r="B18" s="43">
        <v>0.46513888888888894</v>
      </c>
      <c r="C18" s="13">
        <v>990</v>
      </c>
      <c r="D18" s="13">
        <v>0.64349999999999996</v>
      </c>
      <c r="E18" s="13">
        <v>11.77</v>
      </c>
      <c r="F18" s="13">
        <v>7.9</v>
      </c>
      <c r="G18" s="13">
        <v>11.6</v>
      </c>
      <c r="K18" s="44">
        <v>63</v>
      </c>
      <c r="L18" s="45">
        <f>AVERAGE(K14:K18)</f>
        <v>84.6</v>
      </c>
      <c r="M18" s="46">
        <f>GEOMEAN(K14:K18)</f>
        <v>72.714615500129753</v>
      </c>
      <c r="N18" s="47" t="s">
        <v>117</v>
      </c>
      <c r="O18" s="31" t="s">
        <v>111</v>
      </c>
      <c r="P18" s="13">
        <v>80.8</v>
      </c>
      <c r="Q18" s="31" t="s">
        <v>111</v>
      </c>
      <c r="R18" s="31" t="s">
        <v>111</v>
      </c>
      <c r="S18" s="31" t="s">
        <v>111</v>
      </c>
      <c r="T18" s="31" t="s">
        <v>111</v>
      </c>
      <c r="U18" s="31" t="s">
        <v>111</v>
      </c>
      <c r="V18" s="31" t="s">
        <v>113</v>
      </c>
      <c r="W18" s="31" t="s">
        <v>111</v>
      </c>
      <c r="X18" s="13">
        <v>168</v>
      </c>
      <c r="Y18" s="31" t="s">
        <v>111</v>
      </c>
      <c r="Z18" s="13">
        <v>0.97</v>
      </c>
      <c r="AA18" s="31" t="s">
        <v>111</v>
      </c>
      <c r="AB18" s="13">
        <v>49.5</v>
      </c>
      <c r="AC18" s="49" t="s">
        <v>111</v>
      </c>
      <c r="AD18" s="13">
        <v>306</v>
      </c>
      <c r="AE18" s="31" t="s">
        <v>111</v>
      </c>
      <c r="AF18" s="31" t="s">
        <v>111</v>
      </c>
      <c r="AG18" s="13">
        <v>83900</v>
      </c>
      <c r="AH18" s="13">
        <v>23500</v>
      </c>
      <c r="AI18" s="50" t="s">
        <v>111</v>
      </c>
      <c r="AJ18" s="50" t="s">
        <v>111</v>
      </c>
      <c r="AK18" s="50" t="s">
        <v>111</v>
      </c>
      <c r="AL18" s="13">
        <v>16.399999999999999</v>
      </c>
      <c r="AN18" s="13">
        <v>235</v>
      </c>
      <c r="AO18" s="13">
        <v>125</v>
      </c>
    </row>
    <row r="19" spans="1:41" x14ac:dyDescent="0.3">
      <c r="A19" s="42">
        <v>42465</v>
      </c>
      <c r="B19" s="43">
        <v>0.4321875</v>
      </c>
      <c r="C19" s="13">
        <v>1181</v>
      </c>
      <c r="D19" s="13">
        <v>0.76700000000000002</v>
      </c>
      <c r="E19" s="13">
        <v>10.7</v>
      </c>
      <c r="F19" s="13">
        <v>7.8</v>
      </c>
      <c r="G19" s="13">
        <v>9.6999999999999993</v>
      </c>
      <c r="K19" s="44">
        <v>98</v>
      </c>
      <c r="AN19" s="13">
        <v>235</v>
      </c>
      <c r="AO19" s="13">
        <v>125</v>
      </c>
    </row>
    <row r="20" spans="1:41" x14ac:dyDescent="0.3">
      <c r="A20" s="42">
        <v>42472</v>
      </c>
      <c r="B20" s="43">
        <v>0.42324074074074075</v>
      </c>
      <c r="C20" s="13">
        <v>911</v>
      </c>
      <c r="D20" s="13">
        <v>0.59150000000000003</v>
      </c>
      <c r="E20" s="13">
        <v>11.34</v>
      </c>
      <c r="F20" s="13">
        <v>7.84</v>
      </c>
      <c r="G20" s="13">
        <v>8.8000000000000007</v>
      </c>
      <c r="K20" s="44">
        <v>1236</v>
      </c>
      <c r="AN20" s="13">
        <v>235</v>
      </c>
      <c r="AO20" s="13">
        <v>125</v>
      </c>
    </row>
    <row r="21" spans="1:41" x14ac:dyDescent="0.3">
      <c r="A21" s="42">
        <v>42480</v>
      </c>
      <c r="B21" s="43">
        <v>0.47493055555555558</v>
      </c>
      <c r="C21" s="13">
        <v>1196</v>
      </c>
      <c r="D21" s="13">
        <v>0.78</v>
      </c>
      <c r="E21" s="13">
        <v>13.16</v>
      </c>
      <c r="F21" s="13">
        <v>7.91</v>
      </c>
      <c r="G21" s="13">
        <v>15.2</v>
      </c>
      <c r="K21" s="44">
        <v>197</v>
      </c>
      <c r="AN21" s="13">
        <v>235</v>
      </c>
      <c r="AO21" s="13">
        <v>125</v>
      </c>
    </row>
    <row r="22" spans="1:41" x14ac:dyDescent="0.3">
      <c r="A22" s="42">
        <v>42485</v>
      </c>
      <c r="B22" s="43">
        <v>0.43533564814814812</v>
      </c>
      <c r="C22" s="13">
        <v>1167</v>
      </c>
      <c r="D22" s="13">
        <v>0.76049999999999995</v>
      </c>
      <c r="E22" s="13">
        <v>8.99</v>
      </c>
      <c r="F22" s="13">
        <v>7.97</v>
      </c>
      <c r="G22" s="13">
        <v>15.4</v>
      </c>
      <c r="K22" s="44">
        <v>63</v>
      </c>
      <c r="AN22" s="13">
        <v>235</v>
      </c>
      <c r="AO22" s="13">
        <v>125</v>
      </c>
    </row>
    <row r="23" spans="1:41" x14ac:dyDescent="0.3">
      <c r="A23" s="42">
        <v>42488</v>
      </c>
      <c r="B23" s="43">
        <v>0.45987268518518515</v>
      </c>
      <c r="C23" s="13">
        <v>379.2</v>
      </c>
      <c r="D23" s="13">
        <v>0.24640000000000001</v>
      </c>
      <c r="E23" s="13">
        <v>8.69</v>
      </c>
      <c r="F23" s="13">
        <v>7.8</v>
      </c>
      <c r="G23" s="13">
        <v>14.9</v>
      </c>
      <c r="K23" s="44">
        <v>3076</v>
      </c>
      <c r="L23" s="45">
        <f>AVERAGE(K19:K23)</f>
        <v>934</v>
      </c>
      <c r="M23" s="46">
        <f>GEOMEAN(K19:K23)</f>
        <v>341.19882793604222</v>
      </c>
      <c r="N23" s="47" t="s">
        <v>118</v>
      </c>
      <c r="AN23" s="13">
        <v>235</v>
      </c>
      <c r="AO23" s="13">
        <v>125</v>
      </c>
    </row>
    <row r="24" spans="1:41" x14ac:dyDescent="0.3">
      <c r="A24" s="42">
        <v>42492</v>
      </c>
      <c r="B24" s="43">
        <v>0.43706018518518519</v>
      </c>
      <c r="C24" s="13">
        <v>633</v>
      </c>
      <c r="D24" s="13">
        <v>0.41149999999999998</v>
      </c>
      <c r="E24" s="13">
        <v>8.73</v>
      </c>
      <c r="F24" s="13">
        <v>7.73</v>
      </c>
      <c r="G24" s="13">
        <v>13.8</v>
      </c>
      <c r="K24" s="44">
        <v>9208</v>
      </c>
      <c r="AN24" s="13">
        <v>235</v>
      </c>
      <c r="AO24" s="13">
        <v>125</v>
      </c>
    </row>
    <row r="25" spans="1:41" x14ac:dyDescent="0.3">
      <c r="A25" s="42">
        <v>42495</v>
      </c>
      <c r="B25" s="43">
        <v>0.45300925925925922</v>
      </c>
      <c r="C25" s="13">
        <v>992</v>
      </c>
      <c r="D25" s="13">
        <v>0.64349999999999996</v>
      </c>
      <c r="E25" s="13">
        <v>7.8</v>
      </c>
      <c r="F25" s="13">
        <v>7.49</v>
      </c>
      <c r="G25" s="13">
        <v>12.6</v>
      </c>
      <c r="K25" s="44">
        <v>63</v>
      </c>
      <c r="AN25" s="13">
        <v>235</v>
      </c>
      <c r="AO25" s="13">
        <v>125</v>
      </c>
    </row>
    <row r="26" spans="1:41" x14ac:dyDescent="0.3">
      <c r="A26" s="42">
        <v>42507</v>
      </c>
      <c r="B26" s="43">
        <v>0.44348379629629631</v>
      </c>
      <c r="C26" s="13">
        <v>896</v>
      </c>
      <c r="D26" s="13">
        <v>0.58499999999999996</v>
      </c>
      <c r="E26" s="13">
        <v>8.99</v>
      </c>
      <c r="F26" s="13">
        <v>7.67</v>
      </c>
      <c r="G26" s="13">
        <v>14.6</v>
      </c>
      <c r="K26" s="44">
        <v>20</v>
      </c>
      <c r="AN26" s="13">
        <v>235</v>
      </c>
      <c r="AO26" s="13">
        <v>125</v>
      </c>
    </row>
    <row r="27" spans="1:41" x14ac:dyDescent="0.3">
      <c r="A27" s="42">
        <v>42508</v>
      </c>
      <c r="B27" s="43">
        <v>0.4143634259259259</v>
      </c>
      <c r="C27" s="13">
        <v>851</v>
      </c>
      <c r="D27" s="13">
        <v>0.55249999999999999</v>
      </c>
      <c r="E27" s="13">
        <v>7.73</v>
      </c>
      <c r="F27" s="13">
        <v>7.5</v>
      </c>
      <c r="G27" s="13">
        <v>14.4</v>
      </c>
      <c r="K27" s="44">
        <v>547</v>
      </c>
      <c r="AN27" s="13">
        <v>235</v>
      </c>
      <c r="AO27" s="13">
        <v>125</v>
      </c>
    </row>
    <row r="28" spans="1:41" x14ac:dyDescent="0.3">
      <c r="A28" s="42">
        <v>42514</v>
      </c>
      <c r="B28" s="28">
        <v>0.46591435185185182</v>
      </c>
      <c r="C28" s="13">
        <v>1159</v>
      </c>
      <c r="D28" s="13">
        <v>0.754</v>
      </c>
      <c r="E28" s="13">
        <v>8.93</v>
      </c>
      <c r="F28" s="13">
        <v>7.91</v>
      </c>
      <c r="G28" s="13">
        <v>17</v>
      </c>
      <c r="K28" s="44">
        <v>106</v>
      </c>
      <c r="L28" s="45">
        <f>AVERAGE(K24:K28)</f>
        <v>1988.8</v>
      </c>
      <c r="M28" s="46">
        <f>GEOMEAN(K24:K28)</f>
        <v>232.04157759390154</v>
      </c>
      <c r="N28" s="47" t="s">
        <v>119</v>
      </c>
      <c r="AN28" s="13">
        <v>235</v>
      </c>
      <c r="AO28" s="13">
        <v>125</v>
      </c>
    </row>
    <row r="29" spans="1:41" x14ac:dyDescent="0.3">
      <c r="A29" s="42">
        <v>42523</v>
      </c>
      <c r="B29" s="43">
        <v>0.43640046296296298</v>
      </c>
      <c r="C29" s="13">
        <v>668</v>
      </c>
      <c r="D29" s="13">
        <v>0.4355</v>
      </c>
      <c r="E29" s="13">
        <v>4.84</v>
      </c>
      <c r="F29" s="13">
        <v>7.87</v>
      </c>
      <c r="G29" s="13">
        <v>20.2</v>
      </c>
      <c r="K29" s="44">
        <v>2489</v>
      </c>
      <c r="AN29" s="13">
        <v>235</v>
      </c>
      <c r="AO29" s="13">
        <v>125</v>
      </c>
    </row>
    <row r="30" spans="1:41" x14ac:dyDescent="0.3">
      <c r="A30" s="42">
        <v>42527</v>
      </c>
      <c r="B30" s="43">
        <v>0.45129629629629631</v>
      </c>
      <c r="C30" s="13">
        <v>1076</v>
      </c>
      <c r="D30" s="13">
        <v>0.70199999999999996</v>
      </c>
      <c r="E30" s="13">
        <v>7.31</v>
      </c>
      <c r="F30" s="13">
        <v>7.83</v>
      </c>
      <c r="G30" s="13">
        <v>18.7</v>
      </c>
      <c r="K30" s="44">
        <v>305</v>
      </c>
      <c r="AN30" s="13">
        <v>235</v>
      </c>
      <c r="AO30" s="13">
        <v>125</v>
      </c>
    </row>
    <row r="31" spans="1:41" x14ac:dyDescent="0.3">
      <c r="A31" s="42">
        <v>42534</v>
      </c>
      <c r="B31" s="43">
        <v>0.44170138888888894</v>
      </c>
      <c r="C31" s="13">
        <v>1013</v>
      </c>
      <c r="D31" s="13">
        <v>0.65649999999999997</v>
      </c>
      <c r="E31" s="13">
        <v>7.86</v>
      </c>
      <c r="F31" s="13">
        <v>7.96</v>
      </c>
      <c r="G31" s="13">
        <v>19</v>
      </c>
      <c r="K31" s="44">
        <v>638</v>
      </c>
      <c r="AN31" s="13">
        <v>235</v>
      </c>
      <c r="AO31" s="13">
        <v>125</v>
      </c>
    </row>
    <row r="32" spans="1:41" x14ac:dyDescent="0.3">
      <c r="A32" s="42">
        <v>42536</v>
      </c>
      <c r="B32" s="43">
        <v>0.46774305555555556</v>
      </c>
      <c r="C32" s="13">
        <v>602</v>
      </c>
      <c r="D32" s="13">
        <v>0.39</v>
      </c>
      <c r="E32" s="13">
        <v>6.58</v>
      </c>
      <c r="F32" s="13">
        <v>7.63</v>
      </c>
      <c r="G32" s="13">
        <v>21</v>
      </c>
      <c r="K32" s="44">
        <v>3654</v>
      </c>
      <c r="AN32" s="13">
        <v>235</v>
      </c>
      <c r="AO32" s="13">
        <v>125</v>
      </c>
    </row>
    <row r="33" spans="1:41" x14ac:dyDescent="0.3">
      <c r="A33" s="42">
        <v>42542</v>
      </c>
      <c r="B33" s="43">
        <v>0.49265046296296294</v>
      </c>
      <c r="C33" s="13">
        <v>554</v>
      </c>
      <c r="D33" s="13">
        <v>0.35749999999999998</v>
      </c>
      <c r="E33" s="13">
        <v>7.11</v>
      </c>
      <c r="F33" s="13">
        <v>7.65</v>
      </c>
      <c r="G33" s="13">
        <v>22.2</v>
      </c>
      <c r="K33" s="44">
        <v>4611</v>
      </c>
      <c r="L33" s="45">
        <f>AVERAGE(K29:K33)</f>
        <v>2339.4</v>
      </c>
      <c r="M33" s="46">
        <f>GEOMEAN(K29:K33)</f>
        <v>1521.7447635437793</v>
      </c>
      <c r="N33" s="47" t="s">
        <v>120</v>
      </c>
      <c r="AN33" s="13">
        <v>235</v>
      </c>
      <c r="AO33" s="13">
        <v>125</v>
      </c>
    </row>
    <row r="34" spans="1:41" x14ac:dyDescent="0.3">
      <c r="A34" s="42">
        <v>42556</v>
      </c>
      <c r="B34" s="43">
        <v>0.43291666666666667</v>
      </c>
      <c r="C34" s="13">
        <v>911</v>
      </c>
      <c r="D34" s="13">
        <v>0.59150000000000003</v>
      </c>
      <c r="E34" s="13">
        <v>7.52</v>
      </c>
      <c r="F34" s="13">
        <v>7.72</v>
      </c>
      <c r="G34" s="13">
        <v>19.7</v>
      </c>
      <c r="K34" s="44">
        <v>591</v>
      </c>
      <c r="O34" s="31" t="s">
        <v>111</v>
      </c>
      <c r="P34" s="13">
        <v>92.6</v>
      </c>
      <c r="Q34" s="31" t="s">
        <v>111</v>
      </c>
      <c r="R34" s="31" t="s">
        <v>111</v>
      </c>
      <c r="S34" s="31" t="s">
        <v>111</v>
      </c>
      <c r="T34" s="31" t="s">
        <v>111</v>
      </c>
      <c r="U34" s="31" t="s">
        <v>111</v>
      </c>
      <c r="V34" s="31" t="s">
        <v>113</v>
      </c>
      <c r="W34" s="31" t="s">
        <v>111</v>
      </c>
      <c r="X34" s="13">
        <v>145</v>
      </c>
      <c r="Y34" s="31" t="s">
        <v>111</v>
      </c>
      <c r="Z34" s="31">
        <v>1.2</v>
      </c>
      <c r="AA34" s="31" t="s">
        <v>111</v>
      </c>
      <c r="AB34" s="13">
        <v>48.3</v>
      </c>
      <c r="AC34" s="13">
        <v>0.1</v>
      </c>
      <c r="AD34" s="13">
        <v>310</v>
      </c>
      <c r="AE34" s="13" t="s">
        <v>121</v>
      </c>
      <c r="AF34" s="13">
        <v>293</v>
      </c>
      <c r="AG34" s="13">
        <v>85800</v>
      </c>
      <c r="AH34" s="13">
        <v>23100</v>
      </c>
      <c r="AI34" s="50" t="s">
        <v>111</v>
      </c>
      <c r="AJ34" s="50" t="s">
        <v>111</v>
      </c>
      <c r="AK34" s="50" t="s">
        <v>111</v>
      </c>
      <c r="AL34" s="13">
        <v>43.8</v>
      </c>
      <c r="AN34" s="13">
        <v>235</v>
      </c>
      <c r="AO34" s="13">
        <v>125</v>
      </c>
    </row>
    <row r="35" spans="1:41" x14ac:dyDescent="0.3">
      <c r="A35" s="42">
        <v>42563</v>
      </c>
      <c r="B35" s="28">
        <v>0.47734953703703703</v>
      </c>
      <c r="C35" s="13">
        <v>1031</v>
      </c>
      <c r="D35" s="13">
        <v>0.66949999999999998</v>
      </c>
      <c r="E35" s="13">
        <v>8.1300000000000008</v>
      </c>
      <c r="F35" s="13">
        <v>8.07</v>
      </c>
      <c r="G35" s="13">
        <v>21.1</v>
      </c>
      <c r="K35" s="44">
        <v>766</v>
      </c>
      <c r="AN35" s="13">
        <v>235</v>
      </c>
      <c r="AO35" s="13">
        <v>125</v>
      </c>
    </row>
    <row r="36" spans="1:41" x14ac:dyDescent="0.3">
      <c r="A36" s="42">
        <v>42569</v>
      </c>
      <c r="B36" s="43">
        <v>0.43657407407407406</v>
      </c>
      <c r="C36" s="13">
        <v>153.1</v>
      </c>
      <c r="D36" s="13">
        <v>9.9400000000000002E-2</v>
      </c>
      <c r="E36" s="13">
        <v>7</v>
      </c>
      <c r="F36" s="13">
        <v>7.86</v>
      </c>
      <c r="G36" s="13">
        <v>21.4</v>
      </c>
      <c r="K36" s="44">
        <v>10462</v>
      </c>
      <c r="AN36" s="13">
        <v>235</v>
      </c>
      <c r="AO36" s="13">
        <v>125</v>
      </c>
    </row>
    <row r="37" spans="1:41" x14ac:dyDescent="0.3">
      <c r="A37" s="42">
        <v>42576</v>
      </c>
      <c r="B37" s="43">
        <v>0.40560185185185182</v>
      </c>
      <c r="C37" s="13">
        <v>994</v>
      </c>
      <c r="D37" s="13">
        <v>0.64349999999999996</v>
      </c>
      <c r="E37" s="13">
        <v>6.67</v>
      </c>
      <c r="F37" s="13">
        <v>7.85</v>
      </c>
      <c r="G37" s="13">
        <v>21.6</v>
      </c>
      <c r="K37" s="44">
        <v>262</v>
      </c>
      <c r="AN37" s="13">
        <v>235</v>
      </c>
      <c r="AO37" s="13">
        <v>125</v>
      </c>
    </row>
    <row r="38" spans="1:41" x14ac:dyDescent="0.3">
      <c r="A38" s="42">
        <v>42579</v>
      </c>
      <c r="B38" s="43">
        <v>0.41362268518518519</v>
      </c>
      <c r="C38" s="13">
        <v>974</v>
      </c>
      <c r="D38" s="13">
        <v>0.63049999999999995</v>
      </c>
      <c r="E38" s="13">
        <v>6.49</v>
      </c>
      <c r="F38" s="13">
        <v>7.94</v>
      </c>
      <c r="G38" s="13">
        <v>21.8</v>
      </c>
      <c r="K38" s="44">
        <v>408</v>
      </c>
      <c r="L38" s="45">
        <f>AVERAGE(K34:K38)</f>
        <v>2497.8000000000002</v>
      </c>
      <c r="M38" s="46">
        <f>GEOMEAN(K34:K38)</f>
        <v>872.72714460301495</v>
      </c>
      <c r="N38" s="47" t="s">
        <v>122</v>
      </c>
      <c r="AN38" s="13">
        <v>235</v>
      </c>
      <c r="AO38" s="13">
        <v>125</v>
      </c>
    </row>
    <row r="39" spans="1:41" x14ac:dyDescent="0.3">
      <c r="A39" s="42">
        <v>42583</v>
      </c>
      <c r="B39" s="43">
        <v>0.41864583333333333</v>
      </c>
      <c r="C39" s="13">
        <v>919</v>
      </c>
      <c r="D39" s="13">
        <v>0.59799999999999998</v>
      </c>
      <c r="E39" s="13">
        <v>6.35</v>
      </c>
      <c r="F39" s="13">
        <v>8.01</v>
      </c>
      <c r="G39" s="13">
        <v>22.1</v>
      </c>
      <c r="K39" s="44">
        <v>199</v>
      </c>
      <c r="AN39" s="13">
        <v>235</v>
      </c>
      <c r="AO39" s="13">
        <v>125</v>
      </c>
    </row>
    <row r="40" spans="1:41" x14ac:dyDescent="0.3">
      <c r="A40" s="42">
        <v>42586</v>
      </c>
      <c r="B40" s="43">
        <v>0.4201273148148148</v>
      </c>
      <c r="C40" s="13">
        <v>984</v>
      </c>
      <c r="D40" s="13">
        <v>0.63700000000000001</v>
      </c>
      <c r="E40" s="13">
        <v>7.01</v>
      </c>
      <c r="F40" s="13">
        <v>8.11</v>
      </c>
      <c r="G40" s="13">
        <v>22.5</v>
      </c>
      <c r="K40" s="44">
        <v>464</v>
      </c>
      <c r="AN40" s="13">
        <v>235</v>
      </c>
      <c r="AO40" s="13">
        <v>125</v>
      </c>
    </row>
    <row r="41" spans="1:41" x14ac:dyDescent="0.3">
      <c r="A41" s="42">
        <v>42592</v>
      </c>
      <c r="B41" s="43">
        <v>0.49701388888888887</v>
      </c>
      <c r="C41" s="13">
        <v>919</v>
      </c>
      <c r="D41" s="13">
        <v>0.59799999999999998</v>
      </c>
      <c r="E41" s="13">
        <v>7.46</v>
      </c>
      <c r="F41" s="13">
        <v>8.14</v>
      </c>
      <c r="G41" s="13">
        <v>24.1</v>
      </c>
      <c r="K41" s="44">
        <v>644</v>
      </c>
      <c r="AN41" s="13">
        <v>235</v>
      </c>
      <c r="AO41" s="13">
        <v>125</v>
      </c>
    </row>
    <row r="42" spans="1:41" x14ac:dyDescent="0.3">
      <c r="A42" s="42">
        <v>42598</v>
      </c>
      <c r="B42" s="43">
        <v>0.39972222222222226</v>
      </c>
      <c r="C42" s="13">
        <v>655</v>
      </c>
      <c r="D42" s="13">
        <v>0.42899999999999999</v>
      </c>
      <c r="E42" s="13">
        <v>6.27</v>
      </c>
      <c r="F42" s="13">
        <v>7.76</v>
      </c>
      <c r="G42" s="13">
        <v>22.2</v>
      </c>
      <c r="K42" s="44">
        <v>613</v>
      </c>
      <c r="AN42" s="13">
        <v>235</v>
      </c>
      <c r="AO42" s="13">
        <v>125</v>
      </c>
    </row>
    <row r="43" spans="1:41" x14ac:dyDescent="0.3">
      <c r="A43" s="42">
        <v>42604</v>
      </c>
      <c r="B43" s="43">
        <v>0.44526620370370368</v>
      </c>
      <c r="C43" s="13">
        <v>991</v>
      </c>
      <c r="D43" s="13">
        <v>0.64349999999999996</v>
      </c>
      <c r="E43" s="13">
        <v>6.6</v>
      </c>
      <c r="F43" s="13">
        <v>8.01</v>
      </c>
      <c r="G43" s="13">
        <v>21.2</v>
      </c>
      <c r="K43" s="44">
        <v>250</v>
      </c>
      <c r="L43" s="45">
        <f>AVERAGE(K39:K43)</f>
        <v>434</v>
      </c>
      <c r="M43" s="46">
        <f>GEOMEAN(K39:K43)</f>
        <v>390.77923781731431</v>
      </c>
      <c r="N43" s="47" t="s">
        <v>123</v>
      </c>
      <c r="AN43" s="13">
        <v>235</v>
      </c>
      <c r="AO43" s="13">
        <v>125</v>
      </c>
    </row>
    <row r="44" spans="1:41" x14ac:dyDescent="0.3">
      <c r="A44" s="42">
        <v>42612</v>
      </c>
      <c r="B44" s="43">
        <v>0.50402777777777774</v>
      </c>
      <c r="C44" s="13">
        <v>982</v>
      </c>
      <c r="D44" s="13">
        <v>0.63700000000000001</v>
      </c>
      <c r="E44" s="13">
        <v>7.33</v>
      </c>
      <c r="F44" s="13">
        <v>7.85</v>
      </c>
      <c r="G44" s="13">
        <v>21.9</v>
      </c>
      <c r="K44" s="44">
        <v>134</v>
      </c>
      <c r="AN44" s="13">
        <v>235</v>
      </c>
      <c r="AO44" s="13">
        <v>125</v>
      </c>
    </row>
    <row r="45" spans="1:41" x14ac:dyDescent="0.3">
      <c r="A45" s="42">
        <v>42619</v>
      </c>
      <c r="B45" s="28">
        <v>0.44385416666666666</v>
      </c>
      <c r="C45" s="13">
        <v>1004</v>
      </c>
      <c r="D45" s="13">
        <v>0.65</v>
      </c>
      <c r="E45" s="13">
        <v>7.35</v>
      </c>
      <c r="F45" s="13">
        <v>7.78</v>
      </c>
      <c r="G45" s="13">
        <v>21.5</v>
      </c>
      <c r="K45" s="44">
        <v>305</v>
      </c>
      <c r="AN45" s="13">
        <v>235</v>
      </c>
      <c r="AO45" s="13">
        <v>125</v>
      </c>
    </row>
    <row r="46" spans="1:41" x14ac:dyDescent="0.3">
      <c r="A46" s="42">
        <v>42621</v>
      </c>
      <c r="B46" s="43">
        <v>0.43903935185185183</v>
      </c>
      <c r="C46" s="13">
        <v>581</v>
      </c>
      <c r="D46" s="13">
        <v>0.377</v>
      </c>
      <c r="E46" s="13">
        <v>6.71</v>
      </c>
      <c r="F46" s="13">
        <v>7.96</v>
      </c>
      <c r="G46" s="13">
        <v>22</v>
      </c>
      <c r="K46" s="44">
        <v>52</v>
      </c>
      <c r="AN46" s="13">
        <v>235</v>
      </c>
      <c r="AO46" s="13">
        <v>125</v>
      </c>
    </row>
    <row r="47" spans="1:41" x14ac:dyDescent="0.3">
      <c r="A47" s="42">
        <v>42628</v>
      </c>
      <c r="B47" s="43">
        <v>0.46326388888888892</v>
      </c>
      <c r="C47" s="13">
        <v>1037</v>
      </c>
      <c r="D47" s="13">
        <v>0.67600000000000005</v>
      </c>
      <c r="E47" s="13">
        <v>7.82</v>
      </c>
      <c r="F47" s="13">
        <v>7.93</v>
      </c>
      <c r="G47" s="13">
        <v>20.6</v>
      </c>
      <c r="K47" s="44">
        <v>98</v>
      </c>
      <c r="AN47" s="13">
        <v>235</v>
      </c>
      <c r="AO47" s="13">
        <v>125</v>
      </c>
    </row>
    <row r="48" spans="1:41" x14ac:dyDescent="0.3">
      <c r="A48" s="42">
        <v>42633</v>
      </c>
      <c r="B48" s="43">
        <v>0.52673611111111118</v>
      </c>
      <c r="C48" s="13">
        <v>1028</v>
      </c>
      <c r="D48" s="13">
        <v>0.66949999999999998</v>
      </c>
      <c r="E48" s="13">
        <v>7.02</v>
      </c>
      <c r="F48" s="13">
        <v>7.55</v>
      </c>
      <c r="G48" s="13">
        <v>21.4</v>
      </c>
      <c r="K48" s="44">
        <v>160</v>
      </c>
      <c r="L48" s="45">
        <f>AVERAGE(K45:K49)</f>
        <v>210</v>
      </c>
      <c r="M48" s="46">
        <f>GEOMEAN(K45:K49)</f>
        <v>161.00067604877873</v>
      </c>
      <c r="N48" s="47" t="s">
        <v>124</v>
      </c>
      <c r="AN48" s="13">
        <v>235</v>
      </c>
      <c r="AO48" s="13">
        <v>125</v>
      </c>
    </row>
    <row r="49" spans="1:41" x14ac:dyDescent="0.3">
      <c r="A49" s="42">
        <v>42635</v>
      </c>
      <c r="B49" s="43">
        <v>0.4444791666666667</v>
      </c>
      <c r="C49" s="13">
        <v>1034</v>
      </c>
      <c r="D49" s="13">
        <v>0.66949999999999998</v>
      </c>
      <c r="E49" s="13">
        <v>7.41</v>
      </c>
      <c r="F49" s="13">
        <v>7.8</v>
      </c>
      <c r="G49" s="13">
        <v>20.7</v>
      </c>
      <c r="K49" s="44">
        <v>435</v>
      </c>
      <c r="AN49" s="13">
        <v>235</v>
      </c>
      <c r="AO49" s="13">
        <v>125</v>
      </c>
    </row>
    <row r="50" spans="1:41" x14ac:dyDescent="0.3">
      <c r="A50" s="42">
        <v>42648</v>
      </c>
      <c r="B50" s="43">
        <v>0.41550925925925924</v>
      </c>
      <c r="C50" s="13">
        <v>1033</v>
      </c>
      <c r="D50" s="13">
        <v>0.66949999999999998</v>
      </c>
      <c r="E50" s="13">
        <v>7.7</v>
      </c>
      <c r="F50" s="13">
        <v>7.91</v>
      </c>
      <c r="G50" s="13">
        <v>19.2</v>
      </c>
      <c r="K50" s="44">
        <v>73</v>
      </c>
      <c r="AN50" s="13">
        <v>235</v>
      </c>
      <c r="AO50" s="13">
        <v>125</v>
      </c>
    </row>
    <row r="51" spans="1:41" x14ac:dyDescent="0.3">
      <c r="A51" s="42">
        <v>42655</v>
      </c>
      <c r="B51" s="43">
        <v>0.4215740740740741</v>
      </c>
      <c r="C51" s="13">
        <v>956</v>
      </c>
      <c r="D51" s="13">
        <v>0.624</v>
      </c>
      <c r="E51" s="13">
        <v>7.97</v>
      </c>
      <c r="F51" s="13">
        <v>7.89</v>
      </c>
      <c r="G51" s="13">
        <v>17.3</v>
      </c>
      <c r="K51" s="44">
        <v>211</v>
      </c>
      <c r="O51" s="31" t="s">
        <v>111</v>
      </c>
      <c r="P51" s="13">
        <v>120</v>
      </c>
      <c r="Q51" s="31" t="s">
        <v>111</v>
      </c>
      <c r="R51" s="31" t="s">
        <v>111</v>
      </c>
      <c r="S51" s="31" t="s">
        <v>111</v>
      </c>
      <c r="T51" s="13">
        <v>12.6</v>
      </c>
      <c r="U51" s="31" t="s">
        <v>111</v>
      </c>
      <c r="V51" s="31" t="s">
        <v>113</v>
      </c>
      <c r="W51" s="13">
        <v>67</v>
      </c>
      <c r="X51" s="13">
        <v>226</v>
      </c>
      <c r="Y51" s="31" t="s">
        <v>111</v>
      </c>
      <c r="Z51" s="13">
        <v>1.1000000000000001</v>
      </c>
      <c r="AA51" s="31" t="s">
        <v>111</v>
      </c>
      <c r="AB51" s="13">
        <v>54.8</v>
      </c>
      <c r="AC51" s="49" t="s">
        <v>111</v>
      </c>
      <c r="AD51" s="13">
        <v>380</v>
      </c>
      <c r="AE51" s="31" t="s">
        <v>111</v>
      </c>
      <c r="AF51" s="13">
        <v>1310</v>
      </c>
      <c r="AG51" s="31">
        <v>109000</v>
      </c>
      <c r="AH51" s="13">
        <v>26200</v>
      </c>
      <c r="AI51" s="50" t="s">
        <v>111</v>
      </c>
      <c r="AJ51" s="50" t="s">
        <v>111</v>
      </c>
      <c r="AK51" s="50" t="s">
        <v>111</v>
      </c>
      <c r="AL51" s="13">
        <v>154</v>
      </c>
      <c r="AN51" s="13">
        <v>235</v>
      </c>
      <c r="AO51" s="13">
        <v>125</v>
      </c>
    </row>
    <row r="52" spans="1:41" x14ac:dyDescent="0.3">
      <c r="A52" s="42">
        <v>42667</v>
      </c>
      <c r="B52" s="43">
        <v>0.44359953703703708</v>
      </c>
      <c r="C52" s="13">
        <v>1025</v>
      </c>
      <c r="D52" s="13">
        <v>0.66300000000000003</v>
      </c>
      <c r="E52" s="13">
        <v>8.07</v>
      </c>
      <c r="F52" s="13">
        <v>7.76</v>
      </c>
      <c r="G52" s="13">
        <v>16.2</v>
      </c>
      <c r="K52" s="44">
        <v>119</v>
      </c>
      <c r="AN52" s="13">
        <v>235</v>
      </c>
      <c r="AO52" s="13">
        <v>125</v>
      </c>
    </row>
    <row r="53" spans="1:41" x14ac:dyDescent="0.3">
      <c r="A53" s="42">
        <v>42669</v>
      </c>
      <c r="B53" s="43">
        <v>0.41273148148148148</v>
      </c>
      <c r="C53" s="13">
        <v>1049</v>
      </c>
      <c r="D53" s="13">
        <v>0.6825</v>
      </c>
      <c r="E53" s="13">
        <v>7.11</v>
      </c>
      <c r="F53" s="13">
        <v>7.69</v>
      </c>
      <c r="G53" s="13">
        <v>15.2</v>
      </c>
      <c r="K53" s="44">
        <v>223</v>
      </c>
      <c r="AN53" s="13">
        <v>235</v>
      </c>
      <c r="AO53" s="13">
        <v>125</v>
      </c>
    </row>
    <row r="54" spans="1:41" x14ac:dyDescent="0.3">
      <c r="A54" s="42">
        <v>42674</v>
      </c>
      <c r="B54" s="28">
        <v>0.4192939814814815</v>
      </c>
      <c r="C54" s="13">
        <v>1061</v>
      </c>
      <c r="D54" s="13">
        <v>0.68899999999999995</v>
      </c>
      <c r="E54" s="13">
        <v>9.31</v>
      </c>
      <c r="F54" s="13">
        <v>7.89</v>
      </c>
      <c r="G54" s="13">
        <v>15.1</v>
      </c>
      <c r="K54" s="44">
        <v>52</v>
      </c>
      <c r="L54" s="45">
        <f>AVERAGE(K50:K54)</f>
        <v>135.6</v>
      </c>
      <c r="M54" s="46">
        <f>GEOMEAN(K50:K54)</f>
        <v>116.27653907786855</v>
      </c>
      <c r="N54" s="47" t="s">
        <v>125</v>
      </c>
      <c r="AN54" s="13">
        <v>235</v>
      </c>
      <c r="AO54" s="13">
        <v>125</v>
      </c>
    </row>
    <row r="55" spans="1:41" x14ac:dyDescent="0.3">
      <c r="A55" s="42">
        <v>42688</v>
      </c>
      <c r="B55" s="43">
        <v>0.50493055555555555</v>
      </c>
      <c r="C55" s="13">
        <v>1038</v>
      </c>
      <c r="D55" s="13">
        <v>0.67600000000000005</v>
      </c>
      <c r="E55" s="13">
        <v>8.7200000000000006</v>
      </c>
      <c r="F55" s="13">
        <v>7.84</v>
      </c>
      <c r="G55" s="13">
        <v>10.5</v>
      </c>
      <c r="K55" s="44">
        <v>74</v>
      </c>
      <c r="AN55" s="13">
        <v>235</v>
      </c>
      <c r="AO55" s="13">
        <v>125</v>
      </c>
    </row>
    <row r="56" spans="1:41" x14ac:dyDescent="0.3">
      <c r="A56" s="42">
        <v>42689</v>
      </c>
      <c r="B56" s="43">
        <v>0.41346064814814815</v>
      </c>
      <c r="C56" s="13">
        <v>1058</v>
      </c>
      <c r="D56" s="13">
        <v>0.68899999999999995</v>
      </c>
      <c r="E56" s="13">
        <v>7.47</v>
      </c>
      <c r="F56" s="13">
        <v>7.76</v>
      </c>
      <c r="G56" s="13">
        <v>9.8000000000000007</v>
      </c>
      <c r="K56" s="44">
        <v>62</v>
      </c>
      <c r="AN56" s="13">
        <v>235</v>
      </c>
      <c r="AO56" s="13">
        <v>125</v>
      </c>
    </row>
    <row r="57" spans="1:41" x14ac:dyDescent="0.3">
      <c r="A57" s="42">
        <v>42695</v>
      </c>
      <c r="B57" s="43">
        <v>0.49843750000000003</v>
      </c>
      <c r="C57" s="13">
        <v>945</v>
      </c>
      <c r="D57" s="13">
        <v>0.61099999999999999</v>
      </c>
      <c r="E57" s="13">
        <v>9.08</v>
      </c>
      <c r="F57" s="13">
        <v>7.73</v>
      </c>
      <c r="G57" s="13">
        <v>9.6</v>
      </c>
      <c r="K57" s="44">
        <v>495</v>
      </c>
      <c r="AN57" s="13">
        <v>235</v>
      </c>
      <c r="AO57" s="13">
        <v>125</v>
      </c>
    </row>
    <row r="58" spans="1:41" x14ac:dyDescent="0.3">
      <c r="A58" s="42">
        <v>42703</v>
      </c>
      <c r="B58" s="43">
        <v>0.41108796296296296</v>
      </c>
      <c r="C58" s="13">
        <v>473.4</v>
      </c>
      <c r="D58" s="13">
        <v>0.3075</v>
      </c>
      <c r="E58" s="13">
        <v>9.41</v>
      </c>
      <c r="F58" s="13">
        <v>10.7</v>
      </c>
      <c r="G58" s="13">
        <v>7.84</v>
      </c>
      <c r="K58" s="44">
        <v>1500</v>
      </c>
      <c r="AN58" s="13">
        <v>235</v>
      </c>
      <c r="AO58" s="13">
        <v>125</v>
      </c>
    </row>
    <row r="59" spans="1:41" x14ac:dyDescent="0.3">
      <c r="A59" s="42">
        <v>42704</v>
      </c>
      <c r="B59" s="43">
        <v>0.40619212962962964</v>
      </c>
      <c r="C59" s="13">
        <v>859</v>
      </c>
      <c r="D59" s="13">
        <v>0.55900000000000005</v>
      </c>
      <c r="E59" s="13">
        <v>8.81</v>
      </c>
      <c r="F59" s="13">
        <v>7.66</v>
      </c>
      <c r="G59" s="13">
        <v>11.8</v>
      </c>
      <c r="K59" s="44">
        <v>384</v>
      </c>
      <c r="L59" s="45">
        <f>AVERAGE(K55:K59)</f>
        <v>503</v>
      </c>
      <c r="M59" s="46">
        <f>GEOMEAN(K55:K59)</f>
        <v>265.05147067783935</v>
      </c>
      <c r="N59" s="47" t="s">
        <v>126</v>
      </c>
      <c r="AN59" s="13">
        <v>235</v>
      </c>
      <c r="AO59" s="13">
        <v>125</v>
      </c>
    </row>
    <row r="60" spans="1:41" x14ac:dyDescent="0.3">
      <c r="A60" s="42">
        <v>42709</v>
      </c>
      <c r="B60" s="43">
        <v>0.44626157407407407</v>
      </c>
      <c r="C60" s="13">
        <v>506</v>
      </c>
      <c r="D60" s="13">
        <v>0.32890000000000003</v>
      </c>
      <c r="E60" s="13">
        <v>9.93</v>
      </c>
      <c r="F60" s="13">
        <v>7.92</v>
      </c>
      <c r="G60" s="13">
        <v>9.1999999999999993</v>
      </c>
      <c r="K60" s="44">
        <v>487</v>
      </c>
      <c r="AN60" s="13">
        <v>235</v>
      </c>
      <c r="AO60" s="13">
        <v>125</v>
      </c>
    </row>
    <row r="61" spans="1:41" x14ac:dyDescent="0.3">
      <c r="A61" s="42">
        <v>42712</v>
      </c>
      <c r="B61" s="43">
        <v>0.48195601851851855</v>
      </c>
      <c r="C61" s="13">
        <v>1027</v>
      </c>
      <c r="D61" s="13">
        <v>0.66949999999999998</v>
      </c>
      <c r="E61" s="13">
        <v>11.18</v>
      </c>
      <c r="F61" s="13">
        <v>7.86</v>
      </c>
      <c r="G61" s="13">
        <v>6.1</v>
      </c>
      <c r="K61" s="44">
        <v>85</v>
      </c>
      <c r="AN61" s="13">
        <v>235</v>
      </c>
      <c r="AO61" s="13">
        <v>125</v>
      </c>
    </row>
    <row r="62" spans="1:41" x14ac:dyDescent="0.3">
      <c r="A62" s="42">
        <v>42716</v>
      </c>
      <c r="B62" s="43">
        <v>0.42193287037037036</v>
      </c>
      <c r="C62" s="13">
        <v>859</v>
      </c>
      <c r="D62" s="13">
        <v>0.55900000000000005</v>
      </c>
      <c r="E62" s="13">
        <v>12.95</v>
      </c>
      <c r="F62" s="13">
        <v>7.9</v>
      </c>
      <c r="G62" s="13">
        <v>6.9</v>
      </c>
      <c r="K62" s="44">
        <v>432</v>
      </c>
      <c r="AN62" s="13">
        <v>235</v>
      </c>
      <c r="AO62" s="13">
        <v>125</v>
      </c>
    </row>
    <row r="63" spans="1:41" x14ac:dyDescent="0.3">
      <c r="A63" s="42">
        <v>42725</v>
      </c>
      <c r="B63" s="43">
        <v>0.42379629629629628</v>
      </c>
      <c r="C63" s="13">
        <v>1616</v>
      </c>
      <c r="D63" s="13">
        <v>1.0529999999999999</v>
      </c>
      <c r="E63" s="13">
        <v>12.77</v>
      </c>
      <c r="F63" s="13">
        <v>7.96</v>
      </c>
      <c r="G63" s="13">
        <v>5.6</v>
      </c>
      <c r="K63" s="44">
        <v>110</v>
      </c>
      <c r="L63" s="45">
        <f>AVERAGE(K59:K63)</f>
        <v>299.60000000000002</v>
      </c>
      <c r="M63" s="46">
        <f>GEOMEAN(K59:K63)</f>
        <v>237.48222468434082</v>
      </c>
      <c r="N63" s="47" t="s">
        <v>127</v>
      </c>
      <c r="AN63" s="13">
        <v>235</v>
      </c>
      <c r="AO63" s="13">
        <v>125</v>
      </c>
    </row>
    <row r="64" spans="1:41" x14ac:dyDescent="0.3">
      <c r="A64" s="42">
        <v>42752</v>
      </c>
      <c r="B64" s="43">
        <v>0.42701388888888886</v>
      </c>
      <c r="C64" s="13">
        <v>935</v>
      </c>
      <c r="D64" s="13">
        <v>0.60450000000000004</v>
      </c>
      <c r="E64" s="13">
        <v>10.94</v>
      </c>
      <c r="F64" s="13">
        <v>7.82</v>
      </c>
      <c r="G64" s="13">
        <v>8.9</v>
      </c>
      <c r="K64" s="44">
        <v>238</v>
      </c>
      <c r="AN64" s="13">
        <v>235</v>
      </c>
      <c r="AO64" s="13">
        <v>125</v>
      </c>
    </row>
    <row r="65" spans="1:41" x14ac:dyDescent="0.3">
      <c r="A65" s="42">
        <v>42754</v>
      </c>
      <c r="B65" s="43">
        <v>0.42481481481481481</v>
      </c>
      <c r="C65" s="13">
        <v>1083</v>
      </c>
      <c r="D65" s="13">
        <v>0.70199999999999996</v>
      </c>
      <c r="E65" s="13">
        <v>9.9600000000000009</v>
      </c>
      <c r="F65" s="13">
        <v>7.77</v>
      </c>
      <c r="G65" s="13">
        <v>8.6999999999999993</v>
      </c>
      <c r="K65" s="44">
        <v>41</v>
      </c>
      <c r="AN65" s="13">
        <v>235</v>
      </c>
      <c r="AO65" s="13">
        <v>125</v>
      </c>
    </row>
    <row r="66" spans="1:41" x14ac:dyDescent="0.3">
      <c r="A66" s="42">
        <v>42758</v>
      </c>
      <c r="B66" s="43">
        <v>0.41714120370370367</v>
      </c>
      <c r="C66" s="13">
        <v>1048</v>
      </c>
      <c r="D66" s="13">
        <v>0.6825</v>
      </c>
      <c r="E66" s="13">
        <v>9.5500000000000007</v>
      </c>
      <c r="F66" s="13">
        <v>7.83</v>
      </c>
      <c r="G66" s="13">
        <v>10.4</v>
      </c>
      <c r="K66" s="44">
        <v>86</v>
      </c>
      <c r="AN66" s="13">
        <v>235</v>
      </c>
      <c r="AO66" s="13">
        <v>125</v>
      </c>
    </row>
    <row r="67" spans="1:41" x14ac:dyDescent="0.3">
      <c r="A67" s="42">
        <v>42760</v>
      </c>
      <c r="B67" s="43">
        <v>0.47300925925925924</v>
      </c>
      <c r="C67" s="13">
        <v>1074</v>
      </c>
      <c r="D67" s="13">
        <v>0.69550000000000001</v>
      </c>
      <c r="E67" s="13">
        <v>9.7899999999999991</v>
      </c>
      <c r="F67" s="13">
        <v>7.8</v>
      </c>
      <c r="G67" s="13">
        <v>10.7</v>
      </c>
      <c r="K67" s="51">
        <v>10</v>
      </c>
      <c r="AN67" s="13">
        <v>235</v>
      </c>
      <c r="AO67" s="13">
        <v>125</v>
      </c>
    </row>
    <row r="68" spans="1:41" x14ac:dyDescent="0.3">
      <c r="A68" s="42">
        <v>42765</v>
      </c>
      <c r="B68" s="28">
        <v>0.47456018518518522</v>
      </c>
      <c r="C68" s="13">
        <v>1122</v>
      </c>
      <c r="D68" s="13">
        <v>0.72799999999999998</v>
      </c>
      <c r="E68" s="13">
        <v>13.22</v>
      </c>
      <c r="F68" s="13">
        <v>8.0399999999999991</v>
      </c>
      <c r="G68" s="13">
        <v>7.1</v>
      </c>
      <c r="K68" s="44">
        <v>135</v>
      </c>
      <c r="L68" s="45">
        <f>AVERAGE(K64:K68)</f>
        <v>102</v>
      </c>
      <c r="M68" s="46">
        <f>GEOMEAN(K64:K68)</f>
        <v>64.690216812550659</v>
      </c>
      <c r="N68" s="47" t="s">
        <v>128</v>
      </c>
      <c r="AN68" s="13">
        <v>235</v>
      </c>
      <c r="AO68" s="13">
        <v>125</v>
      </c>
    </row>
    <row r="69" spans="1:41" x14ac:dyDescent="0.3">
      <c r="A69" s="42">
        <v>42773</v>
      </c>
      <c r="B69" s="28">
        <v>0.41038194444444448</v>
      </c>
      <c r="C69" s="13">
        <v>736</v>
      </c>
      <c r="D69" s="13">
        <v>0.48099999999999998</v>
      </c>
      <c r="E69" s="13">
        <v>10.36</v>
      </c>
      <c r="F69" s="13">
        <v>8.0399999999999991</v>
      </c>
      <c r="G69" s="13">
        <v>10.6</v>
      </c>
      <c r="K69" s="44">
        <v>1655</v>
      </c>
      <c r="AN69" s="13">
        <v>235</v>
      </c>
      <c r="AO69" s="13">
        <v>125</v>
      </c>
    </row>
    <row r="70" spans="1:41" x14ac:dyDescent="0.3">
      <c r="A70" s="42">
        <v>42781</v>
      </c>
      <c r="B70" s="43">
        <v>0.47122685185185187</v>
      </c>
      <c r="C70" s="13">
        <v>1338</v>
      </c>
      <c r="D70" s="13">
        <v>0.871</v>
      </c>
      <c r="E70" s="13">
        <v>18.399999999999999</v>
      </c>
      <c r="F70" s="13">
        <v>8.18</v>
      </c>
      <c r="G70" s="13">
        <v>6.9</v>
      </c>
      <c r="K70" s="13">
        <v>85</v>
      </c>
      <c r="AN70" s="13">
        <v>235</v>
      </c>
      <c r="AO70" s="13">
        <v>125</v>
      </c>
    </row>
    <row r="71" spans="1:41" x14ac:dyDescent="0.3">
      <c r="A71" s="42">
        <v>42787</v>
      </c>
      <c r="B71" s="28">
        <v>0.42670138888888887</v>
      </c>
      <c r="C71" s="13">
        <v>1142</v>
      </c>
      <c r="D71" s="13">
        <v>0.74099999999999999</v>
      </c>
      <c r="E71" s="13">
        <v>11.42</v>
      </c>
      <c r="F71" s="13">
        <v>7.72</v>
      </c>
      <c r="G71" s="13">
        <v>11.3</v>
      </c>
      <c r="K71" s="44">
        <v>52</v>
      </c>
      <c r="AN71" s="13">
        <v>235</v>
      </c>
      <c r="AO71" s="13">
        <v>125</v>
      </c>
    </row>
    <row r="72" spans="1:41" x14ac:dyDescent="0.3">
      <c r="A72" s="42">
        <v>42789</v>
      </c>
      <c r="B72" s="43">
        <v>0.4213541666666667</v>
      </c>
      <c r="C72" s="13">
        <v>1043</v>
      </c>
      <c r="D72" s="13">
        <v>0.67600000000000005</v>
      </c>
      <c r="E72" s="13">
        <v>12.82</v>
      </c>
      <c r="F72" s="13">
        <v>8.0299999999999994</v>
      </c>
      <c r="G72" s="13">
        <v>12.2</v>
      </c>
      <c r="K72" s="44">
        <v>31</v>
      </c>
      <c r="AN72" s="13">
        <v>235</v>
      </c>
      <c r="AO72" s="13">
        <v>125</v>
      </c>
    </row>
    <row r="73" spans="1:41" x14ac:dyDescent="0.3">
      <c r="A73" s="42">
        <v>42794</v>
      </c>
      <c r="B73" s="43">
        <v>0.47129629629629632</v>
      </c>
      <c r="C73" s="13">
        <v>974</v>
      </c>
      <c r="D73" s="13">
        <v>0.63049999999999995</v>
      </c>
      <c r="E73" s="13">
        <v>11.6</v>
      </c>
      <c r="F73" s="13">
        <v>8.1199999999999992</v>
      </c>
      <c r="G73" s="13">
        <v>11.3</v>
      </c>
      <c r="K73" s="44">
        <v>52</v>
      </c>
      <c r="L73" s="45">
        <f>AVERAGE(K69:K73)</f>
        <v>375</v>
      </c>
      <c r="M73" s="46">
        <f>GEOMEAN(K69:K73)</f>
        <v>103.35156587413228</v>
      </c>
      <c r="N73" s="47" t="s">
        <v>129</v>
      </c>
      <c r="AN73" s="13">
        <v>235</v>
      </c>
      <c r="AO73" s="13">
        <v>125</v>
      </c>
    </row>
    <row r="74" spans="1:41" x14ac:dyDescent="0.3">
      <c r="A74" s="42">
        <v>42800</v>
      </c>
      <c r="B74" s="43">
        <v>0.4889236111111111</v>
      </c>
      <c r="C74" s="13">
        <v>1144</v>
      </c>
      <c r="D74" s="13">
        <v>0.74099999999999999</v>
      </c>
      <c r="E74" s="13">
        <v>10.5</v>
      </c>
      <c r="F74" s="13">
        <v>7.79</v>
      </c>
      <c r="G74" s="13">
        <v>11.5</v>
      </c>
      <c r="K74" s="44">
        <v>1223</v>
      </c>
      <c r="AN74" s="13">
        <v>235</v>
      </c>
      <c r="AO74" s="13">
        <v>125</v>
      </c>
    </row>
    <row r="75" spans="1:41" x14ac:dyDescent="0.3">
      <c r="A75" s="42">
        <v>42809</v>
      </c>
      <c r="B75" s="28">
        <v>0.42075231481481484</v>
      </c>
      <c r="C75" s="13">
        <v>1190</v>
      </c>
      <c r="D75" s="13">
        <v>0.77349999999999997</v>
      </c>
      <c r="E75" s="13">
        <v>15.83</v>
      </c>
      <c r="F75" s="13">
        <v>7.77</v>
      </c>
      <c r="G75" s="13">
        <v>4.5999999999999996</v>
      </c>
      <c r="K75" s="44">
        <v>134</v>
      </c>
      <c r="AN75" s="13">
        <v>235</v>
      </c>
      <c r="AO75" s="13">
        <v>125</v>
      </c>
    </row>
    <row r="76" spans="1:41" x14ac:dyDescent="0.3">
      <c r="A76" s="42">
        <v>42816</v>
      </c>
      <c r="B76" s="43">
        <v>0.40394675925925921</v>
      </c>
      <c r="C76" s="13">
        <v>1367</v>
      </c>
      <c r="D76" s="13">
        <v>0.89049999999999996</v>
      </c>
      <c r="E76" s="13">
        <v>11.21</v>
      </c>
      <c r="F76" s="13">
        <v>7.88</v>
      </c>
      <c r="G76" s="13">
        <v>5.5</v>
      </c>
      <c r="K76" s="44">
        <v>160</v>
      </c>
      <c r="AN76" s="13">
        <v>235</v>
      </c>
      <c r="AO76" s="13">
        <v>125</v>
      </c>
    </row>
    <row r="77" spans="1:41" x14ac:dyDescent="0.3">
      <c r="A77" s="42">
        <v>42822</v>
      </c>
      <c r="B77" s="43">
        <v>0.43075231481481485</v>
      </c>
      <c r="C77" s="13">
        <v>964</v>
      </c>
      <c r="D77" s="13">
        <v>0.624</v>
      </c>
      <c r="E77" s="13">
        <v>9.8800000000000008</v>
      </c>
      <c r="F77" s="13">
        <v>7.89</v>
      </c>
      <c r="G77" s="13">
        <v>12.6</v>
      </c>
      <c r="K77" s="44">
        <v>146</v>
      </c>
      <c r="L77" s="45">
        <f>AVERAGE(K73:K77)</f>
        <v>343</v>
      </c>
      <c r="M77" s="46">
        <f>GEOMEAN(K73:K77)</f>
        <v>181.8869278093693</v>
      </c>
      <c r="N77" s="47" t="s">
        <v>130</v>
      </c>
      <c r="O77" s="31" t="s">
        <v>111</v>
      </c>
      <c r="P77" s="13">
        <v>62.4</v>
      </c>
      <c r="Q77" s="31" t="s">
        <v>111</v>
      </c>
      <c r="R77" s="31" t="s">
        <v>111</v>
      </c>
      <c r="S77" s="31" t="s">
        <v>111</v>
      </c>
      <c r="T77" s="31" t="s">
        <v>111</v>
      </c>
      <c r="U77" s="31" t="s">
        <v>111</v>
      </c>
      <c r="V77" s="31" t="s">
        <v>113</v>
      </c>
      <c r="W77" s="31" t="s">
        <v>111</v>
      </c>
      <c r="X77" s="13">
        <v>168</v>
      </c>
      <c r="Y77" s="31" t="s">
        <v>111</v>
      </c>
      <c r="Z77" s="13">
        <v>0.69</v>
      </c>
      <c r="AA77" s="31" t="s">
        <v>111</v>
      </c>
      <c r="AB77" s="13">
        <v>41</v>
      </c>
      <c r="AC77" s="49" t="s">
        <v>111</v>
      </c>
      <c r="AD77" s="13">
        <v>227</v>
      </c>
      <c r="AE77" s="31">
        <v>2.1</v>
      </c>
      <c r="AF77" s="31" t="s">
        <v>111</v>
      </c>
      <c r="AG77" s="31">
        <v>66800</v>
      </c>
      <c r="AH77" s="13">
        <v>14700</v>
      </c>
      <c r="AI77" s="50" t="s">
        <v>111</v>
      </c>
      <c r="AJ77" s="50" t="s">
        <v>111</v>
      </c>
      <c r="AK77" s="50" t="s">
        <v>111</v>
      </c>
      <c r="AL77" s="13">
        <v>15.6</v>
      </c>
      <c r="AN77" s="13">
        <v>235</v>
      </c>
      <c r="AO77" s="13">
        <v>125</v>
      </c>
    </row>
    <row r="78" spans="1:41" x14ac:dyDescent="0.3">
      <c r="A78" s="42">
        <v>42829</v>
      </c>
      <c r="B78" s="43">
        <v>0.37903935185185184</v>
      </c>
      <c r="C78" s="13">
        <v>751</v>
      </c>
      <c r="D78" s="13">
        <v>0.48749999999999999</v>
      </c>
      <c r="E78" s="13">
        <v>8.49</v>
      </c>
      <c r="F78" s="13">
        <v>7.67</v>
      </c>
      <c r="G78" s="13">
        <v>13</v>
      </c>
      <c r="K78" s="44">
        <v>288</v>
      </c>
      <c r="AN78" s="13">
        <v>235</v>
      </c>
      <c r="AO78" s="13">
        <v>125</v>
      </c>
    </row>
    <row r="79" spans="1:41" x14ac:dyDescent="0.3">
      <c r="A79" s="42">
        <v>42836</v>
      </c>
      <c r="B79" s="43">
        <v>0.49332175925925931</v>
      </c>
      <c r="C79" s="13">
        <v>746</v>
      </c>
      <c r="D79" s="13">
        <v>0.48749999999999999</v>
      </c>
      <c r="E79" s="13">
        <v>10.34</v>
      </c>
      <c r="F79" s="13">
        <v>7.76</v>
      </c>
      <c r="G79" s="13">
        <v>15.1</v>
      </c>
      <c r="K79" s="44">
        <v>763</v>
      </c>
      <c r="AN79" s="13">
        <v>235</v>
      </c>
      <c r="AO79" s="13">
        <v>125</v>
      </c>
    </row>
    <row r="80" spans="1:41" x14ac:dyDescent="0.3">
      <c r="A80" s="42">
        <v>42844</v>
      </c>
      <c r="B80" s="43">
        <v>0.50412037037037039</v>
      </c>
      <c r="C80" s="13">
        <v>1038</v>
      </c>
      <c r="D80" s="13">
        <v>0.67600000000000005</v>
      </c>
      <c r="E80" s="13">
        <v>15.21</v>
      </c>
      <c r="F80" s="13">
        <v>8.14</v>
      </c>
      <c r="G80" s="13">
        <v>18.100000000000001</v>
      </c>
      <c r="K80" s="44">
        <v>52</v>
      </c>
      <c r="AN80" s="13">
        <v>235</v>
      </c>
      <c r="AO80" s="13">
        <v>125</v>
      </c>
    </row>
    <row r="81" spans="1:41" x14ac:dyDescent="0.3">
      <c r="A81" s="42">
        <v>42849</v>
      </c>
      <c r="B81" s="43">
        <v>0.42603009259259261</v>
      </c>
      <c r="C81" s="13">
        <v>0.70850000000000002</v>
      </c>
      <c r="D81" s="13">
        <v>9.7799999999999994</v>
      </c>
      <c r="E81" s="13">
        <v>8.02</v>
      </c>
      <c r="F81" s="13">
        <v>1092</v>
      </c>
      <c r="G81" s="13">
        <v>13.6</v>
      </c>
      <c r="K81" s="44">
        <v>122</v>
      </c>
      <c r="AN81" s="13">
        <v>235</v>
      </c>
      <c r="AO81" s="13">
        <v>125</v>
      </c>
    </row>
    <row r="82" spans="1:41" x14ac:dyDescent="0.3">
      <c r="A82" s="42">
        <v>42852</v>
      </c>
      <c r="B82" s="43">
        <v>0.4210416666666667</v>
      </c>
      <c r="C82" s="13">
        <v>772</v>
      </c>
      <c r="D82" s="13">
        <v>0.50049999999999994</v>
      </c>
      <c r="E82" s="13">
        <v>6.82</v>
      </c>
      <c r="F82" s="13">
        <v>7.92</v>
      </c>
      <c r="G82" s="13">
        <v>15.5</v>
      </c>
      <c r="K82" s="44">
        <v>8164</v>
      </c>
      <c r="L82" s="45">
        <f>AVERAGE(K78:K82)</f>
        <v>1877.8</v>
      </c>
      <c r="M82" s="46">
        <f>GEOMEAN(K78:K82)</f>
        <v>408.54193281141141</v>
      </c>
      <c r="N82" s="47" t="s">
        <v>131</v>
      </c>
      <c r="AN82" s="13">
        <v>235</v>
      </c>
      <c r="AO82" s="13">
        <v>125</v>
      </c>
    </row>
    <row r="83" spans="1:41" x14ac:dyDescent="0.3">
      <c r="A83" s="42">
        <v>42856</v>
      </c>
      <c r="B83" s="43">
        <v>0.43745370370370368</v>
      </c>
      <c r="C83" s="13">
        <v>506</v>
      </c>
      <c r="D83" s="13">
        <v>0.32890000000000003</v>
      </c>
      <c r="E83" s="13">
        <v>7.78</v>
      </c>
      <c r="F83" s="13">
        <v>7.69</v>
      </c>
      <c r="G83" s="13">
        <v>15.3</v>
      </c>
      <c r="K83" s="44">
        <v>8164</v>
      </c>
      <c r="AN83" s="13">
        <v>235</v>
      </c>
      <c r="AO83" s="13">
        <v>125</v>
      </c>
    </row>
    <row r="84" spans="1:41" x14ac:dyDescent="0.3">
      <c r="A84" s="42">
        <v>42859</v>
      </c>
      <c r="B84" s="43">
        <v>0.43126157407407412</v>
      </c>
      <c r="C84" s="13">
        <v>254.1</v>
      </c>
      <c r="D84" s="13">
        <v>0.1651</v>
      </c>
      <c r="E84" s="13">
        <v>10.3</v>
      </c>
      <c r="F84" s="13">
        <v>7.91</v>
      </c>
      <c r="G84" s="13">
        <v>10.8</v>
      </c>
      <c r="K84" s="44">
        <v>1956</v>
      </c>
      <c r="AN84" s="13">
        <v>235</v>
      </c>
      <c r="AO84" s="13">
        <v>125</v>
      </c>
    </row>
    <row r="85" spans="1:41" x14ac:dyDescent="0.3">
      <c r="A85" s="42">
        <v>42870</v>
      </c>
      <c r="B85" s="43">
        <v>0.5093981481481481</v>
      </c>
      <c r="C85" s="13">
        <v>979</v>
      </c>
      <c r="D85" s="13">
        <v>0.63700000000000001</v>
      </c>
      <c r="E85" s="13">
        <v>9.2799999999999994</v>
      </c>
      <c r="F85" s="13">
        <v>7.94</v>
      </c>
      <c r="G85" s="13">
        <v>17.8</v>
      </c>
      <c r="K85" s="44">
        <v>86</v>
      </c>
      <c r="AN85" s="13">
        <v>235</v>
      </c>
      <c r="AO85" s="13">
        <v>125</v>
      </c>
    </row>
    <row r="86" spans="1:41" x14ac:dyDescent="0.3">
      <c r="A86" s="42">
        <v>42872</v>
      </c>
      <c r="B86" s="43">
        <v>0.4175462962962963</v>
      </c>
      <c r="C86" s="13">
        <v>947</v>
      </c>
      <c r="D86" s="13">
        <v>0.61750000000000005</v>
      </c>
      <c r="E86" s="13">
        <v>7.97</v>
      </c>
      <c r="F86" s="13">
        <v>7.87</v>
      </c>
      <c r="G86" s="13">
        <v>18.2</v>
      </c>
      <c r="K86" s="44">
        <v>249</v>
      </c>
      <c r="AN86" s="13">
        <v>235</v>
      </c>
      <c r="AO86" s="13">
        <v>125</v>
      </c>
    </row>
    <row r="87" spans="1:41" x14ac:dyDescent="0.3">
      <c r="A87" s="42">
        <v>42872</v>
      </c>
      <c r="B87" s="43">
        <v>0.46006944444444442</v>
      </c>
      <c r="C87" s="13">
        <v>961</v>
      </c>
      <c r="D87" s="13">
        <v>0.624</v>
      </c>
      <c r="E87" s="13">
        <v>8.56</v>
      </c>
      <c r="F87" s="13">
        <v>7.85</v>
      </c>
      <c r="G87" s="13">
        <v>18.100000000000001</v>
      </c>
      <c r="K87" s="44">
        <v>120</v>
      </c>
      <c r="L87" s="45">
        <f>AVERAGE(K83:K87)</f>
        <v>2115</v>
      </c>
      <c r="M87" s="46">
        <f>GEOMEAN(K83:K87)</f>
        <v>527.99544776133257</v>
      </c>
      <c r="N87" s="47" t="s">
        <v>132</v>
      </c>
      <c r="AN87" s="13">
        <v>235</v>
      </c>
      <c r="AO87" s="13">
        <v>125</v>
      </c>
    </row>
    <row r="88" spans="1:41" x14ac:dyDescent="0.3">
      <c r="A88" s="42">
        <v>42887</v>
      </c>
      <c r="B88" s="43">
        <v>0.42238425925925926</v>
      </c>
      <c r="C88" s="13">
        <v>972</v>
      </c>
      <c r="D88" s="13">
        <v>0.63049999999999995</v>
      </c>
      <c r="E88" s="13">
        <v>8.75</v>
      </c>
      <c r="F88" s="13">
        <v>7.75</v>
      </c>
      <c r="G88" s="13">
        <v>17.5</v>
      </c>
      <c r="K88" s="44">
        <v>86</v>
      </c>
      <c r="AN88" s="13">
        <v>235</v>
      </c>
      <c r="AO88" s="13">
        <v>125</v>
      </c>
    </row>
    <row r="89" spans="1:41" x14ac:dyDescent="0.3">
      <c r="A89" s="42">
        <v>42891</v>
      </c>
      <c r="B89" s="43">
        <v>0.43549768518518522</v>
      </c>
      <c r="C89" s="13">
        <v>892</v>
      </c>
      <c r="D89" s="13">
        <v>0.57850000000000001</v>
      </c>
      <c r="E89" s="13">
        <v>7.14</v>
      </c>
      <c r="F89" s="13">
        <v>7.84</v>
      </c>
      <c r="G89" s="13">
        <v>18.899999999999999</v>
      </c>
      <c r="K89" s="44">
        <v>6131</v>
      </c>
      <c r="AN89" s="13">
        <v>235</v>
      </c>
      <c r="AO89" s="13">
        <v>125</v>
      </c>
    </row>
    <row r="90" spans="1:41" x14ac:dyDescent="0.3">
      <c r="A90" s="42">
        <v>42898</v>
      </c>
      <c r="B90" s="43">
        <v>0.51605324074074077</v>
      </c>
      <c r="C90" s="13">
        <v>1085</v>
      </c>
      <c r="D90" s="13">
        <v>0.70199999999999996</v>
      </c>
      <c r="E90" s="13">
        <v>8.06</v>
      </c>
      <c r="F90" s="13">
        <v>8.2100000000000009</v>
      </c>
      <c r="G90" s="13">
        <v>21</v>
      </c>
      <c r="K90" s="44">
        <v>683</v>
      </c>
      <c r="AN90" s="13">
        <v>235</v>
      </c>
      <c r="AO90" s="13">
        <v>125</v>
      </c>
    </row>
    <row r="91" spans="1:41" x14ac:dyDescent="0.3">
      <c r="A91" s="42">
        <v>42900</v>
      </c>
      <c r="B91" s="43">
        <v>0.50295138888888891</v>
      </c>
      <c r="C91" s="13">
        <v>315.89999999999998</v>
      </c>
      <c r="D91" s="13">
        <v>0.2054</v>
      </c>
      <c r="E91" s="13">
        <v>6.25</v>
      </c>
      <c r="F91" s="13">
        <v>8.1999999999999993</v>
      </c>
      <c r="G91" s="13">
        <v>22.9</v>
      </c>
      <c r="K91" s="51">
        <v>24192</v>
      </c>
      <c r="AN91" s="13">
        <v>235</v>
      </c>
      <c r="AO91" s="13">
        <v>125</v>
      </c>
    </row>
    <row r="92" spans="1:41" x14ac:dyDescent="0.3">
      <c r="A92" s="42">
        <v>42906</v>
      </c>
      <c r="B92" s="43">
        <v>0.4346180555555556</v>
      </c>
      <c r="C92" s="13">
        <v>879</v>
      </c>
      <c r="D92" s="13">
        <v>0.57199999999999995</v>
      </c>
      <c r="E92" s="13">
        <v>6.9</v>
      </c>
      <c r="F92" s="13">
        <v>7.9</v>
      </c>
      <c r="G92" s="13">
        <v>19.5</v>
      </c>
      <c r="K92" s="44">
        <v>472</v>
      </c>
      <c r="AN92" s="13">
        <v>235</v>
      </c>
      <c r="AO92" s="13">
        <v>125</v>
      </c>
    </row>
    <row r="93" spans="1:41" x14ac:dyDescent="0.3">
      <c r="A93" s="42">
        <v>42915</v>
      </c>
      <c r="B93" s="43">
        <v>0.40803240740740737</v>
      </c>
      <c r="C93" s="13">
        <v>963</v>
      </c>
      <c r="D93" s="13">
        <v>0.624</v>
      </c>
      <c r="E93" s="13">
        <v>7.8</v>
      </c>
      <c r="F93" s="13">
        <v>7.93</v>
      </c>
      <c r="G93" s="13">
        <v>19.7</v>
      </c>
      <c r="K93" s="44">
        <v>384</v>
      </c>
      <c r="L93" s="45">
        <f>AVERAGE(K89:K93)</f>
        <v>6372.4</v>
      </c>
      <c r="M93" s="46">
        <f>GEOMEAN(K89:K93)</f>
        <v>1789.6965599741197</v>
      </c>
      <c r="N93" s="47" t="s">
        <v>133</v>
      </c>
      <c r="AN93" s="13">
        <v>235</v>
      </c>
      <c r="AO93" s="13">
        <v>125</v>
      </c>
    </row>
    <row r="94" spans="1:41" x14ac:dyDescent="0.3">
      <c r="A94" s="42">
        <v>42921</v>
      </c>
      <c r="B94" s="43">
        <v>0.42759259259259258</v>
      </c>
      <c r="C94" s="13">
        <v>957</v>
      </c>
      <c r="D94" s="13">
        <v>0.624</v>
      </c>
      <c r="E94" s="13">
        <v>7.65</v>
      </c>
      <c r="F94" s="13">
        <v>7.92</v>
      </c>
      <c r="G94" s="13">
        <v>20</v>
      </c>
      <c r="K94" s="44">
        <v>408</v>
      </c>
      <c r="O94" s="31" t="s">
        <v>111</v>
      </c>
      <c r="P94" s="13">
        <v>76.3</v>
      </c>
      <c r="Q94" s="31" t="s">
        <v>111</v>
      </c>
      <c r="R94" s="31" t="s">
        <v>111</v>
      </c>
      <c r="S94" s="31" t="s">
        <v>111</v>
      </c>
      <c r="T94" s="31" t="s">
        <v>111</v>
      </c>
      <c r="U94" s="31" t="s">
        <v>111</v>
      </c>
      <c r="V94" s="31" t="s">
        <v>113</v>
      </c>
      <c r="W94" s="31" t="s">
        <v>111</v>
      </c>
      <c r="X94" s="13">
        <v>113</v>
      </c>
      <c r="Y94" s="31" t="s">
        <v>111</v>
      </c>
      <c r="Z94" s="13">
        <v>1.2</v>
      </c>
      <c r="AA94" s="31" t="s">
        <v>111</v>
      </c>
      <c r="AB94" s="13">
        <v>47.6</v>
      </c>
      <c r="AC94" s="49" t="s">
        <v>111</v>
      </c>
      <c r="AD94" s="13">
        <v>296</v>
      </c>
      <c r="AE94" s="31" t="s">
        <v>111</v>
      </c>
      <c r="AF94" s="31" t="s">
        <v>111</v>
      </c>
      <c r="AG94" s="13">
        <v>81400</v>
      </c>
      <c r="AH94" s="13">
        <v>22600</v>
      </c>
      <c r="AI94" s="50" t="s">
        <v>111</v>
      </c>
      <c r="AJ94" s="50" t="s">
        <v>111</v>
      </c>
      <c r="AK94" s="50" t="s">
        <v>111</v>
      </c>
      <c r="AL94" s="13">
        <v>15.5</v>
      </c>
      <c r="AN94" s="13">
        <v>235</v>
      </c>
      <c r="AO94" s="13">
        <v>125</v>
      </c>
    </row>
    <row r="95" spans="1:41" x14ac:dyDescent="0.3">
      <c r="A95" s="42">
        <v>42933</v>
      </c>
      <c r="B95" s="43">
        <v>0.42105324074074074</v>
      </c>
      <c r="C95" s="13">
        <v>961</v>
      </c>
      <c r="D95" s="13">
        <v>0.624</v>
      </c>
      <c r="E95" s="13">
        <v>7.75</v>
      </c>
      <c r="F95" s="13">
        <v>7.88</v>
      </c>
      <c r="G95" s="13">
        <v>20.399999999999999</v>
      </c>
      <c r="K95" s="44">
        <v>4611</v>
      </c>
      <c r="AN95" s="13">
        <v>235</v>
      </c>
      <c r="AO95" s="13">
        <v>125</v>
      </c>
    </row>
    <row r="96" spans="1:41" x14ac:dyDescent="0.3">
      <c r="A96" s="42">
        <v>42940</v>
      </c>
      <c r="B96" s="43">
        <v>0.40898148148148145</v>
      </c>
      <c r="C96" s="13">
        <v>805</v>
      </c>
      <c r="D96" s="13">
        <v>0.52649999999999997</v>
      </c>
      <c r="E96" s="13">
        <v>6.82</v>
      </c>
      <c r="F96" s="13">
        <v>7.9</v>
      </c>
      <c r="G96" s="13">
        <v>21.7</v>
      </c>
      <c r="K96" s="44">
        <v>231</v>
      </c>
      <c r="AN96" s="13">
        <v>235</v>
      </c>
      <c r="AO96" s="13">
        <v>125</v>
      </c>
    </row>
    <row r="97" spans="1:41" x14ac:dyDescent="0.3">
      <c r="A97" s="42">
        <v>42942</v>
      </c>
      <c r="B97" s="43">
        <v>0.41775462962962967</v>
      </c>
      <c r="C97" s="13">
        <v>922</v>
      </c>
      <c r="D97" s="13">
        <v>0.59799999999999998</v>
      </c>
      <c r="E97" s="13">
        <v>7.28</v>
      </c>
      <c r="F97" s="13">
        <v>7.7</v>
      </c>
      <c r="G97" s="13">
        <v>20.8</v>
      </c>
      <c r="K97" s="44">
        <v>148</v>
      </c>
      <c r="AN97" s="13">
        <v>235</v>
      </c>
      <c r="AO97" s="13">
        <v>125</v>
      </c>
    </row>
    <row r="98" spans="1:41" x14ac:dyDescent="0.3">
      <c r="A98" s="42">
        <v>42947</v>
      </c>
      <c r="B98" s="43">
        <v>0.3948726851851852</v>
      </c>
      <c r="C98" s="13">
        <v>946</v>
      </c>
      <c r="D98" s="13">
        <v>0.61750000000000005</v>
      </c>
      <c r="E98" s="13">
        <v>7.03</v>
      </c>
      <c r="F98" s="13">
        <v>7.9</v>
      </c>
      <c r="G98" s="13">
        <v>20.6</v>
      </c>
      <c r="K98" s="44">
        <v>379</v>
      </c>
      <c r="L98" s="45">
        <f>AVERAGE(K94:K98)</f>
        <v>1155.4000000000001</v>
      </c>
      <c r="M98" s="46">
        <f>GEOMEAN(K94:K98)</f>
        <v>475.76625809185845</v>
      </c>
      <c r="N98" s="47" t="s">
        <v>134</v>
      </c>
      <c r="AN98" s="13">
        <v>235</v>
      </c>
      <c r="AO98" s="13">
        <v>125</v>
      </c>
    </row>
    <row r="99" spans="1:41" x14ac:dyDescent="0.3">
      <c r="A99" s="42">
        <v>42950</v>
      </c>
      <c r="B99" s="43">
        <v>0.41635416666666664</v>
      </c>
      <c r="C99" s="13">
        <v>913</v>
      </c>
      <c r="D99" s="13">
        <v>0.59150000000000003</v>
      </c>
      <c r="E99" s="13">
        <v>7.28</v>
      </c>
      <c r="F99" s="13">
        <v>7.84</v>
      </c>
      <c r="G99" s="13">
        <v>21.5</v>
      </c>
      <c r="K99" s="44">
        <v>226</v>
      </c>
      <c r="AN99" s="13">
        <v>235</v>
      </c>
      <c r="AO99" s="13">
        <v>125</v>
      </c>
    </row>
    <row r="100" spans="1:41" x14ac:dyDescent="0.3">
      <c r="A100" s="42">
        <v>42956</v>
      </c>
      <c r="B100" s="43">
        <v>0.42233796296296294</v>
      </c>
      <c r="C100" s="13">
        <v>934</v>
      </c>
      <c r="D100" s="13">
        <v>0.60450000000000004</v>
      </c>
      <c r="E100" s="13">
        <v>7.17</v>
      </c>
      <c r="F100" s="13">
        <v>8.0399999999999991</v>
      </c>
      <c r="G100" s="13">
        <v>19.8</v>
      </c>
      <c r="K100" s="44">
        <v>278</v>
      </c>
      <c r="AN100" s="13">
        <v>235</v>
      </c>
      <c r="AO100" s="13">
        <v>125</v>
      </c>
    </row>
    <row r="101" spans="1:41" x14ac:dyDescent="0.3">
      <c r="A101" s="42">
        <v>42968</v>
      </c>
      <c r="B101" s="43">
        <v>0.41487268518518516</v>
      </c>
      <c r="C101" s="13">
        <v>882</v>
      </c>
      <c r="D101" s="13">
        <v>0.57199999999999995</v>
      </c>
      <c r="E101" s="13">
        <v>7.19</v>
      </c>
      <c r="F101" s="13">
        <v>8.07</v>
      </c>
      <c r="G101" s="13">
        <v>22.8</v>
      </c>
      <c r="K101" s="44">
        <v>95</v>
      </c>
      <c r="AN101" s="13">
        <v>235</v>
      </c>
      <c r="AO101" s="13">
        <v>125</v>
      </c>
    </row>
    <row r="102" spans="1:41" x14ac:dyDescent="0.3">
      <c r="A102" s="42">
        <v>42976</v>
      </c>
      <c r="B102" s="43">
        <v>0.418912037037037</v>
      </c>
      <c r="C102" s="13">
        <v>351.9</v>
      </c>
      <c r="D102" s="13">
        <v>0.2288</v>
      </c>
      <c r="E102" s="13">
        <v>7.08</v>
      </c>
      <c r="F102" s="13">
        <v>7.78</v>
      </c>
      <c r="G102" s="13">
        <v>19.8</v>
      </c>
      <c r="K102" s="44">
        <v>12997</v>
      </c>
      <c r="L102" s="45">
        <f>AVERAGE(K98:K102)</f>
        <v>2795</v>
      </c>
      <c r="M102" s="46">
        <f>GEOMEAN(K98:K102)</f>
        <v>493.93731184951235</v>
      </c>
      <c r="N102" s="47" t="s">
        <v>135</v>
      </c>
      <c r="AN102" s="13">
        <v>235</v>
      </c>
      <c r="AO102" s="13">
        <v>125</v>
      </c>
    </row>
    <row r="103" spans="1:41" x14ac:dyDescent="0.3">
      <c r="A103" s="42">
        <v>42985</v>
      </c>
      <c r="B103" s="43">
        <v>0.41517361111111112</v>
      </c>
      <c r="C103" s="13">
        <v>894</v>
      </c>
      <c r="D103" s="13">
        <v>0.57850000000000001</v>
      </c>
      <c r="E103" s="13">
        <v>6.86</v>
      </c>
      <c r="F103" s="13">
        <v>8.08</v>
      </c>
      <c r="G103" s="13">
        <v>16.5</v>
      </c>
      <c r="K103" s="44">
        <v>158</v>
      </c>
      <c r="AN103" s="13">
        <v>235</v>
      </c>
      <c r="AO103" s="13">
        <v>125</v>
      </c>
    </row>
    <row r="104" spans="1:41" x14ac:dyDescent="0.3">
      <c r="A104" s="42">
        <v>42992</v>
      </c>
      <c r="B104" s="43">
        <v>0.41961805555555554</v>
      </c>
      <c r="C104" s="13">
        <v>917</v>
      </c>
      <c r="D104" s="13">
        <v>0.59799999999999998</v>
      </c>
      <c r="E104" s="13">
        <v>6.9</v>
      </c>
      <c r="F104" s="13">
        <v>8.0500000000000007</v>
      </c>
      <c r="G104" s="13">
        <v>18.399999999999999</v>
      </c>
      <c r="K104" s="44">
        <v>345</v>
      </c>
      <c r="AN104" s="13">
        <v>235</v>
      </c>
      <c r="AO104" s="13">
        <v>125</v>
      </c>
    </row>
    <row r="105" spans="1:41" x14ac:dyDescent="0.3">
      <c r="A105" s="42">
        <v>42997</v>
      </c>
      <c r="B105" s="43">
        <v>0.45033564814814814</v>
      </c>
      <c r="C105" s="13">
        <v>224.8</v>
      </c>
      <c r="D105" s="13">
        <v>0.14630000000000001</v>
      </c>
      <c r="E105" s="13">
        <v>5.48</v>
      </c>
      <c r="F105" s="13">
        <v>8.1300000000000008</v>
      </c>
      <c r="G105" s="13">
        <v>21.3</v>
      </c>
      <c r="K105" s="44">
        <v>9208</v>
      </c>
      <c r="AN105" s="13">
        <v>235</v>
      </c>
      <c r="AO105" s="13">
        <v>125</v>
      </c>
    </row>
    <row r="106" spans="1:41" x14ac:dyDescent="0.3">
      <c r="A106" s="42">
        <v>43003</v>
      </c>
      <c r="B106" s="43">
        <v>0.55274305555555558</v>
      </c>
      <c r="C106" s="13">
        <v>845</v>
      </c>
      <c r="D106" s="13">
        <v>0.55249999999999999</v>
      </c>
      <c r="E106" s="13">
        <v>8.33</v>
      </c>
      <c r="F106" s="13">
        <v>7.95</v>
      </c>
      <c r="G106" s="13">
        <v>21.6</v>
      </c>
      <c r="K106" s="44">
        <v>384</v>
      </c>
      <c r="AN106" s="13">
        <v>235</v>
      </c>
      <c r="AO106" s="13">
        <v>125</v>
      </c>
    </row>
    <row r="107" spans="1:41" x14ac:dyDescent="0.3">
      <c r="A107" s="42">
        <v>43006</v>
      </c>
      <c r="B107" s="43">
        <v>0.42357638888888888</v>
      </c>
      <c r="C107" s="13">
        <v>917</v>
      </c>
      <c r="D107" s="13">
        <v>0.59799999999999998</v>
      </c>
      <c r="E107" s="13">
        <v>7.59</v>
      </c>
      <c r="F107" s="13">
        <v>8.01</v>
      </c>
      <c r="G107" s="13">
        <v>17.7</v>
      </c>
      <c r="K107" s="44">
        <v>345</v>
      </c>
      <c r="L107" s="45">
        <f>AVERAGE(K103:K107)</f>
        <v>2088</v>
      </c>
      <c r="M107" s="46">
        <f>GEOMEAN(K103:K107)</f>
        <v>581.51157316137233</v>
      </c>
      <c r="N107" s="47" t="s">
        <v>136</v>
      </c>
      <c r="AN107" s="13">
        <v>235</v>
      </c>
      <c r="AO107" s="13">
        <v>125</v>
      </c>
    </row>
    <row r="108" spans="1:41" x14ac:dyDescent="0.3">
      <c r="A108" s="42">
        <v>43012</v>
      </c>
      <c r="B108" s="43">
        <v>0.4447800925925926</v>
      </c>
      <c r="C108" s="13">
        <v>901</v>
      </c>
      <c r="D108" s="13">
        <v>0.58499999999999996</v>
      </c>
      <c r="E108" s="13">
        <v>7.37</v>
      </c>
      <c r="F108" s="13">
        <v>7.86</v>
      </c>
      <c r="G108" s="13">
        <v>19.399999999999999</v>
      </c>
      <c r="K108" s="44">
        <v>1850</v>
      </c>
      <c r="AN108" s="13">
        <v>235</v>
      </c>
      <c r="AO108" s="13">
        <v>125</v>
      </c>
    </row>
    <row r="109" spans="1:41" x14ac:dyDescent="0.3">
      <c r="A109" s="42">
        <v>43019</v>
      </c>
      <c r="B109" s="43">
        <v>0.41530092592592593</v>
      </c>
      <c r="C109" s="13">
        <v>457.4</v>
      </c>
      <c r="D109" s="13">
        <v>0.29699999999999999</v>
      </c>
      <c r="E109" s="13">
        <v>6.67</v>
      </c>
      <c r="F109" s="13">
        <v>8.4</v>
      </c>
      <c r="G109" s="13">
        <v>18.100000000000001</v>
      </c>
      <c r="K109" s="44">
        <v>4352</v>
      </c>
      <c r="O109" s="31" t="s">
        <v>111</v>
      </c>
      <c r="P109" s="13">
        <v>38.700000000000003</v>
      </c>
      <c r="Q109" s="31" t="s">
        <v>111</v>
      </c>
      <c r="R109" s="31" t="s">
        <v>111</v>
      </c>
      <c r="S109" s="31" t="s">
        <v>111</v>
      </c>
      <c r="T109" s="31" t="s">
        <v>111</v>
      </c>
      <c r="U109" s="31" t="s">
        <v>111</v>
      </c>
      <c r="V109" s="31" t="s">
        <v>113</v>
      </c>
      <c r="W109" s="31" t="s">
        <v>111</v>
      </c>
      <c r="X109" s="13">
        <v>44.3</v>
      </c>
      <c r="Y109" s="31" t="s">
        <v>111</v>
      </c>
      <c r="Z109" s="13">
        <v>0.72</v>
      </c>
      <c r="AA109" s="31" t="s">
        <v>111</v>
      </c>
      <c r="AB109" s="13">
        <v>25.5</v>
      </c>
      <c r="AC109" s="49" t="s">
        <v>111</v>
      </c>
      <c r="AD109" s="13">
        <v>145</v>
      </c>
      <c r="AE109" s="31" t="s">
        <v>111</v>
      </c>
      <c r="AF109" s="31">
        <v>280</v>
      </c>
      <c r="AG109" s="13">
        <v>40800</v>
      </c>
      <c r="AH109" s="13">
        <v>10400</v>
      </c>
      <c r="AI109" s="50" t="s">
        <v>111</v>
      </c>
      <c r="AJ109" s="50" t="s">
        <v>111</v>
      </c>
      <c r="AK109" s="50" t="s">
        <v>111</v>
      </c>
      <c r="AL109" s="13">
        <v>25.9</v>
      </c>
      <c r="AN109" s="13">
        <v>235</v>
      </c>
      <c r="AO109" s="13">
        <v>125</v>
      </c>
    </row>
    <row r="110" spans="1:41" x14ac:dyDescent="0.3">
      <c r="A110" s="42">
        <v>43031</v>
      </c>
      <c r="B110" s="43">
        <v>0.41759259259259257</v>
      </c>
      <c r="C110" s="13">
        <v>719</v>
      </c>
      <c r="D110" s="13">
        <v>0.46800000000000003</v>
      </c>
      <c r="E110" s="13">
        <v>6.85</v>
      </c>
      <c r="F110" s="13">
        <v>7.85</v>
      </c>
      <c r="G110" s="13">
        <v>18.100000000000001</v>
      </c>
      <c r="K110" s="44">
        <v>313</v>
      </c>
      <c r="AN110" s="13">
        <v>235</v>
      </c>
      <c r="AO110" s="13">
        <v>125</v>
      </c>
    </row>
    <row r="111" spans="1:41" x14ac:dyDescent="0.3">
      <c r="A111" s="42">
        <v>43033</v>
      </c>
      <c r="B111" s="43">
        <v>0.43182870370370369</v>
      </c>
      <c r="C111" s="13">
        <v>386.5</v>
      </c>
      <c r="D111" s="13">
        <v>0.25090000000000001</v>
      </c>
      <c r="E111" s="13">
        <v>7.46</v>
      </c>
      <c r="F111" s="13">
        <v>8.2899999999999991</v>
      </c>
      <c r="G111" s="13">
        <v>11.4</v>
      </c>
      <c r="K111" s="44">
        <v>384</v>
      </c>
      <c r="AN111" s="13">
        <v>235</v>
      </c>
      <c r="AO111" s="13">
        <v>125</v>
      </c>
    </row>
    <row r="112" spans="1:41" x14ac:dyDescent="0.3">
      <c r="A112" s="42">
        <v>43038</v>
      </c>
      <c r="B112" s="52">
        <v>0.43988425925925928</v>
      </c>
      <c r="C112" s="13">
        <v>408.1</v>
      </c>
      <c r="D112" s="13">
        <v>0.26519999999999999</v>
      </c>
      <c r="E112" s="13">
        <v>9.66</v>
      </c>
      <c r="F112" s="13">
        <v>8.08</v>
      </c>
      <c r="G112" s="13">
        <v>6.3</v>
      </c>
      <c r="K112" s="44">
        <v>3654</v>
      </c>
      <c r="L112" s="45">
        <f>AVERAGE(K108:K112)</f>
        <v>2110.6</v>
      </c>
      <c r="M112" s="46">
        <f>GEOMEAN(K108:K112)</f>
        <v>1287.3627659903887</v>
      </c>
      <c r="N112" s="47" t="s">
        <v>137</v>
      </c>
      <c r="AN112" s="13">
        <v>235</v>
      </c>
      <c r="AO112" s="13">
        <v>125</v>
      </c>
    </row>
    <row r="113" spans="1:41" x14ac:dyDescent="0.3">
      <c r="A113" s="42">
        <v>43040</v>
      </c>
      <c r="B113" s="43">
        <v>0.42834490740740744</v>
      </c>
      <c r="C113" s="13">
        <v>574</v>
      </c>
      <c r="D113" s="13">
        <v>0.37309999999999999</v>
      </c>
      <c r="E113" s="13">
        <v>9.25</v>
      </c>
      <c r="F113" s="13">
        <v>8.65</v>
      </c>
      <c r="G113" s="13">
        <v>6.6</v>
      </c>
      <c r="K113" s="44">
        <v>1483</v>
      </c>
      <c r="AN113" s="13">
        <v>235</v>
      </c>
      <c r="AO113" s="13">
        <v>125</v>
      </c>
    </row>
    <row r="114" spans="1:41" x14ac:dyDescent="0.3">
      <c r="A114" s="42">
        <v>43047</v>
      </c>
      <c r="B114" s="28">
        <v>0.42077546296296298</v>
      </c>
      <c r="C114" s="13">
        <v>1024</v>
      </c>
      <c r="D114" s="13">
        <v>0.66300000000000003</v>
      </c>
      <c r="E114" s="13">
        <v>9.11</v>
      </c>
      <c r="F114" s="13">
        <v>7.74</v>
      </c>
      <c r="G114" s="13">
        <v>12.2</v>
      </c>
      <c r="K114" s="44">
        <v>246</v>
      </c>
      <c r="AN114" s="13">
        <v>235</v>
      </c>
      <c r="AO114" s="13">
        <v>125</v>
      </c>
    </row>
    <row r="115" spans="1:41" x14ac:dyDescent="0.3">
      <c r="A115" s="42">
        <v>43053</v>
      </c>
      <c r="B115" s="43">
        <v>0.43814814814814818</v>
      </c>
      <c r="C115" s="13">
        <v>1022</v>
      </c>
      <c r="D115" s="13">
        <v>0.66300000000000003</v>
      </c>
      <c r="E115" s="13">
        <v>9.0500000000000007</v>
      </c>
      <c r="F115" s="13">
        <v>8.2200000000000006</v>
      </c>
      <c r="G115" s="13">
        <v>9.9</v>
      </c>
      <c r="K115" s="44">
        <v>155</v>
      </c>
      <c r="AN115" s="13">
        <v>235</v>
      </c>
      <c r="AO115" s="13">
        <v>125</v>
      </c>
    </row>
    <row r="116" spans="1:41" x14ac:dyDescent="0.3">
      <c r="A116" s="42">
        <v>43059</v>
      </c>
      <c r="B116" s="43">
        <v>0.44124999999999998</v>
      </c>
      <c r="C116" s="13">
        <v>976</v>
      </c>
      <c r="D116" s="13">
        <v>0.63700000000000001</v>
      </c>
      <c r="E116" s="13">
        <v>10.1</v>
      </c>
      <c r="F116" s="13">
        <v>8.06</v>
      </c>
      <c r="G116" s="13">
        <v>9</v>
      </c>
      <c r="K116" s="44">
        <v>384</v>
      </c>
      <c r="AN116" s="13">
        <v>235</v>
      </c>
      <c r="AO116" s="13">
        <v>125</v>
      </c>
    </row>
    <row r="117" spans="1:41" x14ac:dyDescent="0.3">
      <c r="A117" s="42">
        <v>43068</v>
      </c>
      <c r="B117" s="43">
        <v>0.41200231481481481</v>
      </c>
      <c r="C117" s="13">
        <v>966</v>
      </c>
      <c r="D117" s="13">
        <v>0.63049999999999995</v>
      </c>
      <c r="E117" s="13">
        <v>10.68</v>
      </c>
      <c r="F117" s="13">
        <v>8.02</v>
      </c>
      <c r="G117" s="13">
        <v>9.8000000000000007</v>
      </c>
      <c r="K117" s="44">
        <v>110</v>
      </c>
      <c r="L117" s="45">
        <f>AVERAGE(K113:K117)</f>
        <v>475.6</v>
      </c>
      <c r="M117" s="46">
        <f>GEOMEAN(K113:K117)</f>
        <v>298.96914756756161</v>
      </c>
      <c r="N117" s="47" t="s">
        <v>138</v>
      </c>
      <c r="AN117" s="13">
        <v>235</v>
      </c>
      <c r="AO117" s="13">
        <v>125</v>
      </c>
    </row>
    <row r="118" spans="1:41" x14ac:dyDescent="0.3">
      <c r="A118" s="42">
        <v>43073</v>
      </c>
      <c r="B118" s="43">
        <v>0.39649305555555553</v>
      </c>
      <c r="C118" s="13">
        <v>978</v>
      </c>
      <c r="D118" s="13">
        <v>0.63700000000000001</v>
      </c>
      <c r="E118" s="13">
        <v>10.41</v>
      </c>
      <c r="F118" s="13">
        <v>8.19</v>
      </c>
      <c r="G118" s="13">
        <v>9.8000000000000007</v>
      </c>
      <c r="K118" s="44">
        <v>135</v>
      </c>
      <c r="AN118" s="13">
        <v>235</v>
      </c>
      <c r="AO118" s="13">
        <v>125</v>
      </c>
    </row>
    <row r="119" spans="1:41" x14ac:dyDescent="0.3">
      <c r="A119" s="42">
        <v>43080</v>
      </c>
      <c r="B119" s="43">
        <v>0.39925925925925926</v>
      </c>
      <c r="C119" s="13">
        <v>985</v>
      </c>
      <c r="D119" s="13">
        <v>0.64349999999999996</v>
      </c>
      <c r="E119" s="13">
        <v>13.04</v>
      </c>
      <c r="F119" s="13">
        <v>8.43</v>
      </c>
      <c r="G119" s="13">
        <v>4.5999999999999996</v>
      </c>
      <c r="K119" s="44">
        <v>189</v>
      </c>
      <c r="AN119" s="13">
        <v>235</v>
      </c>
      <c r="AO119" s="13">
        <v>125</v>
      </c>
    </row>
    <row r="120" spans="1:41" x14ac:dyDescent="0.3">
      <c r="A120" s="42">
        <v>43082</v>
      </c>
      <c r="B120" s="43">
        <v>0.42489583333333331</v>
      </c>
      <c r="C120" s="13">
        <v>980</v>
      </c>
      <c r="D120" s="13">
        <v>0.63700000000000001</v>
      </c>
      <c r="E120" s="13">
        <v>13.19</v>
      </c>
      <c r="F120" s="13">
        <v>8.08</v>
      </c>
      <c r="G120" s="13">
        <v>3.7</v>
      </c>
      <c r="K120" s="44">
        <v>63</v>
      </c>
      <c r="AN120" s="13">
        <v>235</v>
      </c>
      <c r="AO120" s="13">
        <v>125</v>
      </c>
    </row>
    <row r="121" spans="1:41" x14ac:dyDescent="0.3">
      <c r="A121" s="42">
        <v>43087</v>
      </c>
      <c r="B121" s="43">
        <v>0.44160879629629629</v>
      </c>
      <c r="C121" s="13">
        <v>943</v>
      </c>
      <c r="D121" s="13">
        <v>0.61099999999999999</v>
      </c>
      <c r="E121" s="13">
        <v>11.89</v>
      </c>
      <c r="F121" s="13">
        <v>8.18</v>
      </c>
      <c r="G121" s="13">
        <v>7.7</v>
      </c>
      <c r="K121" s="44">
        <v>52</v>
      </c>
      <c r="L121" s="45">
        <f>AVERAGE(K117:K121)</f>
        <v>109.8</v>
      </c>
      <c r="M121" s="46">
        <f>GEOMEAN(K117:K121)</f>
        <v>98.334616904506973</v>
      </c>
      <c r="N121" s="47" t="s">
        <v>139</v>
      </c>
      <c r="AN121" s="13">
        <v>235</v>
      </c>
      <c r="AO121" s="13">
        <v>125</v>
      </c>
    </row>
    <row r="122" spans="1:41" x14ac:dyDescent="0.3">
      <c r="A122" s="42">
        <v>43110</v>
      </c>
      <c r="B122" s="43">
        <v>0.42378472222222219</v>
      </c>
      <c r="C122" s="13">
        <v>1344</v>
      </c>
      <c r="D122" s="13">
        <v>0.871</v>
      </c>
      <c r="E122" s="13">
        <v>14.02</v>
      </c>
      <c r="F122" s="13">
        <v>7.97</v>
      </c>
      <c r="G122" s="13">
        <v>4.3</v>
      </c>
      <c r="K122" s="44">
        <v>74</v>
      </c>
      <c r="AN122" s="13">
        <v>235</v>
      </c>
      <c r="AO122" s="13">
        <v>125</v>
      </c>
    </row>
    <row r="123" spans="1:41" x14ac:dyDescent="0.3">
      <c r="A123" s="42">
        <v>43116</v>
      </c>
      <c r="B123" s="48">
        <v>0.47196759259259258</v>
      </c>
      <c r="C123" s="13">
        <v>1716</v>
      </c>
      <c r="D123" s="13">
        <v>1.1180000000000001</v>
      </c>
      <c r="E123" s="13">
        <v>18.760000000000002</v>
      </c>
      <c r="F123" s="13">
        <v>8.31</v>
      </c>
      <c r="G123" s="13">
        <v>0.2</v>
      </c>
      <c r="K123" s="51">
        <v>10</v>
      </c>
      <c r="AN123" s="13">
        <v>235</v>
      </c>
      <c r="AO123" s="13">
        <v>125</v>
      </c>
    </row>
    <row r="124" spans="1:41" x14ac:dyDescent="0.3">
      <c r="A124" s="42">
        <v>43122</v>
      </c>
      <c r="B124" s="43">
        <v>0.38550925925925927</v>
      </c>
      <c r="C124" s="13">
        <v>3969</v>
      </c>
      <c r="D124" s="13">
        <v>2.5804999999999998</v>
      </c>
      <c r="E124" s="13">
        <v>13.08</v>
      </c>
      <c r="F124" s="13">
        <v>7.8</v>
      </c>
      <c r="G124" s="13">
        <v>5.6</v>
      </c>
      <c r="K124" s="44">
        <v>294</v>
      </c>
      <c r="AN124" s="13">
        <v>235</v>
      </c>
      <c r="AO124" s="13">
        <v>125</v>
      </c>
    </row>
    <row r="125" spans="1:41" x14ac:dyDescent="0.3">
      <c r="A125" s="42">
        <v>43124</v>
      </c>
      <c r="B125" s="43">
        <v>0.44285879629629626</v>
      </c>
      <c r="C125" s="13">
        <v>2157</v>
      </c>
      <c r="D125" s="13">
        <v>1.4039999999999999</v>
      </c>
      <c r="E125" s="13">
        <v>12.66</v>
      </c>
      <c r="F125" s="13">
        <v>7.93</v>
      </c>
      <c r="G125" s="13">
        <v>4.2</v>
      </c>
      <c r="K125" s="44">
        <v>84</v>
      </c>
      <c r="AN125" s="13">
        <v>235</v>
      </c>
      <c r="AO125" s="13">
        <v>125</v>
      </c>
    </row>
    <row r="126" spans="1:41" x14ac:dyDescent="0.3">
      <c r="A126" s="42">
        <v>43129</v>
      </c>
      <c r="B126" s="28">
        <v>0.48092592592592592</v>
      </c>
      <c r="C126" s="13">
        <v>1718</v>
      </c>
      <c r="D126" s="13">
        <v>1.1180000000000001</v>
      </c>
      <c r="E126" s="13">
        <v>14.46</v>
      </c>
      <c r="F126" s="13">
        <v>7.97</v>
      </c>
      <c r="G126" s="13">
        <v>4.8</v>
      </c>
      <c r="K126" s="44">
        <v>216</v>
      </c>
      <c r="L126" s="45">
        <f>AVERAGE(K122:K126)</f>
        <v>135.6</v>
      </c>
      <c r="M126" s="46">
        <f>GEOMEAN(K122:K126)</f>
        <v>83.035234686649218</v>
      </c>
      <c r="N126" s="47" t="s">
        <v>140</v>
      </c>
      <c r="AN126" s="13">
        <v>235</v>
      </c>
      <c r="AO126" s="13">
        <v>125</v>
      </c>
    </row>
    <row r="127" spans="1:41" x14ac:dyDescent="0.3">
      <c r="A127" s="42">
        <v>43137</v>
      </c>
      <c r="B127" s="43">
        <v>0.44215277777777778</v>
      </c>
      <c r="C127" s="13">
        <v>1075</v>
      </c>
      <c r="D127" s="13">
        <v>0.69550000000000001</v>
      </c>
      <c r="E127" s="13">
        <v>16.63</v>
      </c>
      <c r="F127" s="13">
        <v>8.4600000000000009</v>
      </c>
      <c r="G127" s="13">
        <v>1.7</v>
      </c>
      <c r="K127" s="44">
        <v>85</v>
      </c>
      <c r="AN127" s="13">
        <v>235</v>
      </c>
      <c r="AO127" s="13">
        <v>125</v>
      </c>
    </row>
    <row r="128" spans="1:41" x14ac:dyDescent="0.3">
      <c r="A128" s="42">
        <v>43145</v>
      </c>
      <c r="B128" s="53">
        <v>0.42410879629629633</v>
      </c>
      <c r="C128" s="13">
        <v>1079</v>
      </c>
      <c r="D128" s="13">
        <v>0.70199999999999996</v>
      </c>
      <c r="E128" s="13">
        <v>13.88</v>
      </c>
      <c r="F128" s="13">
        <v>8.2899999999999991</v>
      </c>
      <c r="G128" s="13">
        <v>5.5</v>
      </c>
      <c r="K128" s="44">
        <v>10</v>
      </c>
      <c r="AN128" s="13">
        <v>235</v>
      </c>
      <c r="AO128" s="13">
        <v>125</v>
      </c>
    </row>
    <row r="129" spans="1:41" x14ac:dyDescent="0.3">
      <c r="A129" s="42">
        <v>43151</v>
      </c>
      <c r="B129" s="43">
        <v>0.44179398148148147</v>
      </c>
      <c r="C129" s="13">
        <v>1590</v>
      </c>
      <c r="D129" s="13">
        <v>1.0335000000000001</v>
      </c>
      <c r="E129" s="13">
        <v>10.68</v>
      </c>
      <c r="F129" s="13">
        <v>8.08</v>
      </c>
      <c r="G129" s="13">
        <v>11.9</v>
      </c>
      <c r="K129" s="44">
        <v>173</v>
      </c>
      <c r="AN129" s="13">
        <v>235</v>
      </c>
      <c r="AO129" s="13">
        <v>125</v>
      </c>
    </row>
    <row r="130" spans="1:41" x14ac:dyDescent="0.3">
      <c r="A130" s="42">
        <v>43153</v>
      </c>
      <c r="B130" s="43">
        <v>0.44541666666666663</v>
      </c>
      <c r="C130" s="13">
        <v>901</v>
      </c>
      <c r="D130" s="13">
        <v>0.58499999999999996</v>
      </c>
      <c r="E130" s="13">
        <v>11.48</v>
      </c>
      <c r="F130" s="13">
        <v>8.06</v>
      </c>
      <c r="G130" s="13">
        <v>6.4</v>
      </c>
      <c r="K130" s="44">
        <v>399</v>
      </c>
      <c r="AN130" s="13">
        <v>235</v>
      </c>
      <c r="AO130" s="13">
        <v>125</v>
      </c>
    </row>
    <row r="131" spans="1:41" x14ac:dyDescent="0.3">
      <c r="A131" s="42">
        <v>43158</v>
      </c>
      <c r="B131" s="43">
        <v>0.43886574074074075</v>
      </c>
      <c r="C131" s="13">
        <v>1148</v>
      </c>
      <c r="D131" s="13">
        <v>0.74750000000000005</v>
      </c>
      <c r="E131" s="13">
        <v>11.1</v>
      </c>
      <c r="F131" s="13">
        <v>7.77</v>
      </c>
      <c r="G131" s="13">
        <v>9</v>
      </c>
      <c r="K131" s="44">
        <v>52</v>
      </c>
      <c r="L131" s="45">
        <f>AVERAGE(K127:K131)</f>
        <v>143.80000000000001</v>
      </c>
      <c r="M131" s="46">
        <f>GEOMEAN(K127:K131)</f>
        <v>78.8657165668006</v>
      </c>
      <c r="N131" s="47" t="s">
        <v>141</v>
      </c>
      <c r="AN131" s="13">
        <v>235</v>
      </c>
      <c r="AO131" s="13">
        <v>125</v>
      </c>
    </row>
    <row r="132" spans="1:41" x14ac:dyDescent="0.3">
      <c r="A132" s="42">
        <v>43164</v>
      </c>
      <c r="B132" s="43">
        <v>0.39261574074074074</v>
      </c>
      <c r="C132" s="13">
        <v>1101</v>
      </c>
      <c r="D132" s="13">
        <v>0.71499999999999997</v>
      </c>
      <c r="E132" s="13">
        <v>11.37</v>
      </c>
      <c r="F132" s="13">
        <v>7.9</v>
      </c>
      <c r="G132" s="13">
        <v>8.5</v>
      </c>
      <c r="K132" s="44">
        <v>20</v>
      </c>
      <c r="AN132" s="13">
        <v>235</v>
      </c>
      <c r="AO132" s="13">
        <v>125</v>
      </c>
    </row>
    <row r="133" spans="1:41" x14ac:dyDescent="0.3">
      <c r="A133" s="42">
        <v>43173</v>
      </c>
      <c r="B133" s="28">
        <v>0.44901620370370371</v>
      </c>
      <c r="C133" s="13">
        <v>1028</v>
      </c>
      <c r="D133" s="13">
        <v>0.66949999999999998</v>
      </c>
      <c r="E133" s="13">
        <v>16.75</v>
      </c>
      <c r="F133" s="13">
        <v>7.94</v>
      </c>
      <c r="G133" s="13">
        <v>5.8</v>
      </c>
      <c r="K133" s="44">
        <v>754</v>
      </c>
      <c r="AN133" s="13">
        <v>235</v>
      </c>
      <c r="AO133" s="13">
        <v>125</v>
      </c>
    </row>
    <row r="134" spans="1:41" x14ac:dyDescent="0.3">
      <c r="A134" s="42">
        <v>43180</v>
      </c>
      <c r="B134" s="43">
        <v>0.43208333333333332</v>
      </c>
      <c r="C134" s="13">
        <v>1095</v>
      </c>
      <c r="D134" s="13">
        <v>0.71499999999999997</v>
      </c>
      <c r="E134" s="13">
        <v>13.24</v>
      </c>
      <c r="F134" s="13">
        <v>8.24</v>
      </c>
      <c r="G134" s="13">
        <v>5.8</v>
      </c>
      <c r="K134" s="44">
        <v>350</v>
      </c>
      <c r="AN134" s="13">
        <v>235</v>
      </c>
      <c r="AO134" s="13">
        <v>125</v>
      </c>
    </row>
    <row r="135" spans="1:41" x14ac:dyDescent="0.3">
      <c r="A135" s="42">
        <v>43186</v>
      </c>
      <c r="B135" s="43">
        <v>0.43900462962962966</v>
      </c>
      <c r="C135" s="13">
        <v>945</v>
      </c>
      <c r="D135" s="13">
        <v>0.61099999999999999</v>
      </c>
      <c r="E135" s="13">
        <v>11.12</v>
      </c>
      <c r="F135" s="13">
        <v>6.49</v>
      </c>
      <c r="G135" s="13">
        <v>8.5</v>
      </c>
      <c r="K135" s="44">
        <v>1414</v>
      </c>
      <c r="O135" s="31" t="s">
        <v>111</v>
      </c>
      <c r="P135" s="13">
        <v>50</v>
      </c>
      <c r="Q135" s="31" t="s">
        <v>111</v>
      </c>
      <c r="R135" s="31" t="s">
        <v>111</v>
      </c>
      <c r="S135" s="31" t="s">
        <v>111</v>
      </c>
      <c r="T135" s="31" t="s">
        <v>111</v>
      </c>
      <c r="U135" s="31" t="s">
        <v>111</v>
      </c>
      <c r="V135" s="31" t="s">
        <v>113</v>
      </c>
      <c r="W135" s="31" t="s">
        <v>111</v>
      </c>
      <c r="X135" s="13">
        <v>223</v>
      </c>
      <c r="Y135" s="31" t="s">
        <v>111</v>
      </c>
      <c r="Z135" s="31" t="s">
        <v>111</v>
      </c>
      <c r="AA135" s="31" t="s">
        <v>111</v>
      </c>
      <c r="AB135" s="13">
        <v>19.5</v>
      </c>
      <c r="AC135" s="49" t="s">
        <v>111</v>
      </c>
      <c r="AD135" s="13">
        <v>125</v>
      </c>
      <c r="AE135" s="31" t="s">
        <v>111</v>
      </c>
      <c r="AF135" s="31">
        <v>717</v>
      </c>
      <c r="AG135" s="13">
        <v>39400</v>
      </c>
      <c r="AH135" s="13">
        <v>6400</v>
      </c>
      <c r="AI135" s="50" t="s">
        <v>111</v>
      </c>
      <c r="AJ135" s="50" t="s">
        <v>111</v>
      </c>
      <c r="AK135" s="50" t="s">
        <v>111</v>
      </c>
      <c r="AL135" s="13">
        <v>43.9</v>
      </c>
      <c r="AN135" s="13">
        <v>235</v>
      </c>
      <c r="AO135" s="13">
        <v>125</v>
      </c>
    </row>
    <row r="136" spans="1:41" x14ac:dyDescent="0.3">
      <c r="A136" s="42">
        <v>43188</v>
      </c>
      <c r="B136" s="43">
        <v>0.42373842592592598</v>
      </c>
      <c r="C136" s="13">
        <v>881</v>
      </c>
      <c r="D136" s="13">
        <v>0.57199999999999995</v>
      </c>
      <c r="E136" s="13">
        <v>10.7</v>
      </c>
      <c r="F136" s="13">
        <v>8.2200000000000006</v>
      </c>
      <c r="G136" s="13">
        <v>10.6</v>
      </c>
      <c r="K136" s="44">
        <v>776</v>
      </c>
      <c r="L136" s="45">
        <f>AVERAGE(K132:K136)</f>
        <v>662.8</v>
      </c>
      <c r="M136" s="46">
        <f>GEOMEAN(K132:K136)</f>
        <v>356.90785261478868</v>
      </c>
      <c r="N136" s="47" t="s">
        <v>142</v>
      </c>
      <c r="AN136" s="13">
        <v>235</v>
      </c>
      <c r="AO136" s="13">
        <v>125</v>
      </c>
    </row>
    <row r="137" spans="1:41" x14ac:dyDescent="0.3">
      <c r="A137" s="42">
        <v>43193</v>
      </c>
      <c r="B137" s="43">
        <v>0.44893518518518521</v>
      </c>
      <c r="C137" s="13">
        <v>176.6</v>
      </c>
      <c r="D137" s="13">
        <v>0.11509999999999999</v>
      </c>
      <c r="E137" s="13">
        <v>15.01</v>
      </c>
      <c r="F137" s="13">
        <v>8.07</v>
      </c>
      <c r="G137" s="13">
        <v>9.6999999999999993</v>
      </c>
      <c r="K137" s="44">
        <v>7701</v>
      </c>
      <c r="AN137" s="13">
        <v>235</v>
      </c>
      <c r="AO137" s="13">
        <v>125</v>
      </c>
    </row>
    <row r="138" spans="1:41" x14ac:dyDescent="0.3">
      <c r="A138" s="42">
        <v>43200</v>
      </c>
      <c r="B138" s="43">
        <v>0.42831018518518515</v>
      </c>
      <c r="C138" s="13">
        <v>989</v>
      </c>
      <c r="D138" s="13">
        <v>0.64349999999999996</v>
      </c>
      <c r="E138" s="13">
        <v>10.93</v>
      </c>
      <c r="F138" s="13">
        <v>7.86</v>
      </c>
      <c r="G138" s="13">
        <v>10</v>
      </c>
      <c r="K138" s="44">
        <v>63</v>
      </c>
      <c r="AN138" s="13">
        <v>235</v>
      </c>
      <c r="AO138" s="13">
        <v>125</v>
      </c>
    </row>
    <row r="139" spans="1:41" x14ac:dyDescent="0.3">
      <c r="A139" s="42">
        <v>43208</v>
      </c>
      <c r="B139" s="43">
        <v>0.45077546296296295</v>
      </c>
      <c r="C139" s="13">
        <v>1035</v>
      </c>
      <c r="D139" s="13">
        <v>0.67600000000000005</v>
      </c>
      <c r="E139" s="13">
        <v>13.07</v>
      </c>
      <c r="F139" s="13">
        <v>8.1</v>
      </c>
      <c r="G139" s="13">
        <v>11.3</v>
      </c>
      <c r="K139" s="44">
        <v>63</v>
      </c>
      <c r="AN139" s="13">
        <v>235</v>
      </c>
      <c r="AO139" s="13">
        <v>125</v>
      </c>
    </row>
    <row r="140" spans="1:41" x14ac:dyDescent="0.3">
      <c r="A140" s="42">
        <v>43213</v>
      </c>
      <c r="B140" s="43">
        <v>0.41394675925925922</v>
      </c>
      <c r="C140" s="13">
        <v>1031</v>
      </c>
      <c r="D140" s="13">
        <v>0.66949999999999998</v>
      </c>
      <c r="E140" s="13">
        <v>11.98</v>
      </c>
      <c r="F140" s="13">
        <v>8.14</v>
      </c>
      <c r="G140" s="13">
        <v>11.9</v>
      </c>
      <c r="K140" s="44">
        <v>31</v>
      </c>
      <c r="AN140" s="13">
        <v>235</v>
      </c>
      <c r="AO140" s="13">
        <v>125</v>
      </c>
    </row>
    <row r="141" spans="1:41" x14ac:dyDescent="0.3">
      <c r="A141" s="42">
        <v>43216</v>
      </c>
      <c r="B141" s="43">
        <v>0.42305555555555552</v>
      </c>
      <c r="C141" s="13">
        <v>1011</v>
      </c>
      <c r="D141" s="13">
        <v>0.65649999999999997</v>
      </c>
      <c r="E141" s="13">
        <v>11.85</v>
      </c>
      <c r="F141" s="13">
        <v>7.85</v>
      </c>
      <c r="G141" s="13">
        <v>12.1</v>
      </c>
      <c r="K141" s="44">
        <v>63</v>
      </c>
      <c r="L141" s="45">
        <f>AVERAGE(K137:K141)</f>
        <v>1584.2</v>
      </c>
      <c r="M141" s="46">
        <f>GEOMEAN(K137:K141)</f>
        <v>142.95063639644437</v>
      </c>
      <c r="N141" s="47" t="s">
        <v>143</v>
      </c>
      <c r="AN141" s="13">
        <v>235</v>
      </c>
      <c r="AO141" s="13">
        <v>125</v>
      </c>
    </row>
    <row r="142" spans="1:41" x14ac:dyDescent="0.3">
      <c r="A142" s="42">
        <v>43220</v>
      </c>
      <c r="B142" s="28">
        <v>0.4137615740740741</v>
      </c>
      <c r="C142" s="13">
        <v>1038</v>
      </c>
      <c r="D142" s="13">
        <v>0.67600000000000005</v>
      </c>
      <c r="E142" s="13">
        <v>12.74</v>
      </c>
      <c r="F142" s="13">
        <v>8.01</v>
      </c>
      <c r="G142" s="13">
        <v>12.2</v>
      </c>
      <c r="K142" s="44">
        <v>86</v>
      </c>
      <c r="AN142" s="13">
        <v>235</v>
      </c>
      <c r="AO142" s="13">
        <v>125</v>
      </c>
    </row>
    <row r="143" spans="1:41" x14ac:dyDescent="0.3">
      <c r="A143" s="42">
        <v>43223</v>
      </c>
      <c r="B143" s="43">
        <v>0.3883564814814815</v>
      </c>
      <c r="C143" s="13">
        <v>1033</v>
      </c>
      <c r="D143" s="13">
        <v>0.66949999999999998</v>
      </c>
      <c r="E143" s="13">
        <v>8.39</v>
      </c>
      <c r="F143" s="13">
        <v>8.0500000000000007</v>
      </c>
      <c r="G143" s="13">
        <v>16</v>
      </c>
      <c r="K143" s="44">
        <v>74</v>
      </c>
      <c r="AN143" s="13">
        <v>235</v>
      </c>
      <c r="AO143" s="13">
        <v>125</v>
      </c>
    </row>
    <row r="144" spans="1:41" x14ac:dyDescent="0.3">
      <c r="A144" s="42">
        <v>43234</v>
      </c>
      <c r="B144" s="43">
        <v>0.41641203703703705</v>
      </c>
      <c r="C144" s="13">
        <v>1033</v>
      </c>
      <c r="D144" s="13">
        <v>0.66949999999999998</v>
      </c>
      <c r="E144" s="13">
        <v>7.74</v>
      </c>
      <c r="F144" s="13">
        <v>8.07</v>
      </c>
      <c r="G144" s="13">
        <v>18.8</v>
      </c>
      <c r="K144" s="44">
        <v>98</v>
      </c>
      <c r="AN144" s="13">
        <v>235</v>
      </c>
      <c r="AO144" s="13">
        <v>125</v>
      </c>
    </row>
    <row r="145" spans="1:41" x14ac:dyDescent="0.3">
      <c r="A145" s="42">
        <v>43236</v>
      </c>
      <c r="B145" s="43">
        <v>0.40960648148148149</v>
      </c>
      <c r="C145" s="13">
        <v>1018</v>
      </c>
      <c r="D145" s="13">
        <v>0.66300000000000003</v>
      </c>
      <c r="E145" s="13">
        <v>6.68</v>
      </c>
      <c r="F145" s="13">
        <v>7.73</v>
      </c>
      <c r="G145" s="13">
        <v>18.100000000000001</v>
      </c>
      <c r="K145" s="44">
        <v>199</v>
      </c>
      <c r="AN145" s="13">
        <v>235</v>
      </c>
      <c r="AO145" s="13">
        <v>125</v>
      </c>
    </row>
    <row r="146" spans="1:41" x14ac:dyDescent="0.3">
      <c r="A146" s="42">
        <v>43242</v>
      </c>
      <c r="B146" s="28">
        <v>0.44593750000000004</v>
      </c>
      <c r="C146" s="13">
        <v>1077</v>
      </c>
      <c r="D146" s="13">
        <v>0.70199999999999996</v>
      </c>
      <c r="E146" s="13">
        <v>6.75</v>
      </c>
      <c r="F146" s="13">
        <v>8.1</v>
      </c>
      <c r="G146" s="13">
        <v>19.600000000000001</v>
      </c>
      <c r="K146" s="44">
        <v>1281</v>
      </c>
      <c r="L146" s="45">
        <f>AVERAGE(K142:K146)</f>
        <v>347.6</v>
      </c>
      <c r="M146" s="46">
        <f>GEOMEAN(K142:K146)</f>
        <v>173.88883208146066</v>
      </c>
      <c r="N146" s="47" t="s">
        <v>144</v>
      </c>
      <c r="AN146" s="13">
        <v>235</v>
      </c>
      <c r="AO146" s="13">
        <v>125</v>
      </c>
    </row>
    <row r="147" spans="1:41" x14ac:dyDescent="0.3">
      <c r="A147" s="42">
        <v>43251</v>
      </c>
      <c r="B147" s="43">
        <v>0.41328703703703701</v>
      </c>
      <c r="C147" s="13">
        <v>833</v>
      </c>
      <c r="D147" s="13">
        <v>0.53949999999999998</v>
      </c>
      <c r="E147" s="13">
        <v>6.54</v>
      </c>
      <c r="F147" s="13">
        <v>8</v>
      </c>
      <c r="G147" s="13">
        <v>21.2</v>
      </c>
      <c r="K147" s="44">
        <v>2247</v>
      </c>
      <c r="AN147" s="13">
        <v>235</v>
      </c>
      <c r="AO147" s="13">
        <v>125</v>
      </c>
    </row>
    <row r="148" spans="1:41" x14ac:dyDescent="0.3">
      <c r="A148" s="42">
        <v>43255</v>
      </c>
      <c r="B148" s="43">
        <v>0.42952546296296296</v>
      </c>
      <c r="C148" s="13">
        <v>1005</v>
      </c>
      <c r="D148" s="13">
        <v>0.65649999999999997</v>
      </c>
      <c r="E148" s="13">
        <v>7.63</v>
      </c>
      <c r="F148" s="13">
        <v>8.1</v>
      </c>
      <c r="G148" s="13">
        <v>18.7</v>
      </c>
      <c r="K148" s="44">
        <v>256</v>
      </c>
      <c r="AN148" s="13">
        <v>235</v>
      </c>
      <c r="AO148" s="13">
        <v>125</v>
      </c>
    </row>
    <row r="149" spans="1:41" x14ac:dyDescent="0.3">
      <c r="A149" s="42">
        <v>43262</v>
      </c>
      <c r="B149" s="43">
        <v>0.44042824074074072</v>
      </c>
      <c r="C149" s="13">
        <v>558</v>
      </c>
      <c r="D149" s="13">
        <v>0.36399999999999999</v>
      </c>
      <c r="E149" s="13">
        <v>6.53</v>
      </c>
      <c r="F149" s="13">
        <v>7.55</v>
      </c>
      <c r="G149" s="13">
        <v>20.2</v>
      </c>
      <c r="K149" s="44">
        <v>10462</v>
      </c>
      <c r="AN149" s="13">
        <v>235</v>
      </c>
      <c r="AO149" s="13">
        <v>125</v>
      </c>
    </row>
    <row r="150" spans="1:41" x14ac:dyDescent="0.3">
      <c r="A150" s="42">
        <v>43264</v>
      </c>
      <c r="B150" s="43">
        <v>0.40880787037037036</v>
      </c>
      <c r="C150" s="13">
        <v>1068</v>
      </c>
      <c r="D150" s="13">
        <v>0.69550000000000001</v>
      </c>
      <c r="E150" s="13">
        <v>6.99</v>
      </c>
      <c r="F150" s="13">
        <v>8.11</v>
      </c>
      <c r="G150" s="13">
        <v>20.2</v>
      </c>
      <c r="K150" s="44">
        <v>512</v>
      </c>
      <c r="AN150" s="13">
        <v>235</v>
      </c>
      <c r="AO150" s="13">
        <v>125</v>
      </c>
    </row>
    <row r="151" spans="1:41" x14ac:dyDescent="0.3">
      <c r="A151" s="42">
        <v>43270</v>
      </c>
      <c r="B151" s="43">
        <v>0.43089120370370365</v>
      </c>
      <c r="C151" s="13">
        <v>1011</v>
      </c>
      <c r="D151" s="13">
        <v>0.65649999999999997</v>
      </c>
      <c r="E151" s="13">
        <v>10.6</v>
      </c>
      <c r="F151" s="13">
        <v>8.0299999999999994</v>
      </c>
      <c r="G151" s="13">
        <v>23</v>
      </c>
      <c r="K151" s="44">
        <v>910</v>
      </c>
      <c r="L151" s="45">
        <f>AVERAGE(K147:K151)</f>
        <v>2877.4</v>
      </c>
      <c r="M151" s="46">
        <f>GEOMEAN(K147:K151)</f>
        <v>1229.0054856084359</v>
      </c>
      <c r="N151" s="47" t="s">
        <v>145</v>
      </c>
      <c r="AN151" s="13">
        <v>235</v>
      </c>
      <c r="AO151" s="13">
        <v>125</v>
      </c>
    </row>
    <row r="152" spans="1:41" x14ac:dyDescent="0.3">
      <c r="A152" s="42">
        <v>43279</v>
      </c>
      <c r="B152" s="43">
        <v>0.41847222222222219</v>
      </c>
      <c r="C152" s="13">
        <v>1031</v>
      </c>
      <c r="D152" s="13">
        <v>0.66949999999999998</v>
      </c>
      <c r="E152" s="13">
        <v>8.07</v>
      </c>
      <c r="F152" s="13">
        <v>7.74</v>
      </c>
      <c r="G152" s="13">
        <v>21.1</v>
      </c>
      <c r="K152" s="44">
        <v>382</v>
      </c>
      <c r="AN152" s="13">
        <v>235</v>
      </c>
      <c r="AO152" s="13">
        <v>125</v>
      </c>
    </row>
    <row r="153" spans="1:41" x14ac:dyDescent="0.3">
      <c r="A153" s="42">
        <v>43284</v>
      </c>
      <c r="B153" s="28">
        <v>0.41679398148148145</v>
      </c>
      <c r="C153" s="13">
        <v>1074</v>
      </c>
      <c r="D153" s="13">
        <v>0.69550000000000001</v>
      </c>
      <c r="E153" s="13">
        <v>7.89</v>
      </c>
      <c r="F153" s="13">
        <v>7.8</v>
      </c>
      <c r="G153" s="13">
        <v>22.8</v>
      </c>
      <c r="K153" s="44">
        <v>830</v>
      </c>
      <c r="O153" s="31" t="s">
        <v>111</v>
      </c>
      <c r="P153" s="13">
        <v>84.4</v>
      </c>
      <c r="Q153" s="31" t="s">
        <v>111</v>
      </c>
      <c r="R153" s="31" t="s">
        <v>111</v>
      </c>
      <c r="S153" s="31" t="s">
        <v>111</v>
      </c>
      <c r="T153" s="31" t="s">
        <v>111</v>
      </c>
      <c r="U153" s="31" t="s">
        <v>111</v>
      </c>
      <c r="V153" s="31" t="s">
        <v>113</v>
      </c>
      <c r="W153" s="31" t="s">
        <v>111</v>
      </c>
      <c r="X153" s="13">
        <v>128</v>
      </c>
      <c r="Y153" s="31" t="s">
        <v>111</v>
      </c>
      <c r="Z153" s="31">
        <v>1.1000000000000001</v>
      </c>
      <c r="AA153" s="31" t="s">
        <v>111</v>
      </c>
      <c r="AB153" s="13">
        <v>45.9</v>
      </c>
      <c r="AC153" s="49" t="s">
        <v>111</v>
      </c>
      <c r="AD153" s="13">
        <v>366</v>
      </c>
      <c r="AE153" s="31" t="s">
        <v>111</v>
      </c>
      <c r="AF153" s="31" t="s">
        <v>111</v>
      </c>
      <c r="AG153" s="13">
        <v>96000</v>
      </c>
      <c r="AH153" s="13">
        <v>30800</v>
      </c>
      <c r="AI153" s="50" t="s">
        <v>111</v>
      </c>
      <c r="AJ153" s="50" t="s">
        <v>111</v>
      </c>
      <c r="AK153" s="50" t="s">
        <v>111</v>
      </c>
      <c r="AL153" s="13">
        <v>13.8</v>
      </c>
      <c r="AN153" s="13">
        <v>235</v>
      </c>
      <c r="AO153" s="13">
        <v>125</v>
      </c>
    </row>
    <row r="154" spans="1:41" x14ac:dyDescent="0.3">
      <c r="A154" s="42">
        <v>43297</v>
      </c>
      <c r="B154" s="28">
        <v>0.4191319444444444</v>
      </c>
      <c r="C154" s="13">
        <v>1033</v>
      </c>
      <c r="D154" s="13">
        <v>0.66949999999999998</v>
      </c>
      <c r="E154" s="13">
        <v>7.45</v>
      </c>
      <c r="F154" s="13">
        <v>8.01</v>
      </c>
      <c r="G154" s="13">
        <v>22.4</v>
      </c>
      <c r="K154" s="44">
        <v>708</v>
      </c>
      <c r="AN154" s="13">
        <v>235</v>
      </c>
      <c r="AO154" s="13">
        <v>125</v>
      </c>
    </row>
    <row r="155" spans="1:41" x14ac:dyDescent="0.3">
      <c r="A155" s="42">
        <v>43304</v>
      </c>
      <c r="B155" s="43">
        <v>0.4244560185185185</v>
      </c>
      <c r="C155" s="13">
        <v>790</v>
      </c>
      <c r="D155" s="13">
        <v>0.51349999999999996</v>
      </c>
      <c r="E155" s="13">
        <v>7.39</v>
      </c>
      <c r="F155" s="13">
        <v>7.99</v>
      </c>
      <c r="G155" s="13">
        <v>21.2</v>
      </c>
      <c r="K155" s="44">
        <v>457</v>
      </c>
      <c r="AN155" s="13">
        <v>235</v>
      </c>
      <c r="AO155" s="13">
        <v>125</v>
      </c>
    </row>
    <row r="156" spans="1:41" x14ac:dyDescent="0.3">
      <c r="A156" s="42">
        <v>43306</v>
      </c>
      <c r="B156" s="43">
        <v>0.41627314814814814</v>
      </c>
      <c r="C156" s="13">
        <v>987</v>
      </c>
      <c r="D156" s="13">
        <v>0.64349999999999996</v>
      </c>
      <c r="E156" s="13">
        <v>7.71</v>
      </c>
      <c r="F156" s="13">
        <v>7.98</v>
      </c>
      <c r="G156" s="13">
        <v>21.7</v>
      </c>
      <c r="K156" s="44">
        <v>443</v>
      </c>
      <c r="AN156" s="13">
        <v>235</v>
      </c>
      <c r="AO156" s="13">
        <v>125</v>
      </c>
    </row>
    <row r="157" spans="1:41" x14ac:dyDescent="0.3">
      <c r="A157" s="42">
        <v>43311</v>
      </c>
      <c r="B157" s="43">
        <v>0.41820601851851852</v>
      </c>
      <c r="C157" s="13">
        <v>285.7</v>
      </c>
      <c r="D157" s="13">
        <v>0.18590000000000001</v>
      </c>
      <c r="E157" s="13">
        <v>7.65</v>
      </c>
      <c r="F157" s="13">
        <v>7.94</v>
      </c>
      <c r="G157" s="13">
        <v>20.5</v>
      </c>
      <c r="K157" s="44">
        <v>24192</v>
      </c>
      <c r="L157" s="45">
        <f>AVERAGE(K153:K157)</f>
        <v>5326</v>
      </c>
      <c r="M157" s="46">
        <f>GEOMEAN(K153:K157)</f>
        <v>1235.4370176092459</v>
      </c>
      <c r="N157" s="47" t="s">
        <v>146</v>
      </c>
      <c r="AN157" s="13">
        <v>235</v>
      </c>
      <c r="AO157" s="13">
        <v>125</v>
      </c>
    </row>
    <row r="158" spans="1:41" x14ac:dyDescent="0.3">
      <c r="A158" s="42">
        <v>43314</v>
      </c>
      <c r="B158" s="43">
        <v>0.40326388888888887</v>
      </c>
      <c r="C158" s="13">
        <v>999</v>
      </c>
      <c r="D158" s="13">
        <v>0.65</v>
      </c>
      <c r="E158" s="13">
        <v>7.27</v>
      </c>
      <c r="F158" s="13">
        <v>8.2200000000000006</v>
      </c>
      <c r="G158" s="13">
        <v>20.399999999999999</v>
      </c>
      <c r="K158" s="44">
        <v>341</v>
      </c>
      <c r="AN158" s="13">
        <v>235</v>
      </c>
      <c r="AO158" s="13">
        <v>125</v>
      </c>
    </row>
    <row r="159" spans="1:41" x14ac:dyDescent="0.3">
      <c r="A159" s="42">
        <v>43320</v>
      </c>
      <c r="B159" s="43">
        <v>0.45131944444444444</v>
      </c>
      <c r="C159" s="13">
        <v>888</v>
      </c>
      <c r="D159" s="13">
        <v>0.57850000000000001</v>
      </c>
      <c r="E159" s="13">
        <v>6.82</v>
      </c>
      <c r="F159" s="13">
        <v>8.02</v>
      </c>
      <c r="G159" s="13">
        <v>22.8</v>
      </c>
      <c r="K159" s="44">
        <v>805</v>
      </c>
      <c r="AN159" s="13">
        <v>235</v>
      </c>
      <c r="AO159" s="13">
        <v>125</v>
      </c>
    </row>
    <row r="160" spans="1:41" x14ac:dyDescent="0.3">
      <c r="A160" s="54">
        <v>43325</v>
      </c>
      <c r="B160" s="43">
        <v>0.41041666666666665</v>
      </c>
      <c r="C160" s="55">
        <v>1115</v>
      </c>
      <c r="D160" s="55">
        <v>0.72799999999999998</v>
      </c>
      <c r="E160" s="55">
        <v>7.43</v>
      </c>
      <c r="F160" s="55">
        <v>7.95</v>
      </c>
      <c r="G160" s="55">
        <v>21.8</v>
      </c>
      <c r="K160" s="44">
        <v>120</v>
      </c>
      <c r="AN160" s="13">
        <v>235</v>
      </c>
      <c r="AO160" s="13">
        <v>125</v>
      </c>
    </row>
    <row r="161" spans="1:41" x14ac:dyDescent="0.3">
      <c r="A161" s="42">
        <v>43332</v>
      </c>
      <c r="B161" s="43">
        <v>0.42804398148148143</v>
      </c>
      <c r="C161" s="13">
        <v>1041</v>
      </c>
      <c r="D161" s="13">
        <v>0.67600000000000005</v>
      </c>
      <c r="E161" s="13">
        <v>3.88</v>
      </c>
      <c r="F161" s="13">
        <v>7.92</v>
      </c>
      <c r="G161" s="13">
        <v>22.3</v>
      </c>
      <c r="K161" s="44">
        <v>175</v>
      </c>
      <c r="AN161" s="13">
        <v>235</v>
      </c>
      <c r="AO161" s="13">
        <v>125</v>
      </c>
    </row>
    <row r="162" spans="1:41" x14ac:dyDescent="0.3">
      <c r="A162" s="42">
        <v>43340</v>
      </c>
      <c r="B162" s="43">
        <v>0.41124999999999995</v>
      </c>
      <c r="C162" s="13">
        <v>942</v>
      </c>
      <c r="D162" s="13">
        <v>0.61099999999999999</v>
      </c>
      <c r="E162" s="13">
        <v>4.87</v>
      </c>
      <c r="F162" s="13">
        <v>8.2200000000000006</v>
      </c>
      <c r="G162" s="13">
        <v>23.1</v>
      </c>
      <c r="K162" s="44">
        <v>909</v>
      </c>
      <c r="L162" s="45">
        <f>AVERAGE(K158:K162)</f>
        <v>470</v>
      </c>
      <c r="M162" s="46">
        <f>GEOMEAN(K158:K162)</f>
        <v>349.83776313451483</v>
      </c>
      <c r="N162" s="47" t="s">
        <v>147</v>
      </c>
      <c r="AN162" s="13">
        <v>235</v>
      </c>
      <c r="AO162" s="13">
        <v>125</v>
      </c>
    </row>
    <row r="163" spans="1:41" x14ac:dyDescent="0.3">
      <c r="A163" s="42">
        <v>43349</v>
      </c>
      <c r="B163" s="43">
        <v>0.49684027777777778</v>
      </c>
      <c r="C163" s="13">
        <v>1055</v>
      </c>
      <c r="D163" s="13">
        <v>0.6825</v>
      </c>
      <c r="E163" s="13">
        <v>7.28</v>
      </c>
      <c r="F163" s="13">
        <v>8.1300000000000008</v>
      </c>
      <c r="G163" s="13">
        <v>24.3</v>
      </c>
      <c r="K163" s="44">
        <v>173</v>
      </c>
      <c r="AN163" s="13">
        <v>235</v>
      </c>
      <c r="AO163" s="13">
        <v>125</v>
      </c>
    </row>
    <row r="164" spans="1:41" x14ac:dyDescent="0.3">
      <c r="A164" s="42">
        <v>43356</v>
      </c>
      <c r="B164" s="43">
        <v>0.45341435185185186</v>
      </c>
      <c r="C164" s="13">
        <v>1064</v>
      </c>
      <c r="D164" s="13">
        <v>0.68899999999999995</v>
      </c>
      <c r="E164" s="13">
        <v>8.19</v>
      </c>
      <c r="F164" s="13">
        <v>7.94</v>
      </c>
      <c r="G164" s="13">
        <v>19.8</v>
      </c>
      <c r="K164" s="44">
        <v>422</v>
      </c>
      <c r="AN164" s="13">
        <v>235</v>
      </c>
      <c r="AO164" s="13">
        <v>125</v>
      </c>
    </row>
    <row r="165" spans="1:41" x14ac:dyDescent="0.3">
      <c r="A165" s="42">
        <v>43361</v>
      </c>
      <c r="B165" s="43">
        <v>0.47553240740740743</v>
      </c>
      <c r="C165" s="13">
        <v>1065</v>
      </c>
      <c r="D165" s="13">
        <v>0.69550000000000001</v>
      </c>
      <c r="E165" s="13">
        <v>7.3</v>
      </c>
      <c r="F165" s="13">
        <v>8.16</v>
      </c>
      <c r="G165" s="13">
        <v>22.3</v>
      </c>
      <c r="K165" s="44">
        <v>496</v>
      </c>
      <c r="AN165" s="13">
        <v>235</v>
      </c>
      <c r="AO165" s="13">
        <v>125</v>
      </c>
    </row>
    <row r="166" spans="1:41" x14ac:dyDescent="0.3">
      <c r="A166" s="42">
        <v>43363</v>
      </c>
      <c r="B166" s="43">
        <v>0.41749999999999998</v>
      </c>
      <c r="C166" s="13">
        <v>1070</v>
      </c>
      <c r="D166" s="13">
        <v>0.69550000000000001</v>
      </c>
      <c r="E166" s="13">
        <v>6.6</v>
      </c>
      <c r="F166" s="13">
        <v>8.14</v>
      </c>
      <c r="G166" s="13">
        <v>22.2</v>
      </c>
      <c r="K166" s="44">
        <v>867</v>
      </c>
      <c r="AN166" s="13">
        <v>235</v>
      </c>
      <c r="AO166" s="13">
        <v>125</v>
      </c>
    </row>
    <row r="167" spans="1:41" x14ac:dyDescent="0.3">
      <c r="A167" s="42">
        <v>43367</v>
      </c>
      <c r="B167" s="43">
        <v>0.43148148148148152</v>
      </c>
      <c r="C167" s="13">
        <v>956</v>
      </c>
      <c r="D167" s="13">
        <v>0.624</v>
      </c>
      <c r="E167" s="13">
        <v>6.91</v>
      </c>
      <c r="F167" s="13">
        <v>8.07</v>
      </c>
      <c r="G167" s="13">
        <v>19.899999999999999</v>
      </c>
      <c r="K167" s="44">
        <v>663</v>
      </c>
      <c r="L167" s="45">
        <f>AVERAGE(K163:K167)</f>
        <v>524.20000000000005</v>
      </c>
      <c r="M167" s="46">
        <f>GEOMEAN(K163:K167)</f>
        <v>460.97202619247099</v>
      </c>
      <c r="N167" s="47" t="s">
        <v>148</v>
      </c>
      <c r="AN167" s="13">
        <v>235</v>
      </c>
      <c r="AO167" s="13">
        <v>125</v>
      </c>
    </row>
    <row r="168" spans="1:41" x14ac:dyDescent="0.3">
      <c r="A168" s="42">
        <v>43376</v>
      </c>
      <c r="B168" s="43">
        <v>0.43128472222222225</v>
      </c>
      <c r="C168" s="13">
        <v>1072</v>
      </c>
      <c r="D168" s="13">
        <v>0.69550000000000001</v>
      </c>
      <c r="E168" s="13">
        <v>7.26</v>
      </c>
      <c r="F168" s="13">
        <v>8.0299999999999994</v>
      </c>
      <c r="G168" s="13">
        <v>20.6</v>
      </c>
      <c r="AN168" s="13">
        <v>235</v>
      </c>
      <c r="AO168" s="13">
        <v>125</v>
      </c>
    </row>
    <row r="169" spans="1:41" x14ac:dyDescent="0.3">
      <c r="A169" s="42">
        <v>43383</v>
      </c>
      <c r="B169" s="43">
        <v>0.42978009259259259</v>
      </c>
      <c r="C169" s="13">
        <v>1154</v>
      </c>
      <c r="D169" s="13">
        <v>0.74750000000000005</v>
      </c>
      <c r="E169" s="13">
        <v>6.83</v>
      </c>
      <c r="F169" s="13">
        <v>7.69</v>
      </c>
      <c r="G169" s="13">
        <v>21.1</v>
      </c>
      <c r="K169" s="44">
        <v>185</v>
      </c>
      <c r="O169" s="31" t="s">
        <v>111</v>
      </c>
      <c r="P169" s="13">
        <v>90.3</v>
      </c>
      <c r="Q169" s="31" t="s">
        <v>111</v>
      </c>
      <c r="R169" s="31" t="s">
        <v>111</v>
      </c>
      <c r="S169" s="31" t="s">
        <v>111</v>
      </c>
      <c r="T169" s="31" t="s">
        <v>111</v>
      </c>
      <c r="U169" s="31" t="s">
        <v>111</v>
      </c>
      <c r="V169" s="31" t="s">
        <v>113</v>
      </c>
      <c r="W169" s="31" t="s">
        <v>111</v>
      </c>
      <c r="X169" s="13">
        <v>146</v>
      </c>
      <c r="Y169" s="31" t="s">
        <v>111</v>
      </c>
      <c r="Z169" s="13">
        <v>1</v>
      </c>
      <c r="AA169" s="31" t="s">
        <v>111</v>
      </c>
      <c r="AB169" s="13">
        <v>46.2</v>
      </c>
      <c r="AC169" s="13">
        <v>0.32</v>
      </c>
      <c r="AD169" s="13">
        <v>352</v>
      </c>
      <c r="AE169" s="31" t="s">
        <v>111</v>
      </c>
      <c r="AF169" s="31" t="s">
        <v>111</v>
      </c>
      <c r="AG169" s="13">
        <v>92600</v>
      </c>
      <c r="AH169" s="13">
        <v>29400</v>
      </c>
      <c r="AI169" s="50" t="s">
        <v>111</v>
      </c>
      <c r="AJ169" s="50" t="s">
        <v>111</v>
      </c>
      <c r="AK169" s="50" t="s">
        <v>111</v>
      </c>
      <c r="AL169" s="13">
        <v>13.2</v>
      </c>
      <c r="AN169" s="13">
        <v>235</v>
      </c>
      <c r="AO169" s="13">
        <v>125</v>
      </c>
    </row>
    <row r="170" spans="1:41" x14ac:dyDescent="0.3">
      <c r="A170" s="56">
        <v>43395</v>
      </c>
      <c r="B170" s="43">
        <v>0.42898148148148146</v>
      </c>
      <c r="C170" s="13">
        <v>1126</v>
      </c>
      <c r="D170" s="13">
        <v>0.73450000000000004</v>
      </c>
      <c r="E170" s="13">
        <v>9.09</v>
      </c>
      <c r="F170" s="13">
        <v>8.1999999999999993</v>
      </c>
      <c r="G170" s="13">
        <v>11</v>
      </c>
      <c r="K170" s="44">
        <v>2909</v>
      </c>
      <c r="AN170" s="13">
        <v>235</v>
      </c>
      <c r="AO170" s="13">
        <v>125</v>
      </c>
    </row>
    <row r="171" spans="1:41" x14ac:dyDescent="0.3">
      <c r="A171" s="56">
        <v>43397</v>
      </c>
      <c r="B171" s="43">
        <v>0.45359953703703698</v>
      </c>
      <c r="C171" s="13">
        <v>1068</v>
      </c>
      <c r="D171" s="13">
        <v>0.69550000000000001</v>
      </c>
      <c r="E171" s="13">
        <v>9.59</v>
      </c>
      <c r="F171" s="13">
        <v>7.75</v>
      </c>
      <c r="G171" s="13">
        <v>11</v>
      </c>
      <c r="K171" s="44">
        <v>388</v>
      </c>
      <c r="AN171" s="13">
        <v>235</v>
      </c>
      <c r="AO171" s="13">
        <v>125</v>
      </c>
    </row>
    <row r="172" spans="1:41" x14ac:dyDescent="0.3">
      <c r="A172" s="56">
        <v>43402</v>
      </c>
      <c r="B172" s="57">
        <v>0.44009259259259265</v>
      </c>
      <c r="C172" s="13">
        <v>986</v>
      </c>
      <c r="D172" s="13">
        <v>0.64349999999999996</v>
      </c>
      <c r="E172" s="13">
        <v>8.9499999999999993</v>
      </c>
      <c r="F172" s="13">
        <v>8.3800000000000008</v>
      </c>
      <c r="G172" s="13">
        <v>11</v>
      </c>
      <c r="K172" s="44">
        <v>359</v>
      </c>
      <c r="L172" s="45">
        <f>AVERAGE(K168:K172)</f>
        <v>960.25</v>
      </c>
      <c r="M172" s="46">
        <f>GEOMEAN(K168:K172)</f>
        <v>523.25140837906315</v>
      </c>
      <c r="N172" s="47" t="s">
        <v>149</v>
      </c>
      <c r="AN172" s="13">
        <v>235</v>
      </c>
      <c r="AO172" s="13">
        <v>125</v>
      </c>
    </row>
    <row r="173" spans="1:41" x14ac:dyDescent="0.3">
      <c r="A173" s="56">
        <v>43404</v>
      </c>
      <c r="B173" s="43">
        <v>0.4177777777777778</v>
      </c>
      <c r="C173" s="13">
        <v>1111</v>
      </c>
      <c r="D173" s="13">
        <v>0.72150000000000003</v>
      </c>
      <c r="E173" s="13">
        <v>8.0399999999999991</v>
      </c>
      <c r="F173" s="13">
        <v>7.78</v>
      </c>
      <c r="G173" s="13">
        <v>15.1</v>
      </c>
      <c r="K173" s="44">
        <v>148</v>
      </c>
      <c r="AN173" s="13">
        <v>235</v>
      </c>
      <c r="AO173" s="13">
        <v>125</v>
      </c>
    </row>
    <row r="174" spans="1:41" x14ac:dyDescent="0.3">
      <c r="A174" s="56">
        <v>43411</v>
      </c>
      <c r="B174" s="43">
        <v>0.41326388888888888</v>
      </c>
      <c r="C174" s="13">
        <v>1050</v>
      </c>
      <c r="D174" s="13">
        <v>0.6825</v>
      </c>
      <c r="E174" s="13">
        <v>10.95</v>
      </c>
      <c r="F174" s="13">
        <v>7.78</v>
      </c>
      <c r="G174" s="13">
        <v>11.7</v>
      </c>
      <c r="K174" s="44">
        <v>275</v>
      </c>
      <c r="AN174" s="13">
        <v>235</v>
      </c>
      <c r="AO174" s="13">
        <v>125</v>
      </c>
    </row>
    <row r="175" spans="1:41" x14ac:dyDescent="0.3">
      <c r="A175" s="56">
        <v>43417</v>
      </c>
      <c r="B175" s="43">
        <v>0.42092592592592593</v>
      </c>
      <c r="C175" s="13">
        <v>1108</v>
      </c>
      <c r="D175" s="13">
        <v>0.72150000000000003</v>
      </c>
      <c r="E175" s="13">
        <v>10.5</v>
      </c>
      <c r="F175" s="13">
        <v>7.98</v>
      </c>
      <c r="G175" s="13">
        <v>8</v>
      </c>
      <c r="K175" s="44">
        <v>754</v>
      </c>
      <c r="AN175" s="13">
        <v>235</v>
      </c>
      <c r="AO175" s="13">
        <v>125</v>
      </c>
    </row>
    <row r="176" spans="1:41" x14ac:dyDescent="0.3">
      <c r="A176" s="56">
        <v>43423</v>
      </c>
      <c r="B176" s="43">
        <v>0.43789351851851849</v>
      </c>
      <c r="C176" s="13">
        <v>1394</v>
      </c>
      <c r="D176" s="13">
        <v>0.90349999999999997</v>
      </c>
      <c r="E176" s="13">
        <v>9.49</v>
      </c>
      <c r="F176" s="13">
        <v>8.15</v>
      </c>
      <c r="G176" s="13">
        <v>8.9</v>
      </c>
      <c r="K176" s="44">
        <v>613</v>
      </c>
      <c r="AN176" s="13">
        <v>235</v>
      </c>
      <c r="AO176" s="13">
        <v>125</v>
      </c>
    </row>
    <row r="177" spans="1:41" x14ac:dyDescent="0.3">
      <c r="A177" s="56">
        <v>43432</v>
      </c>
      <c r="B177" s="43">
        <v>0.44219907407407405</v>
      </c>
      <c r="C177" s="13">
        <v>1214</v>
      </c>
      <c r="D177" s="13">
        <v>0.78649999999999998</v>
      </c>
      <c r="E177" s="13">
        <v>13.08</v>
      </c>
      <c r="F177" s="13">
        <v>8.42</v>
      </c>
      <c r="G177" s="13">
        <v>5.2</v>
      </c>
      <c r="K177" s="44">
        <v>256</v>
      </c>
      <c r="L177" s="45">
        <f>AVERAGE(K173:K177)</f>
        <v>409.2</v>
      </c>
      <c r="M177" s="46">
        <f>GEOMEAN(K173:K177)</f>
        <v>343.98003708879827</v>
      </c>
      <c r="N177" s="47" t="s">
        <v>150</v>
      </c>
      <c r="AN177" s="13">
        <v>235</v>
      </c>
      <c r="AO177" s="13">
        <v>125</v>
      </c>
    </row>
    <row r="178" spans="1:41" x14ac:dyDescent="0.3">
      <c r="A178" s="56">
        <v>43437</v>
      </c>
      <c r="B178" s="57">
        <v>0.4362037037037037</v>
      </c>
      <c r="C178" s="13">
        <v>1176</v>
      </c>
      <c r="D178" s="13">
        <v>0.76700000000000002</v>
      </c>
      <c r="E178" s="13">
        <v>10.39</v>
      </c>
      <c r="F178" s="13">
        <v>8.2899999999999991</v>
      </c>
      <c r="G178" s="13">
        <v>9.1999999999999993</v>
      </c>
      <c r="K178" s="44">
        <v>512</v>
      </c>
      <c r="AN178" s="13">
        <v>235</v>
      </c>
      <c r="AO178" s="13">
        <v>125</v>
      </c>
    </row>
    <row r="179" spans="1:41" x14ac:dyDescent="0.3">
      <c r="A179" s="56">
        <v>43439</v>
      </c>
      <c r="B179" s="43">
        <v>0.42855324074074069</v>
      </c>
      <c r="C179" s="13">
        <v>1297</v>
      </c>
      <c r="D179" s="13">
        <v>0.84499999999999997</v>
      </c>
      <c r="E179" s="13">
        <v>10.93</v>
      </c>
      <c r="F179" s="13">
        <v>8.1</v>
      </c>
      <c r="G179" s="13">
        <v>7.9</v>
      </c>
      <c r="K179" s="44">
        <v>288</v>
      </c>
      <c r="AN179" s="13">
        <v>235</v>
      </c>
      <c r="AO179" s="13">
        <v>125</v>
      </c>
    </row>
    <row r="180" spans="1:41" x14ac:dyDescent="0.3">
      <c r="A180" s="56">
        <v>43444</v>
      </c>
      <c r="B180" s="43">
        <v>0.44423611111111111</v>
      </c>
      <c r="C180" s="13">
        <v>1209</v>
      </c>
      <c r="D180" s="13">
        <v>0.78649999999999998</v>
      </c>
      <c r="E180" s="13">
        <v>13.14</v>
      </c>
      <c r="F180" s="13">
        <v>751.5</v>
      </c>
      <c r="G180" s="13">
        <v>5.3</v>
      </c>
      <c r="K180" s="44">
        <v>146</v>
      </c>
      <c r="AN180" s="13">
        <v>235</v>
      </c>
      <c r="AO180" s="13">
        <v>125</v>
      </c>
    </row>
    <row r="181" spans="1:41" x14ac:dyDescent="0.3">
      <c r="A181" s="56">
        <v>43446</v>
      </c>
      <c r="B181" s="43">
        <v>0.43225694444444446</v>
      </c>
      <c r="C181" s="13">
        <v>1217</v>
      </c>
      <c r="D181" s="13">
        <v>0.79300000000000004</v>
      </c>
      <c r="E181" s="13">
        <v>13.16</v>
      </c>
      <c r="F181" s="13">
        <v>8.17</v>
      </c>
      <c r="G181" s="13">
        <v>7.1</v>
      </c>
      <c r="K181" s="44">
        <v>262</v>
      </c>
      <c r="AN181" s="13">
        <v>235</v>
      </c>
      <c r="AO181" s="13">
        <v>125</v>
      </c>
    </row>
    <row r="182" spans="1:41" x14ac:dyDescent="0.3">
      <c r="A182" s="56">
        <v>43452</v>
      </c>
      <c r="B182" s="43">
        <v>0.40255787037037033</v>
      </c>
      <c r="C182" s="13">
        <v>1309</v>
      </c>
      <c r="D182" s="13">
        <v>0.85150000000000003</v>
      </c>
      <c r="E182" s="13">
        <v>11.48</v>
      </c>
      <c r="F182" s="13">
        <v>8.07</v>
      </c>
      <c r="G182" s="13">
        <v>7</v>
      </c>
      <c r="K182" s="44">
        <v>211</v>
      </c>
      <c r="L182" s="45">
        <f>AVERAGE(K177:K181)</f>
        <v>292.8</v>
      </c>
      <c r="M182" s="46">
        <f>GEOMEAN(K177:K181)</f>
        <v>270.34062420745636</v>
      </c>
      <c r="N182" s="47" t="s">
        <v>151</v>
      </c>
      <c r="AN182" s="13">
        <v>235</v>
      </c>
      <c r="AO182" s="13">
        <v>125</v>
      </c>
    </row>
    <row r="183" spans="1:41" x14ac:dyDescent="0.3">
      <c r="A183" s="56">
        <v>43467</v>
      </c>
      <c r="B183" s="43">
        <v>0.40906250000000005</v>
      </c>
      <c r="C183" s="13">
        <v>1102</v>
      </c>
      <c r="D183" s="13">
        <v>0.71499999999999997</v>
      </c>
      <c r="E183" s="13">
        <v>10.31</v>
      </c>
      <c r="F183" s="13">
        <v>7.97</v>
      </c>
      <c r="G183" s="13">
        <v>8.1999999999999993</v>
      </c>
      <c r="K183" s="44">
        <v>373</v>
      </c>
      <c r="AN183" s="13">
        <v>235</v>
      </c>
      <c r="AO183" s="13">
        <v>125</v>
      </c>
    </row>
    <row r="184" spans="1:41" x14ac:dyDescent="0.3">
      <c r="A184" s="56">
        <v>43472</v>
      </c>
      <c r="B184" s="43">
        <v>0.42171296296296296</v>
      </c>
      <c r="C184" s="13">
        <v>1270</v>
      </c>
      <c r="D184" s="13">
        <v>0.82550000000000001</v>
      </c>
      <c r="E184" s="13">
        <v>10.71</v>
      </c>
      <c r="F184" s="13">
        <v>7.9</v>
      </c>
      <c r="G184" s="13">
        <v>9.4</v>
      </c>
      <c r="K184" s="44">
        <v>833</v>
      </c>
      <c r="AN184" s="13">
        <v>235</v>
      </c>
      <c r="AO184" s="13">
        <v>125</v>
      </c>
    </row>
    <row r="185" spans="1:41" x14ac:dyDescent="0.3">
      <c r="A185" s="56">
        <v>43479</v>
      </c>
      <c r="B185" s="57">
        <v>0.43890046296296298</v>
      </c>
      <c r="C185" s="13">
        <v>1884</v>
      </c>
      <c r="D185" s="13">
        <v>1.222</v>
      </c>
      <c r="E185" s="13">
        <v>13.38</v>
      </c>
      <c r="F185" s="13">
        <v>8.27</v>
      </c>
      <c r="G185" s="13">
        <v>4.7</v>
      </c>
      <c r="K185" s="44">
        <v>20</v>
      </c>
      <c r="AN185" s="13">
        <v>235</v>
      </c>
      <c r="AO185" s="13">
        <v>125</v>
      </c>
    </row>
    <row r="186" spans="1:41" x14ac:dyDescent="0.3">
      <c r="A186" s="56">
        <v>43489</v>
      </c>
      <c r="B186" s="43">
        <v>0.41880787037037037</v>
      </c>
      <c r="C186" s="13">
        <v>1271</v>
      </c>
      <c r="D186" s="13">
        <v>0.82550000000000001</v>
      </c>
      <c r="E186" s="13">
        <v>13.61</v>
      </c>
      <c r="F186" s="13">
        <v>8.52</v>
      </c>
      <c r="G186" s="13">
        <v>3.5</v>
      </c>
      <c r="K186" s="44">
        <v>373</v>
      </c>
      <c r="AN186" s="13">
        <v>235</v>
      </c>
      <c r="AO186" s="13">
        <v>125</v>
      </c>
    </row>
    <row r="187" spans="1:41" x14ac:dyDescent="0.3">
      <c r="A187" s="56">
        <v>43494</v>
      </c>
      <c r="B187" s="58">
        <v>0.41371527777777778</v>
      </c>
      <c r="C187" s="13">
        <v>1347</v>
      </c>
      <c r="D187" s="13">
        <v>0.87749999999999995</v>
      </c>
      <c r="E187" s="13">
        <v>12.61</v>
      </c>
      <c r="F187" s="13">
        <v>8.67</v>
      </c>
      <c r="G187" s="13">
        <v>2.1</v>
      </c>
      <c r="K187" s="44">
        <v>327</v>
      </c>
      <c r="L187" s="45">
        <f>AVERAGE(K183:K187)</f>
        <v>385.2</v>
      </c>
      <c r="M187" s="46">
        <f>GEOMEAN(K183:K187)</f>
        <v>237.64467245080181</v>
      </c>
      <c r="N187" s="47" t="s">
        <v>152</v>
      </c>
      <c r="AN187" s="13">
        <v>235</v>
      </c>
      <c r="AO187" s="13">
        <v>125</v>
      </c>
    </row>
    <row r="188" spans="1:41" x14ac:dyDescent="0.3">
      <c r="A188" s="56">
        <v>43500</v>
      </c>
      <c r="B188" s="43">
        <v>0.48898148148148146</v>
      </c>
      <c r="C188" s="13">
        <v>1579</v>
      </c>
      <c r="D188" s="13">
        <v>1.0269999999999999</v>
      </c>
      <c r="E188" s="13">
        <v>12.7</v>
      </c>
      <c r="F188" s="13">
        <v>8.1300000000000008</v>
      </c>
      <c r="G188" s="13">
        <v>8.1</v>
      </c>
      <c r="K188" s="44">
        <v>487</v>
      </c>
      <c r="AN188" s="13">
        <v>235</v>
      </c>
      <c r="AO188" s="13">
        <v>125</v>
      </c>
    </row>
    <row r="189" spans="1:41" x14ac:dyDescent="0.3">
      <c r="A189" s="56">
        <v>43508</v>
      </c>
      <c r="B189" s="57">
        <v>0.4394675925925926</v>
      </c>
      <c r="C189" s="13">
        <v>758</v>
      </c>
      <c r="D189" s="13">
        <v>0.49270000000000003</v>
      </c>
      <c r="E189" s="13">
        <v>13.73</v>
      </c>
      <c r="F189" s="13">
        <v>8.93</v>
      </c>
      <c r="G189" s="13">
        <v>3.4</v>
      </c>
      <c r="K189" s="44">
        <v>432</v>
      </c>
      <c r="AN189" s="13">
        <v>235</v>
      </c>
      <c r="AO189" s="13">
        <v>125</v>
      </c>
    </row>
    <row r="190" spans="1:41" x14ac:dyDescent="0.3">
      <c r="A190" s="56">
        <v>43516</v>
      </c>
      <c r="B190" s="43">
        <v>0.43692129629629628</v>
      </c>
      <c r="C190" s="13">
        <v>2669</v>
      </c>
      <c r="D190" s="13">
        <v>1.7355</v>
      </c>
      <c r="E190" s="13">
        <v>13.12</v>
      </c>
      <c r="F190" s="13">
        <v>8.4600000000000009</v>
      </c>
      <c r="G190" s="13">
        <v>4.9000000000000004</v>
      </c>
      <c r="K190" s="44">
        <v>218</v>
      </c>
      <c r="AN190" s="13">
        <v>235</v>
      </c>
      <c r="AO190" s="13">
        <v>125</v>
      </c>
    </row>
    <row r="191" spans="1:41" x14ac:dyDescent="0.3">
      <c r="A191" s="56">
        <v>43522</v>
      </c>
      <c r="B191" s="43">
        <v>0.43032407407407408</v>
      </c>
      <c r="C191" s="13">
        <v>1165</v>
      </c>
      <c r="D191" s="13">
        <v>0.76049999999999995</v>
      </c>
      <c r="E191" s="13">
        <v>13.57</v>
      </c>
      <c r="F191" s="13">
        <v>7.88</v>
      </c>
      <c r="G191" s="13">
        <v>7.3</v>
      </c>
      <c r="K191" s="44">
        <v>369</v>
      </c>
      <c r="AN191" s="13">
        <v>235</v>
      </c>
      <c r="AO191" s="13">
        <v>125</v>
      </c>
    </row>
    <row r="192" spans="1:41" x14ac:dyDescent="0.3">
      <c r="A192" s="56">
        <v>43524</v>
      </c>
      <c r="B192" s="57">
        <v>0.40063657407407405</v>
      </c>
      <c r="C192" s="13">
        <v>1205</v>
      </c>
      <c r="D192" s="13">
        <v>0.78</v>
      </c>
      <c r="E192" s="13">
        <v>13.17</v>
      </c>
      <c r="F192" s="13">
        <v>8.2100000000000009</v>
      </c>
      <c r="G192" s="13">
        <v>7.1</v>
      </c>
      <c r="K192" s="44">
        <v>52</v>
      </c>
      <c r="L192" s="45">
        <f>AVERAGE(K188:K192)</f>
        <v>311.60000000000002</v>
      </c>
      <c r="M192" s="46">
        <f>GEOMEAN(K188:K192)</f>
        <v>244.84981616649864</v>
      </c>
      <c r="N192" s="47" t="s">
        <v>153</v>
      </c>
      <c r="AN192" s="13">
        <v>235</v>
      </c>
      <c r="AO192" s="13">
        <v>125</v>
      </c>
    </row>
    <row r="193" spans="1:41" x14ac:dyDescent="0.3">
      <c r="A193" s="56">
        <v>43528</v>
      </c>
      <c r="B193" s="57">
        <v>0.45140046296296293</v>
      </c>
      <c r="C193" s="13">
        <v>1209</v>
      </c>
      <c r="D193" s="13">
        <v>0.78649999999999998</v>
      </c>
      <c r="E193" s="13">
        <v>14.54</v>
      </c>
      <c r="F193" s="13">
        <v>8.2100000000000009</v>
      </c>
      <c r="G193" s="13">
        <v>4.0999999999999996</v>
      </c>
      <c r="K193" s="44">
        <v>197</v>
      </c>
      <c r="AN193" s="13">
        <v>235</v>
      </c>
      <c r="AO193" s="13">
        <v>125</v>
      </c>
    </row>
    <row r="194" spans="1:41" x14ac:dyDescent="0.3">
      <c r="A194" s="56">
        <v>43538</v>
      </c>
      <c r="B194" s="43">
        <v>0.48123842592592592</v>
      </c>
      <c r="C194" s="13">
        <v>521</v>
      </c>
      <c r="D194" s="13">
        <v>0.3387</v>
      </c>
      <c r="E194" s="13">
        <v>9.83</v>
      </c>
      <c r="F194" s="13">
        <v>8.16</v>
      </c>
      <c r="G194" s="13">
        <v>11</v>
      </c>
      <c r="K194" s="44">
        <v>512</v>
      </c>
      <c r="AN194" s="13">
        <v>235</v>
      </c>
      <c r="AO194" s="13">
        <v>125</v>
      </c>
    </row>
    <row r="195" spans="1:41" x14ac:dyDescent="0.3">
      <c r="A195" s="56">
        <v>43543</v>
      </c>
      <c r="B195" s="43">
        <v>0.43012731481481481</v>
      </c>
      <c r="C195" s="13">
        <v>1138</v>
      </c>
      <c r="D195" s="13">
        <v>0.74099999999999999</v>
      </c>
      <c r="E195" s="13">
        <v>12.1</v>
      </c>
      <c r="F195" s="13">
        <v>8.0500000000000007</v>
      </c>
      <c r="G195" s="13">
        <v>8.8000000000000007</v>
      </c>
      <c r="K195" s="44">
        <v>10</v>
      </c>
      <c r="AN195" s="13">
        <v>235</v>
      </c>
      <c r="AO195" s="13">
        <v>125</v>
      </c>
    </row>
    <row r="196" spans="1:41" x14ac:dyDescent="0.3">
      <c r="A196" s="56">
        <v>43545</v>
      </c>
      <c r="B196" s="43">
        <v>0.41722222222222222</v>
      </c>
      <c r="C196" s="13">
        <v>984</v>
      </c>
      <c r="D196" s="13">
        <v>0.63700000000000001</v>
      </c>
      <c r="E196" s="13">
        <v>11.06</v>
      </c>
      <c r="F196" s="13">
        <v>7.52</v>
      </c>
      <c r="G196" s="13">
        <v>8.1</v>
      </c>
      <c r="K196" s="44">
        <v>74</v>
      </c>
      <c r="AN196" s="13">
        <v>235</v>
      </c>
      <c r="AO196" s="13">
        <v>125</v>
      </c>
    </row>
    <row r="197" spans="1:41" x14ac:dyDescent="0.3">
      <c r="A197" s="56">
        <v>43551</v>
      </c>
      <c r="B197" s="43">
        <v>0.3947222222222222</v>
      </c>
      <c r="C197" s="13">
        <v>1075</v>
      </c>
      <c r="D197" s="13">
        <v>0.69550000000000001</v>
      </c>
      <c r="E197" s="13">
        <v>10.44</v>
      </c>
      <c r="F197" s="13">
        <v>7.72</v>
      </c>
      <c r="G197" s="13">
        <v>8.6</v>
      </c>
      <c r="K197" s="44">
        <v>31</v>
      </c>
      <c r="L197" s="45">
        <f>AVERAGE(K193:K197)</f>
        <v>164.8</v>
      </c>
      <c r="M197" s="46">
        <f>GEOMEAN(K193:K197)</f>
        <v>74.621834264163326</v>
      </c>
      <c r="N197" s="47" t="s">
        <v>154</v>
      </c>
      <c r="O197" s="31" t="s">
        <v>111</v>
      </c>
      <c r="P197" s="13">
        <v>88.8</v>
      </c>
      <c r="Q197" s="31" t="s">
        <v>111</v>
      </c>
      <c r="R197" s="31" t="s">
        <v>111</v>
      </c>
      <c r="S197" s="31" t="s">
        <v>111</v>
      </c>
      <c r="T197" s="31" t="s">
        <v>111</v>
      </c>
      <c r="U197" s="31" t="s">
        <v>111</v>
      </c>
      <c r="V197" s="31" t="s">
        <v>111</v>
      </c>
      <c r="W197" s="31" t="s">
        <v>111</v>
      </c>
      <c r="X197" s="13">
        <v>152</v>
      </c>
      <c r="Y197" s="31" t="s">
        <v>111</v>
      </c>
      <c r="Z197" s="31">
        <v>0.82</v>
      </c>
      <c r="AA197" s="31" t="s">
        <v>111</v>
      </c>
      <c r="AB197" s="31">
        <v>42.2</v>
      </c>
      <c r="AC197" s="49" t="s">
        <v>111</v>
      </c>
      <c r="AD197" s="13">
        <v>329</v>
      </c>
      <c r="AE197" s="31" t="s">
        <v>111</v>
      </c>
      <c r="AF197" s="31" t="s">
        <v>111</v>
      </c>
      <c r="AG197" s="13">
        <v>89800</v>
      </c>
      <c r="AH197" s="13">
        <v>25300</v>
      </c>
      <c r="AI197" s="50">
        <v>3.2</v>
      </c>
      <c r="AJ197" s="50" t="s">
        <v>111</v>
      </c>
      <c r="AK197" s="50" t="s">
        <v>111</v>
      </c>
      <c r="AL197" s="13">
        <v>22.8</v>
      </c>
      <c r="AN197" s="13">
        <v>235</v>
      </c>
      <c r="AO197" s="13">
        <v>125</v>
      </c>
    </row>
    <row r="198" spans="1:41" x14ac:dyDescent="0.3">
      <c r="A198" s="56">
        <v>43556</v>
      </c>
      <c r="B198" s="43">
        <v>0.4463657407407407</v>
      </c>
      <c r="C198" s="13">
        <v>970</v>
      </c>
      <c r="D198" s="13">
        <v>0.63049999999999995</v>
      </c>
      <c r="E198" s="13">
        <v>12.36</v>
      </c>
      <c r="F198" s="13">
        <v>7.92</v>
      </c>
      <c r="G198" s="13">
        <v>7.3</v>
      </c>
      <c r="K198" s="44">
        <v>74</v>
      </c>
      <c r="AN198" s="13">
        <v>235</v>
      </c>
      <c r="AO198" s="13">
        <v>125</v>
      </c>
    </row>
    <row r="199" spans="1:41" x14ac:dyDescent="0.3">
      <c r="A199" s="56">
        <v>43559</v>
      </c>
      <c r="B199" s="43">
        <v>0.41394675925925922</v>
      </c>
      <c r="C199" s="13">
        <v>1081</v>
      </c>
      <c r="D199" s="13">
        <v>0.70199999999999996</v>
      </c>
      <c r="E199" s="13">
        <v>12.2</v>
      </c>
      <c r="F199" s="13">
        <v>7.53</v>
      </c>
      <c r="G199" s="13">
        <v>11</v>
      </c>
      <c r="K199" s="44">
        <v>10</v>
      </c>
      <c r="AN199" s="13">
        <v>235</v>
      </c>
      <c r="AO199" s="13">
        <v>125</v>
      </c>
    </row>
    <row r="200" spans="1:41" x14ac:dyDescent="0.3">
      <c r="A200" s="56">
        <v>43565</v>
      </c>
      <c r="B200" s="43">
        <v>0.4332523148148148</v>
      </c>
      <c r="C200" s="13">
        <v>1082</v>
      </c>
      <c r="D200" s="13">
        <v>0.70199999999999996</v>
      </c>
      <c r="E200" s="13">
        <v>14.36</v>
      </c>
      <c r="F200" s="13">
        <v>8.1300000000000008</v>
      </c>
      <c r="G200" s="13">
        <v>12.2</v>
      </c>
      <c r="K200" s="44">
        <v>146</v>
      </c>
      <c r="AN200" s="13">
        <v>235</v>
      </c>
      <c r="AO200" s="13">
        <v>125</v>
      </c>
    </row>
    <row r="201" spans="1:41" x14ac:dyDescent="0.3">
      <c r="A201" s="56">
        <v>43570</v>
      </c>
      <c r="B201" s="43">
        <v>0.42614583333333328</v>
      </c>
      <c r="C201" s="13">
        <v>905</v>
      </c>
      <c r="D201" s="13">
        <v>0.59150000000000003</v>
      </c>
      <c r="E201" s="13">
        <v>14.44</v>
      </c>
      <c r="F201" s="13">
        <v>7.89</v>
      </c>
      <c r="G201" s="13">
        <v>9.1</v>
      </c>
      <c r="K201" s="44">
        <v>712</v>
      </c>
      <c r="AN201" s="13">
        <v>235</v>
      </c>
      <c r="AO201" s="13">
        <v>125</v>
      </c>
    </row>
    <row r="202" spans="1:41" x14ac:dyDescent="0.3">
      <c r="A202" s="56">
        <v>43577</v>
      </c>
      <c r="B202" s="43">
        <v>0.44468749999999996</v>
      </c>
      <c r="C202" s="13">
        <v>1009</v>
      </c>
      <c r="D202" s="13">
        <v>0.65649999999999997</v>
      </c>
      <c r="E202" s="13">
        <v>11.58</v>
      </c>
      <c r="F202" s="13">
        <v>7.65</v>
      </c>
      <c r="G202" s="13">
        <v>13.1</v>
      </c>
      <c r="K202" s="44">
        <v>85</v>
      </c>
      <c r="L202" s="45">
        <f>AVERAGE(K198:K202)</f>
        <v>205.4</v>
      </c>
      <c r="M202" s="46">
        <f>GEOMEAN(K198:K202)</f>
        <v>91.853709299429994</v>
      </c>
      <c r="N202" s="47" t="s">
        <v>155</v>
      </c>
      <c r="AN202" s="13">
        <v>235</v>
      </c>
      <c r="AO202" s="13">
        <v>125</v>
      </c>
    </row>
    <row r="203" spans="1:41" x14ac:dyDescent="0.3">
      <c r="A203" s="56">
        <v>43584</v>
      </c>
      <c r="B203" s="43">
        <v>0.43186342592592591</v>
      </c>
      <c r="C203" s="13">
        <v>1000</v>
      </c>
      <c r="D203" s="13">
        <v>0.65</v>
      </c>
      <c r="E203" s="13">
        <v>10.11</v>
      </c>
      <c r="F203" s="13">
        <v>8.32</v>
      </c>
      <c r="G203" s="13">
        <v>12.5</v>
      </c>
      <c r="K203" s="44">
        <v>110</v>
      </c>
      <c r="AN203" s="13">
        <v>235</v>
      </c>
      <c r="AO203" s="13">
        <v>125</v>
      </c>
    </row>
    <row r="204" spans="1:41" x14ac:dyDescent="0.3">
      <c r="A204" s="56">
        <v>43586</v>
      </c>
      <c r="B204" s="43">
        <v>0.41690972222222222</v>
      </c>
      <c r="C204" s="13">
        <v>1043</v>
      </c>
      <c r="D204" s="13">
        <v>0.67600000000000005</v>
      </c>
      <c r="E204" s="13">
        <v>10.199999999999999</v>
      </c>
      <c r="F204" s="13">
        <v>8.41</v>
      </c>
      <c r="G204" s="13">
        <v>14.7</v>
      </c>
      <c r="K204" s="44">
        <v>52</v>
      </c>
      <c r="AN204" s="13">
        <v>235</v>
      </c>
      <c r="AO204" s="13">
        <v>125</v>
      </c>
    </row>
    <row r="205" spans="1:41" x14ac:dyDescent="0.3">
      <c r="A205" s="56">
        <v>43606</v>
      </c>
      <c r="B205" s="28">
        <v>0.45159722222222221</v>
      </c>
      <c r="C205" s="13">
        <v>1045</v>
      </c>
      <c r="D205" s="13">
        <v>0.67600000000000005</v>
      </c>
      <c r="E205" s="13">
        <v>8.5</v>
      </c>
      <c r="F205" s="13">
        <v>8.09</v>
      </c>
      <c r="G205" s="13">
        <v>14.7</v>
      </c>
      <c r="K205" s="44">
        <v>309</v>
      </c>
      <c r="AN205" s="13">
        <v>235</v>
      </c>
      <c r="AO205" s="13">
        <v>125</v>
      </c>
    </row>
    <row r="206" spans="1:41" x14ac:dyDescent="0.3">
      <c r="A206" s="56">
        <v>43608</v>
      </c>
      <c r="B206" s="28">
        <v>0.40817129629629628</v>
      </c>
      <c r="C206" s="13">
        <v>275.60000000000002</v>
      </c>
      <c r="D206" s="13">
        <v>0.1794</v>
      </c>
      <c r="E206" s="13">
        <v>8.2200000000000006</v>
      </c>
      <c r="F206" s="13">
        <v>7.8</v>
      </c>
      <c r="G206" s="13">
        <v>17.8</v>
      </c>
      <c r="K206" s="44">
        <v>5475</v>
      </c>
      <c r="AN206" s="13">
        <v>235</v>
      </c>
      <c r="AO206" s="13">
        <v>125</v>
      </c>
    </row>
    <row r="207" spans="1:41" x14ac:dyDescent="0.3">
      <c r="A207" s="56">
        <v>43613</v>
      </c>
      <c r="B207" s="43">
        <v>0.43783564814814818</v>
      </c>
      <c r="C207" s="13">
        <v>1102</v>
      </c>
      <c r="D207" s="13">
        <v>0.71499999999999997</v>
      </c>
      <c r="E207" s="13">
        <v>9.2799999999999994</v>
      </c>
      <c r="F207" s="13">
        <v>8.3699999999999992</v>
      </c>
      <c r="G207" s="13">
        <v>18.3</v>
      </c>
      <c r="K207" s="44">
        <v>450</v>
      </c>
      <c r="L207" s="45">
        <f>AVERAGE(K203:K207)</f>
        <v>1279.2</v>
      </c>
      <c r="M207" s="46">
        <f>GEOMEAN(K203:K207)</f>
        <v>337.12443305205022</v>
      </c>
      <c r="N207" s="47" t="s">
        <v>156</v>
      </c>
      <c r="AN207" s="13">
        <v>235</v>
      </c>
      <c r="AO207" s="13">
        <v>125</v>
      </c>
    </row>
    <row r="208" spans="1:41" x14ac:dyDescent="0.3">
      <c r="A208" s="56">
        <v>43614</v>
      </c>
      <c r="B208" s="43">
        <v>0.41587962962962965</v>
      </c>
      <c r="C208" s="13">
        <v>1065</v>
      </c>
      <c r="D208" s="13">
        <v>0.68899999999999995</v>
      </c>
      <c r="E208" s="13">
        <v>6.86</v>
      </c>
      <c r="F208" s="13">
        <v>8.24</v>
      </c>
      <c r="G208" s="13">
        <v>17.600000000000001</v>
      </c>
      <c r="K208" s="44">
        <v>1022</v>
      </c>
      <c r="AN208" s="13">
        <v>235</v>
      </c>
      <c r="AO208" s="13">
        <v>125</v>
      </c>
    </row>
    <row r="209" spans="1:41" x14ac:dyDescent="0.3">
      <c r="A209" s="56">
        <v>43615</v>
      </c>
      <c r="B209" s="43">
        <v>0.43003472222222222</v>
      </c>
      <c r="C209" s="13">
        <v>1100</v>
      </c>
      <c r="D209" s="13">
        <v>0.71499999999999997</v>
      </c>
      <c r="E209" s="13">
        <v>7.27</v>
      </c>
      <c r="F209" s="13">
        <v>7.69</v>
      </c>
      <c r="G209" s="13">
        <v>17.5</v>
      </c>
      <c r="K209" s="44">
        <v>631</v>
      </c>
      <c r="AN209" s="13">
        <v>235</v>
      </c>
      <c r="AO209" s="13">
        <v>125</v>
      </c>
    </row>
    <row r="210" spans="1:41" x14ac:dyDescent="0.3">
      <c r="A210" s="56">
        <v>43627</v>
      </c>
      <c r="B210" s="28">
        <v>0.41128472222222223</v>
      </c>
      <c r="C210" s="13">
        <v>969</v>
      </c>
      <c r="D210" s="13">
        <v>0.63049999999999995</v>
      </c>
      <c r="E210" s="13">
        <v>8.23</v>
      </c>
      <c r="F210" s="13">
        <v>7.94</v>
      </c>
      <c r="G210" s="13">
        <v>17.8</v>
      </c>
      <c r="K210" s="44">
        <v>712</v>
      </c>
      <c r="AN210" s="13">
        <v>235</v>
      </c>
      <c r="AO210" s="13">
        <v>125</v>
      </c>
    </row>
    <row r="211" spans="1:41" x14ac:dyDescent="0.3">
      <c r="A211" s="59">
        <v>43629</v>
      </c>
      <c r="B211" s="43">
        <v>0.43116898148148147</v>
      </c>
      <c r="C211" s="60">
        <v>1061</v>
      </c>
      <c r="D211" s="60">
        <v>0.68899999999999995</v>
      </c>
      <c r="E211" s="60">
        <v>8.4499999999999993</v>
      </c>
      <c r="F211" s="60">
        <v>8.01</v>
      </c>
      <c r="G211" s="60">
        <v>16.5</v>
      </c>
      <c r="K211" s="44">
        <v>354</v>
      </c>
      <c r="AN211" s="13">
        <v>235</v>
      </c>
      <c r="AO211" s="13">
        <v>125</v>
      </c>
    </row>
    <row r="212" spans="1:41" x14ac:dyDescent="0.3">
      <c r="A212" s="56">
        <v>43633</v>
      </c>
      <c r="B212" s="43">
        <v>0.42432870370370374</v>
      </c>
      <c r="C212" s="13">
        <v>896</v>
      </c>
      <c r="D212" s="13">
        <v>0.58499999999999996</v>
      </c>
      <c r="E212" s="13">
        <v>7.3</v>
      </c>
      <c r="F212" s="13">
        <v>7.37</v>
      </c>
      <c r="G212" s="13">
        <v>18.5</v>
      </c>
      <c r="K212" s="44">
        <v>909</v>
      </c>
      <c r="AN212" s="13">
        <v>235</v>
      </c>
      <c r="AO212" s="13">
        <v>125</v>
      </c>
    </row>
    <row r="213" spans="1:41" x14ac:dyDescent="0.3">
      <c r="A213" s="56">
        <v>43640</v>
      </c>
      <c r="B213" s="43">
        <v>0.44390046296296298</v>
      </c>
      <c r="C213" s="13">
        <v>889</v>
      </c>
      <c r="D213" s="13">
        <v>0.57850000000000001</v>
      </c>
      <c r="E213" s="13">
        <v>7.23</v>
      </c>
      <c r="F213" s="13">
        <v>7.68</v>
      </c>
      <c r="G213" s="13">
        <v>19</v>
      </c>
      <c r="K213" s="44">
        <v>1039</v>
      </c>
      <c r="L213" s="45">
        <f>AVERAGE(K209:K213)</f>
        <v>729</v>
      </c>
      <c r="M213" s="46">
        <f>GEOMEAN(K209:K213)</f>
        <v>684.44476974822726</v>
      </c>
      <c r="N213" s="47" t="s">
        <v>157</v>
      </c>
      <c r="AN213" s="13">
        <v>235</v>
      </c>
      <c r="AO213" s="13">
        <v>125</v>
      </c>
    </row>
    <row r="214" spans="1:41" x14ac:dyDescent="0.3">
      <c r="A214" s="56">
        <v>43648</v>
      </c>
      <c r="B214" s="57">
        <v>0.4522106481481481</v>
      </c>
      <c r="C214" s="13">
        <v>1051</v>
      </c>
      <c r="D214" s="13">
        <v>0.6825</v>
      </c>
      <c r="E214" s="13">
        <v>8.33</v>
      </c>
      <c r="F214" s="13">
        <v>7.77</v>
      </c>
      <c r="G214" s="13">
        <v>21.7</v>
      </c>
      <c r="O214" s="31" t="s">
        <v>111</v>
      </c>
      <c r="P214" s="13">
        <v>77.5</v>
      </c>
      <c r="Q214" s="31" t="s">
        <v>111</v>
      </c>
      <c r="R214" s="31" t="s">
        <v>111</v>
      </c>
      <c r="S214" s="31" t="s">
        <v>111</v>
      </c>
      <c r="T214" s="31" t="s">
        <v>111</v>
      </c>
      <c r="U214" s="31" t="s">
        <v>111</v>
      </c>
      <c r="V214" s="31" t="s">
        <v>111</v>
      </c>
      <c r="W214" s="31" t="s">
        <v>111</v>
      </c>
      <c r="X214" s="13">
        <v>126</v>
      </c>
      <c r="Y214" s="31" t="s">
        <v>111</v>
      </c>
      <c r="Z214" s="31">
        <v>0.87</v>
      </c>
      <c r="AA214" s="31" t="s">
        <v>111</v>
      </c>
      <c r="AB214" s="31">
        <v>44.7</v>
      </c>
      <c r="AC214" s="49" t="s">
        <v>111</v>
      </c>
      <c r="AD214" s="13">
        <v>277</v>
      </c>
      <c r="AE214" s="31" t="s">
        <v>111</v>
      </c>
      <c r="AF214" s="31" t="s">
        <v>111</v>
      </c>
      <c r="AG214" s="13">
        <v>73800</v>
      </c>
      <c r="AH214" s="13">
        <v>22600</v>
      </c>
      <c r="AI214" s="50" t="s">
        <v>111</v>
      </c>
      <c r="AJ214" s="50" t="s">
        <v>111</v>
      </c>
      <c r="AK214" s="50" t="s">
        <v>111</v>
      </c>
      <c r="AL214" s="13">
        <v>14</v>
      </c>
      <c r="AN214" s="13">
        <v>235</v>
      </c>
      <c r="AO214" s="13">
        <v>125</v>
      </c>
    </row>
    <row r="215" spans="1:41" x14ac:dyDescent="0.3">
      <c r="A215" s="56">
        <v>43654</v>
      </c>
      <c r="B215" s="28">
        <v>0.4176273148148148</v>
      </c>
      <c r="C215" s="13">
        <v>977</v>
      </c>
      <c r="D215" s="13">
        <v>0.63700000000000001</v>
      </c>
      <c r="E215" s="61" t="s">
        <v>112</v>
      </c>
      <c r="F215" s="13">
        <v>8.01</v>
      </c>
      <c r="G215" s="13">
        <v>21.8</v>
      </c>
      <c r="K215" s="44">
        <v>1014</v>
      </c>
      <c r="AN215" s="13">
        <v>235</v>
      </c>
      <c r="AO215" s="13">
        <v>125</v>
      </c>
    </row>
    <row r="216" spans="1:41" x14ac:dyDescent="0.3">
      <c r="A216" s="56">
        <v>43657</v>
      </c>
      <c r="B216" s="43">
        <v>0.42160879629629627</v>
      </c>
      <c r="C216" s="13">
        <v>1063</v>
      </c>
      <c r="D216" s="13">
        <v>0.68899999999999995</v>
      </c>
      <c r="E216" s="13">
        <v>7.34</v>
      </c>
      <c r="F216" s="13">
        <v>7.85</v>
      </c>
      <c r="G216" s="13">
        <v>22</v>
      </c>
      <c r="K216" s="44">
        <v>373</v>
      </c>
      <c r="AN216" s="13">
        <v>235</v>
      </c>
      <c r="AO216" s="13">
        <v>125</v>
      </c>
    </row>
    <row r="217" spans="1:41" x14ac:dyDescent="0.3">
      <c r="A217" s="56">
        <v>43668</v>
      </c>
      <c r="B217" s="43">
        <v>0.40741898148148148</v>
      </c>
      <c r="C217" s="13">
        <v>556</v>
      </c>
      <c r="D217" s="13">
        <v>0.36399999999999999</v>
      </c>
      <c r="E217" s="13">
        <v>5.42</v>
      </c>
      <c r="F217" s="13">
        <v>7.89</v>
      </c>
      <c r="G217" s="13">
        <v>23.2</v>
      </c>
      <c r="K217" s="44">
        <v>2489</v>
      </c>
      <c r="AN217" s="13">
        <v>235</v>
      </c>
      <c r="AO217" s="13">
        <v>125</v>
      </c>
    </row>
    <row r="218" spans="1:41" x14ac:dyDescent="0.3">
      <c r="A218" s="56">
        <v>43671</v>
      </c>
      <c r="B218" s="43">
        <v>0.40623842592592596</v>
      </c>
      <c r="C218" s="13">
        <v>1041</v>
      </c>
      <c r="D218" s="13">
        <v>0.67600000000000005</v>
      </c>
      <c r="E218" s="13">
        <v>7.71</v>
      </c>
      <c r="F218" s="13">
        <v>8.0299999999999994</v>
      </c>
      <c r="G218" s="13">
        <v>20.2</v>
      </c>
      <c r="K218" s="44">
        <v>645</v>
      </c>
      <c r="L218" s="45">
        <f>AVERAGE(K214:K218)</f>
        <v>1130.25</v>
      </c>
      <c r="M218" s="46">
        <f>GEOMEAN(K214:K218)</f>
        <v>882.74008759506569</v>
      </c>
      <c r="N218" s="47" t="s">
        <v>158</v>
      </c>
      <c r="AN218" s="13">
        <v>235</v>
      </c>
      <c r="AO218" s="13">
        <v>125</v>
      </c>
    </row>
    <row r="219" spans="1:41" x14ac:dyDescent="0.3">
      <c r="A219" s="56">
        <v>43682</v>
      </c>
      <c r="B219" s="43">
        <v>0.41707175925925927</v>
      </c>
      <c r="C219" s="13">
        <v>1025</v>
      </c>
      <c r="D219" s="13">
        <v>0.66300000000000003</v>
      </c>
      <c r="E219" s="13">
        <v>7.82</v>
      </c>
      <c r="F219" s="13">
        <v>8.0399999999999991</v>
      </c>
      <c r="G219" s="13">
        <v>21.8</v>
      </c>
      <c r="K219" s="13">
        <v>63</v>
      </c>
      <c r="AN219" s="13">
        <v>235</v>
      </c>
      <c r="AO219" s="13">
        <v>125</v>
      </c>
    </row>
    <row r="220" spans="1:41" x14ac:dyDescent="0.3">
      <c r="A220" s="56">
        <v>43684</v>
      </c>
      <c r="B220" s="43">
        <v>0.4155787037037037</v>
      </c>
      <c r="C220" s="13">
        <v>1043</v>
      </c>
      <c r="D220" s="13">
        <v>0.67600000000000005</v>
      </c>
      <c r="E220" s="13">
        <v>6.71</v>
      </c>
      <c r="F220" s="13">
        <v>7.93</v>
      </c>
      <c r="G220" s="13">
        <v>21.8</v>
      </c>
      <c r="K220" s="13">
        <v>160</v>
      </c>
      <c r="AN220" s="13">
        <v>235</v>
      </c>
      <c r="AO220" s="13">
        <v>125</v>
      </c>
    </row>
    <row r="221" spans="1:41" x14ac:dyDescent="0.3">
      <c r="A221" s="56">
        <v>43705</v>
      </c>
      <c r="B221" s="43">
        <v>0.42158564814814814</v>
      </c>
      <c r="C221" s="13">
        <v>919</v>
      </c>
      <c r="D221" s="13">
        <v>0.59799999999999998</v>
      </c>
      <c r="E221" s="13">
        <v>7.39</v>
      </c>
      <c r="F221" s="13">
        <v>7.96</v>
      </c>
      <c r="G221" s="13">
        <v>20.6</v>
      </c>
      <c r="K221" s="13">
        <v>122</v>
      </c>
      <c r="AN221" s="13">
        <v>235</v>
      </c>
      <c r="AO221" s="13">
        <v>125</v>
      </c>
    </row>
    <row r="222" spans="1:41" x14ac:dyDescent="0.3">
      <c r="A222" s="56">
        <v>43706</v>
      </c>
      <c r="B222" s="43">
        <v>0.39374999999999999</v>
      </c>
      <c r="C222" s="13">
        <v>1092</v>
      </c>
      <c r="D222" s="13">
        <v>0.70850000000000002</v>
      </c>
      <c r="E222" s="13">
        <v>7.35</v>
      </c>
      <c r="F222" s="13">
        <v>7.95</v>
      </c>
      <c r="G222" s="13">
        <v>19.399999999999999</v>
      </c>
      <c r="K222" s="13">
        <v>3076</v>
      </c>
      <c r="L222" s="45">
        <f>AVERAGE(K219:K222)</f>
        <v>855.25</v>
      </c>
      <c r="M222" s="46">
        <f>GEOMEAN(K219:K222)</f>
        <v>247.99999580410181</v>
      </c>
      <c r="N222" s="47" t="s">
        <v>159</v>
      </c>
      <c r="AN222" s="13">
        <v>235</v>
      </c>
      <c r="AO222" s="13">
        <v>125</v>
      </c>
    </row>
    <row r="223" spans="1:41" x14ac:dyDescent="0.3">
      <c r="A223" s="56">
        <v>43717</v>
      </c>
      <c r="B223" s="43">
        <v>0.42289351851851853</v>
      </c>
      <c r="C223" s="13">
        <v>1041</v>
      </c>
      <c r="D223" s="13">
        <v>0.67600000000000005</v>
      </c>
      <c r="E223" s="13">
        <v>7</v>
      </c>
      <c r="F223" s="13">
        <v>7.92</v>
      </c>
      <c r="G223" s="13">
        <v>19.899999999999999</v>
      </c>
      <c r="K223" s="13">
        <v>345</v>
      </c>
      <c r="AN223" s="13">
        <v>235</v>
      </c>
      <c r="AO223" s="13">
        <v>125</v>
      </c>
    </row>
    <row r="224" spans="1:41" x14ac:dyDescent="0.3">
      <c r="A224" s="56">
        <v>43720</v>
      </c>
      <c r="B224" s="57">
        <v>0.43587962962962962</v>
      </c>
      <c r="C224" s="13">
        <v>1074</v>
      </c>
      <c r="D224" s="13">
        <v>0.69550000000000001</v>
      </c>
      <c r="E224" s="13">
        <v>6.6</v>
      </c>
      <c r="F224" s="13">
        <v>7.91</v>
      </c>
      <c r="G224" s="13">
        <v>22.7</v>
      </c>
      <c r="K224" s="13">
        <v>146</v>
      </c>
      <c r="AN224" s="13">
        <v>235</v>
      </c>
      <c r="AO224" s="13">
        <v>125</v>
      </c>
    </row>
    <row r="225" spans="1:41" x14ac:dyDescent="0.3">
      <c r="A225" s="56">
        <v>43731</v>
      </c>
      <c r="B225" s="43">
        <v>0.40950231481481486</v>
      </c>
      <c r="C225" s="13">
        <v>539</v>
      </c>
      <c r="D225" s="13">
        <v>0.35099999999999998</v>
      </c>
      <c r="E225" s="13">
        <v>6.07</v>
      </c>
      <c r="F225" s="13">
        <v>7.74</v>
      </c>
      <c r="G225" s="13">
        <v>21.7</v>
      </c>
      <c r="K225" s="13">
        <v>12997</v>
      </c>
      <c r="AN225" s="13">
        <v>235</v>
      </c>
      <c r="AO225" s="13">
        <v>125</v>
      </c>
    </row>
    <row r="226" spans="1:41" x14ac:dyDescent="0.3">
      <c r="A226" s="62">
        <v>43734</v>
      </c>
      <c r="B226" s="63">
        <v>0.40203703703703703</v>
      </c>
      <c r="C226" s="64">
        <v>1011</v>
      </c>
      <c r="D226" s="64">
        <v>0.65649999999999997</v>
      </c>
      <c r="E226" s="64">
        <v>7.11</v>
      </c>
      <c r="F226" s="64">
        <v>8</v>
      </c>
      <c r="G226" s="64">
        <v>19</v>
      </c>
      <c r="K226" s="13">
        <v>238</v>
      </c>
      <c r="AN226" s="13">
        <v>235</v>
      </c>
      <c r="AO226" s="13">
        <v>125</v>
      </c>
    </row>
    <row r="227" spans="1:41" x14ac:dyDescent="0.3">
      <c r="A227" s="56">
        <v>43738</v>
      </c>
      <c r="B227" s="43">
        <v>0.43159722222222219</v>
      </c>
      <c r="C227" s="13">
        <v>1034</v>
      </c>
      <c r="D227" s="13">
        <v>0.66949999999999998</v>
      </c>
      <c r="E227" s="13">
        <v>5.9</v>
      </c>
      <c r="F227" s="13">
        <v>7.98</v>
      </c>
      <c r="G227" s="13">
        <v>21.1</v>
      </c>
      <c r="K227" s="13">
        <v>97</v>
      </c>
      <c r="L227" s="45">
        <f>AVERAGE(K223:K227)</f>
        <v>2764.6</v>
      </c>
      <c r="M227" s="46">
        <f>GEOMEAN(K223:K227)</f>
        <v>432.38712355070521</v>
      </c>
      <c r="N227" s="47" t="s">
        <v>160</v>
      </c>
      <c r="AN227" s="13">
        <v>235</v>
      </c>
      <c r="AO227" s="13">
        <v>125</v>
      </c>
    </row>
    <row r="228" spans="1:41" x14ac:dyDescent="0.3">
      <c r="A228" s="56">
        <v>43745</v>
      </c>
      <c r="B228" s="57">
        <v>0.40307870370370374</v>
      </c>
      <c r="C228" s="13">
        <v>943</v>
      </c>
      <c r="D228" s="13">
        <v>0.61099999999999999</v>
      </c>
      <c r="E228" s="13">
        <v>7.1</v>
      </c>
      <c r="F228" s="13">
        <v>7.88</v>
      </c>
      <c r="G228" s="13">
        <v>16.7</v>
      </c>
      <c r="K228" s="13">
        <v>638</v>
      </c>
      <c r="AN228" s="13">
        <v>235</v>
      </c>
      <c r="AO228" s="13">
        <v>125</v>
      </c>
    </row>
    <row r="229" spans="1:41" x14ac:dyDescent="0.3">
      <c r="A229" s="56">
        <v>43748</v>
      </c>
      <c r="B229" s="43">
        <v>0.43069444444444444</v>
      </c>
      <c r="C229" s="13">
        <v>968</v>
      </c>
      <c r="D229" s="13">
        <v>0.63049999999999995</v>
      </c>
      <c r="E229" s="13">
        <v>6.88</v>
      </c>
      <c r="F229" s="13">
        <v>8.06</v>
      </c>
      <c r="G229" s="13">
        <v>17.2</v>
      </c>
      <c r="K229" s="13">
        <v>199</v>
      </c>
      <c r="AN229" s="13">
        <v>235</v>
      </c>
      <c r="AO229" s="13">
        <v>125</v>
      </c>
    </row>
    <row r="230" spans="1:41" x14ac:dyDescent="0.3">
      <c r="A230" s="56">
        <v>43755</v>
      </c>
      <c r="B230" s="43">
        <v>0.40509259259259256</v>
      </c>
      <c r="C230" s="13">
        <v>1039</v>
      </c>
      <c r="D230" s="13">
        <v>0.67600000000000005</v>
      </c>
      <c r="E230" s="13">
        <v>9.36</v>
      </c>
      <c r="F230" s="13">
        <v>8</v>
      </c>
      <c r="G230" s="13">
        <v>11.3</v>
      </c>
      <c r="K230" s="13">
        <v>985</v>
      </c>
      <c r="AN230" s="13">
        <v>235</v>
      </c>
      <c r="AO230" s="13">
        <v>125</v>
      </c>
    </row>
    <row r="231" spans="1:41" x14ac:dyDescent="0.3">
      <c r="A231" s="56">
        <v>43761</v>
      </c>
      <c r="B231" s="57">
        <v>0.43932870370370369</v>
      </c>
      <c r="C231" s="13">
        <v>767</v>
      </c>
      <c r="D231" s="13">
        <v>0.50049999999999994</v>
      </c>
      <c r="E231" s="13">
        <v>10.25</v>
      </c>
      <c r="F231" s="13">
        <v>8.08</v>
      </c>
      <c r="G231" s="13">
        <v>12.3</v>
      </c>
      <c r="K231" s="13">
        <v>512</v>
      </c>
      <c r="O231" s="31" t="s">
        <v>111</v>
      </c>
      <c r="P231" s="13">
        <v>58.7</v>
      </c>
      <c r="Q231" s="31" t="s">
        <v>111</v>
      </c>
      <c r="R231" s="31" t="s">
        <v>111</v>
      </c>
      <c r="S231" s="31" t="s">
        <v>111</v>
      </c>
      <c r="T231" s="31" t="s">
        <v>111</v>
      </c>
      <c r="U231" s="31" t="s">
        <v>111</v>
      </c>
      <c r="V231" s="31" t="s">
        <v>111</v>
      </c>
      <c r="W231" s="31" t="s">
        <v>111</v>
      </c>
      <c r="X231" s="13">
        <v>86.8</v>
      </c>
      <c r="Y231" s="31" t="s">
        <v>111</v>
      </c>
      <c r="Z231" s="31">
        <v>1.4</v>
      </c>
      <c r="AA231" s="31" t="s">
        <v>111</v>
      </c>
      <c r="AB231" s="31">
        <v>36.799999999999997</v>
      </c>
      <c r="AC231" s="49" t="s">
        <v>111</v>
      </c>
      <c r="AD231" s="13">
        <v>263</v>
      </c>
      <c r="AE231" s="31" t="s">
        <v>111</v>
      </c>
      <c r="AF231" s="31" t="s">
        <v>111</v>
      </c>
      <c r="AG231" s="13">
        <v>71700</v>
      </c>
      <c r="AH231" s="13">
        <v>20400</v>
      </c>
      <c r="AI231" s="50" t="s">
        <v>111</v>
      </c>
      <c r="AJ231" s="50" t="s">
        <v>111</v>
      </c>
      <c r="AK231" s="50" t="s">
        <v>111</v>
      </c>
      <c r="AL231" s="13" t="s">
        <v>161</v>
      </c>
      <c r="AN231" s="13">
        <v>235</v>
      </c>
      <c r="AO231" s="13">
        <v>125</v>
      </c>
    </row>
    <row r="232" spans="1:41" x14ac:dyDescent="0.3">
      <c r="A232" s="56">
        <v>43767</v>
      </c>
      <c r="B232" s="43">
        <v>0.42399305555555555</v>
      </c>
      <c r="C232" s="13">
        <v>464.4</v>
      </c>
      <c r="D232" s="13">
        <v>0.30159999999999998</v>
      </c>
      <c r="E232" s="13">
        <v>8.17</v>
      </c>
      <c r="F232" s="13">
        <v>8.2100000000000009</v>
      </c>
      <c r="G232" s="13">
        <v>12.9</v>
      </c>
      <c r="K232" s="13">
        <v>1497</v>
      </c>
      <c r="L232" s="29">
        <f>AVERAGE(K228:K232)</f>
        <v>766.2</v>
      </c>
      <c r="M232" s="46">
        <f>GEOMEAN(K228:K232)</f>
        <v>625.63401011005953</v>
      </c>
      <c r="N232" s="65" t="s">
        <v>162</v>
      </c>
      <c r="AN232" s="13">
        <v>235</v>
      </c>
      <c r="AO232" s="13">
        <v>125</v>
      </c>
    </row>
    <row r="233" spans="1:41" x14ac:dyDescent="0.3">
      <c r="A233" s="56">
        <v>43775</v>
      </c>
      <c r="B233" s="43">
        <v>0.41226851851851848</v>
      </c>
      <c r="C233" s="13">
        <v>1057</v>
      </c>
      <c r="D233" s="13">
        <v>0.68899999999999995</v>
      </c>
      <c r="E233" s="13">
        <v>9.67</v>
      </c>
      <c r="F233" s="13">
        <v>7.87</v>
      </c>
      <c r="G233" s="13">
        <v>7</v>
      </c>
      <c r="K233" s="13">
        <v>17329</v>
      </c>
      <c r="AN233" s="13">
        <v>235</v>
      </c>
      <c r="AO233" s="13">
        <v>125</v>
      </c>
    </row>
    <row r="234" spans="1:41" x14ac:dyDescent="0.3">
      <c r="A234" s="56">
        <v>43776</v>
      </c>
      <c r="B234" s="57">
        <v>0.43840277777777775</v>
      </c>
      <c r="C234" s="13">
        <v>979</v>
      </c>
      <c r="D234" s="13">
        <v>0.63700000000000001</v>
      </c>
      <c r="E234" s="13">
        <v>9.6300000000000008</v>
      </c>
      <c r="F234" s="13">
        <v>7.94</v>
      </c>
      <c r="G234" s="13">
        <v>8</v>
      </c>
      <c r="K234" s="13">
        <v>73</v>
      </c>
      <c r="AN234" s="13">
        <v>235</v>
      </c>
      <c r="AO234" s="13">
        <v>125</v>
      </c>
    </row>
    <row r="235" spans="1:41" x14ac:dyDescent="0.3">
      <c r="A235" s="56">
        <v>43780</v>
      </c>
      <c r="B235" s="57">
        <v>0.45763888888888887</v>
      </c>
      <c r="C235" s="13">
        <v>944</v>
      </c>
      <c r="D235" s="13">
        <v>0.61099999999999999</v>
      </c>
      <c r="E235" s="13">
        <v>8.64</v>
      </c>
      <c r="F235" s="13">
        <v>7.95</v>
      </c>
      <c r="G235" s="13">
        <v>9.9</v>
      </c>
      <c r="K235" s="13">
        <v>145</v>
      </c>
      <c r="AN235" s="13">
        <v>235</v>
      </c>
      <c r="AO235" s="13">
        <v>125</v>
      </c>
    </row>
    <row r="236" spans="1:41" x14ac:dyDescent="0.3">
      <c r="A236" s="56">
        <v>43788</v>
      </c>
      <c r="B236" s="57">
        <v>0.40203703703703703</v>
      </c>
      <c r="C236" s="13">
        <v>1011</v>
      </c>
      <c r="D236" s="13">
        <v>0.65649999999999997</v>
      </c>
      <c r="E236" s="13">
        <v>11.05</v>
      </c>
      <c r="F236" s="13">
        <v>8.02</v>
      </c>
      <c r="G236" s="13">
        <v>7.1</v>
      </c>
      <c r="K236" s="13">
        <v>1012</v>
      </c>
      <c r="AN236" s="13">
        <v>235</v>
      </c>
      <c r="AO236" s="13">
        <v>125</v>
      </c>
    </row>
    <row r="237" spans="1:41" x14ac:dyDescent="0.3">
      <c r="A237" s="56">
        <v>43790</v>
      </c>
      <c r="B237" s="57">
        <v>0.43805555555555559</v>
      </c>
      <c r="C237" s="13">
        <v>984</v>
      </c>
      <c r="D237" s="13">
        <v>0.63700000000000001</v>
      </c>
      <c r="E237" s="13">
        <v>9.3800000000000008</v>
      </c>
      <c r="F237" s="13">
        <v>8.0299999999999994</v>
      </c>
      <c r="G237" s="13">
        <v>9.6999999999999993</v>
      </c>
      <c r="K237" s="13">
        <v>187</v>
      </c>
      <c r="L237" s="29">
        <f>AVERAGE(K233:K237)</f>
        <v>3749.2</v>
      </c>
      <c r="M237" s="46">
        <f>GEOMEAN(K233:K237)</f>
        <v>510.61938313953982</v>
      </c>
      <c r="N237" s="65" t="s">
        <v>163</v>
      </c>
      <c r="AN237" s="13">
        <v>235</v>
      </c>
      <c r="AO237" s="13">
        <v>125</v>
      </c>
    </row>
    <row r="238" spans="1:41" x14ac:dyDescent="0.3">
      <c r="A238" s="56">
        <v>43804</v>
      </c>
      <c r="B238" s="43">
        <v>0.4067708333333333</v>
      </c>
      <c r="C238" s="13">
        <v>1176</v>
      </c>
      <c r="D238" s="13">
        <v>0.76700000000000002</v>
      </c>
      <c r="E238" s="13">
        <v>12.16</v>
      </c>
      <c r="F238" s="13">
        <v>7.84</v>
      </c>
      <c r="G238" s="13">
        <v>6.8</v>
      </c>
      <c r="K238" s="13">
        <v>313</v>
      </c>
      <c r="AN238" s="13">
        <v>235</v>
      </c>
      <c r="AO238" s="13">
        <v>125</v>
      </c>
    </row>
    <row r="239" spans="1:41" x14ac:dyDescent="0.3">
      <c r="A239" s="56">
        <v>43808</v>
      </c>
      <c r="B239" s="57">
        <v>0.42729166666666668</v>
      </c>
      <c r="C239" s="13">
        <v>559</v>
      </c>
      <c r="D239" s="13">
        <v>0.3634</v>
      </c>
      <c r="E239" s="13">
        <v>10.59</v>
      </c>
      <c r="F239" s="13">
        <v>7.92</v>
      </c>
      <c r="G239" s="13">
        <v>9.6999999999999993</v>
      </c>
      <c r="K239" s="66">
        <v>1616</v>
      </c>
      <c r="AN239" s="13">
        <v>235</v>
      </c>
      <c r="AO239" s="13">
        <v>125</v>
      </c>
    </row>
    <row r="240" spans="1:41" x14ac:dyDescent="0.3">
      <c r="A240" s="56">
        <v>43810</v>
      </c>
      <c r="B240" s="43">
        <v>0.41939814814814813</v>
      </c>
      <c r="C240" s="13">
        <v>1014</v>
      </c>
      <c r="D240" s="13">
        <v>0.65649999999999997</v>
      </c>
      <c r="E240" s="13">
        <v>12.31</v>
      </c>
      <c r="F240" s="13">
        <v>8.15</v>
      </c>
      <c r="G240" s="13">
        <v>5.5</v>
      </c>
      <c r="K240" s="67">
        <v>327</v>
      </c>
      <c r="AN240" s="13">
        <v>235</v>
      </c>
      <c r="AO240" s="13">
        <v>125</v>
      </c>
    </row>
    <row r="241" spans="1:41" x14ac:dyDescent="0.3">
      <c r="A241" s="56">
        <v>43817</v>
      </c>
      <c r="B241" s="43">
        <v>0.40752314814814811</v>
      </c>
      <c r="C241" s="13">
        <v>2825</v>
      </c>
      <c r="D241" s="13">
        <v>1.8394999999999999</v>
      </c>
      <c r="E241" s="13">
        <v>18.420000000000002</v>
      </c>
      <c r="F241" s="13">
        <v>8.1</v>
      </c>
      <c r="G241" s="13">
        <v>3.4</v>
      </c>
      <c r="K241" s="67">
        <v>359</v>
      </c>
      <c r="AN241" s="13">
        <v>235</v>
      </c>
      <c r="AO241" s="13">
        <v>125</v>
      </c>
    </row>
    <row r="242" spans="1:41" x14ac:dyDescent="0.3">
      <c r="A242" s="56">
        <v>43829</v>
      </c>
      <c r="B242" s="43">
        <v>0.41605324074074074</v>
      </c>
      <c r="C242" s="13">
        <v>805</v>
      </c>
      <c r="D242" s="13">
        <v>0.52</v>
      </c>
      <c r="E242" s="13">
        <v>7.98</v>
      </c>
      <c r="F242" s="13">
        <v>7.56</v>
      </c>
      <c r="G242" s="13">
        <v>8.8000000000000007</v>
      </c>
      <c r="K242" s="13">
        <v>314</v>
      </c>
      <c r="L242" s="29">
        <f>AVERAGE(K238:K242)</f>
        <v>585.79999999999995</v>
      </c>
      <c r="M242" s="46">
        <f>GEOMEAN(K238:K242)</f>
        <v>450.9324702778523</v>
      </c>
      <c r="N242" s="47" t="s">
        <v>164</v>
      </c>
      <c r="AN242" s="13">
        <v>235</v>
      </c>
      <c r="AO242" s="13">
        <v>125</v>
      </c>
    </row>
    <row r="243" spans="1:41" x14ac:dyDescent="0.3">
      <c r="A243" s="56">
        <v>43832</v>
      </c>
      <c r="B243" s="43">
        <v>0.40567129629629628</v>
      </c>
      <c r="C243" s="13">
        <v>1179</v>
      </c>
      <c r="D243" s="13">
        <v>0.76700000000000002</v>
      </c>
      <c r="E243" s="13">
        <v>12.15</v>
      </c>
      <c r="F243" s="13">
        <v>7.97</v>
      </c>
      <c r="G243" s="13">
        <v>8</v>
      </c>
      <c r="K243" s="13">
        <v>794</v>
      </c>
      <c r="AN243" s="13">
        <v>235</v>
      </c>
      <c r="AO243" s="13">
        <v>125</v>
      </c>
    </row>
    <row r="244" spans="1:41" x14ac:dyDescent="0.3">
      <c r="A244" s="56">
        <v>43837</v>
      </c>
      <c r="B244" s="43">
        <v>0.42255787037037035</v>
      </c>
      <c r="C244" s="13">
        <v>1170</v>
      </c>
      <c r="D244" s="13">
        <v>0.76049999999999995</v>
      </c>
      <c r="E244" s="13">
        <v>13.2</v>
      </c>
      <c r="F244" s="13">
        <v>8.1199999999999992</v>
      </c>
      <c r="G244" s="13">
        <v>7.1</v>
      </c>
      <c r="K244" s="13">
        <v>143</v>
      </c>
      <c r="AN244" s="13">
        <v>235</v>
      </c>
      <c r="AO244" s="13">
        <v>125</v>
      </c>
    </row>
    <row r="245" spans="1:41" x14ac:dyDescent="0.3">
      <c r="A245" s="56">
        <v>43846</v>
      </c>
      <c r="B245" s="43">
        <v>0.42020833333333335</v>
      </c>
      <c r="C245" s="13">
        <v>1022</v>
      </c>
      <c r="D245" s="13">
        <v>0.66300000000000003</v>
      </c>
      <c r="E245" s="13">
        <v>10.65</v>
      </c>
      <c r="F245" s="13">
        <v>8.0299999999999994</v>
      </c>
      <c r="G245" s="13">
        <v>8.1999999999999993</v>
      </c>
      <c r="K245" s="13">
        <v>1576</v>
      </c>
      <c r="AN245" s="13">
        <v>235</v>
      </c>
      <c r="AO245" s="13">
        <v>125</v>
      </c>
    </row>
    <row r="246" spans="1:41" x14ac:dyDescent="0.3">
      <c r="A246" s="56">
        <v>43852</v>
      </c>
      <c r="B246" s="57">
        <v>0.43127314814814816</v>
      </c>
      <c r="C246" s="13">
        <v>1020</v>
      </c>
      <c r="D246" s="13">
        <v>0.66300000000000003</v>
      </c>
      <c r="E246" s="13">
        <v>11.95</v>
      </c>
      <c r="F246" s="13">
        <v>7.93</v>
      </c>
      <c r="G246" s="13">
        <v>7.1</v>
      </c>
      <c r="K246" s="13">
        <v>31</v>
      </c>
      <c r="AN246" s="13">
        <v>235</v>
      </c>
      <c r="AO246" s="13">
        <v>125</v>
      </c>
    </row>
    <row r="247" spans="1:41" x14ac:dyDescent="0.3">
      <c r="A247" s="56">
        <v>43857</v>
      </c>
      <c r="B247" s="57">
        <v>0.44317129629629631</v>
      </c>
      <c r="C247" s="13">
        <v>1084</v>
      </c>
      <c r="D247" s="13">
        <v>0.70199999999999996</v>
      </c>
      <c r="E247" s="13">
        <v>12.02</v>
      </c>
      <c r="F247" s="13">
        <v>7.99</v>
      </c>
      <c r="G247" s="13">
        <v>7.2</v>
      </c>
      <c r="K247" s="13">
        <v>10</v>
      </c>
      <c r="L247" s="29">
        <f>AVERAGE(K243:K247)</f>
        <v>510.8</v>
      </c>
      <c r="M247" s="46">
        <f>GEOMEAN(K243:K247)</f>
        <v>140.86882410788081</v>
      </c>
      <c r="N247" s="47" t="s">
        <v>165</v>
      </c>
      <c r="AN247" s="13">
        <v>235</v>
      </c>
      <c r="AO247" s="13">
        <v>125</v>
      </c>
    </row>
    <row r="248" spans="1:41" x14ac:dyDescent="0.3">
      <c r="A248" s="56">
        <v>43864</v>
      </c>
      <c r="B248" s="57">
        <v>0.43164351851851851</v>
      </c>
      <c r="C248" s="13">
        <v>1051</v>
      </c>
      <c r="D248" s="13">
        <v>0.6825</v>
      </c>
      <c r="E248" s="13">
        <v>14.81</v>
      </c>
      <c r="F248" s="13">
        <v>8.2200000000000006</v>
      </c>
      <c r="G248" s="13">
        <v>8.8000000000000007</v>
      </c>
      <c r="K248" s="13">
        <v>63</v>
      </c>
      <c r="AN248" s="13">
        <v>235</v>
      </c>
      <c r="AO248" s="13">
        <v>125</v>
      </c>
    </row>
    <row r="249" spans="1:41" x14ac:dyDescent="0.3">
      <c r="A249" s="56">
        <v>43874</v>
      </c>
      <c r="B249" s="57">
        <v>0.45431712962962961</v>
      </c>
      <c r="C249" s="13">
        <v>1736</v>
      </c>
      <c r="D249" s="13">
        <v>1.131</v>
      </c>
      <c r="E249" s="13">
        <v>15.43</v>
      </c>
      <c r="F249" s="13">
        <v>8.09</v>
      </c>
      <c r="G249" s="13">
        <v>5</v>
      </c>
      <c r="K249" s="13">
        <v>98</v>
      </c>
      <c r="AN249" s="13">
        <v>235</v>
      </c>
      <c r="AO249" s="13">
        <v>125</v>
      </c>
    </row>
    <row r="250" spans="1:41" x14ac:dyDescent="0.3">
      <c r="A250" s="56">
        <v>43880</v>
      </c>
      <c r="B250" s="57">
        <v>0.45663194444444444</v>
      </c>
      <c r="C250" s="13">
        <v>1144</v>
      </c>
      <c r="D250" s="13">
        <v>0.74099999999999999</v>
      </c>
      <c r="E250" s="13">
        <v>12.67</v>
      </c>
      <c r="F250" s="13">
        <v>8.19</v>
      </c>
      <c r="G250" s="13">
        <v>7.4</v>
      </c>
      <c r="K250" s="13">
        <v>134</v>
      </c>
      <c r="AN250" s="13">
        <v>235</v>
      </c>
      <c r="AO250" s="13">
        <v>125</v>
      </c>
    </row>
    <row r="251" spans="1:41" x14ac:dyDescent="0.3">
      <c r="A251" s="56">
        <v>43886</v>
      </c>
      <c r="B251" s="57">
        <v>0.44494212962962965</v>
      </c>
      <c r="C251" s="13">
        <v>935</v>
      </c>
      <c r="D251" s="13">
        <v>0.61099999999999999</v>
      </c>
      <c r="E251" s="13">
        <v>10.119999999999999</v>
      </c>
      <c r="F251" s="13">
        <v>8</v>
      </c>
      <c r="G251" s="13">
        <v>7.9</v>
      </c>
      <c r="K251" s="13">
        <v>206</v>
      </c>
      <c r="AN251" s="13">
        <v>235</v>
      </c>
      <c r="AO251" s="13">
        <v>125</v>
      </c>
    </row>
    <row r="252" spans="1:41" x14ac:dyDescent="0.3">
      <c r="A252" s="56">
        <v>43888</v>
      </c>
      <c r="B252" s="57">
        <v>0.39725694444444443</v>
      </c>
      <c r="C252" s="13">
        <v>1311</v>
      </c>
      <c r="D252" s="13">
        <v>0.85150000000000003</v>
      </c>
      <c r="E252" s="13">
        <v>12.62</v>
      </c>
      <c r="F252" s="13">
        <v>8.34</v>
      </c>
      <c r="G252" s="13">
        <v>4.5999999999999996</v>
      </c>
      <c r="K252" s="13">
        <v>86</v>
      </c>
      <c r="L252" s="29">
        <f>AVERAGE(K248:K252)</f>
        <v>117.4</v>
      </c>
      <c r="M252" s="46">
        <f>GEOMEAN(K248:K252)</f>
        <v>107.94621502094783</v>
      </c>
      <c r="N252" s="47" t="s">
        <v>166</v>
      </c>
      <c r="AN252" s="13">
        <v>235</v>
      </c>
      <c r="AO252" s="13">
        <v>125</v>
      </c>
    </row>
    <row r="253" spans="1:41" x14ac:dyDescent="0.3">
      <c r="A253" s="56">
        <v>43892</v>
      </c>
      <c r="B253" s="43">
        <v>0.41951388888888891</v>
      </c>
      <c r="C253" s="13">
        <v>1304</v>
      </c>
      <c r="D253" s="13">
        <v>0.84499999999999997</v>
      </c>
      <c r="E253" s="13">
        <v>10.42</v>
      </c>
      <c r="F253" s="13">
        <v>8.26</v>
      </c>
      <c r="G253" s="13">
        <v>8.6</v>
      </c>
      <c r="K253" s="13">
        <v>323</v>
      </c>
      <c r="AN253" s="13">
        <v>235</v>
      </c>
      <c r="AO253" s="13">
        <v>125</v>
      </c>
    </row>
    <row r="254" spans="1:41" x14ac:dyDescent="0.3">
      <c r="A254" s="56">
        <v>43901</v>
      </c>
      <c r="B254" s="43">
        <v>0.40173611111111113</v>
      </c>
      <c r="C254" s="13">
        <v>1035</v>
      </c>
      <c r="D254" s="13">
        <v>0.67600000000000005</v>
      </c>
      <c r="E254" s="13">
        <v>9.57</v>
      </c>
      <c r="F254" s="13">
        <v>7.87</v>
      </c>
      <c r="G254" s="13">
        <v>10</v>
      </c>
      <c r="K254" s="68">
        <v>98</v>
      </c>
      <c r="AN254" s="13">
        <v>235</v>
      </c>
      <c r="AO254" s="13">
        <v>125</v>
      </c>
    </row>
    <row r="255" spans="1:41" x14ac:dyDescent="0.3">
      <c r="A255" s="56">
        <v>43909</v>
      </c>
      <c r="B255" s="43">
        <v>0.40096064814814819</v>
      </c>
      <c r="C255" s="13">
        <v>811</v>
      </c>
      <c r="D255" s="13">
        <v>0.52649999999999997</v>
      </c>
      <c r="E255" s="13">
        <v>10.130000000000001</v>
      </c>
      <c r="F255" s="13">
        <v>7.79</v>
      </c>
      <c r="G255" s="13">
        <v>9.6</v>
      </c>
      <c r="K255" s="68">
        <v>262</v>
      </c>
      <c r="AN255" s="13">
        <v>235</v>
      </c>
      <c r="AO255" s="13">
        <v>125</v>
      </c>
    </row>
    <row r="256" spans="1:41" x14ac:dyDescent="0.3">
      <c r="A256" s="56">
        <v>43915</v>
      </c>
      <c r="B256" s="43">
        <v>0.40527777777777779</v>
      </c>
      <c r="C256" s="13">
        <v>934</v>
      </c>
      <c r="D256" s="13">
        <v>0.60450000000000004</v>
      </c>
      <c r="E256" s="13">
        <v>9.44</v>
      </c>
      <c r="F256" s="13">
        <v>7.79</v>
      </c>
      <c r="G256" s="13">
        <v>9.6999999999999993</v>
      </c>
      <c r="K256" s="68">
        <v>41</v>
      </c>
      <c r="O256" s="31" t="s">
        <v>111</v>
      </c>
      <c r="P256" s="13">
        <v>77.8</v>
      </c>
      <c r="Q256" s="31" t="s">
        <v>111</v>
      </c>
      <c r="R256" s="31" t="s">
        <v>111</v>
      </c>
      <c r="S256" s="31" t="s">
        <v>111</v>
      </c>
      <c r="T256" s="31" t="s">
        <v>111</v>
      </c>
      <c r="U256" s="31" t="s">
        <v>111</v>
      </c>
      <c r="V256" s="31" t="s">
        <v>111</v>
      </c>
      <c r="W256" s="31" t="s">
        <v>111</v>
      </c>
      <c r="X256" s="13">
        <v>126</v>
      </c>
      <c r="Y256" s="31" t="s">
        <v>111</v>
      </c>
      <c r="Z256" s="13">
        <v>0.78</v>
      </c>
      <c r="AA256" s="31" t="s">
        <v>111</v>
      </c>
      <c r="AB256" s="13">
        <v>38.4</v>
      </c>
      <c r="AC256" s="49" t="s">
        <v>111</v>
      </c>
      <c r="AD256" s="13">
        <v>297</v>
      </c>
      <c r="AE256" s="31" t="s">
        <v>111</v>
      </c>
      <c r="AF256" s="31" t="s">
        <v>111</v>
      </c>
      <c r="AG256" s="13">
        <v>83000</v>
      </c>
      <c r="AH256" s="13">
        <v>21900</v>
      </c>
      <c r="AI256" s="50" t="s">
        <v>111</v>
      </c>
      <c r="AJ256" s="50" t="s">
        <v>111</v>
      </c>
      <c r="AK256" s="50" t="s">
        <v>111</v>
      </c>
      <c r="AL256" s="13">
        <v>20.3</v>
      </c>
      <c r="AN256" s="13">
        <v>235</v>
      </c>
      <c r="AO256" s="13">
        <v>125</v>
      </c>
    </row>
    <row r="257" spans="1:41" x14ac:dyDescent="0.3">
      <c r="A257" s="56">
        <v>43921</v>
      </c>
      <c r="B257" s="43">
        <v>0.39186342592592593</v>
      </c>
      <c r="C257" s="13">
        <v>956</v>
      </c>
      <c r="D257" s="13">
        <v>0.624</v>
      </c>
      <c r="E257" s="13">
        <v>10.1</v>
      </c>
      <c r="F257" s="13">
        <v>7.81</v>
      </c>
      <c r="G257" s="13">
        <v>10.7</v>
      </c>
      <c r="K257" s="68">
        <v>216</v>
      </c>
      <c r="L257" s="29">
        <f>AVERAGE(K253:K257)</f>
        <v>188</v>
      </c>
      <c r="M257" s="46">
        <f>GEOMEAN(K253:K257)</f>
        <v>149.00248088005532</v>
      </c>
      <c r="N257" s="47" t="s">
        <v>167</v>
      </c>
      <c r="AN257" s="13">
        <v>235</v>
      </c>
      <c r="AO257" s="13">
        <v>125</v>
      </c>
    </row>
    <row r="258" spans="1:41" x14ac:dyDescent="0.3">
      <c r="A258" s="56">
        <v>43923</v>
      </c>
      <c r="B258" s="57">
        <v>0.38901620370370371</v>
      </c>
      <c r="C258" s="13">
        <v>1006</v>
      </c>
      <c r="D258" s="13">
        <v>0.65649999999999997</v>
      </c>
      <c r="E258" s="13">
        <v>10.59</v>
      </c>
      <c r="F258" s="13">
        <v>7.69</v>
      </c>
      <c r="G258" s="13">
        <v>10.7</v>
      </c>
      <c r="K258" s="68">
        <v>41</v>
      </c>
      <c r="AN258" s="13">
        <v>235</v>
      </c>
      <c r="AO258" s="13">
        <v>125</v>
      </c>
    </row>
    <row r="259" spans="1:41" x14ac:dyDescent="0.3">
      <c r="A259" s="56">
        <v>43929</v>
      </c>
      <c r="B259" s="57">
        <v>0.45861111111111108</v>
      </c>
      <c r="C259" s="13">
        <v>1350</v>
      </c>
      <c r="D259" s="13">
        <v>0.87749999999999995</v>
      </c>
      <c r="E259" s="13">
        <v>12.67</v>
      </c>
      <c r="F259" s="13">
        <v>7.5</v>
      </c>
      <c r="G259" s="13">
        <v>16.8</v>
      </c>
      <c r="K259" s="68">
        <v>907</v>
      </c>
      <c r="AN259" s="13">
        <v>235</v>
      </c>
      <c r="AO259" s="13">
        <v>125</v>
      </c>
    </row>
    <row r="260" spans="1:41" x14ac:dyDescent="0.3">
      <c r="A260" s="56">
        <v>43936</v>
      </c>
      <c r="B260" s="43">
        <v>0.41089120370370374</v>
      </c>
      <c r="C260" s="13">
        <v>1037</v>
      </c>
      <c r="D260" s="13">
        <v>0.67600000000000005</v>
      </c>
      <c r="E260" s="13">
        <v>12.4</v>
      </c>
      <c r="F260" s="13">
        <v>7.99</v>
      </c>
      <c r="G260" s="13">
        <v>10.3</v>
      </c>
      <c r="K260" s="68">
        <v>134</v>
      </c>
      <c r="AN260" s="13">
        <v>235</v>
      </c>
      <c r="AO260" s="13">
        <v>125</v>
      </c>
    </row>
    <row r="261" spans="1:41" x14ac:dyDescent="0.3">
      <c r="A261" s="56">
        <v>43943</v>
      </c>
      <c r="B261" s="57">
        <v>0.45680555555555552</v>
      </c>
      <c r="C261" s="13">
        <v>956</v>
      </c>
      <c r="D261" s="13">
        <v>0.624</v>
      </c>
      <c r="E261" s="13">
        <v>14.4</v>
      </c>
      <c r="F261" s="13">
        <v>8.6999999999999993</v>
      </c>
      <c r="G261" s="13">
        <v>12.4</v>
      </c>
      <c r="K261" s="68">
        <v>479</v>
      </c>
      <c r="AN261" s="13">
        <v>235</v>
      </c>
      <c r="AO261" s="13">
        <v>125</v>
      </c>
    </row>
    <row r="262" spans="1:41" x14ac:dyDescent="0.3">
      <c r="A262" s="42">
        <v>43951</v>
      </c>
      <c r="B262" s="28">
        <v>0.38390046296296299</v>
      </c>
      <c r="C262" s="13">
        <v>701</v>
      </c>
      <c r="D262" s="13">
        <v>0.45500000000000002</v>
      </c>
      <c r="E262" s="13">
        <v>9.42</v>
      </c>
      <c r="F262" s="13">
        <v>7.96</v>
      </c>
      <c r="G262" s="13">
        <v>12.5</v>
      </c>
      <c r="K262" s="68">
        <v>528</v>
      </c>
      <c r="L262" s="29">
        <f>AVERAGE(K258:K262)</f>
        <v>417.8</v>
      </c>
      <c r="M262" s="46">
        <f>GEOMEAN(K258:K262)</f>
        <v>263.08317569582437</v>
      </c>
      <c r="N262" s="47" t="s">
        <v>168</v>
      </c>
      <c r="AN262" s="13">
        <v>235</v>
      </c>
      <c r="AO262" s="13">
        <v>125</v>
      </c>
    </row>
    <row r="263" spans="1:41" x14ac:dyDescent="0.3">
      <c r="A263" s="42">
        <v>43957</v>
      </c>
      <c r="B263" s="28">
        <v>0.46785879629629629</v>
      </c>
      <c r="C263" s="13">
        <v>1003</v>
      </c>
      <c r="D263" s="13">
        <v>0.65</v>
      </c>
      <c r="E263" s="13">
        <v>11.7</v>
      </c>
      <c r="F263" s="13">
        <v>7.91</v>
      </c>
      <c r="G263" s="13">
        <v>13.3</v>
      </c>
      <c r="K263" s="68">
        <v>195</v>
      </c>
      <c r="AN263" s="13">
        <v>235</v>
      </c>
      <c r="AO263" s="13">
        <v>125</v>
      </c>
    </row>
    <row r="264" spans="1:41" x14ac:dyDescent="0.3">
      <c r="A264" s="42">
        <v>43963</v>
      </c>
      <c r="B264" s="28">
        <v>0.41063657407407406</v>
      </c>
      <c r="C264" s="13">
        <v>960</v>
      </c>
      <c r="D264" s="13">
        <v>0.624</v>
      </c>
      <c r="E264" s="13">
        <v>12.77</v>
      </c>
      <c r="F264" s="13">
        <v>8.1999999999999993</v>
      </c>
      <c r="G264" s="13">
        <v>11.5</v>
      </c>
      <c r="K264" s="68">
        <v>175</v>
      </c>
      <c r="AN264" s="13">
        <v>235</v>
      </c>
      <c r="AO264" s="13">
        <v>125</v>
      </c>
    </row>
    <row r="265" spans="1:41" x14ac:dyDescent="0.3">
      <c r="A265" s="42">
        <v>43965</v>
      </c>
      <c r="B265" s="57">
        <v>0.47866898148148151</v>
      </c>
      <c r="C265" s="13">
        <v>722</v>
      </c>
      <c r="D265" s="13">
        <v>0.46800000000000003</v>
      </c>
      <c r="E265" s="13">
        <v>9</v>
      </c>
      <c r="F265" s="13">
        <v>8.25</v>
      </c>
      <c r="G265" s="13">
        <v>15.5</v>
      </c>
      <c r="K265" s="68">
        <v>833</v>
      </c>
      <c r="AN265" s="13">
        <v>235</v>
      </c>
      <c r="AO265" s="13">
        <v>125</v>
      </c>
    </row>
    <row r="266" spans="1:41" x14ac:dyDescent="0.3">
      <c r="A266" s="42">
        <v>43969</v>
      </c>
      <c r="B266" s="57">
        <v>0.42841435185185189</v>
      </c>
      <c r="C266" s="13">
        <v>259.10000000000002</v>
      </c>
      <c r="D266" s="13">
        <v>0.16839999999999999</v>
      </c>
      <c r="E266" s="13">
        <v>8.65</v>
      </c>
      <c r="F266" s="13">
        <v>8.19</v>
      </c>
      <c r="G266" s="13">
        <v>15.9</v>
      </c>
      <c r="K266" s="68">
        <v>11199</v>
      </c>
      <c r="AN266" s="13">
        <v>235</v>
      </c>
      <c r="AO266" s="13">
        <v>125</v>
      </c>
    </row>
    <row r="267" spans="1:41" x14ac:dyDescent="0.3">
      <c r="A267" s="42">
        <v>43979</v>
      </c>
      <c r="B267" s="57">
        <v>0.44305555555555554</v>
      </c>
      <c r="C267" s="13">
        <v>232.7</v>
      </c>
      <c r="D267" s="13">
        <v>0.15140000000000001</v>
      </c>
      <c r="E267" s="13">
        <v>6.84</v>
      </c>
      <c r="F267" s="13">
        <v>7.87</v>
      </c>
      <c r="G267" s="13">
        <v>20.100000000000001</v>
      </c>
      <c r="K267" s="68">
        <v>24192</v>
      </c>
      <c r="L267" s="29">
        <f>AVERAGE(K263:K267)</f>
        <v>7318.8</v>
      </c>
      <c r="M267" s="46">
        <f>GEOMEAN(K263:K267)</f>
        <v>1504.2282338747088</v>
      </c>
      <c r="N267" s="47" t="s">
        <v>169</v>
      </c>
      <c r="AN267" s="13">
        <v>235</v>
      </c>
      <c r="AO267" s="13">
        <v>125</v>
      </c>
    </row>
    <row r="268" spans="1:41" x14ac:dyDescent="0.3">
      <c r="A268" s="42">
        <v>43985</v>
      </c>
      <c r="B268" s="43">
        <v>0.41146990740740735</v>
      </c>
      <c r="C268" s="13">
        <v>1040</v>
      </c>
      <c r="D268" s="13">
        <v>0.67600000000000005</v>
      </c>
      <c r="E268" s="13">
        <v>8.8699999999999992</v>
      </c>
      <c r="F268" s="13">
        <v>8.25</v>
      </c>
      <c r="G268" s="13">
        <v>18.3</v>
      </c>
      <c r="K268" s="68">
        <v>314</v>
      </c>
      <c r="N268" s="31"/>
      <c r="AN268" s="13">
        <v>235</v>
      </c>
      <c r="AO268" s="13">
        <v>125</v>
      </c>
    </row>
    <row r="269" spans="1:41" x14ac:dyDescent="0.3">
      <c r="A269" s="42">
        <v>43993</v>
      </c>
      <c r="B269" s="43">
        <v>0.39810185185185182</v>
      </c>
      <c r="C269" s="13">
        <v>1038</v>
      </c>
      <c r="D269" s="13">
        <v>0.67600000000000005</v>
      </c>
      <c r="E269" s="13">
        <v>7.88</v>
      </c>
      <c r="F269" s="13">
        <v>7.83</v>
      </c>
      <c r="G269" s="13">
        <v>18.2</v>
      </c>
      <c r="K269" s="68">
        <v>426</v>
      </c>
      <c r="N269" s="31"/>
      <c r="AN269" s="13">
        <v>235</v>
      </c>
      <c r="AO269" s="13">
        <v>125</v>
      </c>
    </row>
    <row r="270" spans="1:41" x14ac:dyDescent="0.3">
      <c r="A270" s="42">
        <v>43999</v>
      </c>
      <c r="B270" s="43">
        <v>0.40822916666666664</v>
      </c>
      <c r="C270" s="13">
        <v>991</v>
      </c>
      <c r="D270" s="13">
        <v>0.64349999999999996</v>
      </c>
      <c r="E270" s="13">
        <v>7.74</v>
      </c>
      <c r="F270" s="13">
        <v>8.11</v>
      </c>
      <c r="G270" s="13">
        <v>19.399999999999999</v>
      </c>
      <c r="K270" s="68">
        <v>379</v>
      </c>
      <c r="N270" s="31"/>
      <c r="AN270" s="13">
        <v>235</v>
      </c>
      <c r="AO270" s="13">
        <v>125</v>
      </c>
    </row>
    <row r="271" spans="1:41" x14ac:dyDescent="0.3">
      <c r="A271" s="42">
        <v>44004</v>
      </c>
      <c r="B271" s="43">
        <v>0.39075231481481482</v>
      </c>
      <c r="C271" s="13">
        <v>997</v>
      </c>
      <c r="D271" s="13">
        <v>0.65</v>
      </c>
      <c r="E271" s="13">
        <v>6.91</v>
      </c>
      <c r="F271" s="13">
        <v>7.72</v>
      </c>
      <c r="G271" s="13">
        <v>20</v>
      </c>
      <c r="K271" s="13">
        <v>441</v>
      </c>
      <c r="N271" s="31"/>
      <c r="AN271" s="13">
        <v>235</v>
      </c>
      <c r="AO271" s="13">
        <v>125</v>
      </c>
    </row>
    <row r="272" spans="1:41" x14ac:dyDescent="0.3">
      <c r="A272" s="42">
        <v>44012</v>
      </c>
      <c r="B272" s="57">
        <v>0.43614583333333329</v>
      </c>
      <c r="C272" s="13">
        <v>836</v>
      </c>
      <c r="D272" s="13">
        <v>0.54600000000000004</v>
      </c>
      <c r="E272" s="13">
        <v>6.63</v>
      </c>
      <c r="F272" s="13">
        <v>7.9</v>
      </c>
      <c r="G272" s="13">
        <v>22</v>
      </c>
      <c r="K272" s="68">
        <v>213</v>
      </c>
      <c r="L272" s="29">
        <f>AVERAGE(K268:K272)</f>
        <v>354.6</v>
      </c>
      <c r="M272" s="46">
        <f>GEOMEAN(K268:K272)</f>
        <v>343.20952326956325</v>
      </c>
      <c r="N272" s="47" t="s">
        <v>170</v>
      </c>
      <c r="AN272" s="13">
        <v>235</v>
      </c>
      <c r="AO272" s="13">
        <v>125</v>
      </c>
    </row>
    <row r="273" spans="1:41" x14ac:dyDescent="0.3">
      <c r="A273" s="42">
        <v>44018</v>
      </c>
      <c r="B273" s="57">
        <v>0.42502314814814812</v>
      </c>
      <c r="C273" s="13">
        <v>883</v>
      </c>
      <c r="D273" s="13">
        <v>0.57199999999999995</v>
      </c>
      <c r="E273" s="13">
        <v>6.09</v>
      </c>
      <c r="F273" s="13">
        <v>8.02</v>
      </c>
      <c r="G273" s="13">
        <v>23.5</v>
      </c>
      <c r="K273" s="68">
        <v>275</v>
      </c>
      <c r="AN273" s="13">
        <v>235</v>
      </c>
      <c r="AO273" s="13">
        <v>125</v>
      </c>
    </row>
    <row r="274" spans="1:41" x14ac:dyDescent="0.3">
      <c r="A274" s="42">
        <v>44021</v>
      </c>
      <c r="B274" s="28">
        <v>0.4536574074074074</v>
      </c>
      <c r="C274" s="13">
        <v>774</v>
      </c>
      <c r="D274" s="13">
        <v>0.50049999999999994</v>
      </c>
      <c r="E274" s="13">
        <v>6.81</v>
      </c>
      <c r="F274" s="13">
        <v>7.73</v>
      </c>
      <c r="G274" s="13">
        <v>23.6</v>
      </c>
      <c r="K274" s="68">
        <v>1421</v>
      </c>
      <c r="AN274" s="13">
        <v>235</v>
      </c>
      <c r="AO274" s="13">
        <v>125</v>
      </c>
    </row>
    <row r="275" spans="1:41" x14ac:dyDescent="0.3">
      <c r="A275" s="56">
        <v>44026</v>
      </c>
      <c r="B275" s="57">
        <v>0.38541666666666669</v>
      </c>
      <c r="C275" s="13">
        <v>923</v>
      </c>
      <c r="D275" s="13">
        <v>0.59799999999999998</v>
      </c>
      <c r="E275" s="13">
        <v>7.75</v>
      </c>
      <c r="F275" s="13">
        <v>8.0500000000000007</v>
      </c>
      <c r="G275" s="13">
        <v>21.6</v>
      </c>
      <c r="K275" s="68">
        <v>121</v>
      </c>
      <c r="AN275" s="13">
        <v>235</v>
      </c>
      <c r="AO275" s="13">
        <v>125</v>
      </c>
    </row>
    <row r="276" spans="1:41" x14ac:dyDescent="0.3">
      <c r="A276" s="56">
        <v>44033</v>
      </c>
      <c r="B276" s="43">
        <v>0.40605324074074073</v>
      </c>
      <c r="C276" s="13">
        <v>896</v>
      </c>
      <c r="D276" s="13">
        <v>0.58499999999999996</v>
      </c>
      <c r="E276" s="13">
        <v>7.1</v>
      </c>
      <c r="F276" s="13">
        <v>8.0399999999999991</v>
      </c>
      <c r="G276" s="13">
        <v>22.9</v>
      </c>
      <c r="K276" s="68">
        <v>171</v>
      </c>
      <c r="O276" s="31" t="s">
        <v>111</v>
      </c>
      <c r="P276" s="13">
        <v>68.7</v>
      </c>
      <c r="Q276" s="31" t="s">
        <v>111</v>
      </c>
      <c r="R276" s="31" t="s">
        <v>111</v>
      </c>
      <c r="S276" s="31" t="s">
        <v>111</v>
      </c>
      <c r="T276" s="31" t="s">
        <v>111</v>
      </c>
      <c r="U276" s="31" t="s">
        <v>111</v>
      </c>
      <c r="V276" s="31" t="s">
        <v>111</v>
      </c>
      <c r="W276" s="31" t="s">
        <v>111</v>
      </c>
      <c r="X276" s="13">
        <v>94.4</v>
      </c>
      <c r="Z276" s="13">
        <v>1.6</v>
      </c>
      <c r="AB276" s="13">
        <v>49.2</v>
      </c>
      <c r="AC276" s="13">
        <v>0.14000000000000001</v>
      </c>
      <c r="AD276" s="13">
        <v>281</v>
      </c>
      <c r="AE276" s="13" t="s">
        <v>171</v>
      </c>
      <c r="AF276" s="31" t="s">
        <v>111</v>
      </c>
      <c r="AG276" s="13">
        <v>74900</v>
      </c>
      <c r="AH276" s="13">
        <v>22700</v>
      </c>
      <c r="AI276" s="50" t="s">
        <v>111</v>
      </c>
      <c r="AJ276" s="50" t="s">
        <v>111</v>
      </c>
      <c r="AK276" s="50" t="s">
        <v>111</v>
      </c>
      <c r="AL276" s="13">
        <v>15.1</v>
      </c>
      <c r="AN276" s="13">
        <v>235</v>
      </c>
      <c r="AO276" s="13">
        <v>125</v>
      </c>
    </row>
    <row r="277" spans="1:41" x14ac:dyDescent="0.3">
      <c r="A277" s="42">
        <v>44042</v>
      </c>
      <c r="B277" s="43">
        <v>0.41252314814814817</v>
      </c>
      <c r="C277" s="13">
        <v>669</v>
      </c>
      <c r="D277" s="13">
        <v>0.4355</v>
      </c>
      <c r="E277" s="13">
        <v>6.33</v>
      </c>
      <c r="F277" s="13">
        <v>7.63</v>
      </c>
      <c r="G277" s="13">
        <v>22.4</v>
      </c>
      <c r="K277" s="68">
        <v>7270</v>
      </c>
      <c r="L277" s="29">
        <f>AVERAGE(K273:K277)</f>
        <v>1851.6</v>
      </c>
      <c r="M277" s="46">
        <f>GEOMEAN(K273:K277)</f>
        <v>567.34669941757534</v>
      </c>
      <c r="N277" s="47" t="s">
        <v>172</v>
      </c>
      <c r="AE277" s="13" t="s">
        <v>173</v>
      </c>
      <c r="AN277" s="13">
        <v>235</v>
      </c>
      <c r="AO277" s="13">
        <v>125</v>
      </c>
    </row>
    <row r="278" spans="1:41" x14ac:dyDescent="0.3">
      <c r="A278" s="42">
        <v>44046</v>
      </c>
      <c r="B278" s="43">
        <v>0.38913194444444449</v>
      </c>
      <c r="C278" s="13">
        <v>819</v>
      </c>
      <c r="D278" s="13">
        <v>0.53300000000000003</v>
      </c>
      <c r="E278" s="13">
        <v>6.87</v>
      </c>
      <c r="F278" s="13">
        <v>8.1300000000000008</v>
      </c>
      <c r="G278" s="13">
        <v>21.1</v>
      </c>
      <c r="K278" s="68">
        <v>413</v>
      </c>
      <c r="AE278" s="13" t="s">
        <v>174</v>
      </c>
      <c r="AN278" s="13">
        <v>235</v>
      </c>
      <c r="AO278" s="13">
        <v>125</v>
      </c>
    </row>
    <row r="279" spans="1:41" x14ac:dyDescent="0.3">
      <c r="A279" s="42">
        <v>44049</v>
      </c>
      <c r="B279" s="57">
        <v>0.38583333333333331</v>
      </c>
      <c r="C279" s="13">
        <v>1001</v>
      </c>
      <c r="D279" s="13">
        <v>0.65</v>
      </c>
      <c r="E279" s="13">
        <v>7.7</v>
      </c>
      <c r="F279" s="13">
        <v>7.98</v>
      </c>
      <c r="G279" s="13">
        <v>19.600000000000001</v>
      </c>
      <c r="K279" s="68">
        <v>305</v>
      </c>
      <c r="AE279" s="13" t="s">
        <v>175</v>
      </c>
      <c r="AN279" s="13">
        <v>235</v>
      </c>
      <c r="AO279" s="13">
        <v>125</v>
      </c>
    </row>
    <row r="280" spans="1:41" x14ac:dyDescent="0.3">
      <c r="A280" s="42">
        <v>44061</v>
      </c>
      <c r="B280" s="57">
        <v>0.4397685185185185</v>
      </c>
      <c r="C280" s="13">
        <v>150.9</v>
      </c>
      <c r="D280" s="13">
        <v>9.8100000000000007E-2</v>
      </c>
      <c r="E280" s="13">
        <v>7.42</v>
      </c>
      <c r="F280" s="13">
        <v>8.18</v>
      </c>
      <c r="G280" s="13">
        <v>19.8</v>
      </c>
      <c r="K280" s="68">
        <v>24192</v>
      </c>
      <c r="AE280" s="13" t="s">
        <v>176</v>
      </c>
      <c r="AN280" s="13">
        <v>235</v>
      </c>
      <c r="AO280" s="13">
        <v>125</v>
      </c>
    </row>
    <row r="281" spans="1:41" x14ac:dyDescent="0.3">
      <c r="A281" s="42">
        <v>44069</v>
      </c>
      <c r="B281" s="43">
        <v>0.39013888888888887</v>
      </c>
      <c r="C281" s="13">
        <v>1027</v>
      </c>
      <c r="D281" s="13">
        <v>0.66949999999999998</v>
      </c>
      <c r="E281" s="13">
        <v>5.9</v>
      </c>
      <c r="F281" s="13">
        <v>7.93</v>
      </c>
      <c r="G281" s="13">
        <v>22.8</v>
      </c>
      <c r="K281" s="68">
        <v>120</v>
      </c>
      <c r="AN281" s="13">
        <v>235</v>
      </c>
      <c r="AO281" s="13">
        <v>125</v>
      </c>
    </row>
    <row r="282" spans="1:41" x14ac:dyDescent="0.3">
      <c r="A282" s="42">
        <v>44074</v>
      </c>
      <c r="B282" s="57">
        <v>0.42974537037037036</v>
      </c>
      <c r="C282" s="13">
        <v>999</v>
      </c>
      <c r="D282" s="13">
        <v>0.65</v>
      </c>
      <c r="E282" s="13">
        <v>6.63</v>
      </c>
      <c r="F282" s="13">
        <v>8.09</v>
      </c>
      <c r="G282" s="13">
        <v>20.3</v>
      </c>
      <c r="K282" s="68">
        <v>85</v>
      </c>
      <c r="L282" s="29">
        <f>AVERAGE(K278:K282)</f>
        <v>5023</v>
      </c>
      <c r="M282" s="46">
        <f>GEOMEAN(K278:K282)</f>
        <v>499.46420285474449</v>
      </c>
      <c r="N282" s="47" t="s">
        <v>177</v>
      </c>
      <c r="AN282" s="13">
        <v>235</v>
      </c>
      <c r="AO282" s="13">
        <v>125</v>
      </c>
    </row>
    <row r="283" spans="1:41" x14ac:dyDescent="0.3">
      <c r="A283" s="42">
        <v>44075</v>
      </c>
      <c r="B283" s="57">
        <v>0.43679398148148146</v>
      </c>
      <c r="C283" s="13">
        <v>1039</v>
      </c>
      <c r="D283" s="13">
        <v>0.67600000000000005</v>
      </c>
      <c r="E283" s="13">
        <v>7.57</v>
      </c>
      <c r="F283" s="13">
        <v>7.85</v>
      </c>
      <c r="G283" s="13">
        <v>21.9</v>
      </c>
      <c r="K283" s="68">
        <v>292</v>
      </c>
      <c r="AN283" s="13">
        <v>235</v>
      </c>
      <c r="AO283" s="13">
        <v>125</v>
      </c>
    </row>
    <row r="284" spans="1:41" x14ac:dyDescent="0.3">
      <c r="A284" s="42">
        <v>44083</v>
      </c>
      <c r="B284" s="43">
        <v>0.40854166666666664</v>
      </c>
      <c r="C284" s="13">
        <v>1023</v>
      </c>
      <c r="D284" s="13">
        <v>0.66300000000000003</v>
      </c>
      <c r="E284" s="13">
        <v>7.52</v>
      </c>
      <c r="F284" s="13">
        <v>7.86</v>
      </c>
      <c r="G284" s="13">
        <v>21.4</v>
      </c>
      <c r="K284" s="68">
        <v>187</v>
      </c>
      <c r="AN284" s="13">
        <v>235</v>
      </c>
      <c r="AO284" s="13">
        <v>125</v>
      </c>
    </row>
    <row r="285" spans="1:41" x14ac:dyDescent="0.3">
      <c r="A285" s="42">
        <v>44096</v>
      </c>
      <c r="B285" s="57">
        <v>0.42865740740740743</v>
      </c>
      <c r="C285" s="13">
        <v>1503</v>
      </c>
      <c r="D285" s="13">
        <v>0.97499999999999998</v>
      </c>
      <c r="E285" s="13">
        <v>10.3</v>
      </c>
      <c r="F285" s="13">
        <v>7.78</v>
      </c>
      <c r="G285" s="13">
        <v>14.2</v>
      </c>
      <c r="K285" s="68">
        <v>341</v>
      </c>
      <c r="AN285" s="13">
        <v>235</v>
      </c>
      <c r="AO285" s="13">
        <v>125</v>
      </c>
    </row>
    <row r="286" spans="1:41" x14ac:dyDescent="0.3">
      <c r="A286" s="42">
        <v>44098</v>
      </c>
      <c r="B286" s="43">
        <v>0.40590277777777778</v>
      </c>
      <c r="C286" s="13">
        <v>1513</v>
      </c>
      <c r="D286" s="13">
        <v>0.98150000000000004</v>
      </c>
      <c r="E286" s="13">
        <v>8.33</v>
      </c>
      <c r="F286" s="13">
        <v>7.83</v>
      </c>
      <c r="G286" s="13">
        <v>16.100000000000001</v>
      </c>
      <c r="K286" s="68">
        <v>122</v>
      </c>
      <c r="AN286" s="13">
        <v>235</v>
      </c>
      <c r="AO286" s="13">
        <v>125</v>
      </c>
    </row>
    <row r="287" spans="1:41" x14ac:dyDescent="0.3">
      <c r="A287" s="42">
        <v>44102</v>
      </c>
      <c r="B287" s="57">
        <v>0.42615740740740743</v>
      </c>
      <c r="C287" s="13">
        <v>1021</v>
      </c>
      <c r="D287" s="13">
        <v>0.66300000000000003</v>
      </c>
      <c r="E287" s="13">
        <v>7.33</v>
      </c>
      <c r="F287" s="13">
        <v>8.0299999999999994</v>
      </c>
      <c r="G287" s="13">
        <v>17.899999999999999</v>
      </c>
      <c r="K287" s="68">
        <v>959</v>
      </c>
      <c r="L287" s="29">
        <f>AVERAGE(K283:K287)</f>
        <v>380.2</v>
      </c>
      <c r="M287" s="46">
        <f>GEOMEAN(K285:K287)</f>
        <v>341.69944411565643</v>
      </c>
      <c r="N287" s="47" t="s">
        <v>178</v>
      </c>
      <c r="AN287" s="13">
        <v>235</v>
      </c>
      <c r="AO287" s="13">
        <v>125</v>
      </c>
    </row>
    <row r="288" spans="1:41" x14ac:dyDescent="0.3">
      <c r="A288" s="42">
        <v>44109</v>
      </c>
      <c r="B288" s="43">
        <v>0.40729166666666666</v>
      </c>
      <c r="C288" s="13">
        <v>1017</v>
      </c>
      <c r="D288" s="13">
        <v>0.66300000000000003</v>
      </c>
      <c r="E288" s="13">
        <v>8.81</v>
      </c>
      <c r="F288" s="13">
        <v>7.78</v>
      </c>
      <c r="G288" s="13">
        <v>12</v>
      </c>
      <c r="K288" s="68">
        <v>323</v>
      </c>
      <c r="AN288" s="13">
        <v>235</v>
      </c>
      <c r="AO288" s="13">
        <v>125</v>
      </c>
    </row>
    <row r="289" spans="1:41" x14ac:dyDescent="0.3">
      <c r="A289" s="42">
        <v>44118</v>
      </c>
      <c r="B289" s="43">
        <v>0.40862268518518513</v>
      </c>
      <c r="C289" s="13">
        <v>1021</v>
      </c>
      <c r="D289" s="13">
        <v>0.66300000000000003</v>
      </c>
      <c r="E289" s="13">
        <v>10.35</v>
      </c>
      <c r="F289" s="13">
        <v>7.42</v>
      </c>
      <c r="G289" s="13">
        <v>14.4</v>
      </c>
      <c r="K289" s="68">
        <v>905</v>
      </c>
      <c r="O289" s="31" t="s">
        <v>111</v>
      </c>
      <c r="P289" s="13">
        <v>74.5</v>
      </c>
      <c r="Q289" s="31" t="s">
        <v>111</v>
      </c>
      <c r="R289" s="31" t="s">
        <v>111</v>
      </c>
      <c r="S289" s="31" t="s">
        <v>111</v>
      </c>
      <c r="T289" s="31" t="s">
        <v>111</v>
      </c>
      <c r="U289" s="31" t="s">
        <v>111</v>
      </c>
      <c r="V289" s="31" t="s">
        <v>111</v>
      </c>
      <c r="W289" s="31" t="s">
        <v>111</v>
      </c>
      <c r="X289" s="13">
        <v>115</v>
      </c>
      <c r="Y289" s="31" t="s">
        <v>111</v>
      </c>
      <c r="Z289" s="13">
        <v>1.4</v>
      </c>
      <c r="AA289" s="31" t="s">
        <v>111</v>
      </c>
      <c r="AB289" s="13">
        <v>48.3</v>
      </c>
      <c r="AC289" s="49">
        <v>0.12</v>
      </c>
      <c r="AD289" s="13">
        <v>348</v>
      </c>
      <c r="AE289" s="31" t="s">
        <v>111</v>
      </c>
      <c r="AF289" s="31" t="s">
        <v>111</v>
      </c>
      <c r="AG289" s="13">
        <v>92100</v>
      </c>
      <c r="AH289" s="13">
        <v>28600</v>
      </c>
      <c r="AI289" s="50" t="s">
        <v>111</v>
      </c>
      <c r="AJ289" s="50" t="s">
        <v>111</v>
      </c>
      <c r="AK289" s="50" t="s">
        <v>111</v>
      </c>
      <c r="AL289" s="13">
        <v>9.3000000000000007</v>
      </c>
      <c r="AN289" s="13">
        <v>235</v>
      </c>
      <c r="AO289" s="13">
        <v>125</v>
      </c>
    </row>
    <row r="290" spans="1:41" x14ac:dyDescent="0.3">
      <c r="A290" s="42">
        <v>44124</v>
      </c>
      <c r="B290" s="57">
        <v>0.38545138888888886</v>
      </c>
      <c r="C290" s="13">
        <v>433.8</v>
      </c>
      <c r="D290" s="13">
        <v>0.28210000000000002</v>
      </c>
      <c r="E290" s="13">
        <v>9.6</v>
      </c>
      <c r="F290" s="13">
        <v>7.88</v>
      </c>
      <c r="G290" s="13">
        <v>12.2</v>
      </c>
      <c r="K290" s="68">
        <v>6488</v>
      </c>
      <c r="AN290" s="13">
        <v>235</v>
      </c>
      <c r="AO290" s="13">
        <v>125</v>
      </c>
    </row>
    <row r="291" spans="1:41" x14ac:dyDescent="0.3">
      <c r="A291" s="42">
        <v>44130</v>
      </c>
      <c r="B291" s="43">
        <v>0.40597222222222223</v>
      </c>
      <c r="C291" s="13">
        <v>967</v>
      </c>
      <c r="D291" s="13">
        <v>0.63049999999999995</v>
      </c>
      <c r="E291" s="13">
        <v>11.17</v>
      </c>
      <c r="F291" s="13">
        <v>7.88</v>
      </c>
      <c r="G291" s="13">
        <v>12.999999999999998</v>
      </c>
      <c r="K291" s="68">
        <v>226</v>
      </c>
      <c r="AN291" s="13">
        <v>235</v>
      </c>
      <c r="AO291" s="13">
        <v>125</v>
      </c>
    </row>
    <row r="292" spans="1:41" x14ac:dyDescent="0.3">
      <c r="A292" s="42">
        <v>44133</v>
      </c>
      <c r="B292" s="57">
        <v>0.42719907407407409</v>
      </c>
      <c r="C292" s="13">
        <v>223.7</v>
      </c>
      <c r="D292" s="13">
        <v>0.14560000000000001</v>
      </c>
      <c r="E292" s="13">
        <v>10.29</v>
      </c>
      <c r="F292" s="13">
        <v>8.32</v>
      </c>
      <c r="G292" s="13">
        <v>10.399999999999999</v>
      </c>
      <c r="K292" s="68">
        <v>2359</v>
      </c>
      <c r="L292" s="29">
        <f>AVERAGE(K288:K292)</f>
        <v>2060.1999999999998</v>
      </c>
      <c r="M292" s="46">
        <f>GEOMEAN(K288:K292)</f>
        <v>1002.2121525042719</v>
      </c>
      <c r="N292" s="47" t="s">
        <v>179</v>
      </c>
      <c r="AN292" s="13">
        <v>235</v>
      </c>
      <c r="AO292" s="13">
        <v>125</v>
      </c>
    </row>
    <row r="293" spans="1:41" x14ac:dyDescent="0.3">
      <c r="A293" s="42">
        <v>44139</v>
      </c>
      <c r="B293" s="57">
        <v>0.44662037037037039</v>
      </c>
      <c r="C293" s="13">
        <v>1091</v>
      </c>
      <c r="D293" s="13">
        <v>0.70850000000000002</v>
      </c>
      <c r="E293" s="13">
        <v>11.38</v>
      </c>
      <c r="F293" s="13">
        <v>7.95</v>
      </c>
      <c r="G293" s="13">
        <v>11.8</v>
      </c>
      <c r="K293" s="68">
        <v>294</v>
      </c>
      <c r="AN293" s="13">
        <v>235</v>
      </c>
      <c r="AO293" s="13">
        <v>125</v>
      </c>
    </row>
    <row r="294" spans="1:41" x14ac:dyDescent="0.3">
      <c r="A294" s="42">
        <v>44144</v>
      </c>
      <c r="B294" s="43">
        <v>0.38578703703703704</v>
      </c>
      <c r="C294" s="13">
        <v>1032</v>
      </c>
      <c r="D294" s="13">
        <v>0.66949999999999998</v>
      </c>
      <c r="E294" s="13">
        <v>8.65</v>
      </c>
      <c r="F294" s="13">
        <v>7.97</v>
      </c>
      <c r="G294" s="13">
        <v>14.200000000000001</v>
      </c>
      <c r="K294" s="68">
        <v>865</v>
      </c>
      <c r="AN294" s="13">
        <v>235</v>
      </c>
      <c r="AO294" s="13">
        <v>125</v>
      </c>
    </row>
    <row r="295" spans="1:41" x14ac:dyDescent="0.3">
      <c r="A295" s="42">
        <v>44147</v>
      </c>
      <c r="B295" s="43">
        <v>0.4132291666666667</v>
      </c>
      <c r="C295" s="13">
        <v>807</v>
      </c>
      <c r="D295" s="13">
        <v>0.52649999999999997</v>
      </c>
      <c r="E295" s="13">
        <v>11.89</v>
      </c>
      <c r="F295" s="13">
        <v>8</v>
      </c>
      <c r="G295" s="13">
        <v>10.999999999999998</v>
      </c>
      <c r="K295" s="68">
        <v>8164</v>
      </c>
      <c r="AN295" s="13">
        <v>235</v>
      </c>
      <c r="AO295" s="13">
        <v>125</v>
      </c>
    </row>
    <row r="296" spans="1:41" x14ac:dyDescent="0.3">
      <c r="A296" s="42">
        <v>44153</v>
      </c>
      <c r="B296" s="57">
        <v>0.42927083333333332</v>
      </c>
      <c r="C296" s="13">
        <v>977</v>
      </c>
      <c r="D296" s="13">
        <v>0.63700000000000001</v>
      </c>
      <c r="E296" s="13">
        <v>11.7</v>
      </c>
      <c r="F296" s="13">
        <v>7.96</v>
      </c>
      <c r="G296" s="13">
        <v>9.2000000000000011</v>
      </c>
      <c r="K296" s="68">
        <v>529</v>
      </c>
      <c r="AN296" s="13">
        <v>235</v>
      </c>
      <c r="AO296" s="13">
        <v>125</v>
      </c>
    </row>
    <row r="297" spans="1:41" x14ac:dyDescent="0.3">
      <c r="A297" s="42">
        <v>44159</v>
      </c>
      <c r="B297" s="43">
        <v>0.40924768518518517</v>
      </c>
      <c r="C297" s="13">
        <v>949</v>
      </c>
      <c r="D297" s="13">
        <v>0.61750000000000005</v>
      </c>
      <c r="E297" s="13">
        <v>11.2</v>
      </c>
      <c r="F297" s="13">
        <v>8.0500000000000007</v>
      </c>
      <c r="G297" s="13">
        <v>10.199999999999999</v>
      </c>
      <c r="K297" s="68">
        <v>836</v>
      </c>
      <c r="L297" s="29">
        <f>AVERAGE(K293:K297)</f>
        <v>2137.6</v>
      </c>
      <c r="M297" s="46">
        <f>GEOMEAN(K293:K297)</f>
        <v>983.07279235235592</v>
      </c>
      <c r="N297" s="47" t="s">
        <v>180</v>
      </c>
      <c r="AN297" s="13">
        <v>235</v>
      </c>
      <c r="AO297" s="13">
        <v>125</v>
      </c>
    </row>
    <row r="298" spans="1:41" x14ac:dyDescent="0.3">
      <c r="A298" s="42">
        <v>44167</v>
      </c>
      <c r="B298" s="57">
        <v>0.44416666666666665</v>
      </c>
      <c r="C298" s="13">
        <v>1048</v>
      </c>
      <c r="D298" s="13">
        <v>0.6825</v>
      </c>
      <c r="E298" s="13">
        <v>13.47</v>
      </c>
      <c r="F298" s="13">
        <v>8.1</v>
      </c>
      <c r="G298" s="13">
        <v>7.6999999999999993</v>
      </c>
      <c r="K298" s="68">
        <v>85</v>
      </c>
      <c r="AN298" s="13">
        <v>235</v>
      </c>
      <c r="AO298" s="13">
        <v>125</v>
      </c>
    </row>
    <row r="299" spans="1:41" x14ac:dyDescent="0.3">
      <c r="A299" s="42">
        <v>44173</v>
      </c>
      <c r="B299" s="43">
        <v>0.3994328703703704</v>
      </c>
      <c r="C299" s="13">
        <v>1032</v>
      </c>
      <c r="D299" s="13">
        <v>0.66949999999999998</v>
      </c>
      <c r="E299" s="13">
        <v>12.63</v>
      </c>
      <c r="F299" s="13">
        <v>8.0299999999999994</v>
      </c>
      <c r="G299" s="13">
        <v>7.7999999999999989</v>
      </c>
      <c r="K299" s="68">
        <v>134</v>
      </c>
      <c r="AN299" s="13">
        <v>235</v>
      </c>
      <c r="AO299" s="13">
        <v>125</v>
      </c>
    </row>
    <row r="300" spans="1:41" x14ac:dyDescent="0.3">
      <c r="A300" s="42">
        <v>44175</v>
      </c>
      <c r="B300" s="43">
        <v>0.41892361111111115</v>
      </c>
      <c r="C300" s="13">
        <v>1013</v>
      </c>
      <c r="D300" s="13">
        <v>0.65649999999999997</v>
      </c>
      <c r="E300" s="13">
        <v>13.74</v>
      </c>
      <c r="F300" s="13">
        <v>8.2100000000000009</v>
      </c>
      <c r="G300" s="13">
        <v>8.1</v>
      </c>
      <c r="K300" s="68">
        <v>295</v>
      </c>
      <c r="AN300" s="13">
        <v>235</v>
      </c>
      <c r="AO300" s="13">
        <v>125</v>
      </c>
    </row>
    <row r="301" spans="1:41" x14ac:dyDescent="0.3">
      <c r="A301" s="42">
        <v>44182</v>
      </c>
      <c r="B301" s="57">
        <v>0.41946759259259259</v>
      </c>
      <c r="C301" s="13">
        <v>1235</v>
      </c>
      <c r="D301" s="13">
        <v>0.80600000000000005</v>
      </c>
      <c r="E301" s="13">
        <v>144.88999999999999</v>
      </c>
      <c r="F301" s="13">
        <v>8.0500000000000007</v>
      </c>
      <c r="G301" s="13">
        <v>6.5000000000000018</v>
      </c>
      <c r="K301" s="68">
        <v>3076</v>
      </c>
      <c r="AN301" s="13">
        <v>235</v>
      </c>
      <c r="AO301" s="13">
        <v>125</v>
      </c>
    </row>
    <row r="302" spans="1:41" x14ac:dyDescent="0.3">
      <c r="A302" s="42">
        <v>44193</v>
      </c>
      <c r="B302" s="43">
        <v>0.40498842592592593</v>
      </c>
      <c r="C302" s="13">
        <v>1064</v>
      </c>
      <c r="D302" s="13">
        <v>0.68899999999999995</v>
      </c>
      <c r="E302" s="13">
        <v>14.14</v>
      </c>
      <c r="F302" s="13">
        <v>7.92</v>
      </c>
      <c r="G302" s="13">
        <v>5.4999999999999991</v>
      </c>
      <c r="K302" s="68">
        <v>3255</v>
      </c>
      <c r="L302" s="29">
        <f>AVERAGE(K298:K302)</f>
        <v>1369</v>
      </c>
      <c r="M302" s="46">
        <f>GEOMEAN(K298:K302)</f>
        <v>507.43055271424254</v>
      </c>
      <c r="N302" s="47" t="s">
        <v>181</v>
      </c>
      <c r="AN302" s="13">
        <v>235</v>
      </c>
      <c r="AO302" s="13">
        <v>125</v>
      </c>
    </row>
    <row r="303" spans="1:41" x14ac:dyDescent="0.3">
      <c r="A303" s="42">
        <v>44200</v>
      </c>
      <c r="B303" s="43">
        <v>0.42417824074074079</v>
      </c>
      <c r="C303" s="13">
        <v>1067</v>
      </c>
      <c r="D303" s="13">
        <v>0.69550000000000001</v>
      </c>
      <c r="E303" s="13">
        <v>12.43</v>
      </c>
      <c r="F303" s="13">
        <v>8</v>
      </c>
      <c r="G303" s="13">
        <v>6.0999999999999979</v>
      </c>
      <c r="K303" s="68">
        <v>262</v>
      </c>
      <c r="AN303" s="13">
        <v>235</v>
      </c>
      <c r="AO303" s="13">
        <v>125</v>
      </c>
    </row>
    <row r="304" spans="1:41" x14ac:dyDescent="0.3">
      <c r="A304" s="42">
        <v>44203</v>
      </c>
      <c r="B304" s="43">
        <v>0.39170138888888889</v>
      </c>
      <c r="C304" s="13">
        <v>1091</v>
      </c>
      <c r="D304" s="13">
        <v>0.70850000000000002</v>
      </c>
      <c r="E304" s="13">
        <v>13.2</v>
      </c>
      <c r="F304" s="13">
        <v>7.9</v>
      </c>
      <c r="G304" s="13">
        <v>6.5000000000000018</v>
      </c>
      <c r="K304" s="68">
        <v>480</v>
      </c>
      <c r="AN304" s="13">
        <v>235</v>
      </c>
      <c r="AO304" s="13">
        <v>125</v>
      </c>
    </row>
    <row r="305" spans="1:41" x14ac:dyDescent="0.3">
      <c r="A305" s="42">
        <v>44210</v>
      </c>
      <c r="B305" s="28">
        <v>0.40069444444444446</v>
      </c>
      <c r="C305" s="13">
        <v>1066</v>
      </c>
      <c r="D305" s="13">
        <v>0.69550000000000001</v>
      </c>
      <c r="E305" s="13">
        <v>15.17</v>
      </c>
      <c r="F305" s="13">
        <v>8.1</v>
      </c>
      <c r="G305" s="13">
        <v>5.9999999999999982</v>
      </c>
      <c r="K305" s="68">
        <v>199</v>
      </c>
      <c r="AN305" s="13">
        <v>235</v>
      </c>
      <c r="AO305" s="13">
        <v>125</v>
      </c>
    </row>
    <row r="306" spans="1:41" x14ac:dyDescent="0.3">
      <c r="A306" s="42">
        <v>44216</v>
      </c>
      <c r="B306" s="28">
        <v>0.40377314814814813</v>
      </c>
      <c r="C306" s="13">
        <v>1054</v>
      </c>
      <c r="D306" s="13">
        <v>0.6825</v>
      </c>
      <c r="E306" s="13">
        <v>15.71</v>
      </c>
      <c r="F306" s="13">
        <v>8.2200000000000006</v>
      </c>
      <c r="G306" s="13">
        <v>3.4999999999999982</v>
      </c>
      <c r="K306" s="68">
        <v>226</v>
      </c>
      <c r="AN306" s="13">
        <v>235</v>
      </c>
      <c r="AO306" s="13">
        <v>125</v>
      </c>
    </row>
    <row r="307" spans="1:41" x14ac:dyDescent="0.3">
      <c r="A307" s="42">
        <v>44223</v>
      </c>
      <c r="B307" s="57">
        <v>0.42525462962962962</v>
      </c>
      <c r="C307" s="13">
        <v>1064</v>
      </c>
      <c r="D307" s="13">
        <v>0.68899999999999995</v>
      </c>
      <c r="E307" s="13">
        <v>13.52</v>
      </c>
      <c r="F307" s="13">
        <v>8.1199999999999992</v>
      </c>
      <c r="G307" s="13">
        <v>4.8</v>
      </c>
      <c r="K307" s="68">
        <v>583</v>
      </c>
      <c r="L307" s="29">
        <f>AVERAGE(K303:K307)</f>
        <v>350</v>
      </c>
      <c r="M307" s="46">
        <f>GEOMEAN(K303:K307)</f>
        <v>318.88531486112197</v>
      </c>
      <c r="N307" s="47" t="s">
        <v>182</v>
      </c>
      <c r="AN307" s="13">
        <v>235</v>
      </c>
      <c r="AO307" s="13">
        <v>125</v>
      </c>
    </row>
    <row r="308" spans="1:41" x14ac:dyDescent="0.3">
      <c r="A308" s="42">
        <v>44228</v>
      </c>
      <c r="B308" s="57">
        <v>0.42115740740740742</v>
      </c>
      <c r="C308" s="13">
        <v>2019</v>
      </c>
      <c r="D308" s="13">
        <v>1.3129999999999999</v>
      </c>
      <c r="E308" s="13">
        <v>13.97</v>
      </c>
      <c r="F308" s="13">
        <v>7.93</v>
      </c>
      <c r="G308" s="13">
        <v>2.9999999999999991</v>
      </c>
      <c r="K308" s="68">
        <v>97</v>
      </c>
      <c r="AN308" s="13">
        <v>235</v>
      </c>
      <c r="AO308" s="13">
        <v>125</v>
      </c>
    </row>
    <row r="309" spans="1:41" x14ac:dyDescent="0.3">
      <c r="A309" s="42">
        <v>44238</v>
      </c>
      <c r="B309" s="43">
        <v>0.41434027777777777</v>
      </c>
      <c r="C309" s="13">
        <v>1254</v>
      </c>
      <c r="D309" s="13">
        <v>0.8125</v>
      </c>
      <c r="E309" s="13">
        <v>18.68</v>
      </c>
      <c r="F309" s="13">
        <v>8.09</v>
      </c>
      <c r="G309" s="13">
        <v>1.9000000000000008</v>
      </c>
      <c r="K309" s="68">
        <v>10</v>
      </c>
      <c r="AN309" s="13">
        <v>235</v>
      </c>
      <c r="AO309" s="13">
        <v>125</v>
      </c>
    </row>
    <row r="310" spans="1:41" x14ac:dyDescent="0.3">
      <c r="A310" s="42">
        <v>44249</v>
      </c>
      <c r="B310" s="43">
        <v>0.3944097222222222</v>
      </c>
      <c r="C310" s="13">
        <v>5931</v>
      </c>
      <c r="D310" s="13">
        <v>3.8544999999999998</v>
      </c>
      <c r="E310" s="13">
        <v>13.72</v>
      </c>
      <c r="F310" s="13">
        <v>7.98</v>
      </c>
      <c r="G310" s="13">
        <v>3.8000000000000016</v>
      </c>
      <c r="K310" s="68">
        <v>63</v>
      </c>
      <c r="AN310" s="13">
        <v>235</v>
      </c>
      <c r="AO310" s="13">
        <v>125</v>
      </c>
    </row>
    <row r="311" spans="1:41" x14ac:dyDescent="0.3">
      <c r="A311" s="42">
        <v>44250</v>
      </c>
      <c r="B311" s="43">
        <v>0.41309027777777779</v>
      </c>
      <c r="C311" s="13">
        <v>3901</v>
      </c>
      <c r="D311" s="13">
        <v>2.5350000000000001</v>
      </c>
      <c r="E311" s="13">
        <v>14.33</v>
      </c>
      <c r="F311" s="13">
        <v>8.1300000000000008</v>
      </c>
      <c r="G311" s="13">
        <v>4.0000000000000018</v>
      </c>
      <c r="K311" s="68">
        <v>121</v>
      </c>
      <c r="AN311" s="13">
        <v>235</v>
      </c>
      <c r="AO311" s="13">
        <v>125</v>
      </c>
    </row>
    <row r="312" spans="1:41" x14ac:dyDescent="0.3">
      <c r="A312" s="42">
        <v>44252</v>
      </c>
      <c r="B312" s="57">
        <v>0.41949074074074072</v>
      </c>
      <c r="C312" s="13">
        <v>756</v>
      </c>
      <c r="D312" s="13">
        <v>0.4914</v>
      </c>
      <c r="E312" s="13">
        <v>14.3</v>
      </c>
      <c r="F312" s="13">
        <v>8.1300000000000008</v>
      </c>
      <c r="G312" s="13">
        <v>5.4999999999999991</v>
      </c>
      <c r="K312" s="68">
        <v>109</v>
      </c>
      <c r="L312" s="29">
        <f>AVERAGE(K308:K312)</f>
        <v>80</v>
      </c>
      <c r="M312" s="46">
        <f>GEOMEAN(K308:K312)</f>
        <v>60.431702625306436</v>
      </c>
      <c r="N312" s="47" t="s">
        <v>183</v>
      </c>
      <c r="AN312" s="13">
        <v>235</v>
      </c>
      <c r="AO312" s="13">
        <v>125</v>
      </c>
    </row>
    <row r="313" spans="1:41" x14ac:dyDescent="0.3">
      <c r="A313" s="42">
        <v>44256</v>
      </c>
      <c r="B313" s="43">
        <v>0.41082175925925929</v>
      </c>
      <c r="C313" s="13">
        <v>1269</v>
      </c>
      <c r="D313" s="13">
        <v>0.82550000000000001</v>
      </c>
      <c r="E313" s="13">
        <v>12.03</v>
      </c>
      <c r="F313" s="13">
        <v>8.1</v>
      </c>
      <c r="G313" s="13">
        <v>7.6</v>
      </c>
      <c r="K313" s="68">
        <v>110</v>
      </c>
      <c r="AN313" s="13">
        <v>235</v>
      </c>
      <c r="AO313" s="13">
        <v>125</v>
      </c>
    </row>
    <row r="314" spans="1:41" x14ac:dyDescent="0.3">
      <c r="A314" s="42">
        <v>44265</v>
      </c>
      <c r="B314" s="57">
        <v>0.41695601851851855</v>
      </c>
      <c r="C314" s="13">
        <v>1085</v>
      </c>
      <c r="D314" s="13">
        <v>0.70850000000000002</v>
      </c>
      <c r="E314" s="13">
        <v>15.57</v>
      </c>
      <c r="F314" s="13">
        <v>7.7</v>
      </c>
      <c r="G314" s="13">
        <v>11.500000000000002</v>
      </c>
      <c r="K314" s="68">
        <v>121</v>
      </c>
      <c r="AN314" s="13">
        <v>235</v>
      </c>
      <c r="AO314" s="13">
        <v>125</v>
      </c>
    </row>
    <row r="315" spans="1:41" x14ac:dyDescent="0.3">
      <c r="A315" s="42">
        <v>44279</v>
      </c>
      <c r="B315" s="57">
        <v>0.42656250000000001</v>
      </c>
      <c r="C315" s="13">
        <v>1129</v>
      </c>
      <c r="D315" s="13">
        <v>0.73450000000000004</v>
      </c>
      <c r="E315" s="13">
        <v>13.73</v>
      </c>
      <c r="F315" s="13">
        <v>7.86</v>
      </c>
      <c r="G315" s="13">
        <v>12</v>
      </c>
      <c r="K315" s="68">
        <v>173</v>
      </c>
      <c r="O315" s="31" t="s">
        <v>111</v>
      </c>
      <c r="P315" s="13">
        <v>80</v>
      </c>
      <c r="Q315" s="31" t="s">
        <v>111</v>
      </c>
      <c r="R315" s="31" t="s">
        <v>111</v>
      </c>
      <c r="S315" s="31" t="s">
        <v>111</v>
      </c>
      <c r="T315" s="31" t="s">
        <v>111</v>
      </c>
      <c r="U315" s="31" t="s">
        <v>111</v>
      </c>
      <c r="V315" s="31" t="s">
        <v>111</v>
      </c>
      <c r="W315" s="31" t="s">
        <v>111</v>
      </c>
      <c r="X315" s="13">
        <v>161</v>
      </c>
      <c r="Y315" s="31" t="s">
        <v>111</v>
      </c>
      <c r="Z315" s="13">
        <v>0.85</v>
      </c>
      <c r="AA315" s="31" t="s">
        <v>111</v>
      </c>
      <c r="AB315" s="13">
        <v>47.5</v>
      </c>
      <c r="AC315" s="49" t="s">
        <v>111</v>
      </c>
      <c r="AD315" s="13">
        <v>337</v>
      </c>
      <c r="AE315" s="31" t="s">
        <v>111</v>
      </c>
      <c r="AF315" s="31" t="s">
        <v>111</v>
      </c>
      <c r="AG315" s="13">
        <v>92500</v>
      </c>
      <c r="AH315" s="13">
        <v>25900</v>
      </c>
      <c r="AI315" s="50" t="s">
        <v>111</v>
      </c>
      <c r="AJ315" s="50" t="s">
        <v>111</v>
      </c>
      <c r="AK315" s="50" t="s">
        <v>111</v>
      </c>
      <c r="AL315" s="13">
        <v>21.2</v>
      </c>
      <c r="AN315" s="13">
        <v>235</v>
      </c>
      <c r="AO315" s="13">
        <v>125</v>
      </c>
    </row>
    <row r="316" spans="1:41" x14ac:dyDescent="0.3">
      <c r="A316" s="42">
        <v>44285</v>
      </c>
      <c r="B316" s="57">
        <v>0.38067129629629631</v>
      </c>
      <c r="C316" s="13">
        <v>1096</v>
      </c>
      <c r="D316" s="13">
        <v>0.71499999999999997</v>
      </c>
      <c r="E316" s="13">
        <v>12.03</v>
      </c>
      <c r="F316" s="13">
        <v>7.9</v>
      </c>
      <c r="G316" s="13">
        <v>10.6</v>
      </c>
      <c r="K316" s="68">
        <v>85</v>
      </c>
      <c r="AN316" s="13">
        <v>235</v>
      </c>
      <c r="AO316" s="13">
        <v>125</v>
      </c>
    </row>
    <row r="317" spans="1:41" x14ac:dyDescent="0.3">
      <c r="A317" s="42">
        <v>44286</v>
      </c>
      <c r="B317" s="43">
        <v>0.42341435185185183</v>
      </c>
      <c r="C317" s="13">
        <v>988</v>
      </c>
      <c r="D317" s="13">
        <v>0.64349999999999996</v>
      </c>
      <c r="E317" s="13">
        <v>12.28</v>
      </c>
      <c r="F317" s="13">
        <v>7.98</v>
      </c>
      <c r="G317" s="13">
        <v>10.199999999999999</v>
      </c>
      <c r="K317" s="68">
        <v>86</v>
      </c>
      <c r="L317" s="29">
        <f>AVERAGE(K313:K317)</f>
        <v>115</v>
      </c>
      <c r="M317" s="46">
        <f>GEOMEAN(K313:K317)</f>
        <v>110.97580579307218</v>
      </c>
      <c r="N317" s="47" t="s">
        <v>184</v>
      </c>
      <c r="AN317" s="13">
        <v>235</v>
      </c>
      <c r="AO317" s="13">
        <v>125</v>
      </c>
    </row>
    <row r="318" spans="1:41" x14ac:dyDescent="0.3">
      <c r="A318" s="42">
        <v>44287</v>
      </c>
      <c r="B318" s="57">
        <v>0.41994212962962968</v>
      </c>
      <c r="C318" s="13">
        <v>1095</v>
      </c>
      <c r="D318" s="13">
        <v>0.71499999999999997</v>
      </c>
      <c r="E318" s="13">
        <v>14.41</v>
      </c>
      <c r="F318" s="13">
        <v>7.93</v>
      </c>
      <c r="G318" s="13">
        <v>8.6999999999999975</v>
      </c>
      <c r="K318" s="68">
        <v>161</v>
      </c>
      <c r="AN318" s="13">
        <v>235</v>
      </c>
      <c r="AO318" s="13">
        <v>125</v>
      </c>
    </row>
    <row r="319" spans="1:41" x14ac:dyDescent="0.3">
      <c r="A319" s="42">
        <v>44293</v>
      </c>
      <c r="B319" s="57">
        <v>0.4502430555555556</v>
      </c>
      <c r="C319" s="13">
        <v>1059</v>
      </c>
      <c r="D319" s="13">
        <v>0.68899999999999995</v>
      </c>
      <c r="E319" s="13">
        <v>11.79</v>
      </c>
      <c r="F319" s="13">
        <v>8.1</v>
      </c>
      <c r="G319" s="13">
        <v>14.7</v>
      </c>
      <c r="K319" s="68">
        <v>201</v>
      </c>
      <c r="AN319" s="13">
        <v>235</v>
      </c>
      <c r="AO319" s="13">
        <v>125</v>
      </c>
    </row>
    <row r="320" spans="1:41" x14ac:dyDescent="0.3">
      <c r="A320" s="42">
        <v>44298</v>
      </c>
      <c r="B320" s="57">
        <v>0.39471064814814816</v>
      </c>
      <c r="C320" s="13">
        <v>853</v>
      </c>
      <c r="D320" s="13">
        <v>0.55249999999999999</v>
      </c>
      <c r="E320" s="13">
        <v>9.32</v>
      </c>
      <c r="F320" s="13">
        <v>7.65</v>
      </c>
      <c r="G320" s="13">
        <v>12.3</v>
      </c>
      <c r="K320" s="68">
        <v>448</v>
      </c>
      <c r="AN320" s="13">
        <v>235</v>
      </c>
      <c r="AO320" s="13">
        <v>125</v>
      </c>
    </row>
    <row r="321" spans="1:41" x14ac:dyDescent="0.3">
      <c r="A321" s="42">
        <v>44307</v>
      </c>
      <c r="B321" s="43">
        <v>0.40896990740740741</v>
      </c>
      <c r="C321" s="13">
        <v>904</v>
      </c>
      <c r="D321" s="13">
        <v>0.58499999999999996</v>
      </c>
      <c r="E321" s="13">
        <v>12.61</v>
      </c>
      <c r="F321" s="13">
        <v>7.94</v>
      </c>
      <c r="G321" s="13">
        <v>9.0000000000000018</v>
      </c>
      <c r="K321" s="68">
        <v>240</v>
      </c>
      <c r="AN321" s="13">
        <v>235</v>
      </c>
      <c r="AO321" s="13">
        <v>125</v>
      </c>
    </row>
    <row r="322" spans="1:41" x14ac:dyDescent="0.3">
      <c r="A322" s="42">
        <v>44315</v>
      </c>
      <c r="B322" s="43">
        <v>0.41266203703703702</v>
      </c>
      <c r="C322" s="13">
        <v>323.10000000000002</v>
      </c>
      <c r="D322" s="13">
        <v>0.21</v>
      </c>
      <c r="E322" s="13">
        <v>7.5</v>
      </c>
      <c r="F322" s="13">
        <v>7.94</v>
      </c>
      <c r="G322" s="13">
        <v>17.399999999999999</v>
      </c>
      <c r="K322" s="68">
        <v>6488</v>
      </c>
      <c r="L322" s="29">
        <f>AVERAGE(K318:K322)</f>
        <v>1507.6</v>
      </c>
      <c r="M322" s="46">
        <f>GEOMEAN(K318:K322)</f>
        <v>468.51597764069982</v>
      </c>
      <c r="N322" s="47" t="s">
        <v>185</v>
      </c>
      <c r="AN322" s="13">
        <v>235</v>
      </c>
      <c r="AO322" s="13">
        <v>125</v>
      </c>
    </row>
    <row r="323" spans="1:41" x14ac:dyDescent="0.3">
      <c r="A323" s="42">
        <v>44321</v>
      </c>
      <c r="B323" s="57">
        <v>0.41829861111111111</v>
      </c>
      <c r="C323" s="13">
        <v>1102</v>
      </c>
      <c r="D323" s="13">
        <v>0.71499999999999997</v>
      </c>
      <c r="E323" s="13">
        <v>11.08</v>
      </c>
      <c r="F323" s="13">
        <v>7.84</v>
      </c>
      <c r="G323" s="13">
        <v>14.4</v>
      </c>
      <c r="K323" s="68">
        <v>259</v>
      </c>
      <c r="AN323" s="13">
        <v>235</v>
      </c>
      <c r="AO323" s="13">
        <v>125</v>
      </c>
    </row>
    <row r="324" spans="1:41" x14ac:dyDescent="0.3">
      <c r="A324" s="42">
        <v>44327</v>
      </c>
      <c r="B324" s="43">
        <v>0.39380787037037041</v>
      </c>
      <c r="C324" s="13">
        <v>1033</v>
      </c>
      <c r="D324" s="13">
        <v>0.66949999999999998</v>
      </c>
      <c r="E324" s="13">
        <v>10.16</v>
      </c>
      <c r="F324" s="13">
        <v>7.74</v>
      </c>
      <c r="G324" s="13">
        <v>12.5</v>
      </c>
      <c r="K324" s="68">
        <v>288</v>
      </c>
      <c r="AN324" s="13">
        <v>235</v>
      </c>
      <c r="AO324" s="13">
        <v>125</v>
      </c>
    </row>
    <row r="325" spans="1:41" x14ac:dyDescent="0.3">
      <c r="A325" s="42">
        <v>44329</v>
      </c>
      <c r="B325" s="43">
        <v>0.39729166666666665</v>
      </c>
      <c r="C325" s="13">
        <v>1118</v>
      </c>
      <c r="D325" s="13">
        <v>0.72799999999999998</v>
      </c>
      <c r="E325" s="13">
        <v>11.86</v>
      </c>
      <c r="F325" s="13">
        <v>8.19</v>
      </c>
      <c r="G325" s="13">
        <v>13.599999999999998</v>
      </c>
      <c r="K325" s="68">
        <v>350</v>
      </c>
      <c r="AN325" s="13">
        <v>235</v>
      </c>
      <c r="AO325" s="13">
        <v>125</v>
      </c>
    </row>
    <row r="326" spans="1:41" x14ac:dyDescent="0.3">
      <c r="A326" s="42">
        <v>44333</v>
      </c>
      <c r="B326" s="43">
        <v>0.41144675925925928</v>
      </c>
      <c r="C326" s="13">
        <v>263</v>
      </c>
      <c r="D326" s="13">
        <v>0.17100000000000001</v>
      </c>
      <c r="E326" s="13">
        <v>8.76</v>
      </c>
      <c r="F326" s="13">
        <v>7.95</v>
      </c>
      <c r="G326" s="13">
        <v>15.599999999999998</v>
      </c>
      <c r="K326" s="68">
        <v>3654</v>
      </c>
      <c r="AN326" s="13">
        <v>235</v>
      </c>
      <c r="AO326" s="13">
        <v>125</v>
      </c>
    </row>
    <row r="327" spans="1:41" x14ac:dyDescent="0.3">
      <c r="A327" s="42">
        <v>44343</v>
      </c>
      <c r="B327" s="57">
        <v>0.39759259259259255</v>
      </c>
      <c r="C327" s="13">
        <v>992</v>
      </c>
      <c r="D327" s="13">
        <v>0.64349999999999996</v>
      </c>
      <c r="E327" s="13">
        <v>8.61</v>
      </c>
      <c r="F327" s="13">
        <v>7.76</v>
      </c>
      <c r="G327" s="13">
        <v>18.299999999999997</v>
      </c>
      <c r="K327" s="68">
        <v>1063</v>
      </c>
      <c r="L327" s="29">
        <f>AVERAGE(K323:K327)</f>
        <v>1122.8</v>
      </c>
      <c r="M327" s="46">
        <f>GEOMEAN(K323:K327)</f>
        <v>632.72125032467306</v>
      </c>
      <c r="N327" s="47" t="s">
        <v>186</v>
      </c>
      <c r="AN327" s="13">
        <v>235</v>
      </c>
      <c r="AO327" s="13">
        <v>125</v>
      </c>
    </row>
    <row r="328" spans="1:41" x14ac:dyDescent="0.3">
      <c r="A328" s="42">
        <v>44350</v>
      </c>
      <c r="B328" s="43">
        <v>0.40003472222222225</v>
      </c>
      <c r="C328" s="13">
        <v>431.1</v>
      </c>
      <c r="D328" s="13">
        <v>0.2802</v>
      </c>
      <c r="E328" s="13">
        <v>7.38</v>
      </c>
      <c r="F328" s="13">
        <v>7.57</v>
      </c>
      <c r="G328" s="13">
        <v>17.800000000000004</v>
      </c>
      <c r="K328" s="68">
        <v>9804</v>
      </c>
      <c r="AN328" s="13">
        <v>235</v>
      </c>
      <c r="AO328" s="13">
        <v>125</v>
      </c>
    </row>
    <row r="329" spans="1:41" x14ac:dyDescent="0.3">
      <c r="A329" s="42">
        <v>44357</v>
      </c>
      <c r="B329" s="57">
        <v>0.42353009259259261</v>
      </c>
      <c r="C329" s="13">
        <v>805</v>
      </c>
      <c r="D329" s="13">
        <v>0.52649999999999997</v>
      </c>
      <c r="E329" s="13">
        <v>7.03</v>
      </c>
      <c r="F329" s="13">
        <v>7.73</v>
      </c>
      <c r="G329" s="13">
        <v>20.300000000000004</v>
      </c>
      <c r="K329" s="68">
        <v>1904</v>
      </c>
      <c r="AN329" s="13">
        <v>235</v>
      </c>
      <c r="AO329" s="13">
        <v>125</v>
      </c>
    </row>
    <row r="330" spans="1:41" x14ac:dyDescent="0.3">
      <c r="A330" s="42">
        <v>44363</v>
      </c>
      <c r="B330" s="57">
        <v>0.45598379629629626</v>
      </c>
      <c r="C330" s="13">
        <v>1018</v>
      </c>
      <c r="D330" s="13">
        <v>0.66300000000000003</v>
      </c>
      <c r="E330" s="13">
        <v>9.77</v>
      </c>
      <c r="F330" s="13">
        <v>8.17</v>
      </c>
      <c r="G330" s="13">
        <v>19.699999999999996</v>
      </c>
      <c r="K330" s="68">
        <v>452</v>
      </c>
      <c r="AN330" s="13">
        <v>235</v>
      </c>
      <c r="AO330" s="13">
        <v>125</v>
      </c>
    </row>
    <row r="331" spans="1:41" x14ac:dyDescent="0.3">
      <c r="A331" s="42">
        <v>44368</v>
      </c>
      <c r="B331" s="57">
        <v>0.42778935185185185</v>
      </c>
      <c r="C331" s="13">
        <v>939</v>
      </c>
      <c r="D331" s="13">
        <v>0.61099999999999999</v>
      </c>
      <c r="E331" s="13">
        <v>6.9</v>
      </c>
      <c r="F331" s="13">
        <v>7.93</v>
      </c>
      <c r="G331" s="13">
        <v>20.399999999999999</v>
      </c>
      <c r="K331" s="68">
        <v>723</v>
      </c>
      <c r="AN331" s="13">
        <v>235</v>
      </c>
      <c r="AO331" s="13">
        <v>125</v>
      </c>
    </row>
    <row r="332" spans="1:41" x14ac:dyDescent="0.3">
      <c r="A332" s="42">
        <v>44377</v>
      </c>
      <c r="B332" s="57">
        <v>0.4307407407407407</v>
      </c>
      <c r="C332" s="13">
        <v>160.80000000000001</v>
      </c>
      <c r="D332" s="13">
        <v>0.1047</v>
      </c>
      <c r="E332" s="13">
        <v>6.19</v>
      </c>
      <c r="F332" s="13">
        <v>7.83</v>
      </c>
      <c r="G332" s="13">
        <v>22.3</v>
      </c>
      <c r="K332" s="68">
        <v>15531</v>
      </c>
      <c r="L332" s="29">
        <f>AVERAGE(K328:K332)</f>
        <v>5682.8</v>
      </c>
      <c r="M332" s="46">
        <f>GEOMEAN(K328:K332)</f>
        <v>2484.9020804578909</v>
      </c>
      <c r="N332" s="47" t="s">
        <v>187</v>
      </c>
      <c r="AN332" s="13">
        <v>235</v>
      </c>
      <c r="AO332" s="13">
        <v>125</v>
      </c>
    </row>
    <row r="333" spans="1:41" x14ac:dyDescent="0.3">
      <c r="A333" s="42">
        <v>44383</v>
      </c>
      <c r="B333" s="43">
        <v>0.40313657407407405</v>
      </c>
      <c r="C333" s="13">
        <v>975</v>
      </c>
      <c r="D333" s="13">
        <v>0.63049999999999995</v>
      </c>
      <c r="E333" s="13">
        <v>8.2799999999999994</v>
      </c>
      <c r="F333" s="13">
        <v>7.94</v>
      </c>
      <c r="G333" s="13">
        <v>20.399999999999999</v>
      </c>
      <c r="K333" s="68">
        <v>712</v>
      </c>
      <c r="AN333" s="13">
        <v>235</v>
      </c>
      <c r="AO333" s="13">
        <v>125</v>
      </c>
    </row>
    <row r="334" spans="1:41" x14ac:dyDescent="0.3">
      <c r="A334" s="42">
        <v>44390</v>
      </c>
      <c r="B334" s="43">
        <v>0.40651620370370373</v>
      </c>
      <c r="C334" s="13">
        <v>988</v>
      </c>
      <c r="D334" s="13">
        <v>0.64349999999999996</v>
      </c>
      <c r="E334" s="13">
        <v>7.56</v>
      </c>
      <c r="F334" s="13">
        <v>7.74</v>
      </c>
      <c r="G334" s="13">
        <v>19.600000000000001</v>
      </c>
      <c r="K334" s="68">
        <v>305</v>
      </c>
      <c r="AN334" s="13">
        <v>235</v>
      </c>
      <c r="AO334" s="13">
        <v>125</v>
      </c>
    </row>
    <row r="335" spans="1:41" x14ac:dyDescent="0.3">
      <c r="A335" s="42">
        <v>44397</v>
      </c>
      <c r="B335" s="43">
        <v>0.40449074074074076</v>
      </c>
      <c r="C335" s="13">
        <v>983</v>
      </c>
      <c r="D335" s="13">
        <v>0.63700000000000001</v>
      </c>
      <c r="E335" s="13">
        <v>7.19</v>
      </c>
      <c r="F335" s="13">
        <v>7.7</v>
      </c>
      <c r="G335" s="13">
        <v>19.600000000000001</v>
      </c>
      <c r="K335" s="13">
        <v>169</v>
      </c>
      <c r="O335" s="31" t="s">
        <v>111</v>
      </c>
      <c r="P335" s="13">
        <v>55.3</v>
      </c>
      <c r="Q335" s="31" t="s">
        <v>111</v>
      </c>
      <c r="R335" s="31" t="s">
        <v>111</v>
      </c>
      <c r="S335" s="31" t="s">
        <v>111</v>
      </c>
      <c r="T335" s="31" t="s">
        <v>111</v>
      </c>
      <c r="U335" s="31" t="s">
        <v>111</v>
      </c>
      <c r="V335" s="31" t="s">
        <v>111</v>
      </c>
      <c r="W335" s="31" t="s">
        <v>111</v>
      </c>
      <c r="X335" s="13">
        <v>67.2</v>
      </c>
      <c r="Y335" s="31" t="s">
        <v>111</v>
      </c>
      <c r="Z335" s="31" t="s">
        <v>111</v>
      </c>
      <c r="AA335" s="31" t="s">
        <v>111</v>
      </c>
      <c r="AB335" s="13">
        <v>25.7</v>
      </c>
      <c r="AC335" s="49" t="s">
        <v>111</v>
      </c>
      <c r="AD335" s="13">
        <v>159</v>
      </c>
      <c r="AE335" s="31" t="s">
        <v>111</v>
      </c>
      <c r="AF335" s="31" t="s">
        <v>111</v>
      </c>
      <c r="AG335" s="13">
        <v>45900</v>
      </c>
      <c r="AH335" s="13">
        <v>10800</v>
      </c>
      <c r="AI335" s="50" t="s">
        <v>111</v>
      </c>
      <c r="AJ335" s="50" t="s">
        <v>111</v>
      </c>
      <c r="AK335" s="50" t="s">
        <v>111</v>
      </c>
      <c r="AL335" s="13">
        <v>20.9</v>
      </c>
      <c r="AN335" s="13">
        <v>235</v>
      </c>
      <c r="AO335" s="13">
        <v>125</v>
      </c>
    </row>
    <row r="336" spans="1:41" x14ac:dyDescent="0.3">
      <c r="A336" s="42">
        <v>44403</v>
      </c>
      <c r="B336" s="57">
        <v>0.36038194444444444</v>
      </c>
      <c r="C336" s="13">
        <v>976</v>
      </c>
      <c r="D336" s="13">
        <v>0.63700000000000001</v>
      </c>
      <c r="E336" s="13">
        <v>7.43</v>
      </c>
      <c r="F336" s="13">
        <v>7.99</v>
      </c>
      <c r="G336" s="13">
        <v>20.599999999999998</v>
      </c>
      <c r="K336" s="68">
        <v>272</v>
      </c>
      <c r="AN336" s="13">
        <v>235</v>
      </c>
      <c r="AO336" s="13">
        <v>125</v>
      </c>
    </row>
    <row r="337" spans="1:41" x14ac:dyDescent="0.3">
      <c r="A337" s="42">
        <v>44406</v>
      </c>
      <c r="B337" s="13" t="s">
        <v>188</v>
      </c>
      <c r="K337" s="13">
        <v>627</v>
      </c>
      <c r="L337" s="29">
        <f>AVERAGE(K334:K337)</f>
        <v>343.25</v>
      </c>
      <c r="M337" s="46">
        <f>GEOMEAN(K334:K337)</f>
        <v>306.20039542426139</v>
      </c>
      <c r="N337" s="47" t="s">
        <v>189</v>
      </c>
      <c r="AN337" s="13">
        <v>235</v>
      </c>
      <c r="AO337" s="13">
        <v>125</v>
      </c>
    </row>
    <row r="338" spans="1:41" x14ac:dyDescent="0.3">
      <c r="A338" s="42">
        <v>44410</v>
      </c>
      <c r="B338" s="43">
        <v>0.40340277777777778</v>
      </c>
      <c r="C338" s="13">
        <v>950</v>
      </c>
      <c r="D338" s="13">
        <v>0.61750000000000005</v>
      </c>
      <c r="E338" s="13">
        <v>8.84</v>
      </c>
      <c r="F338" s="13">
        <v>7.84</v>
      </c>
      <c r="G338" s="13">
        <v>20.500000000000004</v>
      </c>
      <c r="K338" s="68">
        <v>2755</v>
      </c>
      <c r="N338" s="31"/>
      <c r="AN338" s="13">
        <v>235</v>
      </c>
      <c r="AO338" s="13">
        <v>125</v>
      </c>
    </row>
    <row r="339" spans="1:41" x14ac:dyDescent="0.3">
      <c r="A339" s="42">
        <v>44420</v>
      </c>
      <c r="B339" s="43">
        <v>0.39628472222222227</v>
      </c>
      <c r="C339" s="13">
        <v>1373</v>
      </c>
      <c r="D339" s="13">
        <v>0.89049999999999996</v>
      </c>
      <c r="E339" s="13">
        <v>7.19</v>
      </c>
      <c r="F339" s="13">
        <v>7.65</v>
      </c>
      <c r="G339" s="13">
        <v>22.199999999999996</v>
      </c>
      <c r="K339" s="13">
        <v>933</v>
      </c>
      <c r="N339" s="31"/>
      <c r="AN339" s="13">
        <v>235</v>
      </c>
      <c r="AO339" s="13">
        <v>125</v>
      </c>
    </row>
    <row r="340" spans="1:41" x14ac:dyDescent="0.3">
      <c r="A340" s="42">
        <v>44425</v>
      </c>
      <c r="B340" s="57">
        <v>0.40956018518518517</v>
      </c>
      <c r="C340" s="13">
        <v>1024</v>
      </c>
      <c r="D340" s="13">
        <v>0.66300000000000003</v>
      </c>
      <c r="E340" s="13">
        <v>5.86</v>
      </c>
      <c r="F340" s="13">
        <v>7.85</v>
      </c>
      <c r="G340" s="13">
        <v>22.5</v>
      </c>
      <c r="K340" s="68">
        <v>395</v>
      </c>
      <c r="N340" s="31"/>
      <c r="AN340" s="13">
        <v>235</v>
      </c>
      <c r="AO340" s="13">
        <v>125</v>
      </c>
    </row>
    <row r="341" spans="1:41" x14ac:dyDescent="0.3">
      <c r="A341" s="42">
        <v>44433</v>
      </c>
      <c r="B341" s="43">
        <v>0.40927083333333331</v>
      </c>
      <c r="C341" s="13">
        <v>917</v>
      </c>
      <c r="D341" s="13">
        <v>0.59799999999999998</v>
      </c>
      <c r="E341" s="13">
        <v>5.82</v>
      </c>
      <c r="F341" s="13">
        <v>7.85</v>
      </c>
      <c r="G341" s="13">
        <v>23.299999999999997</v>
      </c>
      <c r="K341" s="13">
        <v>5172</v>
      </c>
      <c r="N341" s="31"/>
      <c r="AN341" s="13">
        <v>235</v>
      </c>
      <c r="AO341" s="13">
        <v>125</v>
      </c>
    </row>
    <row r="342" spans="1:41" x14ac:dyDescent="0.3">
      <c r="A342" s="42">
        <v>44438</v>
      </c>
      <c r="B342" s="43">
        <v>0.39721064814814816</v>
      </c>
      <c r="C342" s="13">
        <v>971</v>
      </c>
      <c r="D342" s="13">
        <v>0.63049999999999995</v>
      </c>
      <c r="E342" s="13">
        <v>6.48</v>
      </c>
      <c r="F342" s="13">
        <v>7.92</v>
      </c>
      <c r="G342" s="13">
        <v>24</v>
      </c>
      <c r="K342" s="68">
        <v>733</v>
      </c>
      <c r="L342" s="29">
        <f>AVERAGE(K338:K342)</f>
        <v>1997.6</v>
      </c>
      <c r="M342" s="46">
        <f>GEOMEAN(K338:K342)</f>
        <v>1309.4006937409727</v>
      </c>
      <c r="N342" s="47" t="s">
        <v>190</v>
      </c>
      <c r="AN342" s="13">
        <v>235</v>
      </c>
      <c r="AO342" s="13">
        <v>125</v>
      </c>
    </row>
    <row r="343" spans="1:41" x14ac:dyDescent="0.3">
      <c r="A343" s="42">
        <v>44440</v>
      </c>
      <c r="B343" s="43">
        <v>0.39972222222222226</v>
      </c>
      <c r="C343" s="13">
        <v>966</v>
      </c>
      <c r="D343" s="13">
        <v>0.63049999999999995</v>
      </c>
      <c r="E343" s="13">
        <v>6.6</v>
      </c>
      <c r="F343" s="13">
        <v>7.82</v>
      </c>
      <c r="G343" s="13">
        <v>20.300000000000004</v>
      </c>
      <c r="K343" s="13">
        <v>402</v>
      </c>
      <c r="AN343" s="13">
        <v>235</v>
      </c>
      <c r="AO343" s="13">
        <v>125</v>
      </c>
    </row>
    <row r="344" spans="1:41" x14ac:dyDescent="0.3">
      <c r="A344" s="42">
        <v>44447</v>
      </c>
      <c r="B344" s="57">
        <v>0.40032407407407411</v>
      </c>
      <c r="C344" s="13">
        <v>957</v>
      </c>
      <c r="D344" s="13">
        <v>0.624</v>
      </c>
      <c r="E344" s="13">
        <v>7.63</v>
      </c>
      <c r="F344" s="13">
        <v>7.7</v>
      </c>
      <c r="G344" s="13">
        <v>20.799999999999997</v>
      </c>
      <c r="K344" s="68">
        <v>1187</v>
      </c>
      <c r="AN344" s="13">
        <v>235</v>
      </c>
      <c r="AO344" s="13">
        <v>125</v>
      </c>
    </row>
    <row r="345" spans="1:41" x14ac:dyDescent="0.3">
      <c r="A345" s="42">
        <v>44453</v>
      </c>
      <c r="B345" s="57">
        <v>0.44050925925925927</v>
      </c>
      <c r="C345" s="13">
        <v>1002</v>
      </c>
      <c r="D345" s="13">
        <v>0.65</v>
      </c>
      <c r="E345" s="13">
        <v>7.2</v>
      </c>
      <c r="F345" s="13">
        <v>8.2200000000000006</v>
      </c>
      <c r="G345" s="13">
        <v>22.9</v>
      </c>
      <c r="K345" s="13">
        <v>148</v>
      </c>
      <c r="AN345" s="13">
        <v>235</v>
      </c>
      <c r="AO345" s="13">
        <v>125</v>
      </c>
    </row>
    <row r="346" spans="1:41" x14ac:dyDescent="0.3">
      <c r="A346" s="32">
        <v>44462</v>
      </c>
      <c r="B346" s="43">
        <v>0.41065972222222219</v>
      </c>
      <c r="C346" s="13">
        <v>698</v>
      </c>
      <c r="D346" s="13">
        <v>0.45500000000000002</v>
      </c>
      <c r="E346" s="13">
        <v>8.1199999999999992</v>
      </c>
      <c r="F346" s="13">
        <v>7.56</v>
      </c>
      <c r="G346" s="13">
        <v>16.3</v>
      </c>
      <c r="K346" s="68">
        <v>1100</v>
      </c>
      <c r="AN346" s="13">
        <v>235</v>
      </c>
      <c r="AO346" s="13">
        <v>125</v>
      </c>
    </row>
    <row r="347" spans="1:41" x14ac:dyDescent="0.3">
      <c r="A347" s="32">
        <v>44466</v>
      </c>
      <c r="B347" s="43">
        <v>0.41947916666666668</v>
      </c>
      <c r="C347" s="13">
        <v>1017</v>
      </c>
      <c r="D347" s="13">
        <v>0.66300000000000003</v>
      </c>
      <c r="E347" s="13">
        <v>8.33</v>
      </c>
      <c r="F347" s="13">
        <v>7.61</v>
      </c>
      <c r="G347" s="13">
        <v>18.099999999999998</v>
      </c>
      <c r="K347" s="13">
        <v>86</v>
      </c>
      <c r="L347" s="29">
        <f>AVERAGE(K343:K347)</f>
        <v>584.6</v>
      </c>
      <c r="M347" s="46">
        <f>GEOMEAN(K343:K347)</f>
        <v>367.25348424675877</v>
      </c>
      <c r="N347" s="47" t="s">
        <v>191</v>
      </c>
      <c r="AN347" s="13">
        <v>235</v>
      </c>
      <c r="AO347" s="13">
        <v>125</v>
      </c>
    </row>
    <row r="348" spans="1:41" x14ac:dyDescent="0.3">
      <c r="A348" s="42">
        <v>44482</v>
      </c>
      <c r="B348" s="43">
        <v>0.47121527777777777</v>
      </c>
      <c r="C348" s="13">
        <v>991</v>
      </c>
      <c r="D348" s="13">
        <v>0.64349999999999996</v>
      </c>
      <c r="E348" s="13">
        <v>8.36</v>
      </c>
      <c r="F348" s="13">
        <v>8.1300000000000008</v>
      </c>
      <c r="G348" s="13">
        <v>20</v>
      </c>
      <c r="K348" s="68">
        <v>504</v>
      </c>
      <c r="O348" s="31" t="s">
        <v>111</v>
      </c>
      <c r="P348" s="13">
        <v>76.7</v>
      </c>
      <c r="Q348" s="31" t="s">
        <v>111</v>
      </c>
      <c r="R348" s="31" t="s">
        <v>111</v>
      </c>
      <c r="S348" s="31" t="s">
        <v>111</v>
      </c>
      <c r="T348" s="31" t="s">
        <v>111</v>
      </c>
      <c r="U348" s="31" t="s">
        <v>111</v>
      </c>
      <c r="V348" s="31" t="s">
        <v>111</v>
      </c>
      <c r="W348" s="31" t="s">
        <v>111</v>
      </c>
      <c r="X348" s="13">
        <v>128</v>
      </c>
      <c r="Y348" s="31" t="s">
        <v>111</v>
      </c>
      <c r="Z348" s="31">
        <v>0.92</v>
      </c>
      <c r="AA348" s="31" t="s">
        <v>111</v>
      </c>
      <c r="AB348" s="13">
        <v>42.6</v>
      </c>
      <c r="AC348" s="49">
        <v>0.2</v>
      </c>
      <c r="AD348" s="13">
        <v>303</v>
      </c>
      <c r="AE348" s="31" t="s">
        <v>111</v>
      </c>
      <c r="AF348" s="31" t="s">
        <v>111</v>
      </c>
      <c r="AG348" s="13">
        <v>82800</v>
      </c>
      <c r="AH348" s="13">
        <v>23500</v>
      </c>
      <c r="AI348" s="50" t="s">
        <v>111</v>
      </c>
      <c r="AJ348" s="50" t="s">
        <v>111</v>
      </c>
      <c r="AK348" s="50" t="s">
        <v>111</v>
      </c>
      <c r="AL348" s="13">
        <v>23.1</v>
      </c>
      <c r="AN348" s="13">
        <v>235</v>
      </c>
      <c r="AO348" s="13">
        <v>125</v>
      </c>
    </row>
    <row r="349" spans="1:41" x14ac:dyDescent="0.3">
      <c r="A349" s="32">
        <v>44487</v>
      </c>
      <c r="B349" s="43">
        <v>0.42159722222222223</v>
      </c>
      <c r="C349" s="13">
        <v>1023</v>
      </c>
      <c r="D349" s="13">
        <v>0.66300000000000003</v>
      </c>
      <c r="E349" s="13">
        <v>8</v>
      </c>
      <c r="F349" s="13">
        <v>7.88</v>
      </c>
      <c r="G349" s="13">
        <v>15.899999999999999</v>
      </c>
      <c r="K349" s="13">
        <v>213</v>
      </c>
      <c r="AN349" s="13">
        <v>235</v>
      </c>
      <c r="AO349" s="13">
        <v>125</v>
      </c>
    </row>
    <row r="350" spans="1:41" x14ac:dyDescent="0.3">
      <c r="A350" s="32">
        <v>44489</v>
      </c>
      <c r="B350" s="43">
        <v>0.44597222222222221</v>
      </c>
      <c r="C350" s="13">
        <v>1029</v>
      </c>
      <c r="D350" s="13">
        <v>0.66949999999999998</v>
      </c>
      <c r="E350" s="13">
        <v>8.34</v>
      </c>
      <c r="F350" s="13">
        <v>8.01</v>
      </c>
      <c r="G350" s="13">
        <v>17.599999999999998</v>
      </c>
      <c r="K350" s="13">
        <v>94</v>
      </c>
      <c r="AN350" s="13">
        <v>235</v>
      </c>
      <c r="AO350" s="13">
        <v>125</v>
      </c>
    </row>
    <row r="351" spans="1:41" x14ac:dyDescent="0.3">
      <c r="A351" s="32">
        <v>44497</v>
      </c>
      <c r="B351" s="43">
        <v>0.41082175925925929</v>
      </c>
      <c r="C351" s="13">
        <v>993</v>
      </c>
      <c r="D351" s="13">
        <v>0.64349999999999996</v>
      </c>
      <c r="E351" s="13">
        <v>8.5500000000000007</v>
      </c>
      <c r="F351" s="13">
        <v>7.79</v>
      </c>
      <c r="G351" s="13">
        <v>15.899999999999999</v>
      </c>
      <c r="K351" s="13">
        <v>393</v>
      </c>
      <c r="AN351" s="13">
        <v>235</v>
      </c>
      <c r="AO351" s="13">
        <v>125</v>
      </c>
    </row>
    <row r="352" spans="1:41" x14ac:dyDescent="0.3">
      <c r="A352" s="32">
        <v>44498</v>
      </c>
      <c r="B352" s="43">
        <v>0.41688657407407409</v>
      </c>
      <c r="C352" s="13">
        <v>850</v>
      </c>
      <c r="D352" s="13">
        <v>0.55249999999999999</v>
      </c>
      <c r="E352" s="13">
        <v>5.47</v>
      </c>
      <c r="F352" s="13">
        <v>7.65</v>
      </c>
      <c r="G352" s="13">
        <v>14.8</v>
      </c>
      <c r="K352" s="13">
        <v>285</v>
      </c>
      <c r="L352" s="29">
        <f>AVERAGE(K348:K352)</f>
        <v>297.8</v>
      </c>
      <c r="M352" s="46">
        <f>GEOMEAN(K348:K352)</f>
        <v>257.41572928742494</v>
      </c>
      <c r="N352" s="47" t="s">
        <v>192</v>
      </c>
      <c r="AN352" s="13">
        <v>235</v>
      </c>
      <c r="AO352" s="13">
        <v>125</v>
      </c>
    </row>
    <row r="353" spans="1:41" x14ac:dyDescent="0.3">
      <c r="A353" s="32">
        <v>44503</v>
      </c>
      <c r="B353" s="43">
        <v>0.40593750000000001</v>
      </c>
      <c r="C353" s="13">
        <v>1051</v>
      </c>
      <c r="D353" s="13">
        <v>0.6825</v>
      </c>
      <c r="E353" s="13">
        <v>8.2899999999999991</v>
      </c>
      <c r="F353" s="13">
        <v>7.79</v>
      </c>
      <c r="G353" s="13">
        <v>12.3</v>
      </c>
      <c r="K353" s="13">
        <v>728</v>
      </c>
      <c r="AN353" s="13">
        <v>235</v>
      </c>
      <c r="AO353" s="13">
        <v>125</v>
      </c>
    </row>
    <row r="354" spans="1:41" x14ac:dyDescent="0.3">
      <c r="A354" s="32">
        <v>44508</v>
      </c>
      <c r="B354" s="28">
        <v>0.45136574074074076</v>
      </c>
      <c r="C354" s="13">
        <v>1043</v>
      </c>
      <c r="D354" s="13">
        <v>0.67600000000000005</v>
      </c>
      <c r="E354" s="13">
        <v>10.55</v>
      </c>
      <c r="F354" s="13">
        <v>7.72</v>
      </c>
      <c r="G354" s="13">
        <v>13.5</v>
      </c>
      <c r="K354" s="13">
        <v>109</v>
      </c>
      <c r="AN354" s="13">
        <v>235</v>
      </c>
      <c r="AO354" s="13">
        <v>125</v>
      </c>
    </row>
    <row r="355" spans="1:41" x14ac:dyDescent="0.3">
      <c r="A355" s="32">
        <v>44517</v>
      </c>
      <c r="B355" s="43">
        <v>0.41849537037037038</v>
      </c>
      <c r="C355" s="13">
        <v>1028</v>
      </c>
      <c r="D355" s="13">
        <v>0.66949999999999998</v>
      </c>
      <c r="E355" s="13">
        <v>9.68</v>
      </c>
      <c r="F355" s="13">
        <v>7.8</v>
      </c>
      <c r="G355" s="13">
        <v>13.6</v>
      </c>
      <c r="K355" s="13">
        <v>1439</v>
      </c>
      <c r="AN355" s="13">
        <v>235</v>
      </c>
      <c r="AO355" s="13">
        <v>125</v>
      </c>
    </row>
    <row r="356" spans="1:41" x14ac:dyDescent="0.3">
      <c r="A356" s="32">
        <v>44529</v>
      </c>
      <c r="B356" s="57">
        <v>0.44952546296296297</v>
      </c>
      <c r="C356" s="13">
        <v>1078</v>
      </c>
      <c r="D356" s="13">
        <v>0.70199999999999996</v>
      </c>
      <c r="E356" s="13">
        <v>10.84</v>
      </c>
      <c r="F356" s="13">
        <v>7.92</v>
      </c>
      <c r="G356" s="13">
        <v>8.3000000000000007</v>
      </c>
      <c r="K356" s="13">
        <v>640</v>
      </c>
      <c r="L356" s="29">
        <f>AVERAGE(K352:K356)</f>
        <v>640.20000000000005</v>
      </c>
      <c r="M356" s="46">
        <f>GEOMEAN(K352:K356)</f>
        <v>461.0294845622484</v>
      </c>
      <c r="N356" s="47" t="s">
        <v>193</v>
      </c>
      <c r="AN356" s="13">
        <v>235</v>
      </c>
      <c r="AO356" s="13">
        <v>125</v>
      </c>
    </row>
    <row r="357" spans="1:41" x14ac:dyDescent="0.3">
      <c r="A357" s="32">
        <v>44532</v>
      </c>
      <c r="B357" s="43">
        <v>0.41315972222222225</v>
      </c>
      <c r="C357" s="13">
        <v>948</v>
      </c>
      <c r="D357" s="13">
        <v>0.61750000000000005</v>
      </c>
      <c r="E357" s="13">
        <v>11.48</v>
      </c>
      <c r="F357" s="13">
        <v>7.91</v>
      </c>
      <c r="G357" s="13">
        <v>10.7</v>
      </c>
      <c r="K357" s="13">
        <v>441</v>
      </c>
      <c r="N357" s="31"/>
      <c r="AN357" s="13">
        <v>235</v>
      </c>
      <c r="AO357" s="13">
        <v>125</v>
      </c>
    </row>
    <row r="358" spans="1:41" x14ac:dyDescent="0.3">
      <c r="A358" s="32">
        <v>44539</v>
      </c>
      <c r="B358" s="57">
        <v>0.35824074074074069</v>
      </c>
      <c r="C358" s="13">
        <v>418.3</v>
      </c>
      <c r="D358" s="13">
        <v>0.2717</v>
      </c>
      <c r="E358" s="13">
        <v>12.07</v>
      </c>
      <c r="F358" s="13">
        <v>7.53</v>
      </c>
      <c r="G358" s="13">
        <v>8.1999999999999993</v>
      </c>
      <c r="K358" s="13">
        <v>862</v>
      </c>
      <c r="N358" s="31"/>
      <c r="AN358" s="13">
        <v>235</v>
      </c>
      <c r="AO358" s="13">
        <v>125</v>
      </c>
    </row>
    <row r="359" spans="1:41" x14ac:dyDescent="0.3">
      <c r="A359" s="32">
        <v>44544</v>
      </c>
      <c r="B359" s="43">
        <v>0.4148148148148148</v>
      </c>
      <c r="C359" s="13">
        <v>1092</v>
      </c>
      <c r="D359" s="13">
        <v>0.70850000000000002</v>
      </c>
      <c r="E359" s="13">
        <v>15.18</v>
      </c>
      <c r="F359" s="13">
        <v>7.71</v>
      </c>
      <c r="G359" s="13">
        <v>9.6</v>
      </c>
      <c r="K359" s="13">
        <v>171</v>
      </c>
      <c r="N359" s="31"/>
      <c r="AN359" s="13">
        <v>235</v>
      </c>
      <c r="AO359" s="13">
        <v>125</v>
      </c>
    </row>
    <row r="360" spans="1:41" x14ac:dyDescent="0.3">
      <c r="A360" s="32">
        <v>44546</v>
      </c>
      <c r="B360" s="57">
        <v>0.38515046296296296</v>
      </c>
      <c r="C360" s="13">
        <v>1051</v>
      </c>
      <c r="D360" s="13">
        <v>0.6825</v>
      </c>
      <c r="E360" s="13">
        <v>9.36</v>
      </c>
      <c r="F360" s="13">
        <v>7.9</v>
      </c>
      <c r="G360" s="13">
        <v>12.9</v>
      </c>
      <c r="K360" s="13">
        <v>393</v>
      </c>
      <c r="N360" s="31"/>
      <c r="AN360" s="13">
        <v>235</v>
      </c>
      <c r="AO360" s="13">
        <v>125</v>
      </c>
    </row>
    <row r="361" spans="1:41" x14ac:dyDescent="0.3">
      <c r="A361" s="32">
        <v>44558</v>
      </c>
      <c r="B361" s="57">
        <v>0.45581018518518518</v>
      </c>
      <c r="C361" s="13">
        <v>867</v>
      </c>
      <c r="D361" s="13">
        <v>0.5655</v>
      </c>
      <c r="E361" s="13">
        <v>11.87</v>
      </c>
      <c r="F361" s="13">
        <v>7.87</v>
      </c>
      <c r="G361" s="13">
        <v>10.5</v>
      </c>
      <c r="K361" s="13">
        <v>145</v>
      </c>
      <c r="L361" s="29">
        <f>AVERAGE(K357:K361)</f>
        <v>402.4</v>
      </c>
      <c r="M361" s="46">
        <f>GEOMEAN(K357:K361)</f>
        <v>326.39275017858557</v>
      </c>
      <c r="N361" s="47" t="s">
        <v>194</v>
      </c>
      <c r="AN361" s="13">
        <v>235</v>
      </c>
      <c r="AO361" s="13">
        <v>125</v>
      </c>
    </row>
    <row r="362" spans="1:41" x14ac:dyDescent="0.3">
      <c r="A362" s="32">
        <v>44564</v>
      </c>
      <c r="B362" s="28">
        <v>0.4586574074074074</v>
      </c>
      <c r="C362" s="13">
        <v>683</v>
      </c>
      <c r="D362" s="13">
        <v>0.44369999999999998</v>
      </c>
      <c r="E362" s="13">
        <v>9.9499999999999993</v>
      </c>
      <c r="F362" s="13">
        <v>7.9</v>
      </c>
      <c r="G362" s="13">
        <v>7.5</v>
      </c>
      <c r="K362" s="13">
        <v>20</v>
      </c>
      <c r="AN362" s="13">
        <v>235</v>
      </c>
      <c r="AO362" s="13">
        <v>125</v>
      </c>
    </row>
    <row r="363" spans="1:41" x14ac:dyDescent="0.3">
      <c r="A363" s="32">
        <v>44567</v>
      </c>
      <c r="B363" s="57">
        <v>0.41182870370370367</v>
      </c>
      <c r="C363" s="13">
        <v>974</v>
      </c>
      <c r="D363" s="13">
        <v>0.63049999999999995</v>
      </c>
      <c r="E363" s="13">
        <v>11.1</v>
      </c>
      <c r="F363" s="13">
        <v>7.92</v>
      </c>
      <c r="G363" s="13">
        <v>6.4</v>
      </c>
      <c r="K363" s="13">
        <v>51</v>
      </c>
      <c r="AN363" s="13">
        <v>235</v>
      </c>
      <c r="AO363" s="13">
        <v>125</v>
      </c>
    </row>
    <row r="364" spans="1:41" x14ac:dyDescent="0.3">
      <c r="A364" s="32">
        <v>44572</v>
      </c>
      <c r="B364" s="57">
        <v>0.43271990740740746</v>
      </c>
      <c r="C364" s="13">
        <v>1029</v>
      </c>
      <c r="D364" s="13">
        <v>0.66949999999999998</v>
      </c>
      <c r="E364" s="13">
        <v>12.8</v>
      </c>
      <c r="F364" s="13">
        <v>8.1999999999999993</v>
      </c>
      <c r="G364" s="13">
        <v>5.8</v>
      </c>
      <c r="K364" s="13">
        <v>906</v>
      </c>
      <c r="AN364" s="13">
        <v>235</v>
      </c>
      <c r="AO364" s="13">
        <v>125</v>
      </c>
    </row>
    <row r="365" spans="1:41" x14ac:dyDescent="0.3">
      <c r="A365" s="32">
        <v>44580</v>
      </c>
      <c r="B365" s="43">
        <v>0.40565972222222224</v>
      </c>
      <c r="C365" s="13">
        <v>1068</v>
      </c>
      <c r="D365" s="13">
        <v>0.69550000000000001</v>
      </c>
      <c r="E365" s="13">
        <v>14.15</v>
      </c>
      <c r="F365" s="13">
        <v>7.92</v>
      </c>
      <c r="G365" s="13">
        <v>7.7</v>
      </c>
      <c r="K365" s="13">
        <v>97</v>
      </c>
      <c r="AN365" s="13">
        <v>235</v>
      </c>
      <c r="AO365" s="13">
        <v>125</v>
      </c>
    </row>
    <row r="366" spans="1:41" x14ac:dyDescent="0.3">
      <c r="A366" s="32">
        <v>44585</v>
      </c>
      <c r="B366" s="43">
        <v>0.41018518518518521</v>
      </c>
      <c r="C366" s="13">
        <v>907</v>
      </c>
      <c r="D366" s="13">
        <v>0.59150000000000003</v>
      </c>
      <c r="E366" s="13">
        <v>14.83</v>
      </c>
      <c r="F366" s="13">
        <v>7.78</v>
      </c>
      <c r="G366" s="13">
        <v>5.6</v>
      </c>
      <c r="K366" s="13">
        <v>161</v>
      </c>
      <c r="L366" s="29">
        <f>AVERAGE(K362:K366)</f>
        <v>247</v>
      </c>
      <c r="M366" s="46">
        <f>GEOMEAN(K362:K366)</f>
        <v>107.61311330451387</v>
      </c>
      <c r="N366" s="47" t="s">
        <v>195</v>
      </c>
      <c r="AN366" s="13">
        <v>235</v>
      </c>
      <c r="AO366" s="13">
        <v>125</v>
      </c>
    </row>
    <row r="367" spans="1:41" x14ac:dyDescent="0.3">
      <c r="A367" s="32">
        <v>44600</v>
      </c>
      <c r="B367" s="26">
        <v>0.43763888888888891</v>
      </c>
      <c r="C367" s="13">
        <v>622</v>
      </c>
      <c r="D367" s="13">
        <v>0.4042</v>
      </c>
      <c r="E367" s="13">
        <v>13.84</v>
      </c>
      <c r="F367" s="13">
        <v>8.32</v>
      </c>
      <c r="G367" s="13">
        <v>4.9000000000000004</v>
      </c>
      <c r="K367" s="13">
        <v>40</v>
      </c>
      <c r="AN367" s="13">
        <v>235</v>
      </c>
      <c r="AO367" s="13">
        <v>125</v>
      </c>
    </row>
    <row r="368" spans="1:41" x14ac:dyDescent="0.3">
      <c r="A368" s="32">
        <v>44606</v>
      </c>
      <c r="B368" s="57">
        <v>0.44747685185185188</v>
      </c>
      <c r="C368" s="13">
        <v>1863</v>
      </c>
      <c r="D368" s="13">
        <v>1.2090000000000001</v>
      </c>
      <c r="E368" s="13">
        <v>23.87</v>
      </c>
      <c r="F368" s="13">
        <v>7.25</v>
      </c>
      <c r="G368" s="13">
        <v>2.2999999999999998</v>
      </c>
      <c r="K368" s="68">
        <v>10</v>
      </c>
      <c r="AN368" s="13">
        <v>235</v>
      </c>
      <c r="AO368" s="13">
        <v>125</v>
      </c>
    </row>
    <row r="369" spans="1:41" x14ac:dyDescent="0.3">
      <c r="A369" s="32">
        <v>44609</v>
      </c>
      <c r="B369" s="57">
        <v>0.40386574074074072</v>
      </c>
      <c r="C369" s="13">
        <v>478.3</v>
      </c>
      <c r="D369" s="13">
        <v>0.31069999999999998</v>
      </c>
      <c r="E369" s="13">
        <v>12.06</v>
      </c>
      <c r="F369" s="13">
        <v>7.75</v>
      </c>
      <c r="G369" s="13">
        <v>6.7</v>
      </c>
      <c r="K369" s="13">
        <v>160</v>
      </c>
      <c r="AN369" s="13">
        <v>235</v>
      </c>
      <c r="AO369" s="13">
        <v>125</v>
      </c>
    </row>
    <row r="370" spans="1:41" x14ac:dyDescent="0.3">
      <c r="A370" s="32">
        <v>44613</v>
      </c>
      <c r="B370" s="43">
        <v>0.39659722222222221</v>
      </c>
      <c r="C370" s="13">
        <v>1043</v>
      </c>
      <c r="D370" s="13">
        <v>0.67600000000000005</v>
      </c>
      <c r="E370" s="13">
        <v>12.43</v>
      </c>
      <c r="F370" s="13">
        <v>7.73</v>
      </c>
      <c r="G370" s="13">
        <v>7.2</v>
      </c>
      <c r="K370" s="13">
        <v>52</v>
      </c>
      <c r="AN370" s="13">
        <v>235</v>
      </c>
      <c r="AO370" s="13">
        <v>125</v>
      </c>
    </row>
    <row r="371" spans="1:41" x14ac:dyDescent="0.3">
      <c r="A371" s="32">
        <v>44620</v>
      </c>
      <c r="B371" s="57">
        <v>0.44141203703703707</v>
      </c>
      <c r="C371" s="13">
        <v>1042</v>
      </c>
      <c r="D371" s="13">
        <v>0.67600000000000005</v>
      </c>
      <c r="E371" s="13">
        <v>12.57</v>
      </c>
      <c r="F371" s="13">
        <v>7.89</v>
      </c>
      <c r="G371" s="13">
        <v>8.4</v>
      </c>
      <c r="K371" s="13">
        <v>31</v>
      </c>
      <c r="L371" s="29">
        <f>AVERAGE(K367:K371)</f>
        <v>58.6</v>
      </c>
      <c r="M371" s="46">
        <f>GEOMEAN(K367:K371)</f>
        <v>40.059820805771594</v>
      </c>
      <c r="N371" s="47" t="s">
        <v>196</v>
      </c>
      <c r="AN371" s="13">
        <v>235</v>
      </c>
      <c r="AO371" s="13">
        <v>125</v>
      </c>
    </row>
    <row r="372" spans="1:41" x14ac:dyDescent="0.3">
      <c r="A372" s="32">
        <v>44621</v>
      </c>
      <c r="B372" s="26">
        <v>0.43399305555555556</v>
      </c>
      <c r="C372" s="13">
        <v>1223</v>
      </c>
      <c r="D372" s="13">
        <v>0.79500000000000004</v>
      </c>
      <c r="E372" s="13">
        <v>17.3</v>
      </c>
      <c r="F372" s="13">
        <v>8.44</v>
      </c>
      <c r="G372" s="13">
        <v>9.4</v>
      </c>
      <c r="K372" s="13">
        <v>41</v>
      </c>
      <c r="AN372" s="13">
        <v>235</v>
      </c>
      <c r="AO372" s="13">
        <v>125</v>
      </c>
    </row>
    <row r="373" spans="1:41" x14ac:dyDescent="0.3">
      <c r="A373" s="42">
        <v>44628</v>
      </c>
      <c r="B373" s="43">
        <v>0.41324074074074074</v>
      </c>
      <c r="C373" s="13">
        <v>957</v>
      </c>
      <c r="D373" s="13">
        <v>0.624</v>
      </c>
      <c r="E373" s="13">
        <v>10.19</v>
      </c>
      <c r="F373" s="13">
        <v>7.87</v>
      </c>
      <c r="K373" s="13">
        <v>121</v>
      </c>
      <c r="O373" s="31" t="s">
        <v>111</v>
      </c>
      <c r="P373" s="13">
        <v>89.4</v>
      </c>
      <c r="Q373" s="31" t="s">
        <v>111</v>
      </c>
      <c r="R373" s="31" t="s">
        <v>111</v>
      </c>
      <c r="S373" s="31" t="s">
        <v>111</v>
      </c>
      <c r="T373" s="31" t="s">
        <v>111</v>
      </c>
      <c r="U373" s="31" t="s">
        <v>111</v>
      </c>
      <c r="V373" s="31" t="s">
        <v>111</v>
      </c>
      <c r="W373" s="31" t="s">
        <v>111</v>
      </c>
      <c r="X373" s="13">
        <v>285</v>
      </c>
      <c r="Y373" s="31" t="s">
        <v>111</v>
      </c>
      <c r="Z373" s="31">
        <v>0.92</v>
      </c>
      <c r="AA373" s="31" t="s">
        <v>111</v>
      </c>
      <c r="AB373" s="13">
        <v>58.2</v>
      </c>
      <c r="AC373" s="49" t="s">
        <v>161</v>
      </c>
      <c r="AD373" s="13">
        <v>315</v>
      </c>
      <c r="AE373" s="31" t="s">
        <v>111</v>
      </c>
      <c r="AF373" s="31">
        <v>451</v>
      </c>
      <c r="AG373" s="13">
        <v>89500</v>
      </c>
      <c r="AH373" s="13">
        <v>22200</v>
      </c>
      <c r="AI373" s="50">
        <v>4.5999999999999996</v>
      </c>
      <c r="AJ373" s="50" t="s">
        <v>111</v>
      </c>
      <c r="AK373" s="50">
        <v>1.1000000000000001</v>
      </c>
      <c r="AL373" s="13">
        <v>83.2</v>
      </c>
      <c r="AN373" s="13">
        <v>235</v>
      </c>
      <c r="AO373" s="13">
        <v>125</v>
      </c>
    </row>
    <row r="374" spans="1:41" x14ac:dyDescent="0.3">
      <c r="A374" s="32">
        <v>44642</v>
      </c>
      <c r="B374" s="57">
        <v>0.41045138888888894</v>
      </c>
      <c r="C374" s="13">
        <v>533</v>
      </c>
      <c r="D374" s="13">
        <v>0.34639999999999999</v>
      </c>
      <c r="E374" s="13">
        <v>11.2</v>
      </c>
      <c r="F374" s="13">
        <v>8.07</v>
      </c>
      <c r="G374" s="13">
        <v>10.8</v>
      </c>
      <c r="K374" s="13">
        <v>683</v>
      </c>
      <c r="AN374" s="13">
        <v>235</v>
      </c>
      <c r="AO374" s="13">
        <v>125</v>
      </c>
    </row>
    <row r="375" spans="1:41" x14ac:dyDescent="0.3">
      <c r="A375" s="32">
        <v>44648</v>
      </c>
      <c r="B375" s="57">
        <v>0.38665509259259262</v>
      </c>
      <c r="C375" s="13">
        <v>978</v>
      </c>
      <c r="D375" s="13">
        <v>0.63700000000000001</v>
      </c>
      <c r="E375" s="13">
        <v>12.84</v>
      </c>
      <c r="F375" s="13">
        <v>7.62</v>
      </c>
      <c r="G375" s="13">
        <v>8.6999999999999993</v>
      </c>
      <c r="K375" s="13">
        <v>84</v>
      </c>
      <c r="AN375" s="13">
        <v>235</v>
      </c>
      <c r="AO375" s="13">
        <v>125</v>
      </c>
    </row>
    <row r="376" spans="1:41" x14ac:dyDescent="0.3">
      <c r="A376" s="32">
        <v>44656</v>
      </c>
      <c r="B376" s="57">
        <v>0.36582175925925925</v>
      </c>
      <c r="C376" s="13">
        <v>985</v>
      </c>
      <c r="D376" s="13">
        <v>0.64349999999999996</v>
      </c>
      <c r="E376" s="13">
        <v>11.27</v>
      </c>
      <c r="F376" s="13">
        <v>7.69</v>
      </c>
      <c r="G376" s="13">
        <v>10.9</v>
      </c>
      <c r="K376" s="68">
        <v>10</v>
      </c>
      <c r="L376" s="29">
        <f>AVERAGE(K372:K376)</f>
        <v>187.8</v>
      </c>
      <c r="M376" s="46">
        <f>GEOMEAN(K372:K376)</f>
        <v>77.777475614393396</v>
      </c>
      <c r="N376" s="47" t="s">
        <v>197</v>
      </c>
      <c r="AN376" s="13">
        <v>235</v>
      </c>
      <c r="AO376" s="13">
        <v>125</v>
      </c>
    </row>
    <row r="377" spans="1:41" x14ac:dyDescent="0.3">
      <c r="A377" s="32">
        <v>44662</v>
      </c>
      <c r="B377" s="57">
        <v>0.40331018518518519</v>
      </c>
      <c r="C377" s="13">
        <v>1490</v>
      </c>
      <c r="D377" s="13">
        <v>0.96850000000000003</v>
      </c>
      <c r="E377" s="13">
        <v>15.62</v>
      </c>
      <c r="F377" s="13">
        <v>7.38</v>
      </c>
      <c r="G377" s="13">
        <v>11.1</v>
      </c>
      <c r="K377" s="13">
        <v>332</v>
      </c>
      <c r="AN377" s="13">
        <v>235</v>
      </c>
      <c r="AO377" s="13">
        <v>125</v>
      </c>
    </row>
    <row r="378" spans="1:41" x14ac:dyDescent="0.3">
      <c r="A378" s="32">
        <v>44664</v>
      </c>
      <c r="B378" s="57">
        <v>0.38906250000000003</v>
      </c>
      <c r="C378" s="13">
        <v>970</v>
      </c>
      <c r="D378" s="13">
        <v>0.63049999999999995</v>
      </c>
      <c r="E378" s="13">
        <v>8.25</v>
      </c>
      <c r="F378" s="13">
        <v>7.66</v>
      </c>
      <c r="G378" s="13">
        <v>13.9</v>
      </c>
      <c r="K378" s="13">
        <v>161</v>
      </c>
      <c r="AN378" s="13">
        <v>235</v>
      </c>
      <c r="AO378" s="13">
        <v>125</v>
      </c>
    </row>
    <row r="379" spans="1:41" x14ac:dyDescent="0.3">
      <c r="A379" s="32">
        <v>44669</v>
      </c>
      <c r="B379" s="43">
        <v>0.41545138888888888</v>
      </c>
      <c r="C379" s="13">
        <v>696</v>
      </c>
      <c r="D379" s="13">
        <v>0.45240000000000002</v>
      </c>
      <c r="E379" s="13">
        <v>11.24</v>
      </c>
      <c r="F379" s="13">
        <v>7.55</v>
      </c>
      <c r="G379" s="13">
        <v>9.1</v>
      </c>
      <c r="K379" s="13">
        <v>384</v>
      </c>
      <c r="AN379" s="13">
        <v>235</v>
      </c>
      <c r="AO379" s="13">
        <v>125</v>
      </c>
    </row>
    <row r="380" spans="1:41" x14ac:dyDescent="0.3">
      <c r="A380" s="32">
        <v>44678</v>
      </c>
      <c r="B380" s="57">
        <v>0.36342592592592587</v>
      </c>
      <c r="C380" s="13">
        <v>949</v>
      </c>
      <c r="D380" s="13">
        <v>0.61750000000000005</v>
      </c>
      <c r="E380" s="13">
        <v>10.48</v>
      </c>
      <c r="F380" s="13">
        <v>7.64</v>
      </c>
      <c r="G380" s="13">
        <v>12</v>
      </c>
      <c r="K380" s="13">
        <v>256</v>
      </c>
      <c r="L380" s="29">
        <f>AVERAGE(K376:K380)</f>
        <v>228.6</v>
      </c>
      <c r="M380" s="46">
        <f>GEOMEAN(K376:K380)</f>
        <v>139.35001823596929</v>
      </c>
      <c r="N380" s="47" t="s">
        <v>198</v>
      </c>
      <c r="AN380" s="13">
        <v>235</v>
      </c>
      <c r="AO380" s="13">
        <v>125</v>
      </c>
    </row>
    <row r="381" spans="1:41" x14ac:dyDescent="0.3">
      <c r="A381" s="32">
        <v>44685</v>
      </c>
      <c r="B381" s="57">
        <v>0.41072916666666665</v>
      </c>
      <c r="C381" s="13">
        <v>859</v>
      </c>
      <c r="D381" s="13">
        <v>0.55900000000000005</v>
      </c>
      <c r="E381" s="13">
        <v>9.27</v>
      </c>
      <c r="F381" s="13">
        <v>7.69</v>
      </c>
      <c r="G381" s="13">
        <v>14.4</v>
      </c>
      <c r="K381" s="13">
        <v>1565</v>
      </c>
      <c r="AN381" s="13">
        <v>235</v>
      </c>
      <c r="AO381" s="13">
        <v>125</v>
      </c>
    </row>
    <row r="382" spans="1:41" x14ac:dyDescent="0.3">
      <c r="A382" s="69">
        <v>44690</v>
      </c>
      <c r="B382" s="57">
        <v>0.38900462962962962</v>
      </c>
      <c r="C382" s="13">
        <v>993</v>
      </c>
      <c r="D382" s="13">
        <v>0.64349999999999996</v>
      </c>
      <c r="E382" s="13">
        <v>10.36</v>
      </c>
      <c r="F382" s="13">
        <v>7.51</v>
      </c>
      <c r="G382" s="13">
        <v>14.9</v>
      </c>
      <c r="K382" s="13">
        <v>143</v>
      </c>
      <c r="AN382" s="13">
        <v>235</v>
      </c>
      <c r="AO382" s="13">
        <v>125</v>
      </c>
    </row>
    <row r="383" spans="1:41" x14ac:dyDescent="0.3">
      <c r="A383" s="69">
        <v>44698</v>
      </c>
      <c r="B383" s="57">
        <v>0.37277777777777782</v>
      </c>
      <c r="C383" s="13">
        <v>37</v>
      </c>
      <c r="D383" s="13">
        <v>2.4E-2</v>
      </c>
      <c r="E383" s="13">
        <v>8.4</v>
      </c>
      <c r="F383" s="13">
        <v>7.5</v>
      </c>
      <c r="G383" s="13">
        <v>17.8</v>
      </c>
      <c r="K383" s="13">
        <v>512</v>
      </c>
      <c r="AN383" s="13">
        <v>235</v>
      </c>
      <c r="AO383" s="13">
        <v>125</v>
      </c>
    </row>
    <row r="384" spans="1:41" x14ac:dyDescent="0.3">
      <c r="A384" s="69">
        <v>44704</v>
      </c>
      <c r="B384" s="57">
        <v>0.40024305555555556</v>
      </c>
      <c r="C384" s="13">
        <v>998</v>
      </c>
      <c r="D384" s="13">
        <v>0.65</v>
      </c>
      <c r="E384" s="13">
        <v>9.3699999999999992</v>
      </c>
      <c r="F384" s="13">
        <v>7.65</v>
      </c>
      <c r="G384" s="13">
        <v>16.3</v>
      </c>
      <c r="K384" s="13">
        <v>213</v>
      </c>
      <c r="AN384" s="13">
        <v>235</v>
      </c>
      <c r="AO384" s="13">
        <v>125</v>
      </c>
    </row>
    <row r="385" spans="1:41" x14ac:dyDescent="0.3">
      <c r="A385" s="69">
        <v>44712</v>
      </c>
      <c r="B385" s="43">
        <v>0.4026851851851852</v>
      </c>
      <c r="C385" s="13">
        <v>1326</v>
      </c>
      <c r="D385" s="13">
        <v>0.86450000000000005</v>
      </c>
      <c r="E385" s="13">
        <v>9.39</v>
      </c>
      <c r="F385" s="13">
        <v>7.29</v>
      </c>
      <c r="G385" s="13">
        <v>18.8</v>
      </c>
      <c r="K385" s="13">
        <v>620</v>
      </c>
      <c r="L385" s="29">
        <f>AVERAGE(K381:K385)</f>
        <v>610.6</v>
      </c>
      <c r="M385" s="46">
        <f>GEOMEAN(K381:K385)</f>
        <v>432.49224708855098</v>
      </c>
      <c r="N385" s="47" t="s">
        <v>199</v>
      </c>
      <c r="AN385" s="13">
        <v>235</v>
      </c>
      <c r="AO385" s="13">
        <v>125</v>
      </c>
    </row>
    <row r="386" spans="1:41" x14ac:dyDescent="0.3">
      <c r="A386" s="69">
        <v>44714</v>
      </c>
      <c r="B386" s="43">
        <v>0.41480324074074071</v>
      </c>
      <c r="C386" s="13">
        <v>975</v>
      </c>
      <c r="D386" s="13">
        <v>0.63049999999999995</v>
      </c>
      <c r="E386" s="13">
        <v>7.21</v>
      </c>
      <c r="F386" s="13">
        <v>7.69</v>
      </c>
      <c r="G386" s="13">
        <v>19.2</v>
      </c>
      <c r="K386" s="13">
        <v>839</v>
      </c>
      <c r="AN386" s="13">
        <v>235</v>
      </c>
      <c r="AO386" s="13">
        <v>125</v>
      </c>
    </row>
    <row r="387" spans="1:41" x14ac:dyDescent="0.3">
      <c r="A387" s="69">
        <v>44720</v>
      </c>
      <c r="B387" s="57">
        <v>0.3608912037037037</v>
      </c>
      <c r="C387" s="13">
        <v>443.4</v>
      </c>
      <c r="D387" s="13">
        <v>0.28789999999999999</v>
      </c>
      <c r="E387" s="13">
        <v>7.78</v>
      </c>
      <c r="F387" s="13">
        <v>7.71</v>
      </c>
      <c r="G387" s="13">
        <v>18.7</v>
      </c>
      <c r="K387" s="13">
        <v>448</v>
      </c>
      <c r="AN387" s="13">
        <v>235</v>
      </c>
      <c r="AO387" s="13">
        <v>125</v>
      </c>
    </row>
    <row r="388" spans="1:41" x14ac:dyDescent="0.3">
      <c r="A388" s="69">
        <v>44725</v>
      </c>
      <c r="B388" s="57">
        <v>0.37581018518518516</v>
      </c>
      <c r="C388" s="13">
        <v>435.5</v>
      </c>
      <c r="D388" s="13">
        <v>0.28339999999999999</v>
      </c>
      <c r="E388" s="13">
        <v>7.19</v>
      </c>
      <c r="F388" s="13">
        <v>7.91</v>
      </c>
      <c r="G388" s="13">
        <v>21.5</v>
      </c>
      <c r="K388" s="13">
        <v>1455</v>
      </c>
      <c r="AN388" s="13">
        <v>235</v>
      </c>
      <c r="AO388" s="13">
        <v>125</v>
      </c>
    </row>
    <row r="389" spans="1:41" x14ac:dyDescent="0.3">
      <c r="A389" s="69">
        <v>44734</v>
      </c>
      <c r="B389" s="57">
        <v>0.37724537037037037</v>
      </c>
      <c r="C389" s="13">
        <v>945</v>
      </c>
      <c r="D389" s="13">
        <v>0.61099999999999999</v>
      </c>
      <c r="E389" s="13">
        <v>7.59</v>
      </c>
      <c r="F389" s="13">
        <v>7.8</v>
      </c>
      <c r="G389" s="13">
        <v>22.8</v>
      </c>
      <c r="K389" s="13">
        <v>650</v>
      </c>
      <c r="AN389" s="13">
        <v>235</v>
      </c>
      <c r="AO389" s="13">
        <v>125</v>
      </c>
    </row>
    <row r="390" spans="1:41" x14ac:dyDescent="0.3">
      <c r="A390" s="69">
        <v>44741</v>
      </c>
      <c r="B390" s="57">
        <v>0.3752314814814815</v>
      </c>
      <c r="C390" s="13">
        <v>946</v>
      </c>
      <c r="D390" s="13">
        <v>0.61750000000000005</v>
      </c>
      <c r="E390" s="13">
        <v>8.94</v>
      </c>
      <c r="F390" s="13">
        <v>7.76</v>
      </c>
      <c r="G390" s="13">
        <v>19.8</v>
      </c>
      <c r="K390" s="13">
        <v>2382</v>
      </c>
      <c r="L390" s="29">
        <f>AVERAGE(K386:K390)</f>
        <v>1154.8</v>
      </c>
      <c r="M390" s="46">
        <f>GEOMEAN(K386:K390)</f>
        <v>967.27868197796499</v>
      </c>
      <c r="N390" s="47" t="s">
        <v>200</v>
      </c>
      <c r="AN390" s="13">
        <v>235</v>
      </c>
      <c r="AO390" s="13">
        <v>125</v>
      </c>
    </row>
    <row r="391" spans="1:41" x14ac:dyDescent="0.3">
      <c r="A391" s="69">
        <v>44747</v>
      </c>
      <c r="B391" s="57">
        <v>0.36956018518518513</v>
      </c>
      <c r="C391" s="13">
        <v>475.4</v>
      </c>
      <c r="D391" s="13">
        <v>0.30869999999999997</v>
      </c>
      <c r="E391" s="13">
        <v>7.22</v>
      </c>
      <c r="F391" s="13">
        <v>7.63</v>
      </c>
      <c r="G391" s="13">
        <v>23.3</v>
      </c>
      <c r="K391" s="13">
        <v>1076</v>
      </c>
      <c r="AN391" s="13">
        <v>235</v>
      </c>
      <c r="AO391" s="13">
        <v>125</v>
      </c>
    </row>
    <row r="392" spans="1:41" x14ac:dyDescent="0.3">
      <c r="A392" s="69">
        <v>44753</v>
      </c>
      <c r="B392" s="43">
        <v>0.39534722222222224</v>
      </c>
      <c r="C392" s="13">
        <v>841</v>
      </c>
      <c r="D392" s="13">
        <v>0.54600000000000004</v>
      </c>
      <c r="E392" s="13">
        <v>6.87</v>
      </c>
      <c r="F392" s="13">
        <v>10.24</v>
      </c>
      <c r="G392" s="13">
        <v>22.2</v>
      </c>
      <c r="K392" s="13">
        <v>1553</v>
      </c>
      <c r="AN392" s="13">
        <v>235</v>
      </c>
      <c r="AO392" s="13">
        <v>125</v>
      </c>
    </row>
    <row r="393" spans="1:41" x14ac:dyDescent="0.3">
      <c r="A393" s="69">
        <v>44761</v>
      </c>
      <c r="B393" s="26">
        <v>0.38414351851851852</v>
      </c>
      <c r="C393" s="13">
        <v>472</v>
      </c>
      <c r="D393" s="13">
        <v>0.30659999999999998</v>
      </c>
      <c r="E393" s="13">
        <v>6.8</v>
      </c>
      <c r="F393" s="13">
        <v>7.85</v>
      </c>
      <c r="G393" s="13">
        <v>22.1</v>
      </c>
      <c r="K393" s="13">
        <v>933</v>
      </c>
      <c r="O393" s="31" t="s">
        <v>111</v>
      </c>
      <c r="P393" s="13">
        <v>66.3</v>
      </c>
      <c r="Q393" s="31" t="s">
        <v>111</v>
      </c>
      <c r="R393" s="31" t="s">
        <v>111</v>
      </c>
      <c r="S393" s="31" t="s">
        <v>111</v>
      </c>
      <c r="T393" s="31" t="s">
        <v>111</v>
      </c>
      <c r="U393" s="31" t="s">
        <v>111</v>
      </c>
      <c r="V393" s="31" t="s">
        <v>111</v>
      </c>
      <c r="W393" s="31" t="s">
        <v>111</v>
      </c>
      <c r="X393" s="13">
        <v>86.7</v>
      </c>
      <c r="Y393" s="31" t="s">
        <v>111</v>
      </c>
      <c r="Z393" s="13">
        <v>0.76</v>
      </c>
      <c r="AA393" s="31" t="s">
        <v>111</v>
      </c>
      <c r="AB393" s="13">
        <v>38.200000000000003</v>
      </c>
      <c r="AC393" s="49" t="s">
        <v>161</v>
      </c>
      <c r="AD393" s="13">
        <v>276</v>
      </c>
      <c r="AE393" s="31" t="s">
        <v>111</v>
      </c>
      <c r="AF393" s="31" t="s">
        <v>111</v>
      </c>
      <c r="AG393" s="13">
        <v>73000</v>
      </c>
      <c r="AH393" s="13">
        <v>22700</v>
      </c>
      <c r="AI393" s="50" t="s">
        <v>111</v>
      </c>
      <c r="AJ393" s="50" t="s">
        <v>111</v>
      </c>
      <c r="AK393" s="50" t="s">
        <v>111</v>
      </c>
      <c r="AL393" s="13">
        <v>18.899999999999999</v>
      </c>
      <c r="AN393" s="13">
        <v>235</v>
      </c>
      <c r="AO393" s="13">
        <v>125</v>
      </c>
    </row>
    <row r="394" spans="1:41" x14ac:dyDescent="0.3">
      <c r="A394" s="32">
        <v>44767</v>
      </c>
      <c r="B394" s="26">
        <v>0.39362268518518517</v>
      </c>
      <c r="C394" s="13">
        <v>979</v>
      </c>
      <c r="D394" s="13">
        <v>0.63700000000000001</v>
      </c>
      <c r="E394" s="13">
        <v>6.6</v>
      </c>
      <c r="F394" s="13">
        <v>7.92</v>
      </c>
      <c r="G394" s="13">
        <v>22.5</v>
      </c>
      <c r="K394" s="13">
        <v>1076</v>
      </c>
      <c r="L394" s="29"/>
      <c r="M394" s="46"/>
      <c r="N394" s="47"/>
      <c r="AN394" s="13">
        <v>235</v>
      </c>
      <c r="AO394" s="13">
        <v>125</v>
      </c>
    </row>
    <row r="395" spans="1:41" x14ac:dyDescent="0.3">
      <c r="A395" s="69">
        <v>44770</v>
      </c>
      <c r="B395" s="57">
        <v>0.42364583333333333</v>
      </c>
      <c r="C395" s="13">
        <v>731</v>
      </c>
      <c r="D395" s="13">
        <v>0.47449999999999998</v>
      </c>
      <c r="E395" s="13">
        <v>6.65</v>
      </c>
      <c r="F395" s="13">
        <v>7.95</v>
      </c>
      <c r="G395" s="13">
        <v>22.4</v>
      </c>
      <c r="K395" s="13">
        <v>1918</v>
      </c>
      <c r="L395" s="29">
        <f>AVERAGE(K391:K395)</f>
        <v>1311.2</v>
      </c>
      <c r="M395" s="46">
        <f>GEOMEAN(K391:K395)</f>
        <v>1263.2963722378674</v>
      </c>
      <c r="N395" s="47" t="s">
        <v>201</v>
      </c>
      <c r="AN395" s="13">
        <v>235</v>
      </c>
      <c r="AO395" s="13">
        <v>125</v>
      </c>
    </row>
    <row r="396" spans="1:41" x14ac:dyDescent="0.3">
      <c r="A396" s="69">
        <v>44777</v>
      </c>
      <c r="B396" s="43">
        <v>0.41467592592592589</v>
      </c>
      <c r="C396" s="13">
        <v>885</v>
      </c>
      <c r="D396" s="13">
        <v>0.57199999999999995</v>
      </c>
      <c r="E396" s="13">
        <v>8.98</v>
      </c>
      <c r="F396" s="13">
        <v>7.93</v>
      </c>
      <c r="G396" s="13">
        <v>22.6</v>
      </c>
      <c r="K396" s="13">
        <v>4786</v>
      </c>
      <c r="N396" s="31"/>
      <c r="AN396" s="13">
        <v>235</v>
      </c>
      <c r="AO396" s="13">
        <v>125</v>
      </c>
    </row>
    <row r="397" spans="1:41" x14ac:dyDescent="0.3">
      <c r="A397" s="69">
        <v>44783</v>
      </c>
      <c r="B397" s="57">
        <v>0.39607638888888891</v>
      </c>
      <c r="C397" s="13">
        <v>701</v>
      </c>
      <c r="D397" s="13">
        <v>0.45500000000000002</v>
      </c>
      <c r="E397" s="13">
        <v>6.7</v>
      </c>
      <c r="F397" s="13">
        <v>7.92</v>
      </c>
      <c r="G397" s="13">
        <v>23.2</v>
      </c>
      <c r="K397" s="13">
        <v>907</v>
      </c>
      <c r="N397" s="31"/>
      <c r="AN397" s="13">
        <v>235</v>
      </c>
      <c r="AO397" s="13">
        <v>125</v>
      </c>
    </row>
    <row r="398" spans="1:41" x14ac:dyDescent="0.3">
      <c r="A398" s="69">
        <v>44789</v>
      </c>
      <c r="B398" s="26">
        <v>0.40726851851851853</v>
      </c>
      <c r="C398" s="13">
        <v>1014</v>
      </c>
      <c r="D398" s="13">
        <v>0.65900000000000003</v>
      </c>
      <c r="E398" s="13">
        <v>6.79</v>
      </c>
      <c r="F398" s="13">
        <v>8.07</v>
      </c>
      <c r="G398" s="13">
        <v>20.6</v>
      </c>
      <c r="K398" s="13">
        <v>496</v>
      </c>
      <c r="N398" s="31"/>
      <c r="AN398" s="13">
        <v>235</v>
      </c>
      <c r="AO398" s="13">
        <v>125</v>
      </c>
    </row>
    <row r="399" spans="1:41" x14ac:dyDescent="0.3">
      <c r="A399" s="69">
        <v>44798</v>
      </c>
      <c r="B399" s="43">
        <v>0.41155092592592596</v>
      </c>
      <c r="C399" s="13">
        <v>467.3</v>
      </c>
      <c r="D399" s="13">
        <v>0.30359999999999998</v>
      </c>
      <c r="E399" s="13">
        <v>7.13</v>
      </c>
      <c r="F399" s="13">
        <v>7.85</v>
      </c>
      <c r="G399" s="13">
        <v>20.9</v>
      </c>
      <c r="K399" s="13">
        <v>399</v>
      </c>
      <c r="N399" s="31"/>
      <c r="AN399" s="13">
        <v>235</v>
      </c>
      <c r="AO399" s="13">
        <v>125</v>
      </c>
    </row>
    <row r="400" spans="1:41" x14ac:dyDescent="0.3">
      <c r="A400" s="69">
        <v>44802</v>
      </c>
      <c r="B400" s="43">
        <v>0.39024305555555555</v>
      </c>
      <c r="C400" s="13">
        <v>629</v>
      </c>
      <c r="D400" s="13">
        <v>0.40949999999999998</v>
      </c>
      <c r="E400" s="13">
        <v>6.99</v>
      </c>
      <c r="F400" s="13">
        <v>8.08</v>
      </c>
      <c r="G400" s="13">
        <v>23.9</v>
      </c>
      <c r="K400" s="13">
        <v>19863</v>
      </c>
      <c r="L400" s="29">
        <f>AVERAGE(K396:K400)</f>
        <v>5290.2</v>
      </c>
      <c r="M400" s="46">
        <f>GEOMEAN(K396:K400)</f>
        <v>1763.6641180329941</v>
      </c>
      <c r="N400" s="47" t="s">
        <v>202</v>
      </c>
      <c r="AN400" s="13">
        <v>235</v>
      </c>
      <c r="AO400" s="13">
        <v>125</v>
      </c>
    </row>
    <row r="401" spans="1:41" x14ac:dyDescent="0.3">
      <c r="A401" s="69">
        <v>44805</v>
      </c>
      <c r="B401" s="28">
        <v>0.43612268518518515</v>
      </c>
      <c r="C401" s="13">
        <v>1393</v>
      </c>
      <c r="D401" s="13">
        <v>0.90500000000000003</v>
      </c>
      <c r="E401" s="13">
        <v>6.34</v>
      </c>
      <c r="F401" s="13">
        <v>8.0299999999999994</v>
      </c>
      <c r="G401" s="13">
        <v>20.399999999999999</v>
      </c>
      <c r="K401" s="13">
        <v>670</v>
      </c>
      <c r="AN401" s="13">
        <v>235</v>
      </c>
      <c r="AO401" s="13">
        <v>125</v>
      </c>
    </row>
    <row r="402" spans="1:41" x14ac:dyDescent="0.3">
      <c r="A402" s="69">
        <v>44811</v>
      </c>
      <c r="B402" s="57">
        <v>0.40369212962962964</v>
      </c>
      <c r="C402" s="13">
        <v>960</v>
      </c>
      <c r="D402" s="13">
        <v>0.624</v>
      </c>
      <c r="E402" s="13">
        <v>6.75</v>
      </c>
      <c r="F402" s="13">
        <v>7.95</v>
      </c>
      <c r="G402" s="13">
        <v>21.6</v>
      </c>
      <c r="K402" s="13">
        <v>249</v>
      </c>
      <c r="AN402" s="13">
        <v>235</v>
      </c>
      <c r="AO402" s="13">
        <v>125</v>
      </c>
    </row>
    <row r="403" spans="1:41" x14ac:dyDescent="0.3">
      <c r="A403" s="69">
        <v>44817</v>
      </c>
      <c r="B403" s="26">
        <v>0.39527777777777778</v>
      </c>
      <c r="C403" s="13">
        <v>957</v>
      </c>
      <c r="D403" s="13">
        <v>0.622</v>
      </c>
      <c r="E403" s="13">
        <v>5.95</v>
      </c>
      <c r="F403" s="13">
        <v>7.87</v>
      </c>
      <c r="G403" s="13">
        <v>18.5</v>
      </c>
      <c r="K403" s="13">
        <v>1674</v>
      </c>
      <c r="AN403" s="13">
        <v>235</v>
      </c>
      <c r="AO403" s="13">
        <v>125</v>
      </c>
    </row>
    <row r="404" spans="1:41" x14ac:dyDescent="0.3">
      <c r="A404" s="69">
        <v>44826</v>
      </c>
      <c r="B404" s="26">
        <v>0.41586805555555556</v>
      </c>
      <c r="C404" s="13">
        <v>956</v>
      </c>
      <c r="D404" s="13">
        <v>0.624</v>
      </c>
      <c r="E404" s="13">
        <v>7</v>
      </c>
      <c r="F404" s="13">
        <v>8.15</v>
      </c>
      <c r="G404" s="13">
        <v>20.2</v>
      </c>
      <c r="K404" s="13">
        <v>487</v>
      </c>
      <c r="AN404" s="13">
        <v>235</v>
      </c>
      <c r="AO404" s="13">
        <v>125</v>
      </c>
    </row>
    <row r="405" spans="1:41" x14ac:dyDescent="0.3">
      <c r="A405" s="69">
        <v>44830</v>
      </c>
      <c r="B405" s="26">
        <v>0.44142361111111111</v>
      </c>
      <c r="C405" s="13">
        <v>14.2</v>
      </c>
      <c r="D405" s="13">
        <v>9.1999999999999998E-3</v>
      </c>
      <c r="E405" s="13">
        <v>9.59</v>
      </c>
      <c r="F405" s="13">
        <v>7.97</v>
      </c>
      <c r="G405" s="13">
        <v>16.8</v>
      </c>
      <c r="K405" s="13">
        <v>1223</v>
      </c>
      <c r="L405" s="29">
        <f>AVERAGE(K401:K405)</f>
        <v>860.6</v>
      </c>
      <c r="M405" s="46">
        <f>GEOMEAN(K401:K405)</f>
        <v>698.54920759137451</v>
      </c>
      <c r="N405" s="47" t="s">
        <v>203</v>
      </c>
      <c r="AN405" s="13">
        <v>235</v>
      </c>
      <c r="AO405" s="13">
        <v>125</v>
      </c>
    </row>
    <row r="406" spans="1:41" x14ac:dyDescent="0.3">
      <c r="A406" s="69">
        <v>44838</v>
      </c>
      <c r="B406" s="57">
        <v>0.39596064814814813</v>
      </c>
      <c r="C406" s="13">
        <v>916</v>
      </c>
      <c r="D406" s="13">
        <v>0.59799999999999998</v>
      </c>
      <c r="E406" s="13">
        <v>9.65</v>
      </c>
      <c r="F406" s="13">
        <v>7.92</v>
      </c>
      <c r="G406" s="13">
        <v>12.2</v>
      </c>
      <c r="K406" s="13">
        <v>269</v>
      </c>
      <c r="AN406" s="13">
        <v>235</v>
      </c>
      <c r="AO406" s="13">
        <v>125</v>
      </c>
    </row>
    <row r="407" spans="1:41" x14ac:dyDescent="0.3">
      <c r="A407" s="42">
        <v>44847</v>
      </c>
      <c r="B407" s="70" t="s">
        <v>204</v>
      </c>
      <c r="AN407" s="13">
        <v>235</v>
      </c>
      <c r="AO407" s="13">
        <v>125</v>
      </c>
    </row>
    <row r="408" spans="1:41" x14ac:dyDescent="0.3">
      <c r="A408" s="69">
        <v>44853</v>
      </c>
      <c r="B408" s="43">
        <v>0.39841435185185187</v>
      </c>
      <c r="C408" s="13">
        <v>929</v>
      </c>
      <c r="D408" s="13">
        <v>0.60450000000000004</v>
      </c>
      <c r="E408" s="13">
        <v>9.51</v>
      </c>
      <c r="F408" s="13">
        <v>7.9</v>
      </c>
      <c r="G408" s="13">
        <v>7.1</v>
      </c>
      <c r="K408" s="68">
        <v>24192</v>
      </c>
      <c r="AN408" s="13">
        <v>235</v>
      </c>
      <c r="AO408" s="13">
        <v>125</v>
      </c>
    </row>
    <row r="409" spans="1:41" x14ac:dyDescent="0.3">
      <c r="A409" s="69">
        <v>44859</v>
      </c>
      <c r="B409" s="28">
        <v>0.39486111111111111</v>
      </c>
      <c r="C409" s="13">
        <v>15.6</v>
      </c>
      <c r="D409" s="13">
        <v>1.01E-2</v>
      </c>
      <c r="E409" s="13">
        <v>7.12</v>
      </c>
      <c r="F409" s="13">
        <v>7.7</v>
      </c>
      <c r="G409" s="13">
        <v>14</v>
      </c>
      <c r="K409" s="68">
        <v>24192</v>
      </c>
      <c r="AN409" s="13">
        <v>235</v>
      </c>
      <c r="AO409" s="13">
        <v>125</v>
      </c>
    </row>
    <row r="410" spans="1:41" x14ac:dyDescent="0.3">
      <c r="A410" s="69">
        <v>44865</v>
      </c>
      <c r="B410" s="43">
        <v>0.38842592592592595</v>
      </c>
      <c r="C410" s="13">
        <v>489.9</v>
      </c>
      <c r="D410" s="13">
        <v>0.31850000000000001</v>
      </c>
      <c r="E410" s="13">
        <v>5.42</v>
      </c>
      <c r="F410" s="13">
        <v>7.61</v>
      </c>
      <c r="G410" s="13">
        <v>15.4</v>
      </c>
      <c r="K410" s="13">
        <v>4106</v>
      </c>
      <c r="L410" s="29">
        <f>AVERAGE(K406:K410)</f>
        <v>13189.75</v>
      </c>
      <c r="M410" s="46">
        <f>GEOMEAN(K406:K410)</f>
        <v>5042.3001392112328</v>
      </c>
      <c r="N410" s="47" t="s">
        <v>205</v>
      </c>
      <c r="AN410" s="13">
        <v>235</v>
      </c>
      <c r="AO410" s="13">
        <v>125</v>
      </c>
    </row>
    <row r="411" spans="1:41" x14ac:dyDescent="0.3">
      <c r="A411" s="69">
        <v>44868</v>
      </c>
      <c r="B411" s="28">
        <v>0.43865740740740744</v>
      </c>
      <c r="C411" s="13">
        <v>619</v>
      </c>
      <c r="D411" s="13">
        <v>0.40260000000000001</v>
      </c>
      <c r="E411" s="13">
        <v>7.11</v>
      </c>
      <c r="F411" s="13">
        <v>7.99</v>
      </c>
      <c r="G411" s="13">
        <v>12.5</v>
      </c>
      <c r="K411" s="68">
        <v>24192</v>
      </c>
      <c r="AN411" s="13">
        <v>235</v>
      </c>
      <c r="AO411" s="13">
        <v>125</v>
      </c>
    </row>
    <row r="412" spans="1:41" x14ac:dyDescent="0.3">
      <c r="A412" s="69">
        <v>44882</v>
      </c>
      <c r="B412" s="28">
        <v>0.48560185185185184</v>
      </c>
      <c r="C412" s="13">
        <v>806</v>
      </c>
      <c r="D412" s="13">
        <v>0.52400000000000002</v>
      </c>
      <c r="E412" s="13">
        <v>13.47</v>
      </c>
      <c r="F412" s="13">
        <v>8.26</v>
      </c>
      <c r="G412" s="13">
        <v>3.8</v>
      </c>
      <c r="K412" s="68">
        <v>275</v>
      </c>
      <c r="AN412" s="13">
        <v>235</v>
      </c>
      <c r="AO412" s="13">
        <v>125</v>
      </c>
    </row>
    <row r="413" spans="1:41" x14ac:dyDescent="0.3">
      <c r="A413" s="69">
        <v>44887</v>
      </c>
      <c r="B413" s="28">
        <v>0.47486111111111112</v>
      </c>
      <c r="C413" s="13">
        <v>886</v>
      </c>
      <c r="D413" s="13">
        <v>0.57599999999999996</v>
      </c>
      <c r="E413" s="13">
        <v>13.75</v>
      </c>
      <c r="F413" s="13">
        <v>7.01</v>
      </c>
      <c r="G413" s="13">
        <v>3</v>
      </c>
      <c r="K413" s="68">
        <v>464</v>
      </c>
      <c r="AN413" s="13">
        <v>235</v>
      </c>
      <c r="AO413" s="13">
        <v>125</v>
      </c>
    </row>
    <row r="414" spans="1:41" x14ac:dyDescent="0.3">
      <c r="A414" s="69">
        <v>44895</v>
      </c>
      <c r="B414" s="28">
        <v>0.45430555555555557</v>
      </c>
      <c r="C414" s="13">
        <v>565</v>
      </c>
      <c r="D414" s="13">
        <v>0.36730000000000002</v>
      </c>
      <c r="E414" s="13">
        <v>10.83</v>
      </c>
      <c r="F414" s="13">
        <v>7.6</v>
      </c>
      <c r="G414" s="13">
        <v>6.3</v>
      </c>
      <c r="K414" s="68">
        <v>933</v>
      </c>
      <c r="O414" s="31" t="s">
        <v>111</v>
      </c>
      <c r="P414" s="13">
        <v>49.9</v>
      </c>
      <c r="Q414" s="31" t="s">
        <v>111</v>
      </c>
      <c r="R414" s="31" t="s">
        <v>111</v>
      </c>
      <c r="S414" s="31" t="s">
        <v>111</v>
      </c>
      <c r="T414" s="31" t="s">
        <v>111</v>
      </c>
      <c r="U414" s="31" t="s">
        <v>111</v>
      </c>
      <c r="V414" s="31" t="s">
        <v>111</v>
      </c>
      <c r="W414" s="31" t="s">
        <v>111</v>
      </c>
      <c r="X414" s="13">
        <v>68.7</v>
      </c>
      <c r="Y414" s="31" t="s">
        <v>111</v>
      </c>
      <c r="Z414" s="13">
        <v>0.75</v>
      </c>
      <c r="AA414" s="31" t="s">
        <v>111</v>
      </c>
      <c r="AB414" s="13">
        <v>32.700000000000003</v>
      </c>
      <c r="AC414" s="31">
        <v>0.54</v>
      </c>
      <c r="AD414" s="13">
        <v>217</v>
      </c>
      <c r="AE414" s="13" t="s">
        <v>206</v>
      </c>
      <c r="AF414" s="13">
        <v>246</v>
      </c>
      <c r="AG414" s="13">
        <v>59700</v>
      </c>
      <c r="AH414" s="13">
        <v>16500</v>
      </c>
      <c r="AI414" s="50" t="s">
        <v>111</v>
      </c>
      <c r="AJ414" s="50" t="s">
        <v>111</v>
      </c>
      <c r="AK414" s="50" t="s">
        <v>111</v>
      </c>
      <c r="AL414" s="13">
        <v>22</v>
      </c>
      <c r="AN414" s="13">
        <v>235</v>
      </c>
      <c r="AO414" s="13">
        <v>125</v>
      </c>
    </row>
    <row r="415" spans="1:41" x14ac:dyDescent="0.3">
      <c r="A415" s="69">
        <v>44900</v>
      </c>
      <c r="B415" s="26">
        <v>0.46064814814814814</v>
      </c>
      <c r="C415" s="13">
        <v>787</v>
      </c>
      <c r="D415" s="13">
        <v>0.51100000000000001</v>
      </c>
      <c r="E415" s="13">
        <v>13.94</v>
      </c>
      <c r="F415" s="13">
        <v>8.1</v>
      </c>
      <c r="G415" s="13">
        <v>3.3</v>
      </c>
      <c r="K415" s="68">
        <v>318</v>
      </c>
      <c r="L415" s="29">
        <f>AVERAGE(K411:K415)</f>
        <v>5236.3999999999996</v>
      </c>
      <c r="M415" s="46">
        <f>GEOMEAN(K411:K415)</f>
        <v>982.57620443338863</v>
      </c>
      <c r="N415" s="47" t="s">
        <v>207</v>
      </c>
      <c r="AN415" s="13">
        <v>235</v>
      </c>
      <c r="AO415" s="13">
        <v>125</v>
      </c>
    </row>
    <row r="416" spans="1:41" x14ac:dyDescent="0.3">
      <c r="A416" s="69">
        <v>44903</v>
      </c>
      <c r="B416" s="57">
        <v>0.42784722222222221</v>
      </c>
      <c r="C416" s="13">
        <v>1004</v>
      </c>
      <c r="D416" s="13">
        <v>0.65</v>
      </c>
      <c r="E416" s="13">
        <v>10.55</v>
      </c>
      <c r="F416" s="13">
        <v>7.99</v>
      </c>
      <c r="G416" s="13">
        <v>8.6</v>
      </c>
      <c r="K416" s="68">
        <v>350</v>
      </c>
      <c r="N416" s="31"/>
      <c r="AN416" s="13">
        <v>235</v>
      </c>
      <c r="AO416" s="13">
        <v>125</v>
      </c>
    </row>
    <row r="417" spans="1:41" x14ac:dyDescent="0.3">
      <c r="A417" s="69">
        <v>44908</v>
      </c>
      <c r="B417" s="43">
        <v>0.41144675925925928</v>
      </c>
      <c r="C417" s="13">
        <v>937</v>
      </c>
      <c r="D417" s="13">
        <v>0.61099999999999999</v>
      </c>
      <c r="E417" s="13">
        <v>16.77</v>
      </c>
      <c r="F417" s="13">
        <v>8.0500000000000007</v>
      </c>
      <c r="G417" s="13">
        <v>6.1</v>
      </c>
      <c r="K417" s="68">
        <v>2282</v>
      </c>
      <c r="N417" s="31"/>
      <c r="AN417" s="13">
        <v>235</v>
      </c>
      <c r="AO417" s="13">
        <v>125</v>
      </c>
    </row>
    <row r="418" spans="1:41" x14ac:dyDescent="0.3">
      <c r="A418" s="69">
        <v>44922</v>
      </c>
      <c r="B418" s="43">
        <v>0.38741898148148146</v>
      </c>
      <c r="C418" s="13">
        <v>17.8</v>
      </c>
      <c r="D418" s="13">
        <v>1.17E-2</v>
      </c>
      <c r="E418" s="13">
        <v>24.65</v>
      </c>
      <c r="F418" s="13">
        <v>7.92</v>
      </c>
      <c r="G418" s="13">
        <v>3.1</v>
      </c>
      <c r="K418" s="68">
        <v>41</v>
      </c>
      <c r="N418" s="31"/>
      <c r="AN418" s="13">
        <v>235</v>
      </c>
      <c r="AO418" s="13">
        <v>125</v>
      </c>
    </row>
    <row r="419" spans="1:41" x14ac:dyDescent="0.3">
      <c r="A419" s="69">
        <v>44924</v>
      </c>
      <c r="B419" s="43">
        <v>0.43829861111111112</v>
      </c>
      <c r="C419" s="13">
        <v>693</v>
      </c>
      <c r="D419" s="13">
        <v>0.45050000000000001</v>
      </c>
      <c r="E419" s="13">
        <v>15.4</v>
      </c>
      <c r="F419" s="13">
        <v>7.95</v>
      </c>
      <c r="G419" s="13">
        <v>6.5</v>
      </c>
      <c r="K419" s="68">
        <v>10</v>
      </c>
      <c r="L419" s="29">
        <f>AVERAGE(K415:K419)</f>
        <v>600.20000000000005</v>
      </c>
      <c r="M419" s="46">
        <f>GEOMEAN(K415:K419)</f>
        <v>159.7787179979951</v>
      </c>
      <c r="N419" s="47" t="s">
        <v>208</v>
      </c>
      <c r="AN419" s="13">
        <v>235</v>
      </c>
      <c r="AO419" s="13">
        <v>125</v>
      </c>
    </row>
    <row r="420" spans="1:41" x14ac:dyDescent="0.3">
      <c r="A420" s="32">
        <v>44935</v>
      </c>
      <c r="B420" s="28">
        <v>0.43689814814814815</v>
      </c>
      <c r="C420" s="13">
        <v>108.8</v>
      </c>
      <c r="D420" s="13">
        <v>7.0699999999999999E-2</v>
      </c>
      <c r="E420" s="13">
        <v>12.78</v>
      </c>
      <c r="F420" s="13">
        <v>5.8</v>
      </c>
      <c r="G420" s="13">
        <v>8.2799999999999994</v>
      </c>
      <c r="K420" s="68">
        <v>813</v>
      </c>
      <c r="AN420" s="13">
        <v>235</v>
      </c>
      <c r="AO420" s="13">
        <v>125</v>
      </c>
    </row>
    <row r="421" spans="1:41" x14ac:dyDescent="0.3">
      <c r="A421" s="32">
        <v>44938</v>
      </c>
      <c r="B421" s="28">
        <v>0.45525462962962965</v>
      </c>
      <c r="C421" s="13">
        <v>348.6</v>
      </c>
      <c r="D421" s="13">
        <v>0.22689999999999999</v>
      </c>
      <c r="E421" s="13">
        <v>18.36</v>
      </c>
      <c r="F421" s="13">
        <v>8</v>
      </c>
      <c r="G421" s="13">
        <v>8.6</v>
      </c>
      <c r="K421" s="68">
        <v>3654</v>
      </c>
      <c r="AN421" s="13">
        <v>235</v>
      </c>
      <c r="AO421" s="13">
        <v>125</v>
      </c>
    </row>
    <row r="422" spans="1:41" x14ac:dyDescent="0.3">
      <c r="A422" s="32">
        <v>44944</v>
      </c>
      <c r="B422" s="57">
        <v>0.38012731481481482</v>
      </c>
      <c r="C422" s="13">
        <v>901</v>
      </c>
      <c r="D422" s="13">
        <v>0.58499999999999996</v>
      </c>
      <c r="E422" s="13">
        <v>12.8</v>
      </c>
      <c r="F422" s="13">
        <v>8.42</v>
      </c>
      <c r="G422" s="13">
        <v>7.3</v>
      </c>
      <c r="K422" s="68">
        <v>860</v>
      </c>
      <c r="AN422" s="13">
        <v>235</v>
      </c>
      <c r="AO422" s="13">
        <v>125</v>
      </c>
    </row>
    <row r="423" spans="1:41" x14ac:dyDescent="0.3">
      <c r="A423" s="32">
        <v>44950</v>
      </c>
      <c r="B423" s="43">
        <v>0.41163194444444445</v>
      </c>
      <c r="C423" s="13">
        <v>1177</v>
      </c>
      <c r="D423" s="13">
        <v>0.76700000000000002</v>
      </c>
      <c r="E423" s="13">
        <v>14.13</v>
      </c>
      <c r="F423" s="13">
        <v>8.41</v>
      </c>
      <c r="G423" s="13">
        <v>5.7</v>
      </c>
      <c r="K423" s="68">
        <v>189</v>
      </c>
      <c r="AN423" s="13">
        <v>235</v>
      </c>
      <c r="AO423" s="13">
        <v>125</v>
      </c>
    </row>
    <row r="424" spans="1:41" x14ac:dyDescent="0.3">
      <c r="A424" s="32">
        <v>44956</v>
      </c>
      <c r="B424" s="26">
        <v>0.53167824074074077</v>
      </c>
      <c r="C424" s="13">
        <v>833</v>
      </c>
      <c r="D424" s="13">
        <v>0.54100000000000004</v>
      </c>
      <c r="E424" s="13">
        <v>18.309999999999999</v>
      </c>
      <c r="F424" s="13">
        <v>8.6199999999999992</v>
      </c>
      <c r="G424" s="13">
        <v>5.7</v>
      </c>
      <c r="K424" s="68">
        <v>292</v>
      </c>
      <c r="L424" s="29">
        <f>AVERAGE(K420:K424)</f>
        <v>1161.5999999999999</v>
      </c>
      <c r="M424" s="46">
        <f>GEOMEAN(K420:K424)</f>
        <v>675.83462640026244</v>
      </c>
      <c r="N424" s="47" t="s">
        <v>209</v>
      </c>
      <c r="AN424" s="13">
        <v>235</v>
      </c>
      <c r="AO424" s="13">
        <v>125</v>
      </c>
    </row>
    <row r="425" spans="1:41" x14ac:dyDescent="0.3">
      <c r="A425" s="32">
        <v>44965</v>
      </c>
      <c r="B425" s="26">
        <v>0.47619212962962965</v>
      </c>
      <c r="C425" s="13">
        <v>1253</v>
      </c>
      <c r="D425" s="13">
        <v>814</v>
      </c>
      <c r="E425" s="13">
        <v>12.66</v>
      </c>
      <c r="F425" s="13">
        <v>8.24</v>
      </c>
      <c r="G425" s="13">
        <v>5.0999999999999996</v>
      </c>
      <c r="K425" s="68">
        <v>262</v>
      </c>
      <c r="AN425" s="13">
        <v>235</v>
      </c>
      <c r="AO425" s="13">
        <v>125</v>
      </c>
    </row>
    <row r="426" spans="1:41" x14ac:dyDescent="0.3">
      <c r="A426" s="32">
        <v>44970</v>
      </c>
      <c r="B426" s="43">
        <v>0.42026620370370371</v>
      </c>
      <c r="C426" s="13">
        <v>1130</v>
      </c>
      <c r="D426" s="13">
        <v>0.73450000000000004</v>
      </c>
      <c r="E426" s="13">
        <v>15.05</v>
      </c>
      <c r="F426" s="13">
        <v>8.35</v>
      </c>
      <c r="G426" s="13">
        <v>7.2</v>
      </c>
      <c r="K426" s="68">
        <v>135</v>
      </c>
      <c r="AN426" s="13">
        <v>235</v>
      </c>
      <c r="AO426" s="13">
        <v>125</v>
      </c>
    </row>
    <row r="427" spans="1:41" x14ac:dyDescent="0.3">
      <c r="A427" s="32">
        <v>44973</v>
      </c>
      <c r="B427" s="43">
        <v>0.41071759259259261</v>
      </c>
      <c r="C427" s="13">
        <v>822</v>
      </c>
      <c r="D427" s="13">
        <v>0.53300000000000003</v>
      </c>
      <c r="E427" s="13">
        <v>14.18</v>
      </c>
      <c r="F427" s="13">
        <v>7.84</v>
      </c>
      <c r="G427" s="13">
        <v>8.1999999999999993</v>
      </c>
      <c r="K427" s="68">
        <v>573</v>
      </c>
      <c r="AN427" s="13">
        <v>235</v>
      </c>
      <c r="AO427" s="13">
        <v>125</v>
      </c>
    </row>
    <row r="428" spans="1:41" x14ac:dyDescent="0.3">
      <c r="A428" s="32">
        <v>44979</v>
      </c>
      <c r="B428" s="26">
        <v>0.49299768518518516</v>
      </c>
      <c r="C428" s="13">
        <v>39.4</v>
      </c>
      <c r="D428" s="13">
        <v>2.5600000000000001E-2</v>
      </c>
      <c r="E428" s="13">
        <v>11.48</v>
      </c>
      <c r="F428" s="13">
        <v>7.81</v>
      </c>
      <c r="G428" s="13">
        <v>8</v>
      </c>
      <c r="K428" s="68">
        <v>2613</v>
      </c>
      <c r="AN428" s="13">
        <v>235</v>
      </c>
      <c r="AO428" s="13">
        <v>125</v>
      </c>
    </row>
    <row r="429" spans="1:41" x14ac:dyDescent="0.3">
      <c r="A429" s="32">
        <v>44985</v>
      </c>
      <c r="B429" s="57">
        <v>0.40440972222222221</v>
      </c>
      <c r="C429" s="13">
        <v>806</v>
      </c>
      <c r="D429" s="13">
        <v>0.52649999999999997</v>
      </c>
      <c r="E429" s="13">
        <v>10.050000000000001</v>
      </c>
      <c r="F429" s="13">
        <v>8.35</v>
      </c>
      <c r="G429" s="13">
        <v>9.4</v>
      </c>
      <c r="K429" s="68">
        <v>327</v>
      </c>
      <c r="L429" s="29">
        <f>AVERAGE(K425:K429)</f>
        <v>782</v>
      </c>
      <c r="M429" s="46">
        <f>GEOMEAN(K425:K429)</f>
        <v>444.31949503413347</v>
      </c>
      <c r="N429" s="47" t="s">
        <v>210</v>
      </c>
      <c r="AN429" s="13">
        <v>235</v>
      </c>
      <c r="AO429" s="13">
        <v>125</v>
      </c>
    </row>
    <row r="430" spans="1:41" x14ac:dyDescent="0.3">
      <c r="A430" s="32">
        <v>44993</v>
      </c>
      <c r="B430" s="71">
        <v>0.48045138888888889</v>
      </c>
      <c r="C430" s="72">
        <v>391.3</v>
      </c>
      <c r="D430" s="72">
        <v>0.25440000000000002</v>
      </c>
      <c r="E430" s="72">
        <v>13</v>
      </c>
      <c r="F430" s="72">
        <v>8.1199999999999992</v>
      </c>
      <c r="G430" s="72">
        <v>9</v>
      </c>
      <c r="K430" s="68">
        <v>404</v>
      </c>
      <c r="O430" s="31" t="s">
        <v>111</v>
      </c>
      <c r="P430" s="13">
        <v>83.2</v>
      </c>
      <c r="Q430" s="31" t="s">
        <v>111</v>
      </c>
      <c r="R430" s="31" t="s">
        <v>111</v>
      </c>
      <c r="S430" s="31" t="s">
        <v>111</v>
      </c>
      <c r="T430" s="31" t="s">
        <v>111</v>
      </c>
      <c r="U430" s="31" t="s">
        <v>111</v>
      </c>
      <c r="V430" s="31" t="s">
        <v>111</v>
      </c>
      <c r="W430" s="31" t="s">
        <v>111</v>
      </c>
      <c r="X430" s="13">
        <v>140</v>
      </c>
      <c r="Y430" s="31" t="s">
        <v>111</v>
      </c>
      <c r="Z430" s="13">
        <v>0.88</v>
      </c>
      <c r="AA430" s="31" t="s">
        <v>111</v>
      </c>
      <c r="AB430" s="13">
        <v>47.1</v>
      </c>
      <c r="AC430" s="13">
        <v>0.19</v>
      </c>
      <c r="AD430" s="13">
        <v>340</v>
      </c>
      <c r="AE430" s="31" t="s">
        <v>111</v>
      </c>
      <c r="AF430" s="31" t="s">
        <v>111</v>
      </c>
      <c r="AG430" s="13">
        <v>91600</v>
      </c>
      <c r="AH430" s="13">
        <v>27000</v>
      </c>
      <c r="AI430" s="50" t="s">
        <v>111</v>
      </c>
      <c r="AJ430" s="50" t="s">
        <v>111</v>
      </c>
      <c r="AK430" s="50" t="s">
        <v>111</v>
      </c>
      <c r="AL430" s="13">
        <v>10.4</v>
      </c>
      <c r="AN430" s="13">
        <v>235</v>
      </c>
      <c r="AO430" s="13">
        <v>125</v>
      </c>
    </row>
    <row r="431" spans="1:41" x14ac:dyDescent="0.3">
      <c r="A431" s="32">
        <v>45001</v>
      </c>
      <c r="B431" s="28">
        <v>0.46615740740740735</v>
      </c>
      <c r="C431" s="13">
        <v>1279</v>
      </c>
      <c r="D431" s="13">
        <v>0.83099999999999996</v>
      </c>
      <c r="E431" s="13">
        <v>12.66</v>
      </c>
      <c r="F431" s="13">
        <v>7.94</v>
      </c>
      <c r="G431" s="13">
        <v>9.1999999999999993</v>
      </c>
      <c r="K431" s="68">
        <v>1014</v>
      </c>
      <c r="AN431" s="13">
        <v>235</v>
      </c>
      <c r="AO431" s="13">
        <v>125</v>
      </c>
    </row>
    <row r="432" spans="1:41" x14ac:dyDescent="0.3">
      <c r="A432" s="32">
        <v>45005</v>
      </c>
      <c r="B432" s="57">
        <v>0.38037037037037041</v>
      </c>
      <c r="C432" s="13">
        <v>1050</v>
      </c>
      <c r="D432" s="13">
        <v>0.6825</v>
      </c>
      <c r="E432" s="13">
        <v>18.940000000000001</v>
      </c>
      <c r="F432" s="13">
        <v>7.89</v>
      </c>
      <c r="G432" s="13">
        <v>7.3</v>
      </c>
      <c r="K432" s="68">
        <v>789</v>
      </c>
      <c r="AN432" s="13">
        <v>235</v>
      </c>
      <c r="AO432" s="13">
        <v>125</v>
      </c>
    </row>
    <row r="433" spans="1:41" x14ac:dyDescent="0.3">
      <c r="A433" s="32">
        <v>45008</v>
      </c>
      <c r="B433" s="26">
        <v>0.45348379629629632</v>
      </c>
      <c r="C433" s="13">
        <v>77.099999999999994</v>
      </c>
      <c r="D433" s="13">
        <v>5.0099999999999999E-2</v>
      </c>
      <c r="E433" s="13">
        <v>9.33</v>
      </c>
      <c r="F433" s="13">
        <v>7.9</v>
      </c>
      <c r="G433" s="13">
        <v>12.5</v>
      </c>
      <c r="K433" s="68">
        <v>464</v>
      </c>
      <c r="L433" s="29"/>
      <c r="M433" s="46"/>
      <c r="N433" s="47"/>
      <c r="AN433" s="13">
        <v>235</v>
      </c>
      <c r="AO433" s="13">
        <v>125</v>
      </c>
    </row>
    <row r="434" spans="1:41" x14ac:dyDescent="0.3">
      <c r="A434" s="32">
        <v>45013</v>
      </c>
      <c r="B434" s="26">
        <v>0.5166087962962963</v>
      </c>
      <c r="C434" s="13">
        <v>1004</v>
      </c>
      <c r="D434" s="13">
        <v>0.65300000000000002</v>
      </c>
      <c r="E434" s="13">
        <v>11.47</v>
      </c>
      <c r="F434" s="13">
        <v>8.3800000000000008</v>
      </c>
      <c r="G434" s="13">
        <v>9.6999999999999993</v>
      </c>
      <c r="K434" s="68">
        <v>135</v>
      </c>
      <c r="L434" s="29">
        <f>AVERAGE(K430:K434)</f>
        <v>561.20000000000005</v>
      </c>
      <c r="M434" s="46">
        <f>GEOMEAN(K430:K434)</f>
        <v>458.42639420518549</v>
      </c>
      <c r="N434" s="47" t="s">
        <v>211</v>
      </c>
      <c r="AN434" s="13">
        <v>235</v>
      </c>
      <c r="AO434" s="13">
        <v>125</v>
      </c>
    </row>
    <row r="435" spans="1:41" x14ac:dyDescent="0.3">
      <c r="A435" s="32">
        <v>45019</v>
      </c>
      <c r="B435" s="43">
        <v>0.40347222222222223</v>
      </c>
      <c r="C435" s="73">
        <v>639</v>
      </c>
      <c r="D435" s="73">
        <v>0.41539999999999999</v>
      </c>
      <c r="E435" s="73">
        <v>11.97</v>
      </c>
      <c r="F435" s="73">
        <v>7.83</v>
      </c>
      <c r="G435" s="73">
        <v>12.6</v>
      </c>
      <c r="K435" s="68">
        <v>637</v>
      </c>
      <c r="AN435" s="13">
        <v>235</v>
      </c>
      <c r="AO435" s="13">
        <v>125</v>
      </c>
    </row>
    <row r="436" spans="1:41" x14ac:dyDescent="0.3">
      <c r="A436" s="32">
        <v>45021</v>
      </c>
      <c r="B436" s="26">
        <v>0.41340277777777779</v>
      </c>
      <c r="C436" s="13">
        <v>1158</v>
      </c>
      <c r="D436" s="13">
        <v>0.753</v>
      </c>
      <c r="E436" s="13">
        <v>8.23</v>
      </c>
      <c r="F436" s="13">
        <v>7.85</v>
      </c>
      <c r="G436" s="13">
        <v>15.3</v>
      </c>
      <c r="K436" s="68">
        <v>345</v>
      </c>
      <c r="AN436" s="13">
        <v>235</v>
      </c>
      <c r="AO436" s="13">
        <v>125</v>
      </c>
    </row>
    <row r="437" spans="1:41" x14ac:dyDescent="0.3">
      <c r="A437" s="32">
        <v>45027</v>
      </c>
      <c r="B437" s="26">
        <v>0.44019675925925927</v>
      </c>
      <c r="C437" s="13">
        <v>1104</v>
      </c>
      <c r="D437" s="13">
        <v>0.71799999999999997</v>
      </c>
      <c r="E437" s="13">
        <v>8.66</v>
      </c>
      <c r="F437" s="13">
        <v>8.33</v>
      </c>
      <c r="G437" s="13">
        <v>12.8</v>
      </c>
      <c r="K437" s="68">
        <v>259</v>
      </c>
      <c r="AN437" s="13">
        <v>235</v>
      </c>
      <c r="AO437" s="13">
        <v>125</v>
      </c>
    </row>
    <row r="438" spans="1:41" x14ac:dyDescent="0.3">
      <c r="A438" s="32">
        <v>45035</v>
      </c>
      <c r="B438" s="43">
        <v>0.41046296296296297</v>
      </c>
      <c r="C438" s="13">
        <v>1367</v>
      </c>
      <c r="D438" s="13">
        <v>0.89049999999999996</v>
      </c>
      <c r="E438" s="13">
        <v>17.649999999999999</v>
      </c>
      <c r="F438" s="13">
        <v>7.63</v>
      </c>
      <c r="G438" s="13">
        <v>11.8</v>
      </c>
      <c r="K438" s="68">
        <v>195</v>
      </c>
      <c r="AN438" s="13">
        <v>235</v>
      </c>
      <c r="AO438" s="13">
        <v>125</v>
      </c>
    </row>
    <row r="439" spans="1:41" x14ac:dyDescent="0.3">
      <c r="A439" s="32">
        <v>45043</v>
      </c>
      <c r="B439" s="43">
        <v>0.40769675925925924</v>
      </c>
      <c r="C439" s="13">
        <v>579</v>
      </c>
      <c r="D439" s="13">
        <v>0.37630000000000002</v>
      </c>
      <c r="E439" s="13">
        <v>18.62</v>
      </c>
      <c r="F439" s="13">
        <v>8.1199999999999992</v>
      </c>
      <c r="G439" s="13">
        <v>12.9</v>
      </c>
      <c r="K439" s="68">
        <v>393</v>
      </c>
      <c r="L439" s="29">
        <f>AVERAGE(K435:K439)</f>
        <v>365.8</v>
      </c>
      <c r="M439" s="46">
        <f>GEOMEAN(K435:K439)</f>
        <v>337.23845473368755</v>
      </c>
      <c r="N439" s="47" t="s">
        <v>212</v>
      </c>
      <c r="AN439" s="13">
        <v>235</v>
      </c>
      <c r="AO439" s="13">
        <v>125</v>
      </c>
    </row>
    <row r="440" spans="1:41" x14ac:dyDescent="0.3">
      <c r="A440" s="32">
        <v>45047</v>
      </c>
      <c r="B440" s="26">
        <v>0.45288194444444446</v>
      </c>
      <c r="C440" s="13">
        <v>742</v>
      </c>
      <c r="D440" s="13">
        <v>0.48299999999999998</v>
      </c>
      <c r="E440" s="13">
        <v>10.69</v>
      </c>
      <c r="F440" s="13">
        <v>8.4700000000000006</v>
      </c>
      <c r="G440" s="13">
        <v>11.8</v>
      </c>
      <c r="K440" s="68">
        <v>228</v>
      </c>
      <c r="AN440" s="13">
        <v>235</v>
      </c>
      <c r="AO440" s="13">
        <v>125</v>
      </c>
    </row>
    <row r="441" spans="1:41" x14ac:dyDescent="0.3">
      <c r="A441" s="32">
        <v>45056</v>
      </c>
      <c r="B441" s="43">
        <v>0.40157407407407408</v>
      </c>
      <c r="C441" s="13">
        <v>967</v>
      </c>
      <c r="D441" s="13">
        <v>0.63049999999999995</v>
      </c>
      <c r="E441" s="13">
        <v>8.65</v>
      </c>
      <c r="F441" s="13">
        <v>7.82</v>
      </c>
      <c r="G441" s="13">
        <v>14.6</v>
      </c>
      <c r="K441" s="68">
        <v>146</v>
      </c>
      <c r="AN441" s="13">
        <v>235</v>
      </c>
      <c r="AO441" s="13">
        <v>125</v>
      </c>
    </row>
    <row r="442" spans="1:41" x14ac:dyDescent="0.3">
      <c r="A442" s="32">
        <v>45061</v>
      </c>
      <c r="B442" s="26">
        <v>0.4463657407407407</v>
      </c>
      <c r="C442" s="13">
        <v>304.60000000000002</v>
      </c>
      <c r="D442" s="13">
        <v>0.19800000000000001</v>
      </c>
      <c r="E442" s="13">
        <v>8.65</v>
      </c>
      <c r="F442" s="13">
        <v>7.75</v>
      </c>
      <c r="G442" s="13">
        <v>15.9</v>
      </c>
      <c r="K442" s="68">
        <v>2613</v>
      </c>
      <c r="AN442" s="13">
        <v>235</v>
      </c>
      <c r="AO442" s="13">
        <v>125</v>
      </c>
    </row>
    <row r="443" spans="1:41" x14ac:dyDescent="0.3">
      <c r="A443" s="32">
        <v>45071</v>
      </c>
      <c r="B443" s="57">
        <v>0.44776620370370374</v>
      </c>
      <c r="C443" s="13">
        <v>971</v>
      </c>
      <c r="D443" s="13">
        <v>0.63049999999999995</v>
      </c>
      <c r="E443" s="13">
        <v>11.17</v>
      </c>
      <c r="F443" s="13">
        <v>8.0399999999999991</v>
      </c>
      <c r="G443" s="13">
        <v>15.6</v>
      </c>
      <c r="K443" s="68">
        <v>201</v>
      </c>
      <c r="AN443" s="13">
        <v>235</v>
      </c>
      <c r="AO443" s="13">
        <v>125</v>
      </c>
    </row>
    <row r="444" spans="1:41" x14ac:dyDescent="0.3">
      <c r="A444" s="32">
        <v>45076</v>
      </c>
      <c r="B444" s="26">
        <v>0.43410879629629634</v>
      </c>
      <c r="C444" s="13">
        <v>1071</v>
      </c>
      <c r="D444" s="13">
        <v>0.69599999999999995</v>
      </c>
      <c r="E444" s="13">
        <v>7.82</v>
      </c>
      <c r="F444" s="13">
        <v>7.98</v>
      </c>
      <c r="G444" s="13">
        <v>18</v>
      </c>
      <c r="K444" s="68">
        <v>573</v>
      </c>
      <c r="L444" s="29">
        <f>AVERAGE(K440:K444)</f>
        <v>752.2</v>
      </c>
      <c r="M444" s="46">
        <f>GEOMEAN(K440:K444)</f>
        <v>398.24979267161495</v>
      </c>
      <c r="N444" s="47" t="s">
        <v>213</v>
      </c>
      <c r="AN444" s="13">
        <v>235</v>
      </c>
      <c r="AO444" s="13">
        <v>125</v>
      </c>
    </row>
    <row r="445" spans="1:41" x14ac:dyDescent="0.3">
      <c r="A445" s="32">
        <v>45082</v>
      </c>
      <c r="B445" s="26">
        <v>0.45187500000000003</v>
      </c>
      <c r="C445" s="13">
        <v>4.9000000000000004</v>
      </c>
      <c r="D445" s="13">
        <v>3.2000000000000002E-3</v>
      </c>
      <c r="E445" s="13">
        <v>7.01</v>
      </c>
      <c r="F445" s="13">
        <v>8.2200000000000006</v>
      </c>
      <c r="G445" s="13">
        <v>18</v>
      </c>
      <c r="K445" s="68">
        <v>2310</v>
      </c>
      <c r="AN445" s="13">
        <v>235</v>
      </c>
      <c r="AO445" s="13">
        <v>125</v>
      </c>
    </row>
    <row r="446" spans="1:41" x14ac:dyDescent="0.3">
      <c r="A446" s="32">
        <v>45091</v>
      </c>
      <c r="B446" s="57">
        <v>0.38450231481481478</v>
      </c>
      <c r="C446" s="13">
        <v>802</v>
      </c>
      <c r="D446" s="13">
        <v>0.52</v>
      </c>
      <c r="E446" s="13">
        <v>6.17</v>
      </c>
      <c r="F446" s="13">
        <v>7.8</v>
      </c>
      <c r="G446" s="13">
        <v>19.399999999999999</v>
      </c>
      <c r="K446" s="68">
        <v>839</v>
      </c>
      <c r="AN446" s="13">
        <v>235</v>
      </c>
      <c r="AO446" s="13">
        <v>125</v>
      </c>
    </row>
    <row r="447" spans="1:41" x14ac:dyDescent="0.3">
      <c r="A447" s="32">
        <v>45099</v>
      </c>
      <c r="B447" s="48">
        <v>0.43344907407407413</v>
      </c>
      <c r="C447" s="13">
        <v>912</v>
      </c>
      <c r="D447" s="13">
        <v>0.59150000000000003</v>
      </c>
      <c r="E447" s="13">
        <v>7.77</v>
      </c>
      <c r="F447" s="13">
        <v>8.0399999999999991</v>
      </c>
      <c r="G447" s="13">
        <v>20.8</v>
      </c>
      <c r="K447" s="68">
        <v>435</v>
      </c>
      <c r="AN447" s="13">
        <v>235</v>
      </c>
      <c r="AO447" s="13">
        <v>125</v>
      </c>
    </row>
    <row r="448" spans="1:41" x14ac:dyDescent="0.3">
      <c r="A448" s="32">
        <v>45104</v>
      </c>
      <c r="B448" s="43">
        <v>0.39840277777777783</v>
      </c>
      <c r="C448" s="13">
        <v>981</v>
      </c>
      <c r="D448" s="13">
        <v>0.63700000000000001</v>
      </c>
      <c r="E448" s="13">
        <v>3.14</v>
      </c>
      <c r="F448" s="13">
        <v>7.98</v>
      </c>
      <c r="G448" s="13">
        <v>19.8</v>
      </c>
      <c r="K448" s="68">
        <v>1860</v>
      </c>
      <c r="AN448" s="13">
        <v>235</v>
      </c>
      <c r="AO448" s="13">
        <v>125</v>
      </c>
    </row>
    <row r="449" spans="1:41" x14ac:dyDescent="0.3">
      <c r="A449" s="32">
        <v>45106</v>
      </c>
      <c r="B449" s="43">
        <v>0.40745370370370365</v>
      </c>
      <c r="C449" s="13">
        <v>963</v>
      </c>
      <c r="D449" s="13">
        <v>0.624</v>
      </c>
      <c r="E449" s="13">
        <v>7.73</v>
      </c>
      <c r="F449" s="13">
        <v>7.94</v>
      </c>
      <c r="G449" s="13">
        <v>21.4</v>
      </c>
      <c r="K449" s="68">
        <v>1314</v>
      </c>
      <c r="L449" s="29">
        <f>AVERAGE(K445:K449)</f>
        <v>1351.6</v>
      </c>
      <c r="M449" s="46">
        <f>GEOMEAN(K445:K449)</f>
        <v>1155.5647926083855</v>
      </c>
      <c r="N449" s="47" t="s">
        <v>214</v>
      </c>
      <c r="AN449" s="13">
        <v>235</v>
      </c>
      <c r="AO449" s="13">
        <v>125</v>
      </c>
    </row>
    <row r="450" spans="1:41" x14ac:dyDescent="0.3">
      <c r="A450" s="32">
        <v>45112</v>
      </c>
      <c r="B450" s="26">
        <v>0.47515046296296298</v>
      </c>
      <c r="C450" s="13">
        <v>10.3</v>
      </c>
      <c r="D450" s="13">
        <v>6.7000000000000002E-3</v>
      </c>
      <c r="E450" s="13">
        <v>6.85</v>
      </c>
      <c r="F450" s="13">
        <v>8.11</v>
      </c>
      <c r="G450" s="13">
        <v>24.2</v>
      </c>
      <c r="K450" s="68">
        <v>63</v>
      </c>
      <c r="AN450" s="13">
        <v>235</v>
      </c>
      <c r="AO450" s="13">
        <v>125</v>
      </c>
    </row>
    <row r="451" spans="1:41" x14ac:dyDescent="0.3">
      <c r="A451" s="32">
        <v>45120</v>
      </c>
      <c r="B451" s="57">
        <v>0.46659722222222227</v>
      </c>
      <c r="C451" s="13">
        <v>1213</v>
      </c>
      <c r="D451" s="13">
        <v>0.78649999999999998</v>
      </c>
      <c r="E451" s="13">
        <v>23.73</v>
      </c>
      <c r="F451" s="13">
        <v>12.31</v>
      </c>
      <c r="G451" s="13">
        <v>22.5</v>
      </c>
      <c r="K451" s="68">
        <v>987</v>
      </c>
      <c r="AN451" s="13">
        <v>235</v>
      </c>
      <c r="AO451" s="13">
        <v>125</v>
      </c>
    </row>
    <row r="452" spans="1:41" x14ac:dyDescent="0.3">
      <c r="A452" s="32">
        <v>45126</v>
      </c>
      <c r="B452" s="26">
        <v>0.37740740740740741</v>
      </c>
      <c r="C452" s="13">
        <v>800</v>
      </c>
      <c r="D452" s="13">
        <v>0.52</v>
      </c>
      <c r="E452" s="13">
        <v>7.03</v>
      </c>
      <c r="F452" s="13">
        <v>7.74</v>
      </c>
      <c r="G452" s="13">
        <v>20.6</v>
      </c>
      <c r="K452" s="68">
        <v>738</v>
      </c>
      <c r="AN452" s="13">
        <v>235</v>
      </c>
      <c r="AO452" s="13">
        <v>125</v>
      </c>
    </row>
    <row r="453" spans="1:41" x14ac:dyDescent="0.3">
      <c r="A453" s="32">
        <v>45131</v>
      </c>
      <c r="B453" s="57">
        <v>0.43915509259259261</v>
      </c>
      <c r="C453" s="13">
        <v>1210</v>
      </c>
      <c r="D453" s="13">
        <v>0.78649999999999998</v>
      </c>
      <c r="E453" s="13">
        <v>19.420000000000002</v>
      </c>
      <c r="F453" s="13">
        <v>7.75</v>
      </c>
      <c r="G453" s="13">
        <v>22.4</v>
      </c>
      <c r="K453" s="68">
        <v>1904</v>
      </c>
      <c r="O453" s="31" t="s">
        <v>111</v>
      </c>
      <c r="P453" s="13">
        <v>111</v>
      </c>
      <c r="Q453" s="31" t="s">
        <v>111</v>
      </c>
      <c r="R453" s="31" t="s">
        <v>111</v>
      </c>
      <c r="S453" s="31" t="s">
        <v>111</v>
      </c>
      <c r="T453" s="31" t="s">
        <v>111</v>
      </c>
      <c r="U453" s="31" t="s">
        <v>111</v>
      </c>
      <c r="V453" s="31" t="s">
        <v>111</v>
      </c>
      <c r="W453" s="31" t="s">
        <v>111</v>
      </c>
      <c r="X453" s="13">
        <v>100</v>
      </c>
      <c r="Y453" s="31" t="s">
        <v>111</v>
      </c>
      <c r="Z453" s="13">
        <v>0.79</v>
      </c>
      <c r="AA453" s="31" t="s">
        <v>111</v>
      </c>
      <c r="AB453" s="13">
        <v>58.7</v>
      </c>
      <c r="AC453" s="31">
        <v>0.18</v>
      </c>
      <c r="AD453" s="13">
        <v>333</v>
      </c>
      <c r="AE453" s="13" t="s">
        <v>161</v>
      </c>
      <c r="AF453" s="13" t="s">
        <v>161</v>
      </c>
      <c r="AG453" s="13">
        <v>89600</v>
      </c>
      <c r="AH453" s="13">
        <v>26600</v>
      </c>
      <c r="AI453" s="50">
        <v>5.3</v>
      </c>
      <c r="AJ453" s="50" t="s">
        <v>111</v>
      </c>
      <c r="AK453" s="50" t="s">
        <v>111</v>
      </c>
      <c r="AL453" s="13">
        <v>18.100000000000001</v>
      </c>
      <c r="AN453" s="13">
        <v>235</v>
      </c>
      <c r="AO453" s="13">
        <v>125</v>
      </c>
    </row>
    <row r="454" spans="1:41" x14ac:dyDescent="0.3">
      <c r="A454" s="32">
        <v>45134</v>
      </c>
      <c r="B454" s="57">
        <v>0.42464120370370373</v>
      </c>
      <c r="C454" s="13">
        <v>860</v>
      </c>
      <c r="D454" s="13">
        <v>0.55900000000000005</v>
      </c>
      <c r="E454" s="13">
        <v>5.03</v>
      </c>
      <c r="F454" s="13">
        <v>8.07</v>
      </c>
      <c r="G454" s="13">
        <v>23.5</v>
      </c>
      <c r="K454" s="68">
        <v>187</v>
      </c>
      <c r="L454" s="29">
        <f>AVERAGE(K450:K454)</f>
        <v>775.8</v>
      </c>
      <c r="M454" s="46">
        <f>GEOMEAN(K450:K454)</f>
        <v>439.18199067940054</v>
      </c>
      <c r="N454" s="47" t="s">
        <v>215</v>
      </c>
      <c r="AN454" s="13">
        <v>235</v>
      </c>
      <c r="AO454" s="13">
        <v>125</v>
      </c>
    </row>
    <row r="455" spans="1:41" x14ac:dyDescent="0.3">
      <c r="A455" s="32">
        <v>45140</v>
      </c>
      <c r="B455" s="57">
        <v>0.45681712962962967</v>
      </c>
      <c r="C455" s="13">
        <v>877</v>
      </c>
      <c r="D455" s="13">
        <v>0.57199999999999995</v>
      </c>
      <c r="E455" s="13">
        <v>11.89</v>
      </c>
      <c r="F455" s="13">
        <v>7.76</v>
      </c>
      <c r="G455" s="13">
        <v>22.7</v>
      </c>
      <c r="K455" s="68">
        <v>305</v>
      </c>
      <c r="AN455" s="13">
        <v>235</v>
      </c>
      <c r="AO455" s="13">
        <v>125</v>
      </c>
    </row>
    <row r="456" spans="1:41" x14ac:dyDescent="0.3">
      <c r="A456" s="32">
        <v>45145</v>
      </c>
      <c r="B456" s="28">
        <v>0.44743055555555555</v>
      </c>
      <c r="C456" s="13">
        <v>0.53100000000000003</v>
      </c>
      <c r="D456" s="13">
        <v>0.35749999999999998</v>
      </c>
      <c r="E456" s="13">
        <v>6.54</v>
      </c>
      <c r="F456" s="13">
        <v>7.79</v>
      </c>
      <c r="G456" s="13">
        <v>22.9</v>
      </c>
      <c r="K456" s="68">
        <v>24192</v>
      </c>
      <c r="AN456" s="13">
        <v>235</v>
      </c>
      <c r="AO456" s="13">
        <v>125</v>
      </c>
    </row>
    <row r="457" spans="1:41" x14ac:dyDescent="0.3">
      <c r="A457" s="32">
        <v>45153</v>
      </c>
      <c r="B457" s="57">
        <v>0.44548611111111108</v>
      </c>
      <c r="C457" s="13">
        <v>934</v>
      </c>
      <c r="D457" s="13">
        <v>0.60450000000000004</v>
      </c>
      <c r="E457" s="13">
        <v>7.36</v>
      </c>
      <c r="F457" s="13">
        <v>7.99</v>
      </c>
      <c r="G457" s="13">
        <v>20</v>
      </c>
      <c r="K457" s="68">
        <v>1019</v>
      </c>
      <c r="AN457" s="13">
        <v>235</v>
      </c>
      <c r="AO457" s="13">
        <v>125</v>
      </c>
    </row>
    <row r="458" spans="1:41" x14ac:dyDescent="0.3">
      <c r="A458" s="32">
        <v>45167</v>
      </c>
      <c r="B458" s="26">
        <v>0.40972222222222227</v>
      </c>
      <c r="C458" s="13">
        <v>920</v>
      </c>
      <c r="D458" s="13">
        <v>0.59799999999999998</v>
      </c>
      <c r="E458" s="13">
        <v>8.4</v>
      </c>
      <c r="F458" s="13">
        <v>7.98</v>
      </c>
      <c r="G458" s="13">
        <v>21.8</v>
      </c>
      <c r="K458" s="68">
        <v>722</v>
      </c>
      <c r="AN458" s="13">
        <v>235</v>
      </c>
      <c r="AO458" s="13">
        <v>125</v>
      </c>
    </row>
    <row r="459" spans="1:41" x14ac:dyDescent="0.3">
      <c r="A459" s="32">
        <v>45169</v>
      </c>
      <c r="B459" s="26">
        <v>0.40902777777777777</v>
      </c>
      <c r="C459" s="13">
        <v>920</v>
      </c>
      <c r="D459" s="13">
        <v>0.59799999999999998</v>
      </c>
      <c r="E459" s="13">
        <v>8.17</v>
      </c>
      <c r="F459" s="13">
        <v>8.0399999999999991</v>
      </c>
      <c r="G459" s="13">
        <v>20.2</v>
      </c>
      <c r="H459" s="13">
        <v>20.2</v>
      </c>
      <c r="K459" s="68">
        <v>241</v>
      </c>
      <c r="L459" s="29">
        <f>AVERAGE(K455:K459)</f>
        <v>5295.8</v>
      </c>
      <c r="M459" s="46">
        <f>GEOMEAN(K455:K459)</f>
        <v>1055.2126950139543</v>
      </c>
      <c r="N459" s="47" t="s">
        <v>216</v>
      </c>
      <c r="AN459" s="13">
        <v>235</v>
      </c>
      <c r="AO459" s="13">
        <v>125</v>
      </c>
    </row>
    <row r="460" spans="1:41" x14ac:dyDescent="0.3">
      <c r="A460" s="32">
        <v>45176</v>
      </c>
      <c r="B460" s="30">
        <v>0.45208333333333334</v>
      </c>
      <c r="C460" s="13">
        <v>930</v>
      </c>
      <c r="D460" s="13">
        <v>604</v>
      </c>
      <c r="E460" s="13">
        <v>6.51</v>
      </c>
      <c r="F460" s="13">
        <v>7.8</v>
      </c>
      <c r="G460" s="13">
        <v>20.8</v>
      </c>
      <c r="K460" s="13">
        <v>187</v>
      </c>
      <c r="AN460" s="13">
        <v>235</v>
      </c>
      <c r="AO460" s="13">
        <v>125</v>
      </c>
    </row>
    <row r="461" spans="1:41" x14ac:dyDescent="0.3">
      <c r="A461" s="32">
        <v>45180</v>
      </c>
      <c r="B461" s="26">
        <v>0.41476851851851854</v>
      </c>
      <c r="C461" s="13">
        <v>928</v>
      </c>
      <c r="D461" s="13">
        <v>0.60450000000000004</v>
      </c>
      <c r="E461" s="13">
        <v>6.77</v>
      </c>
      <c r="F461" s="13">
        <v>7.87</v>
      </c>
      <c r="G461" s="13">
        <v>19.8</v>
      </c>
      <c r="K461" s="68">
        <v>355</v>
      </c>
      <c r="AN461" s="13">
        <v>235</v>
      </c>
      <c r="AO461" s="13">
        <v>125</v>
      </c>
    </row>
    <row r="462" spans="1:41" x14ac:dyDescent="0.3">
      <c r="A462" s="32">
        <v>45183</v>
      </c>
      <c r="B462" s="26">
        <v>0.4238425925925926</v>
      </c>
      <c r="C462" s="13">
        <v>938</v>
      </c>
      <c r="D462" s="13">
        <v>0.61099999999999999</v>
      </c>
      <c r="E462" s="13">
        <v>6.16</v>
      </c>
      <c r="F462" s="13">
        <v>7.97</v>
      </c>
      <c r="G462" s="13">
        <v>17.7</v>
      </c>
      <c r="K462" s="68">
        <v>249</v>
      </c>
      <c r="AN462" s="13">
        <v>235</v>
      </c>
      <c r="AO462" s="13">
        <v>125</v>
      </c>
    </row>
    <row r="463" spans="1:41" x14ac:dyDescent="0.3">
      <c r="A463" s="32">
        <v>45187</v>
      </c>
      <c r="B463" s="26">
        <v>0.40342592592592591</v>
      </c>
      <c r="C463" s="13">
        <v>490.2</v>
      </c>
      <c r="D463" s="13">
        <v>0.31850000000000001</v>
      </c>
      <c r="E463" s="13">
        <v>7.18</v>
      </c>
      <c r="F463" s="13">
        <v>8.1</v>
      </c>
      <c r="G463" s="13">
        <v>18.5</v>
      </c>
      <c r="K463" s="68">
        <v>763</v>
      </c>
      <c r="AN463" s="13">
        <v>235</v>
      </c>
      <c r="AO463" s="13">
        <v>125</v>
      </c>
    </row>
    <row r="464" spans="1:41" x14ac:dyDescent="0.3">
      <c r="A464" s="32">
        <v>45189</v>
      </c>
      <c r="B464" s="31" t="s">
        <v>217</v>
      </c>
      <c r="C464" s="13">
        <v>950</v>
      </c>
      <c r="D464" s="13">
        <v>0.61750000000000005</v>
      </c>
      <c r="E464" s="13">
        <v>7.07</v>
      </c>
      <c r="F464" s="13">
        <v>8.17</v>
      </c>
      <c r="G464" s="13">
        <v>17.600000000000001</v>
      </c>
      <c r="K464" s="68">
        <v>1223</v>
      </c>
      <c r="L464" s="29">
        <f>AVERAGE(K460:K464)</f>
        <v>555.4</v>
      </c>
      <c r="M464" s="46">
        <f>GEOMEAN(K460:K464)</f>
        <v>434.15425358228447</v>
      </c>
      <c r="N464" s="47" t="s">
        <v>218</v>
      </c>
      <c r="AN464" s="13">
        <v>235</v>
      </c>
      <c r="AO464" s="13">
        <v>125</v>
      </c>
    </row>
    <row r="465" spans="1:41" x14ac:dyDescent="0.3">
      <c r="A465" s="32">
        <v>45203</v>
      </c>
      <c r="B465" s="43">
        <v>0.39693287037037034</v>
      </c>
      <c r="C465" s="13">
        <v>680</v>
      </c>
      <c r="D465" s="13">
        <v>0.442</v>
      </c>
      <c r="E465" s="13">
        <v>7.21</v>
      </c>
      <c r="F465" s="13">
        <v>7.84</v>
      </c>
      <c r="G465" s="13">
        <v>20.3</v>
      </c>
      <c r="K465" s="68">
        <v>265</v>
      </c>
      <c r="AN465" s="13">
        <v>235</v>
      </c>
      <c r="AO465" s="13">
        <v>125</v>
      </c>
    </row>
    <row r="466" spans="1:41" x14ac:dyDescent="0.3">
      <c r="A466" s="32">
        <v>45211</v>
      </c>
      <c r="B466" s="57">
        <v>0.4329513888888889</v>
      </c>
      <c r="C466" s="13">
        <v>971</v>
      </c>
      <c r="D466" s="13">
        <v>0.63049999999999995</v>
      </c>
      <c r="E466" s="13">
        <v>6.75</v>
      </c>
      <c r="F466" s="13">
        <v>7.79</v>
      </c>
      <c r="G466" s="13">
        <v>14.9</v>
      </c>
      <c r="K466" s="68">
        <v>368</v>
      </c>
      <c r="AN466" s="13">
        <v>235</v>
      </c>
      <c r="AO466" s="13">
        <v>125</v>
      </c>
    </row>
    <row r="467" spans="1:41" x14ac:dyDescent="0.3">
      <c r="A467" s="32">
        <v>45215</v>
      </c>
      <c r="B467" s="43">
        <v>0.47986111111111113</v>
      </c>
      <c r="C467" s="13">
        <v>770</v>
      </c>
      <c r="D467" s="13">
        <v>0.50049999999999994</v>
      </c>
      <c r="E467" s="13">
        <v>9.7799999999999994</v>
      </c>
      <c r="F467" s="13">
        <v>8.0399999999999991</v>
      </c>
      <c r="G467" s="13">
        <v>14.1</v>
      </c>
      <c r="K467" s="68">
        <v>246</v>
      </c>
      <c r="AN467" s="13">
        <v>235</v>
      </c>
      <c r="AO467" s="13">
        <v>125</v>
      </c>
    </row>
    <row r="468" spans="1:41" x14ac:dyDescent="0.3">
      <c r="A468" s="74">
        <v>45223</v>
      </c>
      <c r="B468" s="26">
        <v>0.48936342592592591</v>
      </c>
      <c r="C468" s="13">
        <v>949</v>
      </c>
      <c r="D468" s="13">
        <v>0.61699999999999999</v>
      </c>
      <c r="E468" s="13">
        <v>7.59</v>
      </c>
      <c r="F468" s="13">
        <v>8.0399999999999991</v>
      </c>
      <c r="G468" s="13">
        <v>13.7</v>
      </c>
      <c r="K468" s="68">
        <v>908</v>
      </c>
      <c r="AN468" s="13">
        <v>235</v>
      </c>
      <c r="AO468" s="13">
        <v>125</v>
      </c>
    </row>
    <row r="469" spans="1:41" x14ac:dyDescent="0.3">
      <c r="A469" s="32">
        <v>45229</v>
      </c>
      <c r="B469" s="28">
        <v>0.4120949074074074</v>
      </c>
      <c r="C469" s="13">
        <v>397.9</v>
      </c>
      <c r="D469" s="13">
        <v>0.25869999999999999</v>
      </c>
      <c r="E469" s="13">
        <v>8.64</v>
      </c>
      <c r="F469" s="13">
        <v>7.62</v>
      </c>
      <c r="G469" s="13">
        <v>11.6</v>
      </c>
      <c r="K469" s="68">
        <v>2143</v>
      </c>
      <c r="L469" s="29">
        <f>AVERAGE(K465:K469)</f>
        <v>786</v>
      </c>
      <c r="M469" s="46">
        <f>GEOMEAN(K465:K469)</f>
        <v>541.78548276182153</v>
      </c>
      <c r="N469" s="47" t="s">
        <v>219</v>
      </c>
      <c r="AN469" s="13">
        <v>235</v>
      </c>
      <c r="AO469" s="13">
        <v>125</v>
      </c>
    </row>
    <row r="470" spans="1:41" x14ac:dyDescent="0.3">
      <c r="A470" s="32">
        <v>45231</v>
      </c>
      <c r="B470" s="28">
        <v>0.42673611111111115</v>
      </c>
      <c r="C470" s="13">
        <v>760</v>
      </c>
      <c r="D470" s="13">
        <v>0.49399999999999999</v>
      </c>
      <c r="E470" s="13">
        <v>8.5399999999999991</v>
      </c>
      <c r="F470" s="13">
        <v>7.84</v>
      </c>
      <c r="G470" s="13">
        <v>8.3000000000000007</v>
      </c>
      <c r="K470" s="68">
        <v>253</v>
      </c>
      <c r="O470" s="31" t="s">
        <v>111</v>
      </c>
      <c r="P470" s="13">
        <v>52.6</v>
      </c>
      <c r="Q470" s="31" t="s">
        <v>111</v>
      </c>
      <c r="R470" s="31" t="s">
        <v>111</v>
      </c>
      <c r="S470" s="31" t="s">
        <v>111</v>
      </c>
      <c r="T470" s="31" t="s">
        <v>111</v>
      </c>
      <c r="U470" s="31" t="s">
        <v>111</v>
      </c>
      <c r="V470" s="31" t="s">
        <v>111</v>
      </c>
      <c r="W470" s="31" t="s">
        <v>111</v>
      </c>
      <c r="X470" s="13">
        <v>81.599999999999994</v>
      </c>
      <c r="Y470" s="31" t="s">
        <v>111</v>
      </c>
      <c r="Z470" s="13">
        <v>0.74</v>
      </c>
      <c r="AA470" s="31" t="s">
        <v>111</v>
      </c>
      <c r="AB470" s="13">
        <v>39.4</v>
      </c>
      <c r="AC470" s="49" t="s">
        <v>161</v>
      </c>
      <c r="AD470" s="13">
        <v>253</v>
      </c>
      <c r="AE470" s="13" t="s">
        <v>161</v>
      </c>
      <c r="AF470" s="13" t="s">
        <v>161</v>
      </c>
      <c r="AG470" s="13">
        <v>67000</v>
      </c>
      <c r="AH470" s="13">
        <v>20700</v>
      </c>
      <c r="AI470" s="50" t="s">
        <v>111</v>
      </c>
      <c r="AJ470" s="50" t="s">
        <v>111</v>
      </c>
      <c r="AK470" s="50" t="s">
        <v>111</v>
      </c>
      <c r="AL470" s="13">
        <v>6.2</v>
      </c>
      <c r="AN470" s="13">
        <v>235</v>
      </c>
      <c r="AO470" s="13">
        <v>125</v>
      </c>
    </row>
    <row r="471" spans="1:41" x14ac:dyDescent="0.3">
      <c r="A471" s="32">
        <v>45236</v>
      </c>
      <c r="B471" s="28">
        <v>0.4658680555555556</v>
      </c>
      <c r="C471" s="13">
        <v>655</v>
      </c>
      <c r="D471" s="13">
        <v>0.42549999999999999</v>
      </c>
      <c r="E471" s="13">
        <v>8.3000000000000007</v>
      </c>
      <c r="F471" s="13">
        <v>7.91</v>
      </c>
      <c r="G471" s="13">
        <v>10.8</v>
      </c>
      <c r="K471" s="68">
        <v>379</v>
      </c>
      <c r="AN471" s="13">
        <v>235</v>
      </c>
      <c r="AO471" s="13">
        <v>125</v>
      </c>
    </row>
    <row r="472" spans="1:41" x14ac:dyDescent="0.3">
      <c r="A472" s="32">
        <v>45239</v>
      </c>
      <c r="B472" s="26">
        <v>0.44568287037037035</v>
      </c>
      <c r="C472" s="13">
        <v>791</v>
      </c>
      <c r="D472" s="13">
        <v>0.51349999999999996</v>
      </c>
      <c r="E472" s="13">
        <v>11.74</v>
      </c>
      <c r="F472" s="13">
        <v>7.65</v>
      </c>
      <c r="G472" s="13">
        <v>14.3</v>
      </c>
      <c r="K472" s="68">
        <v>909</v>
      </c>
      <c r="AN472" s="13">
        <v>235</v>
      </c>
      <c r="AO472" s="13">
        <v>125</v>
      </c>
    </row>
    <row r="473" spans="1:41" x14ac:dyDescent="0.3">
      <c r="A473" s="32">
        <v>45244</v>
      </c>
      <c r="B473" s="57">
        <v>0.43034722222222221</v>
      </c>
      <c r="C473" s="13">
        <v>1049</v>
      </c>
      <c r="D473" s="13">
        <v>0.6825</v>
      </c>
      <c r="E473" s="13">
        <v>7.26</v>
      </c>
      <c r="F473" s="13">
        <v>7.75</v>
      </c>
      <c r="G473" s="13">
        <v>9.8000000000000007</v>
      </c>
      <c r="K473" s="68">
        <v>733</v>
      </c>
      <c r="L473" s="29"/>
      <c r="M473" s="46"/>
      <c r="N473" s="47"/>
      <c r="AN473" s="13">
        <v>235</v>
      </c>
      <c r="AO473" s="13">
        <v>125</v>
      </c>
    </row>
    <row r="474" spans="1:41" x14ac:dyDescent="0.3">
      <c r="A474" s="74">
        <v>45259</v>
      </c>
      <c r="B474" s="28">
        <v>45259.408819444441</v>
      </c>
      <c r="C474" s="13">
        <v>870</v>
      </c>
      <c r="D474" s="13">
        <v>0.5655</v>
      </c>
      <c r="E474" s="13">
        <v>9.5299999999999994</v>
      </c>
      <c r="F474" s="13">
        <v>7.68</v>
      </c>
      <c r="G474" s="13">
        <v>4.7</v>
      </c>
      <c r="H474" s="13">
        <v>751</v>
      </c>
      <c r="I474" s="13" t="s">
        <v>220</v>
      </c>
      <c r="K474" s="68">
        <v>96</v>
      </c>
      <c r="L474" s="29">
        <f>AVERAGE(K470:K474)</f>
        <v>474</v>
      </c>
      <c r="M474" s="46">
        <f>GEOMEAN(K471:K474)</f>
        <v>394.58863748497691</v>
      </c>
      <c r="N474" s="47" t="s">
        <v>221</v>
      </c>
      <c r="AN474" s="13">
        <v>235</v>
      </c>
      <c r="AO474" s="13">
        <v>125</v>
      </c>
    </row>
    <row r="475" spans="1:41" x14ac:dyDescent="0.3">
      <c r="A475" s="74">
        <v>45266</v>
      </c>
      <c r="B475" s="28">
        <v>45266.412199074075</v>
      </c>
      <c r="C475" s="13">
        <v>968</v>
      </c>
      <c r="D475" s="13">
        <v>0.63049999999999995</v>
      </c>
      <c r="E475" s="13">
        <v>32.840000000000003</v>
      </c>
      <c r="F475" s="13">
        <v>7.89</v>
      </c>
      <c r="G475" s="13">
        <v>6.3</v>
      </c>
      <c r="K475" s="68">
        <v>288</v>
      </c>
      <c r="AN475" s="13">
        <v>235</v>
      </c>
      <c r="AO475" s="13">
        <v>125</v>
      </c>
    </row>
    <row r="476" spans="1:41" x14ac:dyDescent="0.3">
      <c r="A476" s="74">
        <v>45272</v>
      </c>
      <c r="B476" s="13" t="s">
        <v>222</v>
      </c>
      <c r="AN476" s="13">
        <v>235</v>
      </c>
      <c r="AO476" s="13">
        <v>125</v>
      </c>
    </row>
    <row r="477" spans="1:41" x14ac:dyDescent="0.3">
      <c r="A477" s="74">
        <v>45278</v>
      </c>
      <c r="B477" s="28">
        <v>0.43224537037037036</v>
      </c>
      <c r="C477" s="13">
        <v>870</v>
      </c>
      <c r="D477" s="13">
        <v>0.56499999999999995</v>
      </c>
      <c r="E477" s="13">
        <v>10.73</v>
      </c>
      <c r="F477" s="13">
        <v>9.92</v>
      </c>
      <c r="G477" s="13">
        <v>6.1</v>
      </c>
      <c r="K477" s="68">
        <v>1076</v>
      </c>
      <c r="AN477" s="13">
        <v>235</v>
      </c>
      <c r="AO477" s="13">
        <v>125</v>
      </c>
    </row>
    <row r="478" spans="1:41" x14ac:dyDescent="0.3">
      <c r="A478" s="74">
        <v>45281</v>
      </c>
      <c r="B478" s="26">
        <v>0.42471064814814818</v>
      </c>
      <c r="C478" s="13">
        <v>970</v>
      </c>
      <c r="D478" s="13">
        <v>0.63100000000000001</v>
      </c>
      <c r="E478" s="13">
        <v>11.16</v>
      </c>
      <c r="F478" s="13">
        <v>8.34</v>
      </c>
      <c r="G478" s="13">
        <v>5.7</v>
      </c>
      <c r="K478" s="68">
        <v>1296</v>
      </c>
      <c r="AN478" s="13">
        <v>235</v>
      </c>
      <c r="AO478" s="13">
        <v>125</v>
      </c>
    </row>
    <row r="479" spans="1:41" x14ac:dyDescent="0.3">
      <c r="A479" s="74">
        <v>45287</v>
      </c>
      <c r="B479" s="26">
        <v>0.45258101851851856</v>
      </c>
      <c r="C479" s="13">
        <v>859</v>
      </c>
      <c r="D479" s="13">
        <v>0.55800000000000005</v>
      </c>
      <c r="E479" s="13">
        <v>9.7200000000000006</v>
      </c>
      <c r="F479" s="13">
        <v>8.24</v>
      </c>
      <c r="G479" s="13">
        <v>7.6</v>
      </c>
      <c r="H479" s="13">
        <v>743.9</v>
      </c>
      <c r="K479" s="68">
        <v>109</v>
      </c>
      <c r="L479" s="29">
        <f>AVERAGE(K475:K479)</f>
        <v>692.25</v>
      </c>
      <c r="M479" s="46">
        <f>GEOMEAN(K475:K479)</f>
        <v>457.41359111614582</v>
      </c>
      <c r="N479" s="47" t="s">
        <v>223</v>
      </c>
      <c r="AN479" s="13">
        <v>235</v>
      </c>
      <c r="AO479" s="13">
        <v>125</v>
      </c>
    </row>
    <row r="480" spans="1:41" x14ac:dyDescent="0.3">
      <c r="A480" s="74">
        <v>45293</v>
      </c>
      <c r="B480" s="26">
        <v>0.43679398148148146</v>
      </c>
      <c r="C480" s="13">
        <v>1276</v>
      </c>
      <c r="D480" s="13">
        <v>0.82899999999999996</v>
      </c>
      <c r="E480" s="13">
        <v>14.36</v>
      </c>
      <c r="F480" s="13">
        <v>7.97</v>
      </c>
      <c r="G480" s="13">
        <v>4.7</v>
      </c>
      <c r="H480" s="13">
        <v>742.6</v>
      </c>
      <c r="K480" s="68">
        <v>52</v>
      </c>
      <c r="AN480" s="13">
        <v>235</v>
      </c>
      <c r="AO480" s="13">
        <v>125</v>
      </c>
    </row>
    <row r="481" spans="1:41" x14ac:dyDescent="0.3">
      <c r="A481" s="74">
        <v>45299</v>
      </c>
      <c r="B481" s="28">
        <v>0.41015046296296293</v>
      </c>
      <c r="C481" s="13">
        <v>2245</v>
      </c>
      <c r="D481" s="13">
        <v>1.4590000000000001</v>
      </c>
      <c r="E481" s="13">
        <v>12.39</v>
      </c>
      <c r="F481" s="13">
        <v>8.2799999999999994</v>
      </c>
      <c r="G481" s="13">
        <v>5</v>
      </c>
      <c r="H481" s="13">
        <v>744.3</v>
      </c>
      <c r="K481" s="68">
        <v>185</v>
      </c>
      <c r="AN481" s="13">
        <v>235</v>
      </c>
      <c r="AO481" s="13">
        <v>125</v>
      </c>
    </row>
    <row r="482" spans="1:41" x14ac:dyDescent="0.3">
      <c r="A482" s="74">
        <v>45308</v>
      </c>
      <c r="B482" s="70" t="s">
        <v>234</v>
      </c>
      <c r="C482" s="70"/>
      <c r="D482" s="70"/>
      <c r="E482" s="70"/>
      <c r="F482" s="70"/>
      <c r="G482" s="70"/>
      <c r="H482" s="13">
        <v>744.9</v>
      </c>
      <c r="AN482" s="13">
        <v>235</v>
      </c>
      <c r="AO482" s="13">
        <v>125</v>
      </c>
    </row>
    <row r="483" spans="1:41" x14ac:dyDescent="0.3">
      <c r="A483" s="74">
        <v>45314</v>
      </c>
      <c r="B483" s="26">
        <v>0.52336805555555554</v>
      </c>
      <c r="C483" s="13">
        <v>673</v>
      </c>
      <c r="D483" s="13">
        <v>0.43759999999999999</v>
      </c>
      <c r="E483" s="13">
        <v>15.4</v>
      </c>
      <c r="F483" s="13">
        <v>8.41</v>
      </c>
      <c r="G483" s="13">
        <v>2</v>
      </c>
      <c r="K483" s="68">
        <v>1314</v>
      </c>
      <c r="AN483" s="13">
        <v>235</v>
      </c>
      <c r="AO483" s="13">
        <v>125</v>
      </c>
    </row>
    <row r="484" spans="1:41" x14ac:dyDescent="0.3">
      <c r="A484" s="74">
        <v>45320</v>
      </c>
      <c r="B484" s="28">
        <v>0.4309837962962963</v>
      </c>
      <c r="C484" s="13">
        <v>1802</v>
      </c>
      <c r="D484" s="13">
        <v>0.75600000000000001</v>
      </c>
      <c r="E484" s="13">
        <v>13.46</v>
      </c>
      <c r="F484" s="13">
        <v>8.07</v>
      </c>
      <c r="G484" s="13">
        <v>5</v>
      </c>
      <c r="K484" s="68">
        <v>520</v>
      </c>
      <c r="L484" s="29">
        <f>AVERAGE(K480:K484)</f>
        <v>517.75</v>
      </c>
      <c r="M484" s="46">
        <f>GEOMEAN(K480:K484)</f>
        <v>284.73669856827797</v>
      </c>
      <c r="N484" s="47" t="s">
        <v>254</v>
      </c>
      <c r="AN484" s="13">
        <v>235</v>
      </c>
      <c r="AO484" s="13">
        <v>125</v>
      </c>
    </row>
    <row r="485" spans="1:41" x14ac:dyDescent="0.3">
      <c r="A485" s="74">
        <v>45328</v>
      </c>
      <c r="B485" s="30" t="s">
        <v>255</v>
      </c>
      <c r="C485" s="13">
        <v>1152</v>
      </c>
      <c r="D485" s="13">
        <v>0.74750000000000005</v>
      </c>
      <c r="E485" s="13">
        <v>14.97</v>
      </c>
      <c r="F485" s="13">
        <v>8.27</v>
      </c>
      <c r="G485" s="13">
        <v>6.2</v>
      </c>
      <c r="K485" s="68">
        <v>148</v>
      </c>
      <c r="AN485" s="13">
        <v>235</v>
      </c>
      <c r="AO485" s="13">
        <v>125</v>
      </c>
    </row>
    <row r="486" spans="1:41" x14ac:dyDescent="0.3">
      <c r="A486" s="74">
        <v>45334</v>
      </c>
      <c r="B486" s="28">
        <v>0.39202546296296298</v>
      </c>
      <c r="C486" s="13">
        <v>1679</v>
      </c>
      <c r="D486" s="13">
        <v>1.091</v>
      </c>
      <c r="E486" s="13">
        <v>10.17</v>
      </c>
      <c r="F486" s="13">
        <v>8.1300000000000008</v>
      </c>
      <c r="G486" s="13">
        <v>5.2</v>
      </c>
      <c r="K486" s="68">
        <v>98</v>
      </c>
      <c r="AN486" s="13">
        <v>235</v>
      </c>
      <c r="AO486" s="13">
        <v>125</v>
      </c>
    </row>
    <row r="487" spans="1:41" x14ac:dyDescent="0.3">
      <c r="A487" s="74">
        <v>45337</v>
      </c>
      <c r="B487" s="26">
        <v>0.48863425925925924</v>
      </c>
      <c r="C487" s="13">
        <v>1730</v>
      </c>
      <c r="D487" s="13">
        <v>1.1240000000000001</v>
      </c>
      <c r="E487" s="13">
        <v>14.99</v>
      </c>
      <c r="F487" s="13">
        <v>8.24</v>
      </c>
      <c r="G487" s="13">
        <v>7.1</v>
      </c>
      <c r="K487" s="13">
        <v>581</v>
      </c>
      <c r="AN487" s="13">
        <v>235</v>
      </c>
      <c r="AO487" s="13">
        <v>125</v>
      </c>
    </row>
    <row r="488" spans="1:41" x14ac:dyDescent="0.3">
      <c r="A488" s="74">
        <v>45342</v>
      </c>
      <c r="B488" s="57">
        <v>0.47578703703703701</v>
      </c>
      <c r="C488" s="13">
        <v>10.9</v>
      </c>
      <c r="D488" s="13">
        <v>7.1000000000000004E-3</v>
      </c>
      <c r="E488" s="13">
        <v>17.25</v>
      </c>
      <c r="F488" s="13">
        <v>6.63</v>
      </c>
      <c r="G488" s="13">
        <v>7.4</v>
      </c>
      <c r="K488" s="68">
        <v>201</v>
      </c>
      <c r="AN488" s="13">
        <v>235</v>
      </c>
      <c r="AO488" s="13">
        <v>125</v>
      </c>
    </row>
    <row r="489" spans="1:41" x14ac:dyDescent="0.3">
      <c r="A489" s="74">
        <v>45350</v>
      </c>
      <c r="B489" s="28">
        <v>0.39694444444444449</v>
      </c>
      <c r="C489" s="13">
        <v>886</v>
      </c>
      <c r="D489" s="13">
        <v>0.57599999999999996</v>
      </c>
      <c r="E489" s="13">
        <v>10.88</v>
      </c>
      <c r="F489" s="13">
        <v>8.08</v>
      </c>
      <c r="G489" s="13">
        <v>9.6999999999999993</v>
      </c>
      <c r="K489" s="68">
        <v>857</v>
      </c>
      <c r="L489" s="29">
        <f>AVERAGE(K485:K489)</f>
        <v>377</v>
      </c>
      <c r="M489" s="46">
        <f>GEOMEAN(K485:K489)</f>
        <v>270.62515383193653</v>
      </c>
      <c r="N489" s="47" t="s">
        <v>256</v>
      </c>
      <c r="AN489" s="13">
        <v>235</v>
      </c>
      <c r="AO489" s="13">
        <v>125</v>
      </c>
    </row>
    <row r="490" spans="1:41" x14ac:dyDescent="0.3">
      <c r="A490" s="74">
        <v>45356</v>
      </c>
      <c r="B490" s="43">
        <v>0.40063657407407405</v>
      </c>
      <c r="C490" s="13">
        <v>2744</v>
      </c>
      <c r="D490" s="13">
        <v>1.7809999999999999</v>
      </c>
      <c r="E490" s="13">
        <v>9.57</v>
      </c>
      <c r="F490" s="13">
        <v>7.9</v>
      </c>
      <c r="G490" s="13">
        <v>12.6</v>
      </c>
      <c r="K490" s="68">
        <v>132</v>
      </c>
      <c r="M490" s="13"/>
      <c r="N490" s="31"/>
      <c r="AN490" s="13">
        <v>235</v>
      </c>
      <c r="AO490" s="13">
        <v>125</v>
      </c>
    </row>
    <row r="491" spans="1:41" x14ac:dyDescent="0.3">
      <c r="A491" s="74">
        <v>45362</v>
      </c>
      <c r="B491" s="28">
        <v>0.37593749999999998</v>
      </c>
      <c r="C491" s="13">
        <v>1075</v>
      </c>
      <c r="D491" s="13">
        <v>0.69899999999999995</v>
      </c>
      <c r="E491" s="13">
        <v>18.2</v>
      </c>
      <c r="F491" s="13">
        <v>8.2200000000000006</v>
      </c>
      <c r="G491" s="13">
        <v>7.3</v>
      </c>
      <c r="K491" s="68">
        <v>121</v>
      </c>
      <c r="M491" s="13"/>
      <c r="N491" s="31"/>
      <c r="AN491" s="13">
        <v>235</v>
      </c>
      <c r="AO491" s="13">
        <v>125</v>
      </c>
    </row>
    <row r="492" spans="1:41" x14ac:dyDescent="0.3">
      <c r="A492" s="74">
        <v>45365</v>
      </c>
      <c r="B492" s="26">
        <v>0.48319444444444443</v>
      </c>
      <c r="C492" s="13">
        <v>1004</v>
      </c>
      <c r="D492" s="13">
        <v>0.65300000000000002</v>
      </c>
      <c r="E492" s="13">
        <v>11.55</v>
      </c>
      <c r="F492" s="13">
        <v>8.42</v>
      </c>
      <c r="G492" s="13">
        <v>13.5</v>
      </c>
      <c r="K492" s="68">
        <v>160</v>
      </c>
      <c r="M492" s="13"/>
      <c r="N492" s="31"/>
      <c r="AN492" s="13">
        <v>235</v>
      </c>
      <c r="AO492" s="13">
        <v>125</v>
      </c>
    </row>
    <row r="493" spans="1:41" x14ac:dyDescent="0.3">
      <c r="A493" s="32">
        <v>45370</v>
      </c>
      <c r="B493" s="28">
        <v>45370.440057870372</v>
      </c>
      <c r="C493" s="13">
        <v>962</v>
      </c>
      <c r="D493" s="13">
        <v>0.624</v>
      </c>
      <c r="E493" s="13">
        <v>13.32</v>
      </c>
      <c r="F493" s="13">
        <v>8</v>
      </c>
      <c r="G493" s="13">
        <v>6.5</v>
      </c>
      <c r="K493" s="68">
        <v>109</v>
      </c>
      <c r="M493" s="13"/>
      <c r="N493" s="31"/>
      <c r="O493" s="31" t="s">
        <v>111</v>
      </c>
      <c r="P493" s="13">
        <v>105</v>
      </c>
      <c r="Q493" s="31" t="s">
        <v>111</v>
      </c>
      <c r="R493" s="31" t="s">
        <v>111</v>
      </c>
      <c r="S493" s="31" t="s">
        <v>111</v>
      </c>
      <c r="T493" s="31">
        <v>16.8</v>
      </c>
      <c r="U493" s="31" t="s">
        <v>111</v>
      </c>
      <c r="V493" s="31" t="s">
        <v>111</v>
      </c>
      <c r="W493" s="31">
        <v>120</v>
      </c>
      <c r="X493" s="13">
        <v>126</v>
      </c>
      <c r="Y493" s="31" t="s">
        <v>111</v>
      </c>
      <c r="Z493" s="13">
        <v>0.68</v>
      </c>
      <c r="AA493" s="31" t="s">
        <v>111</v>
      </c>
      <c r="AB493" s="13">
        <v>45.7</v>
      </c>
      <c r="AC493" s="49" t="s">
        <v>161</v>
      </c>
      <c r="AD493" s="13">
        <v>458</v>
      </c>
      <c r="AE493" s="31" t="s">
        <v>111</v>
      </c>
      <c r="AF493" s="13">
        <v>1270</v>
      </c>
      <c r="AG493" s="13">
        <v>131000</v>
      </c>
      <c r="AH493" s="13">
        <v>31600</v>
      </c>
      <c r="AI493" s="50" t="s">
        <v>111</v>
      </c>
      <c r="AJ493" s="50" t="s">
        <v>111</v>
      </c>
      <c r="AK493" s="50" t="s">
        <v>111</v>
      </c>
      <c r="AL493" s="13">
        <v>231</v>
      </c>
      <c r="AN493" s="13">
        <v>235</v>
      </c>
      <c r="AO493" s="13">
        <v>125</v>
      </c>
    </row>
    <row r="494" spans="1:41" x14ac:dyDescent="0.3">
      <c r="A494" s="74">
        <v>45376</v>
      </c>
      <c r="B494" s="26">
        <v>0.40226851851851853</v>
      </c>
      <c r="C494" s="13">
        <v>921</v>
      </c>
      <c r="D494" s="13">
        <v>0.59799999999999998</v>
      </c>
      <c r="E494" s="13">
        <v>13.16</v>
      </c>
      <c r="F494" s="13">
        <v>8.06</v>
      </c>
      <c r="G494" s="13">
        <v>8.6999999999999993</v>
      </c>
      <c r="K494" s="68">
        <v>563</v>
      </c>
      <c r="L494" s="29">
        <f>AVERAGE(K490:K494)</f>
        <v>217</v>
      </c>
      <c r="M494" s="46">
        <f>GEOMEAN(K490:K494)</f>
        <v>173.41347273418896</v>
      </c>
      <c r="N494" s="47" t="s">
        <v>257</v>
      </c>
      <c r="AN494" s="13">
        <v>235</v>
      </c>
      <c r="AO494" s="13">
        <v>125</v>
      </c>
    </row>
    <row r="495" spans="1:41" x14ac:dyDescent="0.3">
      <c r="A495" s="74">
        <v>45385</v>
      </c>
      <c r="B495" s="28">
        <v>0.38839120370370372</v>
      </c>
      <c r="C495" s="13">
        <v>426.6</v>
      </c>
      <c r="D495" s="13">
        <v>0.27729999999999999</v>
      </c>
      <c r="E495" s="13">
        <v>10.17</v>
      </c>
      <c r="F495" s="13">
        <v>7.76</v>
      </c>
      <c r="G495" s="13">
        <v>10.4</v>
      </c>
      <c r="K495" s="68">
        <v>1616</v>
      </c>
      <c r="AN495" s="13">
        <v>235</v>
      </c>
      <c r="AO495" s="13">
        <v>125</v>
      </c>
    </row>
    <row r="496" spans="1:41" x14ac:dyDescent="0.3">
      <c r="A496" s="74">
        <v>45391</v>
      </c>
      <c r="B496" s="28">
        <v>45391.408865740741</v>
      </c>
      <c r="C496" s="13">
        <v>1032</v>
      </c>
      <c r="D496" s="13">
        <v>0.66949999999999998</v>
      </c>
      <c r="E496" s="13">
        <v>8.83</v>
      </c>
      <c r="F496" s="13">
        <v>8.1199999999999992</v>
      </c>
      <c r="G496" s="13">
        <v>14.2</v>
      </c>
      <c r="K496" s="68">
        <v>75</v>
      </c>
      <c r="AN496" s="13">
        <v>235</v>
      </c>
      <c r="AO496" s="13">
        <v>125</v>
      </c>
    </row>
    <row r="497" spans="1:41" x14ac:dyDescent="0.3">
      <c r="A497" s="74">
        <v>45400</v>
      </c>
      <c r="B497" s="57">
        <v>0.5130555555555556</v>
      </c>
      <c r="C497" s="13">
        <v>942</v>
      </c>
      <c r="D497" s="13">
        <v>0.61099999999999999</v>
      </c>
      <c r="E497" s="13">
        <v>12.39</v>
      </c>
      <c r="F497" s="13">
        <v>8.2200000000000006</v>
      </c>
      <c r="G497" s="13">
        <v>17.600000000000001</v>
      </c>
      <c r="K497" s="68">
        <v>613</v>
      </c>
      <c r="AN497" s="13">
        <v>235</v>
      </c>
      <c r="AO497" s="13">
        <v>125</v>
      </c>
    </row>
    <row r="498" spans="1:41" x14ac:dyDescent="0.3">
      <c r="A498" s="32">
        <v>45406</v>
      </c>
      <c r="B498" s="26">
        <v>0.3986689814814815</v>
      </c>
      <c r="C498" s="13">
        <v>941</v>
      </c>
      <c r="D498" s="13">
        <v>0.61099999999999999</v>
      </c>
      <c r="E498" s="13">
        <v>10.43</v>
      </c>
      <c r="F498" s="13">
        <v>7.94</v>
      </c>
      <c r="G498" s="13">
        <v>11.8</v>
      </c>
      <c r="K498" s="68">
        <v>794</v>
      </c>
      <c r="AN498" s="13">
        <v>235</v>
      </c>
      <c r="AO498" s="13">
        <v>125</v>
      </c>
    </row>
    <row r="499" spans="1:41" x14ac:dyDescent="0.3">
      <c r="A499" s="32">
        <v>45411</v>
      </c>
      <c r="B499" s="57">
        <v>0.45624999999999999</v>
      </c>
      <c r="C499" s="13">
        <v>1040</v>
      </c>
      <c r="D499" s="13">
        <v>0.64349999999999996</v>
      </c>
      <c r="E499" s="13">
        <v>12.83</v>
      </c>
      <c r="F499" s="13">
        <v>7.86</v>
      </c>
      <c r="G499" s="13">
        <v>15.6</v>
      </c>
      <c r="K499" s="68">
        <v>1054</v>
      </c>
      <c r="L499" s="29">
        <f>AVERAGE(K495:K499)</f>
        <v>830.4</v>
      </c>
      <c r="M499" s="46">
        <f>GEOMEAN(K494:K498)</f>
        <v>506.12570920094214</v>
      </c>
      <c r="N499" s="47" t="s">
        <v>258</v>
      </c>
      <c r="AN499" s="13">
        <v>235</v>
      </c>
      <c r="AO499" s="13">
        <v>125</v>
      </c>
    </row>
    <row r="500" spans="1:41" x14ac:dyDescent="0.3">
      <c r="A500" s="32">
        <v>45414</v>
      </c>
      <c r="B500" s="43">
        <v>0.42366898148148147</v>
      </c>
      <c r="C500" s="13">
        <v>1044</v>
      </c>
      <c r="D500" s="13">
        <v>0.67600000000000005</v>
      </c>
      <c r="E500" s="13">
        <v>7.3</v>
      </c>
      <c r="F500" s="13">
        <v>8.01</v>
      </c>
      <c r="G500" s="13">
        <v>18.5</v>
      </c>
      <c r="K500" s="68">
        <v>292</v>
      </c>
      <c r="N500" s="31"/>
      <c r="AN500" s="13">
        <v>235</v>
      </c>
      <c r="AO500" s="13">
        <v>125</v>
      </c>
    </row>
    <row r="501" spans="1:41" x14ac:dyDescent="0.3">
      <c r="A501" s="32">
        <v>45418</v>
      </c>
      <c r="B501" s="28">
        <v>45418.393333333333</v>
      </c>
      <c r="C501" s="13">
        <v>975</v>
      </c>
      <c r="D501" s="13">
        <v>0.63049999999999995</v>
      </c>
      <c r="E501" s="13">
        <v>7.78</v>
      </c>
      <c r="F501" s="13">
        <v>7.91</v>
      </c>
      <c r="G501" s="13">
        <v>17.100000000000001</v>
      </c>
      <c r="K501" s="68">
        <v>591</v>
      </c>
      <c r="N501" s="31"/>
      <c r="AN501" s="13">
        <v>235</v>
      </c>
      <c r="AO501" s="13">
        <v>125</v>
      </c>
    </row>
    <row r="502" spans="1:41" x14ac:dyDescent="0.3">
      <c r="A502" s="32">
        <v>45427.410995370374</v>
      </c>
      <c r="B502" s="57">
        <v>0.41099537037037037</v>
      </c>
      <c r="C502" s="13">
        <v>316.39999999999998</v>
      </c>
      <c r="D502" s="13">
        <v>0.2054</v>
      </c>
      <c r="E502" s="13">
        <v>9.25</v>
      </c>
      <c r="F502" s="13">
        <v>7.62</v>
      </c>
      <c r="G502" s="13">
        <v>17.5</v>
      </c>
      <c r="K502" s="68">
        <v>7270</v>
      </c>
      <c r="N502" s="31"/>
      <c r="AN502" s="13">
        <v>235</v>
      </c>
      <c r="AO502" s="13">
        <v>125</v>
      </c>
    </row>
    <row r="503" spans="1:41" x14ac:dyDescent="0.3">
      <c r="A503" s="32">
        <v>45432.491249999999</v>
      </c>
      <c r="B503" s="57">
        <v>0.49125000000000002</v>
      </c>
      <c r="C503" s="13">
        <v>1019</v>
      </c>
      <c r="D503" s="13">
        <v>0.66300000000000003</v>
      </c>
      <c r="E503" s="13">
        <v>10.57</v>
      </c>
      <c r="F503" s="13">
        <v>8.0399999999999991</v>
      </c>
      <c r="G503" s="13">
        <v>19.899999999999999</v>
      </c>
      <c r="K503" s="68">
        <v>158</v>
      </c>
      <c r="N503" s="31"/>
      <c r="AN503" s="13">
        <v>235</v>
      </c>
      <c r="AO503" s="13">
        <v>125</v>
      </c>
    </row>
    <row r="504" spans="1:41" x14ac:dyDescent="0.3">
      <c r="A504" s="32">
        <v>45448</v>
      </c>
      <c r="B504" s="43">
        <v>0.41310185185185183</v>
      </c>
      <c r="C504" s="13">
        <v>945</v>
      </c>
      <c r="D504" s="13">
        <v>0.61750000000000005</v>
      </c>
      <c r="E504" s="13">
        <v>7.8</v>
      </c>
      <c r="F504" s="13">
        <v>7.86</v>
      </c>
      <c r="G504" s="13">
        <v>20.2</v>
      </c>
      <c r="K504" s="68">
        <v>733</v>
      </c>
      <c r="L504" s="29">
        <f>AVERAGE(K500:K504)</f>
        <v>1808.8</v>
      </c>
      <c r="M504" s="46">
        <f>GEOMEAN(K499:K503)</f>
        <v>731.13990538005942</v>
      </c>
      <c r="N504" s="47" t="s">
        <v>259</v>
      </c>
      <c r="AN504" s="13">
        <v>235</v>
      </c>
      <c r="AO504" s="13">
        <v>125</v>
      </c>
    </row>
    <row r="505" spans="1:41" x14ac:dyDescent="0.3">
      <c r="A505" s="32">
        <v>45454</v>
      </c>
      <c r="B505" s="33">
        <v>0.39254629629629628</v>
      </c>
      <c r="C505" s="13">
        <v>924</v>
      </c>
      <c r="D505" s="13">
        <v>600</v>
      </c>
      <c r="E505" s="13">
        <v>8.4700000000000006</v>
      </c>
      <c r="F505" s="13">
        <v>8.15</v>
      </c>
      <c r="G505" s="13">
        <v>17.2</v>
      </c>
      <c r="K505" s="68">
        <v>487</v>
      </c>
      <c r="AN505" s="13">
        <v>235</v>
      </c>
      <c r="AO505" s="13">
        <v>125</v>
      </c>
    </row>
    <row r="506" spans="1:41" x14ac:dyDescent="0.3">
      <c r="A506" s="32">
        <v>45460</v>
      </c>
      <c r="B506" s="43">
        <v>0.4152777777777778</v>
      </c>
      <c r="C506" s="13">
        <v>1166</v>
      </c>
      <c r="D506" s="13">
        <v>0.76049999999999995</v>
      </c>
      <c r="E506" s="13">
        <v>7.9</v>
      </c>
      <c r="F506" s="13">
        <v>7.92</v>
      </c>
      <c r="G506" s="13">
        <v>21.6</v>
      </c>
      <c r="K506" s="68">
        <v>588</v>
      </c>
      <c r="AN506" s="13">
        <v>235</v>
      </c>
      <c r="AO506" s="13">
        <v>125</v>
      </c>
    </row>
    <row r="507" spans="1:41" x14ac:dyDescent="0.3">
      <c r="A507" s="32">
        <v>45463</v>
      </c>
      <c r="B507" s="33">
        <v>0.46582175925925928</v>
      </c>
      <c r="C507" s="13">
        <v>978</v>
      </c>
      <c r="D507" s="13">
        <v>0.63600000000000001</v>
      </c>
      <c r="E507" s="13">
        <v>8.11</v>
      </c>
      <c r="F507" s="13">
        <v>8.06</v>
      </c>
      <c r="G507" s="13">
        <v>23.1</v>
      </c>
      <c r="K507" s="68">
        <v>733</v>
      </c>
      <c r="AN507" s="13">
        <v>235</v>
      </c>
      <c r="AO507" s="13">
        <v>125</v>
      </c>
    </row>
    <row r="508" spans="1:41" x14ac:dyDescent="0.3">
      <c r="A508" s="32">
        <v>45468</v>
      </c>
      <c r="B508" s="26">
        <v>0.48525462962962962</v>
      </c>
      <c r="C508" s="13">
        <v>776</v>
      </c>
      <c r="D508" s="13">
        <v>0.50700000000000001</v>
      </c>
      <c r="E508" s="13">
        <v>7.25</v>
      </c>
      <c r="F508" s="13">
        <v>7.79</v>
      </c>
      <c r="G508" s="13">
        <v>25</v>
      </c>
      <c r="K508" s="68">
        <v>733</v>
      </c>
      <c r="L508" s="29">
        <f>AVERAGE(K504:K508)</f>
        <v>654.79999999999995</v>
      </c>
      <c r="M508" s="46">
        <f>GEOMEAN(K504:K508)</f>
        <v>646.31411732346237</v>
      </c>
      <c r="N508" s="47" t="s">
        <v>260</v>
      </c>
      <c r="AN508" s="13">
        <v>235</v>
      </c>
      <c r="AO508" s="13">
        <v>125</v>
      </c>
    </row>
    <row r="509" spans="1:41" x14ac:dyDescent="0.3">
      <c r="A509" s="32">
        <v>45483</v>
      </c>
      <c r="B509" s="26">
        <v>0.44115740740740739</v>
      </c>
      <c r="C509" s="13">
        <v>429.5</v>
      </c>
      <c r="D509" s="13">
        <v>0.2792</v>
      </c>
      <c r="E509" s="13">
        <v>5.51</v>
      </c>
      <c r="F509" s="13">
        <v>7.89</v>
      </c>
      <c r="G509" s="13">
        <v>20.9</v>
      </c>
      <c r="K509" s="68">
        <v>6131</v>
      </c>
      <c r="AN509" s="13">
        <v>235</v>
      </c>
      <c r="AO509" s="13">
        <v>125</v>
      </c>
    </row>
    <row r="510" spans="1:41" x14ac:dyDescent="0.3">
      <c r="A510" s="32">
        <v>45489</v>
      </c>
      <c r="B510" s="28">
        <v>45489.42019675926</v>
      </c>
      <c r="C510" s="13">
        <v>364</v>
      </c>
      <c r="D510" s="13">
        <v>0.2366</v>
      </c>
      <c r="E510" s="13">
        <v>6.26</v>
      </c>
      <c r="F510" s="13">
        <v>7.76</v>
      </c>
      <c r="G510" s="13">
        <v>23</v>
      </c>
      <c r="K510" s="68">
        <v>5172</v>
      </c>
      <c r="AN510" s="13">
        <v>235</v>
      </c>
      <c r="AO510" s="13">
        <v>125</v>
      </c>
    </row>
    <row r="511" spans="1:41" x14ac:dyDescent="0.3">
      <c r="A511" s="32">
        <v>45491</v>
      </c>
      <c r="B511" s="43">
        <v>0.50643518518518515</v>
      </c>
      <c r="C511" s="13">
        <v>1014</v>
      </c>
      <c r="D511" s="13">
        <v>0.65649999999999997</v>
      </c>
      <c r="E511" s="13">
        <v>7.34</v>
      </c>
      <c r="F511" s="13">
        <v>7.87</v>
      </c>
      <c r="G511" s="13">
        <v>21.4</v>
      </c>
      <c r="K511" s="68">
        <v>780</v>
      </c>
      <c r="AN511" s="13">
        <v>235</v>
      </c>
      <c r="AO511" s="13">
        <v>125</v>
      </c>
    </row>
    <row r="512" spans="1:41" x14ac:dyDescent="0.3">
      <c r="A512" s="32">
        <v>45498</v>
      </c>
      <c r="B512" s="43">
        <v>0.41271990740740738</v>
      </c>
      <c r="C512" s="13">
        <v>864</v>
      </c>
      <c r="D512" s="13">
        <v>0.55900000000000005</v>
      </c>
      <c r="E512" s="13">
        <v>8.83</v>
      </c>
      <c r="F512" s="13">
        <v>7.81</v>
      </c>
      <c r="G512" s="13">
        <v>21.7</v>
      </c>
      <c r="K512" s="68">
        <v>6488</v>
      </c>
      <c r="AN512" s="13">
        <v>235</v>
      </c>
      <c r="AO512" s="13">
        <v>125</v>
      </c>
    </row>
    <row r="513" spans="1:41" x14ac:dyDescent="0.3">
      <c r="A513" s="32">
        <v>45502</v>
      </c>
      <c r="B513" s="43">
        <v>0.41005787037037039</v>
      </c>
      <c r="C513" s="13">
        <v>493</v>
      </c>
      <c r="D513" s="13">
        <v>0.32069999999999999</v>
      </c>
      <c r="E513" s="13">
        <v>5.62</v>
      </c>
      <c r="F513" s="13">
        <v>8.02</v>
      </c>
      <c r="G513" s="13">
        <v>21.4</v>
      </c>
      <c r="K513" s="68">
        <v>2359</v>
      </c>
      <c r="L513" s="29">
        <f>AVERAGE(K509:K513)</f>
        <v>4186</v>
      </c>
      <c r="M513" s="46">
        <f>GEOMEAN(K509:K513)</f>
        <v>3278.1184598964956</v>
      </c>
      <c r="N513" s="47" t="s">
        <v>261</v>
      </c>
      <c r="O513" s="31" t="s">
        <v>111</v>
      </c>
      <c r="P513" s="13">
        <v>41</v>
      </c>
      <c r="Q513" s="31" t="s">
        <v>111</v>
      </c>
      <c r="R513" s="31" t="s">
        <v>111</v>
      </c>
      <c r="S513" s="31" t="s">
        <v>111</v>
      </c>
      <c r="T513" s="31" t="s">
        <v>111</v>
      </c>
      <c r="U513" s="31" t="s">
        <v>111</v>
      </c>
      <c r="V513" s="31" t="s">
        <v>111</v>
      </c>
      <c r="W513" s="31" t="s">
        <v>111</v>
      </c>
      <c r="X513" s="13">
        <v>48.6</v>
      </c>
      <c r="Y513" s="31" t="s">
        <v>111</v>
      </c>
      <c r="Z513" s="31" t="s">
        <v>111</v>
      </c>
      <c r="AA513" s="31" t="s">
        <v>111</v>
      </c>
      <c r="AB513" s="13">
        <v>23.4</v>
      </c>
      <c r="AC513" s="49" t="s">
        <v>161</v>
      </c>
      <c r="AD513" s="13">
        <v>163</v>
      </c>
      <c r="AE513" s="31" t="s">
        <v>111</v>
      </c>
      <c r="AF513" s="31" t="s">
        <v>111</v>
      </c>
      <c r="AG513" s="13">
        <v>45500</v>
      </c>
      <c r="AH513" s="13">
        <v>12100</v>
      </c>
      <c r="AI513" s="50" t="s">
        <v>111</v>
      </c>
      <c r="AJ513" s="50" t="s">
        <v>111</v>
      </c>
      <c r="AK513" s="50" t="s">
        <v>111</v>
      </c>
      <c r="AL513" s="13">
        <v>11.3</v>
      </c>
      <c r="AN513" s="13">
        <v>235</v>
      </c>
      <c r="AO513" s="13">
        <v>125</v>
      </c>
    </row>
    <row r="514" spans="1:41" x14ac:dyDescent="0.3">
      <c r="A514" s="32">
        <v>45505</v>
      </c>
      <c r="B514" s="26">
        <v>0.44187500000000002</v>
      </c>
      <c r="C514" s="13">
        <v>879</v>
      </c>
      <c r="D514" s="13">
        <v>0.57099999999999995</v>
      </c>
      <c r="E514" s="13">
        <v>6.58</v>
      </c>
      <c r="F514" s="13">
        <v>7.94</v>
      </c>
      <c r="G514" s="13">
        <v>21.8</v>
      </c>
      <c r="K514" s="68">
        <v>1187</v>
      </c>
      <c r="AN514" s="13">
        <v>235</v>
      </c>
      <c r="AO514" s="13">
        <v>125</v>
      </c>
    </row>
    <row r="515" spans="1:41" x14ac:dyDescent="0.3">
      <c r="A515" s="32">
        <v>45510</v>
      </c>
      <c r="B515" s="26">
        <v>0.40410879629629631</v>
      </c>
      <c r="C515" s="13">
        <v>915</v>
      </c>
      <c r="D515" s="13">
        <v>0.59799999999999998</v>
      </c>
      <c r="E515" s="13">
        <v>1.85</v>
      </c>
      <c r="F515" s="13">
        <v>8.02</v>
      </c>
      <c r="G515" s="13">
        <v>25.3</v>
      </c>
      <c r="K515" s="68">
        <v>402</v>
      </c>
      <c r="AN515" s="13">
        <v>235</v>
      </c>
      <c r="AO515" s="13">
        <v>125</v>
      </c>
    </row>
    <row r="516" spans="1:41" x14ac:dyDescent="0.3">
      <c r="A516" s="32">
        <v>45518</v>
      </c>
      <c r="B516" s="26">
        <v>0.38563657407407409</v>
      </c>
      <c r="C516" s="13">
        <v>1035</v>
      </c>
      <c r="D516" s="13">
        <v>0.67300000000000004</v>
      </c>
      <c r="E516" s="13">
        <v>7.07</v>
      </c>
      <c r="F516" s="13">
        <v>7.93</v>
      </c>
      <c r="G516" s="13">
        <v>20.100000000000001</v>
      </c>
      <c r="K516" s="68">
        <v>558</v>
      </c>
      <c r="AN516" s="13">
        <v>235</v>
      </c>
      <c r="AO516" s="13">
        <v>125</v>
      </c>
    </row>
    <row r="517" spans="1:41" x14ac:dyDescent="0.3">
      <c r="A517" s="32">
        <v>45523</v>
      </c>
      <c r="B517" s="13" t="s">
        <v>262</v>
      </c>
      <c r="K517" s="68">
        <v>842</v>
      </c>
      <c r="AN517" s="13">
        <v>235</v>
      </c>
      <c r="AO517" s="13">
        <v>125</v>
      </c>
    </row>
    <row r="518" spans="1:41" x14ac:dyDescent="0.3">
      <c r="A518" s="32">
        <v>45533</v>
      </c>
      <c r="B518" s="26">
        <v>0.49576388888888889</v>
      </c>
      <c r="C518" s="13">
        <v>1002</v>
      </c>
      <c r="D518" s="13">
        <v>0.65100000000000002</v>
      </c>
      <c r="E518" s="13">
        <v>7.13</v>
      </c>
      <c r="F518" s="13">
        <v>8.1</v>
      </c>
      <c r="G518" s="13">
        <v>23.6</v>
      </c>
      <c r="K518" s="68">
        <v>473</v>
      </c>
      <c r="L518" s="29">
        <f>AVERAGE(K514:K518)</f>
        <v>692.4</v>
      </c>
      <c r="M518" s="46">
        <f>GEOMEAN(K514:K518)</f>
        <v>638.4058244901986</v>
      </c>
      <c r="N518" s="47" t="s">
        <v>263</v>
      </c>
      <c r="AN518" s="13">
        <v>235</v>
      </c>
      <c r="AO518" s="13">
        <v>125</v>
      </c>
    </row>
    <row r="519" spans="1:41" x14ac:dyDescent="0.3">
      <c r="A519" s="32">
        <v>45538</v>
      </c>
      <c r="B519" s="28">
        <v>0.48966435185185186</v>
      </c>
      <c r="C519" s="13">
        <v>883</v>
      </c>
      <c r="D519" s="13">
        <v>574</v>
      </c>
      <c r="E519" s="13">
        <v>7.1</v>
      </c>
      <c r="F519" s="13">
        <v>8.0500000000000007</v>
      </c>
      <c r="G519" s="13">
        <v>19.600000000000001</v>
      </c>
      <c r="K519" s="68">
        <v>545</v>
      </c>
      <c r="AN519" s="13">
        <v>235</v>
      </c>
      <c r="AO519" s="13">
        <v>125</v>
      </c>
    </row>
    <row r="520" spans="1:41" x14ac:dyDescent="0.3">
      <c r="A520" s="32">
        <v>45547</v>
      </c>
      <c r="B520" s="26">
        <v>0.43104166666666666</v>
      </c>
      <c r="C520" s="13">
        <v>1016</v>
      </c>
      <c r="D520" s="13">
        <v>0.66100000000000003</v>
      </c>
      <c r="E520" s="13">
        <v>7.04</v>
      </c>
      <c r="F520" s="13">
        <v>8.08</v>
      </c>
      <c r="G520" s="13">
        <v>18.5</v>
      </c>
      <c r="K520" s="68">
        <v>728</v>
      </c>
      <c r="AN520" s="13">
        <v>235</v>
      </c>
      <c r="AO520" s="13">
        <v>125</v>
      </c>
    </row>
    <row r="521" spans="1:41" x14ac:dyDescent="0.3">
      <c r="A521" s="32">
        <v>45553</v>
      </c>
      <c r="B521" s="26">
        <v>0.51166666666666671</v>
      </c>
      <c r="C521" s="13">
        <v>1054</v>
      </c>
      <c r="D521" s="13">
        <v>685</v>
      </c>
      <c r="E521" s="13">
        <v>8.0500000000000007</v>
      </c>
      <c r="F521" s="13">
        <v>7.97</v>
      </c>
      <c r="G521" s="13">
        <v>20.6</v>
      </c>
      <c r="K521" s="68">
        <v>107</v>
      </c>
      <c r="AN521" s="13">
        <v>235</v>
      </c>
      <c r="AO521" s="13">
        <v>125</v>
      </c>
    </row>
    <row r="522" spans="1:41" x14ac:dyDescent="0.3">
      <c r="A522" s="32">
        <v>45558</v>
      </c>
      <c r="B522" s="26">
        <v>0.42083333333333334</v>
      </c>
      <c r="C522" s="13">
        <v>962</v>
      </c>
      <c r="D522" s="13">
        <v>625</v>
      </c>
      <c r="E522" s="13">
        <v>4.83</v>
      </c>
      <c r="F522" s="13">
        <v>7.91</v>
      </c>
      <c r="G522" s="13">
        <v>21</v>
      </c>
      <c r="K522" s="68">
        <v>1439</v>
      </c>
      <c r="AN522" s="13">
        <v>235</v>
      </c>
      <c r="AO522" s="13">
        <v>125</v>
      </c>
    </row>
    <row r="523" spans="1:41" x14ac:dyDescent="0.3">
      <c r="A523" s="32">
        <v>45561</v>
      </c>
      <c r="B523" s="26">
        <v>0.47506944444444443</v>
      </c>
      <c r="C523" s="13">
        <v>532</v>
      </c>
      <c r="D523" s="13">
        <v>345.9</v>
      </c>
      <c r="E523" s="13">
        <v>5.91</v>
      </c>
      <c r="F523" s="13">
        <v>7.76</v>
      </c>
      <c r="G523" s="13">
        <v>19.3</v>
      </c>
      <c r="K523" s="68">
        <v>801</v>
      </c>
      <c r="L523" s="29">
        <f>AVERAGE(K519:K523)</f>
        <v>724</v>
      </c>
      <c r="M523" s="46">
        <f>GEOMEAN(K519:K523)</f>
        <v>546.91645969691695</v>
      </c>
      <c r="N523" s="47" t="s">
        <v>264</v>
      </c>
      <c r="AN523" s="13">
        <v>235</v>
      </c>
      <c r="AO523" s="13">
        <v>125</v>
      </c>
    </row>
    <row r="524" spans="1:41" x14ac:dyDescent="0.3">
      <c r="A524" s="32">
        <v>45572</v>
      </c>
      <c r="B524" s="28">
        <v>0.43364583333333334</v>
      </c>
      <c r="C524" s="13">
        <v>978</v>
      </c>
      <c r="D524" s="13">
        <v>0.63600000000000001</v>
      </c>
      <c r="E524" s="13">
        <v>7.77</v>
      </c>
      <c r="F524" s="13">
        <v>8.0500000000000007</v>
      </c>
      <c r="G524" s="13">
        <v>15.8</v>
      </c>
      <c r="K524" s="68">
        <v>733</v>
      </c>
      <c r="AN524" s="13">
        <v>235</v>
      </c>
      <c r="AO524" s="13">
        <v>125</v>
      </c>
    </row>
    <row r="525" spans="1:41" x14ac:dyDescent="0.3">
      <c r="A525" s="32">
        <v>45575</v>
      </c>
      <c r="B525" s="26">
        <v>0.44813657407407409</v>
      </c>
      <c r="C525" s="13">
        <v>1028</v>
      </c>
      <c r="D525" s="13">
        <v>0.66800000000000004</v>
      </c>
      <c r="E525" s="13">
        <v>8.2799999999999994</v>
      </c>
      <c r="F525" s="13">
        <v>8.11</v>
      </c>
      <c r="G525" s="13">
        <v>15.5</v>
      </c>
      <c r="K525" s="68">
        <v>2481</v>
      </c>
      <c r="AN525" s="13">
        <v>235</v>
      </c>
      <c r="AO525" s="13">
        <v>125</v>
      </c>
    </row>
    <row r="526" spans="1:41" x14ac:dyDescent="0.3">
      <c r="A526" s="32">
        <v>45580</v>
      </c>
      <c r="B526" s="26">
        <v>0.45186342592592593</v>
      </c>
      <c r="C526" s="13">
        <v>1011</v>
      </c>
      <c r="D526" s="13">
        <v>0.65700000000000003</v>
      </c>
      <c r="E526" s="13">
        <v>7.49</v>
      </c>
      <c r="F526" s="13">
        <v>8.23</v>
      </c>
      <c r="G526" s="13">
        <v>13</v>
      </c>
      <c r="K526" s="68">
        <v>262</v>
      </c>
      <c r="AN526" s="13">
        <v>235</v>
      </c>
      <c r="AO526" s="13">
        <v>125</v>
      </c>
    </row>
    <row r="527" spans="1:41" x14ac:dyDescent="0.3">
      <c r="A527" s="32">
        <v>45588</v>
      </c>
      <c r="B527" s="26">
        <v>0.42861111111111111</v>
      </c>
      <c r="C527" s="13">
        <v>1105</v>
      </c>
      <c r="D527" s="13">
        <v>718</v>
      </c>
      <c r="E527" s="13">
        <v>8.18</v>
      </c>
      <c r="F527" s="13">
        <v>7.99</v>
      </c>
      <c r="G527" s="13">
        <v>15.5</v>
      </c>
      <c r="K527" s="68">
        <v>345</v>
      </c>
      <c r="AN527" s="13">
        <v>235</v>
      </c>
      <c r="AO527" s="13">
        <v>125</v>
      </c>
    </row>
    <row r="528" spans="1:41" x14ac:dyDescent="0.3">
      <c r="A528" s="32">
        <v>45594</v>
      </c>
      <c r="B528" s="26">
        <v>0.53753472222222221</v>
      </c>
      <c r="C528" s="13">
        <v>1037</v>
      </c>
      <c r="D528" s="13">
        <v>0.67400000000000004</v>
      </c>
      <c r="E528" s="13">
        <v>14.94</v>
      </c>
      <c r="F528" s="13">
        <v>7.94</v>
      </c>
      <c r="G528" s="13">
        <v>16.3</v>
      </c>
      <c r="K528" s="68">
        <v>1317</v>
      </c>
      <c r="L528" s="29">
        <f>AVERAGE(K523:K528)</f>
        <v>989.83333333333337</v>
      </c>
      <c r="M528" s="46">
        <f>GEOMEAN(K523:K528)</f>
        <v>746.75516660753306</v>
      </c>
      <c r="N528" s="47" t="s">
        <v>265</v>
      </c>
      <c r="AN528" s="13">
        <v>235</v>
      </c>
      <c r="AO528" s="13">
        <v>125</v>
      </c>
    </row>
    <row r="529" spans="1:41" x14ac:dyDescent="0.3">
      <c r="A529" s="32">
        <v>45602</v>
      </c>
      <c r="B529" s="26">
        <v>0.46699074074074076</v>
      </c>
      <c r="C529" s="13">
        <v>289.2</v>
      </c>
      <c r="D529" s="13">
        <v>188</v>
      </c>
      <c r="E529" s="13">
        <v>8.26</v>
      </c>
      <c r="F529" s="13">
        <v>8.16</v>
      </c>
      <c r="G529" s="13">
        <v>17.2</v>
      </c>
      <c r="K529" s="68">
        <v>5475</v>
      </c>
      <c r="AN529" s="13">
        <v>235</v>
      </c>
      <c r="AO529" s="13">
        <v>125</v>
      </c>
    </row>
    <row r="530" spans="1:41" x14ac:dyDescent="0.3">
      <c r="A530" s="32">
        <v>45608</v>
      </c>
      <c r="B530" s="28">
        <v>0.44740740740740742</v>
      </c>
      <c r="C530" s="13">
        <v>688</v>
      </c>
      <c r="D530" s="13">
        <v>0.44719999999999999</v>
      </c>
      <c r="E530" s="13">
        <v>7.6</v>
      </c>
      <c r="F530" s="13">
        <v>7.99</v>
      </c>
      <c r="G530" s="13">
        <v>11</v>
      </c>
      <c r="K530" s="68">
        <v>393</v>
      </c>
      <c r="O530" s="31" t="s">
        <v>111</v>
      </c>
      <c r="P530" s="13">
        <v>50.1</v>
      </c>
      <c r="Q530" s="31" t="s">
        <v>111</v>
      </c>
      <c r="R530" s="31" t="s">
        <v>111</v>
      </c>
      <c r="S530" s="31" t="s">
        <v>111</v>
      </c>
      <c r="T530" s="31" t="s">
        <v>111</v>
      </c>
      <c r="U530" s="31" t="s">
        <v>111</v>
      </c>
      <c r="V530" s="31" t="s">
        <v>111</v>
      </c>
      <c r="W530" s="31" t="s">
        <v>111</v>
      </c>
      <c r="X530" s="13">
        <v>79.5</v>
      </c>
      <c r="Y530" s="31" t="s">
        <v>111</v>
      </c>
      <c r="Z530" s="13">
        <v>0.64</v>
      </c>
      <c r="AA530" s="31" t="s">
        <v>111</v>
      </c>
      <c r="AB530" s="13">
        <v>31.5</v>
      </c>
      <c r="AC530" s="49" t="s">
        <v>161</v>
      </c>
      <c r="AD530" s="13">
        <v>234</v>
      </c>
      <c r="AE530" s="31" t="s">
        <v>111</v>
      </c>
      <c r="AF530" s="31" t="s">
        <v>111</v>
      </c>
      <c r="AG530" s="13">
        <v>62500</v>
      </c>
      <c r="AH530" s="13">
        <v>18900</v>
      </c>
      <c r="AI530" s="50" t="s">
        <v>111</v>
      </c>
      <c r="AJ530" s="50" t="s">
        <v>111</v>
      </c>
      <c r="AK530" s="50" t="s">
        <v>111</v>
      </c>
      <c r="AL530" s="13">
        <v>4.5999999999999996</v>
      </c>
    </row>
    <row r="531" spans="1:41" x14ac:dyDescent="0.3">
      <c r="A531" s="32">
        <v>45610</v>
      </c>
      <c r="B531" s="26">
        <v>0.51671296296296299</v>
      </c>
      <c r="C531" s="13">
        <v>404.7</v>
      </c>
      <c r="D531" s="13">
        <v>0.2631</v>
      </c>
      <c r="E531" s="13">
        <v>7.66</v>
      </c>
      <c r="F531" s="13">
        <v>8.16</v>
      </c>
      <c r="G531" s="13">
        <v>12.3</v>
      </c>
      <c r="K531" s="68">
        <v>1785</v>
      </c>
      <c r="AN531" s="13">
        <v>235</v>
      </c>
      <c r="AO531" s="13">
        <v>125</v>
      </c>
    </row>
    <row r="532" spans="1:41" x14ac:dyDescent="0.3">
      <c r="A532" s="32">
        <v>45616</v>
      </c>
      <c r="B532" s="26">
        <v>7.3923611111111107E-2</v>
      </c>
      <c r="C532" s="13">
        <v>590</v>
      </c>
      <c r="D532" s="13">
        <v>0.3836</v>
      </c>
      <c r="E532" s="13">
        <v>8.8699999999999992</v>
      </c>
      <c r="F532" s="13">
        <v>8.2200000000000006</v>
      </c>
      <c r="G532" s="13">
        <v>12.5</v>
      </c>
      <c r="K532" s="68">
        <v>3255</v>
      </c>
      <c r="AN532" s="13">
        <v>235</v>
      </c>
      <c r="AO532" s="13">
        <v>125</v>
      </c>
    </row>
    <row r="533" spans="1:41" x14ac:dyDescent="0.3">
      <c r="A533" s="32">
        <v>45621</v>
      </c>
      <c r="B533" s="26">
        <v>0.48327546296296298</v>
      </c>
      <c r="C533" s="13">
        <v>1052</v>
      </c>
      <c r="D533" s="13">
        <v>0.68400000000000005</v>
      </c>
      <c r="E533" s="13">
        <v>9.85</v>
      </c>
      <c r="F533" s="13">
        <v>8.19</v>
      </c>
      <c r="G533" s="13">
        <v>10.9</v>
      </c>
      <c r="K533" s="68">
        <v>744</v>
      </c>
      <c r="L533" s="29">
        <f>AVERAGE(K528:K533)</f>
        <v>2161.5</v>
      </c>
      <c r="M533" s="46">
        <f>GEOMEAN(K528:K533)</f>
        <v>1518.2877905530713</v>
      </c>
      <c r="N533" s="47" t="s">
        <v>266</v>
      </c>
      <c r="AN533" s="13">
        <v>235</v>
      </c>
      <c r="AO533" s="13">
        <v>125</v>
      </c>
    </row>
    <row r="534" spans="1:41" x14ac:dyDescent="0.3">
      <c r="A534" s="32">
        <v>45629</v>
      </c>
      <c r="B534" s="26">
        <v>0.48922453703703705</v>
      </c>
      <c r="C534" s="13">
        <v>1035</v>
      </c>
      <c r="D534" s="13">
        <v>0.67300000000000004</v>
      </c>
      <c r="E534" s="13">
        <v>14.37</v>
      </c>
      <c r="F534" s="13">
        <v>8.31</v>
      </c>
      <c r="G534" s="13">
        <v>2.9</v>
      </c>
      <c r="K534" s="68">
        <v>160</v>
      </c>
      <c r="AN534" s="13">
        <v>235</v>
      </c>
      <c r="AO534" s="13">
        <v>125</v>
      </c>
    </row>
    <row r="535" spans="1:41" x14ac:dyDescent="0.3">
      <c r="A535" s="32">
        <v>45635</v>
      </c>
      <c r="B535" s="26">
        <v>0.41322916666666665</v>
      </c>
      <c r="C535" s="13">
        <v>1066</v>
      </c>
      <c r="D535" s="13">
        <v>0.69299999999999995</v>
      </c>
      <c r="E535" s="13">
        <v>11.45</v>
      </c>
      <c r="F535" s="13">
        <v>7.86</v>
      </c>
      <c r="G535" s="13">
        <v>9.5</v>
      </c>
      <c r="K535" s="68">
        <v>2987</v>
      </c>
      <c r="AN535" s="13">
        <v>235</v>
      </c>
      <c r="AO535" s="13">
        <v>125</v>
      </c>
    </row>
    <row r="536" spans="1:41" x14ac:dyDescent="0.3">
      <c r="A536" s="32">
        <v>45638</v>
      </c>
      <c r="B536" s="26">
        <v>0.4487962962962963</v>
      </c>
      <c r="C536" s="13">
        <v>1128</v>
      </c>
      <c r="D536" s="13">
        <v>0.73299999999999998</v>
      </c>
      <c r="E536" s="13">
        <v>13.47</v>
      </c>
      <c r="F536" s="13">
        <v>8.5500000000000007</v>
      </c>
      <c r="G536" s="13">
        <v>1.3</v>
      </c>
      <c r="K536" s="68">
        <v>262</v>
      </c>
      <c r="AN536" s="13">
        <v>235</v>
      </c>
      <c r="AO536" s="13">
        <v>125</v>
      </c>
    </row>
    <row r="537" spans="1:41" x14ac:dyDescent="0.3">
      <c r="A537" s="32">
        <v>45643</v>
      </c>
      <c r="B537" s="26">
        <v>0.39188657407407407</v>
      </c>
      <c r="C537" s="13">
        <v>831</v>
      </c>
      <c r="D537" s="13">
        <v>540</v>
      </c>
      <c r="E537" s="13">
        <v>12.67</v>
      </c>
      <c r="F537" s="13">
        <v>8.25</v>
      </c>
      <c r="G537" s="13">
        <v>8.3000000000000007</v>
      </c>
      <c r="K537" s="68">
        <v>1153</v>
      </c>
      <c r="AN537" s="13">
        <v>235</v>
      </c>
      <c r="AO537" s="13">
        <v>125</v>
      </c>
    </row>
    <row r="538" spans="1:41" x14ac:dyDescent="0.3">
      <c r="A538" s="32">
        <v>45645</v>
      </c>
      <c r="B538" s="26">
        <v>0.50459490740740742</v>
      </c>
      <c r="C538" s="13">
        <v>1015</v>
      </c>
      <c r="D538" s="13">
        <v>660</v>
      </c>
      <c r="E538" s="13">
        <v>15.45</v>
      </c>
      <c r="F538" s="13">
        <v>7.85</v>
      </c>
      <c r="G538" s="13">
        <v>7.6</v>
      </c>
      <c r="K538" s="68">
        <v>364</v>
      </c>
      <c r="L538" s="29">
        <f>AVERAGE(K533:K538)</f>
        <v>945</v>
      </c>
      <c r="M538" s="46">
        <f>GEOMEAN(K533:K538)</f>
        <v>582.58596851964955</v>
      </c>
      <c r="N538" s="47" t="s">
        <v>267</v>
      </c>
      <c r="AN538" s="13">
        <v>235</v>
      </c>
      <c r="AO538" s="13">
        <v>125</v>
      </c>
    </row>
    <row r="539" spans="1:41" x14ac:dyDescent="0.3">
      <c r="AN539" s="13">
        <v>235</v>
      </c>
      <c r="AO539" s="13">
        <v>125</v>
      </c>
    </row>
    <row r="540" spans="1:41" x14ac:dyDescent="0.3">
      <c r="AN540" s="13">
        <v>235</v>
      </c>
      <c r="AO540" s="13">
        <v>125</v>
      </c>
    </row>
    <row r="541" spans="1:41" x14ac:dyDescent="0.3">
      <c r="AN541" s="13">
        <v>235</v>
      </c>
      <c r="AO541" s="13">
        <v>125</v>
      </c>
    </row>
    <row r="542" spans="1:41" x14ac:dyDescent="0.3">
      <c r="AN542" s="13">
        <v>235</v>
      </c>
      <c r="AO542" s="13">
        <v>125</v>
      </c>
    </row>
    <row r="543" spans="1:41" x14ac:dyDescent="0.3">
      <c r="AN543" s="13">
        <v>235</v>
      </c>
      <c r="AO543" s="13">
        <v>125</v>
      </c>
    </row>
    <row r="544" spans="1:41" x14ac:dyDescent="0.3">
      <c r="AN544" s="13">
        <v>235</v>
      </c>
      <c r="AO544" s="13">
        <v>125</v>
      </c>
    </row>
    <row r="545" spans="40:41" x14ac:dyDescent="0.3">
      <c r="AN545" s="13">
        <v>235</v>
      </c>
      <c r="AO545" s="13">
        <v>125</v>
      </c>
    </row>
    <row r="546" spans="40:41" x14ac:dyDescent="0.3">
      <c r="AN546" s="13">
        <v>235</v>
      </c>
      <c r="AO546" s="13">
        <v>125</v>
      </c>
    </row>
    <row r="547" spans="40:41" x14ac:dyDescent="0.3">
      <c r="AN547" s="13">
        <v>235</v>
      </c>
      <c r="AO547" s="13">
        <v>125</v>
      </c>
    </row>
    <row r="548" spans="40:41" x14ac:dyDescent="0.3">
      <c r="AN548" s="13">
        <v>235</v>
      </c>
      <c r="AO548" s="13">
        <v>125</v>
      </c>
    </row>
    <row r="549" spans="40:41" x14ac:dyDescent="0.3">
      <c r="AN549" s="13">
        <v>235</v>
      </c>
      <c r="AO549" s="13">
        <v>125</v>
      </c>
    </row>
    <row r="550" spans="40:41" x14ac:dyDescent="0.3">
      <c r="AN550" s="13">
        <v>235</v>
      </c>
      <c r="AO550" s="13">
        <v>125</v>
      </c>
    </row>
    <row r="551" spans="40:41" x14ac:dyDescent="0.3">
      <c r="AN551" s="13">
        <v>235</v>
      </c>
      <c r="AO551" s="13">
        <v>125</v>
      </c>
    </row>
    <row r="552" spans="40:41" x14ac:dyDescent="0.3">
      <c r="AN552" s="13">
        <v>235</v>
      </c>
      <c r="AO552" s="13">
        <v>125</v>
      </c>
    </row>
    <row r="553" spans="40:41" x14ac:dyDescent="0.3">
      <c r="AN553" s="13">
        <v>235</v>
      </c>
      <c r="AO553" s="13">
        <v>125</v>
      </c>
    </row>
    <row r="554" spans="40:41" x14ac:dyDescent="0.3">
      <c r="AN554" s="13">
        <v>235</v>
      </c>
      <c r="AO554" s="13">
        <v>125</v>
      </c>
    </row>
    <row r="555" spans="40:41" x14ac:dyDescent="0.3">
      <c r="AN555" s="13">
        <v>235</v>
      </c>
      <c r="AO555" s="13">
        <v>125</v>
      </c>
    </row>
    <row r="556" spans="40:41" x14ac:dyDescent="0.3">
      <c r="AN556" s="13">
        <v>235</v>
      </c>
      <c r="AO556" s="13">
        <v>125</v>
      </c>
    </row>
    <row r="557" spans="40:41" x14ac:dyDescent="0.3">
      <c r="AN557" s="13">
        <v>235</v>
      </c>
      <c r="AO557" s="13">
        <v>125</v>
      </c>
    </row>
    <row r="558" spans="40:41" x14ac:dyDescent="0.3">
      <c r="AN558" s="13">
        <v>235</v>
      </c>
      <c r="AO558" s="13">
        <v>125</v>
      </c>
    </row>
    <row r="559" spans="40:41" x14ac:dyDescent="0.3">
      <c r="AN559" s="13">
        <v>235</v>
      </c>
      <c r="AO559" s="13">
        <v>125</v>
      </c>
    </row>
    <row r="560" spans="40:41" x14ac:dyDescent="0.3">
      <c r="AN560" s="13">
        <v>235</v>
      </c>
      <c r="AO560" s="13">
        <v>125</v>
      </c>
    </row>
    <row r="561" spans="40:41" x14ac:dyDescent="0.3">
      <c r="AN561" s="13">
        <v>235</v>
      </c>
      <c r="AO561" s="13">
        <v>125</v>
      </c>
    </row>
    <row r="562" spans="40:41" x14ac:dyDescent="0.3">
      <c r="AN562" s="13">
        <v>235</v>
      </c>
      <c r="AO562" s="13">
        <v>125</v>
      </c>
    </row>
    <row r="563" spans="40:41" x14ac:dyDescent="0.3">
      <c r="AN563" s="13">
        <v>235</v>
      </c>
      <c r="AO563" s="13">
        <v>125</v>
      </c>
    </row>
    <row r="564" spans="40:41" x14ac:dyDescent="0.3">
      <c r="AN564" s="13">
        <v>235</v>
      </c>
      <c r="AO564" s="13">
        <v>125</v>
      </c>
    </row>
    <row r="565" spans="40:41" x14ac:dyDescent="0.3">
      <c r="AN565" s="13">
        <v>235</v>
      </c>
      <c r="AO565" s="13">
        <v>125</v>
      </c>
    </row>
    <row r="566" spans="40:41" x14ac:dyDescent="0.3">
      <c r="AN566" s="13">
        <v>235</v>
      </c>
      <c r="AO566" s="13">
        <v>125</v>
      </c>
    </row>
    <row r="567" spans="40:41" x14ac:dyDescent="0.3">
      <c r="AN567" s="13">
        <v>235</v>
      </c>
      <c r="AO567" s="13">
        <v>125</v>
      </c>
    </row>
    <row r="568" spans="40:41" x14ac:dyDescent="0.3">
      <c r="AN568" s="13">
        <v>235</v>
      </c>
      <c r="AO568" s="13">
        <v>125</v>
      </c>
    </row>
    <row r="569" spans="40:41" x14ac:dyDescent="0.3">
      <c r="AN569" s="13">
        <v>235</v>
      </c>
      <c r="AO569" s="13">
        <v>125</v>
      </c>
    </row>
    <row r="570" spans="40:41" x14ac:dyDescent="0.3">
      <c r="AN570" s="13">
        <v>235</v>
      </c>
      <c r="AO570" s="13">
        <v>125</v>
      </c>
    </row>
    <row r="571" spans="40:41" x14ac:dyDescent="0.3">
      <c r="AN571" s="13">
        <v>235</v>
      </c>
      <c r="AO571" s="13">
        <v>125</v>
      </c>
    </row>
    <row r="572" spans="40:41" x14ac:dyDescent="0.3">
      <c r="AN572" s="13">
        <v>235</v>
      </c>
      <c r="AO572" s="13">
        <v>125</v>
      </c>
    </row>
    <row r="573" spans="40:41" x14ac:dyDescent="0.3">
      <c r="AN573" s="13">
        <v>235</v>
      </c>
      <c r="AO573" s="13">
        <v>125</v>
      </c>
    </row>
    <row r="574" spans="40:41" x14ac:dyDescent="0.3">
      <c r="AN574" s="13">
        <v>235</v>
      </c>
      <c r="AO574" s="13">
        <v>125</v>
      </c>
    </row>
    <row r="575" spans="40:41" x14ac:dyDescent="0.3">
      <c r="AN575" s="13">
        <v>235</v>
      </c>
      <c r="AO575" s="13">
        <v>125</v>
      </c>
    </row>
    <row r="576" spans="40:41" x14ac:dyDescent="0.3">
      <c r="AN576" s="13">
        <v>235</v>
      </c>
      <c r="AO576" s="13">
        <v>125</v>
      </c>
    </row>
    <row r="577" spans="40:41" x14ac:dyDescent="0.3">
      <c r="AN577" s="13">
        <v>235</v>
      </c>
      <c r="AO577" s="13">
        <v>125</v>
      </c>
    </row>
    <row r="578" spans="40:41" x14ac:dyDescent="0.3">
      <c r="AN578" s="13">
        <v>235</v>
      </c>
      <c r="AO578" s="13">
        <v>125</v>
      </c>
    </row>
    <row r="579" spans="40:41" x14ac:dyDescent="0.3">
      <c r="AN579" s="13">
        <v>235</v>
      </c>
      <c r="AO579" s="13">
        <v>125</v>
      </c>
    </row>
    <row r="580" spans="40:41" x14ac:dyDescent="0.3">
      <c r="AN580" s="13">
        <v>235</v>
      </c>
      <c r="AO580" s="13">
        <v>125</v>
      </c>
    </row>
    <row r="581" spans="40:41" x14ac:dyDescent="0.3">
      <c r="AN581" s="13">
        <v>235</v>
      </c>
      <c r="AO581" s="13">
        <v>125</v>
      </c>
    </row>
    <row r="582" spans="40:41" x14ac:dyDescent="0.3">
      <c r="AN582" s="13">
        <v>235</v>
      </c>
      <c r="AO582" s="13">
        <v>125</v>
      </c>
    </row>
    <row r="583" spans="40:41" x14ac:dyDescent="0.3">
      <c r="AN583" s="13">
        <v>235</v>
      </c>
      <c r="AO583" s="13">
        <v>125</v>
      </c>
    </row>
    <row r="584" spans="40:41" x14ac:dyDescent="0.3">
      <c r="AN584" s="13">
        <v>235</v>
      </c>
      <c r="AO584" s="13">
        <v>125</v>
      </c>
    </row>
    <row r="585" spans="40:41" x14ac:dyDescent="0.3">
      <c r="AN585" s="13">
        <v>235</v>
      </c>
      <c r="AO585" s="13">
        <v>125</v>
      </c>
    </row>
    <row r="586" spans="40:41" x14ac:dyDescent="0.3">
      <c r="AN586" s="13">
        <v>235</v>
      </c>
      <c r="AO586" s="13">
        <v>125</v>
      </c>
    </row>
    <row r="587" spans="40:41" x14ac:dyDescent="0.3">
      <c r="AN587" s="13">
        <v>235</v>
      </c>
      <c r="AO587" s="13">
        <v>125</v>
      </c>
    </row>
    <row r="588" spans="40:41" x14ac:dyDescent="0.3">
      <c r="AN588" s="13">
        <v>235</v>
      </c>
      <c r="AO588" s="13">
        <v>125</v>
      </c>
    </row>
    <row r="589" spans="40:41" x14ac:dyDescent="0.3">
      <c r="AN589" s="13">
        <v>235</v>
      </c>
      <c r="AO589" s="13">
        <v>125</v>
      </c>
    </row>
    <row r="590" spans="40:41" x14ac:dyDescent="0.3">
      <c r="AN590" s="13">
        <v>235</v>
      </c>
      <c r="AO590" s="13">
        <v>125</v>
      </c>
    </row>
    <row r="591" spans="40:41" x14ac:dyDescent="0.3">
      <c r="AN591" s="13">
        <v>235</v>
      </c>
      <c r="AO591" s="13">
        <v>125</v>
      </c>
    </row>
    <row r="592" spans="40:41" x14ac:dyDescent="0.3">
      <c r="AN592" s="13">
        <v>235</v>
      </c>
      <c r="AO592" s="13">
        <v>125</v>
      </c>
    </row>
    <row r="593" spans="40:41" x14ac:dyDescent="0.3">
      <c r="AN593" s="13">
        <v>235</v>
      </c>
      <c r="AO593" s="13">
        <v>125</v>
      </c>
    </row>
    <row r="594" spans="40:41" x14ac:dyDescent="0.3">
      <c r="AN594" s="13">
        <v>235</v>
      </c>
      <c r="AO594" s="13">
        <v>125</v>
      </c>
    </row>
    <row r="595" spans="40:41" x14ac:dyDescent="0.3">
      <c r="AN595" s="13">
        <v>235</v>
      </c>
      <c r="AO595" s="13">
        <v>125</v>
      </c>
    </row>
    <row r="596" spans="40:41" x14ac:dyDescent="0.3">
      <c r="AN596" s="13">
        <v>235</v>
      </c>
      <c r="AO596" s="13">
        <v>125</v>
      </c>
    </row>
    <row r="597" spans="40:41" x14ac:dyDescent="0.3">
      <c r="AN597" s="13">
        <v>235</v>
      </c>
      <c r="AO597" s="13">
        <v>125</v>
      </c>
    </row>
    <row r="598" spans="40:41" x14ac:dyDescent="0.3">
      <c r="AN598" s="13">
        <v>235</v>
      </c>
      <c r="AO598" s="13">
        <v>125</v>
      </c>
    </row>
    <row r="599" spans="40:41" x14ac:dyDescent="0.3">
      <c r="AN599" s="13">
        <v>235</v>
      </c>
      <c r="AO599" s="13">
        <v>125</v>
      </c>
    </row>
    <row r="600" spans="40:41" x14ac:dyDescent="0.3">
      <c r="AN600" s="13">
        <v>235</v>
      </c>
      <c r="AO600" s="13">
        <v>125</v>
      </c>
    </row>
    <row r="601" spans="40:41" x14ac:dyDescent="0.3">
      <c r="AN601" s="13">
        <v>235</v>
      </c>
      <c r="AO601" s="13">
        <v>125</v>
      </c>
    </row>
    <row r="602" spans="40:41" x14ac:dyDescent="0.3">
      <c r="AN602" s="13">
        <v>235</v>
      </c>
      <c r="AO602" s="13">
        <v>125</v>
      </c>
    </row>
    <row r="603" spans="40:41" x14ac:dyDescent="0.3">
      <c r="AN603" s="13">
        <v>235</v>
      </c>
      <c r="AO603" s="13">
        <v>125</v>
      </c>
    </row>
    <row r="604" spans="40:41" x14ac:dyDescent="0.3">
      <c r="AN604" s="13">
        <v>235</v>
      </c>
      <c r="AO604" s="13">
        <v>125</v>
      </c>
    </row>
    <row r="605" spans="40:41" x14ac:dyDescent="0.3">
      <c r="AN605" s="13">
        <v>235</v>
      </c>
      <c r="AO605" s="13">
        <v>125</v>
      </c>
    </row>
    <row r="606" spans="40:41" x14ac:dyDescent="0.3">
      <c r="AN606" s="13">
        <v>235</v>
      </c>
      <c r="AO606" s="13">
        <v>125</v>
      </c>
    </row>
    <row r="607" spans="40:41" x14ac:dyDescent="0.3">
      <c r="AN607" s="13">
        <v>235</v>
      </c>
      <c r="AO607" s="13">
        <v>125</v>
      </c>
    </row>
    <row r="608" spans="40:41" x14ac:dyDescent="0.3">
      <c r="AN608" s="13">
        <v>235</v>
      </c>
      <c r="AO608" s="13">
        <v>125</v>
      </c>
    </row>
    <row r="609" spans="40:41" x14ac:dyDescent="0.3">
      <c r="AN609" s="13">
        <v>235</v>
      </c>
      <c r="AO609" s="13">
        <v>125</v>
      </c>
    </row>
    <row r="610" spans="40:41" x14ac:dyDescent="0.3">
      <c r="AN610" s="13">
        <v>235</v>
      </c>
      <c r="AO610" s="13">
        <v>125</v>
      </c>
    </row>
    <row r="611" spans="40:41" x14ac:dyDescent="0.3">
      <c r="AN611" s="13">
        <v>235</v>
      </c>
      <c r="AO611" s="13">
        <v>125</v>
      </c>
    </row>
    <row r="612" spans="40:41" x14ac:dyDescent="0.3">
      <c r="AN612" s="13">
        <v>235</v>
      </c>
      <c r="AO612" s="13">
        <v>125</v>
      </c>
    </row>
    <row r="613" spans="40:41" x14ac:dyDescent="0.3">
      <c r="AN613" s="13">
        <v>235</v>
      </c>
      <c r="AO613" s="13">
        <v>125</v>
      </c>
    </row>
    <row r="614" spans="40:41" x14ac:dyDescent="0.3">
      <c r="AN614" s="13">
        <v>235</v>
      </c>
      <c r="AO614" s="13">
        <v>125</v>
      </c>
    </row>
    <row r="615" spans="40:41" x14ac:dyDescent="0.3">
      <c r="AN615" s="13">
        <v>235</v>
      </c>
      <c r="AO615" s="13">
        <v>125</v>
      </c>
    </row>
    <row r="616" spans="40:41" x14ac:dyDescent="0.3">
      <c r="AN616" s="13">
        <v>235</v>
      </c>
      <c r="AO616" s="13">
        <v>125</v>
      </c>
    </row>
    <row r="617" spans="40:41" x14ac:dyDescent="0.3">
      <c r="AN617" s="13">
        <v>235</v>
      </c>
      <c r="AO617" s="13">
        <v>125</v>
      </c>
    </row>
    <row r="618" spans="40:41" x14ac:dyDescent="0.3">
      <c r="AN618" s="13">
        <v>235</v>
      </c>
      <c r="AO618" s="13">
        <v>125</v>
      </c>
    </row>
    <row r="619" spans="40:41" x14ac:dyDescent="0.3">
      <c r="AN619" s="13">
        <v>235</v>
      </c>
      <c r="AO619" s="13">
        <v>125</v>
      </c>
    </row>
    <row r="620" spans="40:41" x14ac:dyDescent="0.3">
      <c r="AN620" s="13">
        <v>235</v>
      </c>
      <c r="AO620" s="13">
        <v>125</v>
      </c>
    </row>
    <row r="621" spans="40:41" x14ac:dyDescent="0.3">
      <c r="AN621" s="13">
        <v>235</v>
      </c>
      <c r="AO621" s="13">
        <v>125</v>
      </c>
    </row>
    <row r="622" spans="40:41" x14ac:dyDescent="0.3">
      <c r="AN622" s="13">
        <v>235</v>
      </c>
      <c r="AO622" s="13">
        <v>125</v>
      </c>
    </row>
    <row r="623" spans="40:41" x14ac:dyDescent="0.3">
      <c r="AN623" s="13">
        <v>235</v>
      </c>
      <c r="AO623" s="13">
        <v>125</v>
      </c>
    </row>
    <row r="624" spans="40:41" x14ac:dyDescent="0.3">
      <c r="AN624" s="13">
        <v>235</v>
      </c>
      <c r="AO624" s="13">
        <v>125</v>
      </c>
    </row>
    <row r="625" spans="40:41" x14ac:dyDescent="0.3">
      <c r="AN625" s="13">
        <v>235</v>
      </c>
      <c r="AO625" s="13">
        <v>125</v>
      </c>
    </row>
    <row r="626" spans="40:41" x14ac:dyDescent="0.3">
      <c r="AN626" s="13">
        <v>235</v>
      </c>
      <c r="AO626" s="13">
        <v>125</v>
      </c>
    </row>
    <row r="627" spans="40:41" x14ac:dyDescent="0.3">
      <c r="AN627" s="13">
        <v>235</v>
      </c>
      <c r="AO627" s="13">
        <v>125</v>
      </c>
    </row>
    <row r="628" spans="40:41" x14ac:dyDescent="0.3">
      <c r="AN628" s="13">
        <v>235</v>
      </c>
      <c r="AO628" s="13">
        <v>125</v>
      </c>
    </row>
    <row r="629" spans="40:41" x14ac:dyDescent="0.3">
      <c r="AN629" s="13">
        <v>235</v>
      </c>
      <c r="AO629" s="13">
        <v>125</v>
      </c>
    </row>
    <row r="630" spans="40:41" x14ac:dyDescent="0.3">
      <c r="AN630" s="13">
        <v>235</v>
      </c>
      <c r="AO630" s="13">
        <v>125</v>
      </c>
    </row>
    <row r="631" spans="40:41" x14ac:dyDescent="0.3">
      <c r="AN631" s="13">
        <v>235</v>
      </c>
      <c r="AO631" s="13">
        <v>125</v>
      </c>
    </row>
    <row r="632" spans="40:41" x14ac:dyDescent="0.3">
      <c r="AN632" s="13">
        <v>235</v>
      </c>
      <c r="AO632" s="13">
        <v>125</v>
      </c>
    </row>
    <row r="633" spans="40:41" x14ac:dyDescent="0.3">
      <c r="AN633" s="13">
        <v>235</v>
      </c>
      <c r="AO633" s="13">
        <v>125</v>
      </c>
    </row>
    <row r="634" spans="40:41" x14ac:dyDescent="0.3">
      <c r="AN634" s="13">
        <v>235</v>
      </c>
      <c r="AO634" s="13">
        <v>125</v>
      </c>
    </row>
    <row r="635" spans="40:41" x14ac:dyDescent="0.3">
      <c r="AN635" s="13">
        <v>235</v>
      </c>
      <c r="AO635" s="13">
        <v>125</v>
      </c>
    </row>
    <row r="636" spans="40:41" x14ac:dyDescent="0.3">
      <c r="AN636" s="13">
        <v>235</v>
      </c>
      <c r="AO636" s="13">
        <v>125</v>
      </c>
    </row>
    <row r="637" spans="40:41" x14ac:dyDescent="0.3">
      <c r="AN637" s="13">
        <v>235</v>
      </c>
      <c r="AO637" s="13">
        <v>125</v>
      </c>
    </row>
    <row r="638" spans="40:41" x14ac:dyDescent="0.3">
      <c r="AN638" s="13">
        <v>235</v>
      </c>
      <c r="AO638" s="13">
        <v>125</v>
      </c>
    </row>
    <row r="639" spans="40:41" x14ac:dyDescent="0.3">
      <c r="AN639" s="13">
        <v>235</v>
      </c>
      <c r="AO639" s="13">
        <v>125</v>
      </c>
    </row>
    <row r="640" spans="40:41" x14ac:dyDescent="0.3">
      <c r="AN640" s="13">
        <v>235</v>
      </c>
      <c r="AO640" s="13">
        <v>125</v>
      </c>
    </row>
    <row r="641" spans="40:41" x14ac:dyDescent="0.3">
      <c r="AN641" s="13">
        <v>235</v>
      </c>
      <c r="AO641" s="13">
        <v>125</v>
      </c>
    </row>
    <row r="642" spans="40:41" x14ac:dyDescent="0.3">
      <c r="AN642" s="13">
        <v>235</v>
      </c>
      <c r="AO642" s="13">
        <v>125</v>
      </c>
    </row>
    <row r="643" spans="40:41" x14ac:dyDescent="0.3">
      <c r="AN643" s="13">
        <v>235</v>
      </c>
      <c r="AO643" s="13">
        <v>125</v>
      </c>
    </row>
    <row r="644" spans="40:41" x14ac:dyDescent="0.3">
      <c r="AN644" s="13">
        <v>235</v>
      </c>
      <c r="AO644" s="13">
        <v>125</v>
      </c>
    </row>
    <row r="645" spans="40:41" x14ac:dyDescent="0.3">
      <c r="AN645" s="13">
        <v>235</v>
      </c>
      <c r="AO645" s="13">
        <v>125</v>
      </c>
    </row>
    <row r="646" spans="40:41" x14ac:dyDescent="0.3">
      <c r="AN646" s="13">
        <v>235</v>
      </c>
      <c r="AO646" s="13">
        <v>125</v>
      </c>
    </row>
    <row r="647" spans="40:41" x14ac:dyDescent="0.3">
      <c r="AN647" s="13">
        <v>235</v>
      </c>
      <c r="AO647" s="13">
        <v>125</v>
      </c>
    </row>
    <row r="648" spans="40:41" x14ac:dyDescent="0.3">
      <c r="AN648" s="13">
        <v>235</v>
      </c>
      <c r="AO648" s="13">
        <v>125</v>
      </c>
    </row>
    <row r="649" spans="40:41" x14ac:dyDescent="0.3">
      <c r="AN649" s="13">
        <v>235</v>
      </c>
      <c r="AO649" s="13">
        <v>125</v>
      </c>
    </row>
    <row r="650" spans="40:41" x14ac:dyDescent="0.3">
      <c r="AN650" s="13">
        <v>235</v>
      </c>
      <c r="AO650" s="13">
        <v>125</v>
      </c>
    </row>
    <row r="651" spans="40:41" x14ac:dyDescent="0.3">
      <c r="AN651" s="13">
        <v>235</v>
      </c>
      <c r="AO651" s="13">
        <v>125</v>
      </c>
    </row>
    <row r="652" spans="40:41" x14ac:dyDescent="0.3">
      <c r="AN652" s="13">
        <v>235</v>
      </c>
      <c r="AO652" s="13">
        <v>125</v>
      </c>
    </row>
    <row r="653" spans="40:41" x14ac:dyDescent="0.3">
      <c r="AN653" s="13">
        <v>235</v>
      </c>
      <c r="AO653" s="13">
        <v>125</v>
      </c>
    </row>
    <row r="654" spans="40:41" x14ac:dyDescent="0.3">
      <c r="AN654" s="13">
        <v>235</v>
      </c>
      <c r="AO654" s="13">
        <v>125</v>
      </c>
    </row>
    <row r="655" spans="40:41" x14ac:dyDescent="0.3">
      <c r="AN655" s="13">
        <v>235</v>
      </c>
      <c r="AO655" s="13">
        <v>125</v>
      </c>
    </row>
    <row r="656" spans="40:41" x14ac:dyDescent="0.3">
      <c r="AN656" s="13">
        <v>235</v>
      </c>
      <c r="AO656" s="13">
        <v>125</v>
      </c>
    </row>
    <row r="657" spans="40:41" x14ac:dyDescent="0.3">
      <c r="AN657" s="13">
        <v>235</v>
      </c>
      <c r="AO657" s="13">
        <v>125</v>
      </c>
    </row>
    <row r="658" spans="40:41" x14ac:dyDescent="0.3">
      <c r="AN658" s="13">
        <v>235</v>
      </c>
      <c r="AO658" s="13">
        <v>125</v>
      </c>
    </row>
    <row r="659" spans="40:41" x14ac:dyDescent="0.3">
      <c r="AN659" s="13">
        <v>235</v>
      </c>
      <c r="AO659" s="13">
        <v>125</v>
      </c>
    </row>
    <row r="660" spans="40:41" x14ac:dyDescent="0.3">
      <c r="AN660" s="13">
        <v>235</v>
      </c>
      <c r="AO660" s="13">
        <v>125</v>
      </c>
    </row>
    <row r="661" spans="40:41" x14ac:dyDescent="0.3">
      <c r="AN661" s="13">
        <v>235</v>
      </c>
      <c r="AO661" s="13">
        <v>125</v>
      </c>
    </row>
    <row r="662" spans="40:41" x14ac:dyDescent="0.3">
      <c r="AN662" s="13">
        <v>235</v>
      </c>
      <c r="AO662" s="13">
        <v>125</v>
      </c>
    </row>
    <row r="663" spans="40:41" x14ac:dyDescent="0.3">
      <c r="AN663" s="13">
        <v>235</v>
      </c>
      <c r="AO663" s="13">
        <v>125</v>
      </c>
    </row>
    <row r="664" spans="40:41" x14ac:dyDescent="0.3">
      <c r="AN664" s="13">
        <v>235</v>
      </c>
      <c r="AO664" s="13">
        <v>125</v>
      </c>
    </row>
    <row r="665" spans="40:41" x14ac:dyDescent="0.3">
      <c r="AN665" s="13">
        <v>235</v>
      </c>
      <c r="AO665" s="13">
        <v>125</v>
      </c>
    </row>
    <row r="666" spans="40:41" x14ac:dyDescent="0.3">
      <c r="AN666" s="13">
        <v>235</v>
      </c>
      <c r="AO666" s="13">
        <v>125</v>
      </c>
    </row>
    <row r="667" spans="40:41" x14ac:dyDescent="0.3">
      <c r="AN667" s="13">
        <v>235</v>
      </c>
      <c r="AO667" s="13">
        <v>125</v>
      </c>
    </row>
    <row r="668" spans="40:41" x14ac:dyDescent="0.3">
      <c r="AN668" s="13">
        <v>235</v>
      </c>
      <c r="AO668" s="13">
        <v>125</v>
      </c>
    </row>
    <row r="669" spans="40:41" x14ac:dyDescent="0.3">
      <c r="AN669" s="13">
        <v>235</v>
      </c>
      <c r="AO669" s="13">
        <v>125</v>
      </c>
    </row>
    <row r="670" spans="40:41" x14ac:dyDescent="0.3">
      <c r="AN670" s="13">
        <v>235</v>
      </c>
      <c r="AO670" s="13">
        <v>125</v>
      </c>
    </row>
    <row r="671" spans="40:41" x14ac:dyDescent="0.3">
      <c r="AN671" s="13">
        <v>235</v>
      </c>
      <c r="AO671" s="13">
        <v>125</v>
      </c>
    </row>
    <row r="672" spans="40:41" x14ac:dyDescent="0.3">
      <c r="AN672" s="13">
        <v>235</v>
      </c>
      <c r="AO672" s="13">
        <v>125</v>
      </c>
    </row>
    <row r="673" spans="40:41" x14ac:dyDescent="0.3">
      <c r="AN673" s="13">
        <v>235</v>
      </c>
      <c r="AO673" s="13">
        <v>125</v>
      </c>
    </row>
    <row r="674" spans="40:41" x14ac:dyDescent="0.3">
      <c r="AN674" s="13">
        <v>235</v>
      </c>
      <c r="AO674" s="13">
        <v>125</v>
      </c>
    </row>
    <row r="675" spans="40:41" x14ac:dyDescent="0.3">
      <c r="AN675" s="13">
        <v>235</v>
      </c>
      <c r="AO675" s="13">
        <v>125</v>
      </c>
    </row>
    <row r="676" spans="40:41" x14ac:dyDescent="0.3">
      <c r="AN676" s="13">
        <v>235</v>
      </c>
      <c r="AO676" s="13">
        <v>125</v>
      </c>
    </row>
    <row r="677" spans="40:41" x14ac:dyDescent="0.3">
      <c r="AN677" s="13">
        <v>235</v>
      </c>
      <c r="AO677" s="13">
        <v>125</v>
      </c>
    </row>
    <row r="678" spans="40:41" x14ac:dyDescent="0.3">
      <c r="AN678" s="13">
        <v>235</v>
      </c>
      <c r="AO678" s="13">
        <v>125</v>
      </c>
    </row>
    <row r="679" spans="40:41" x14ac:dyDescent="0.3">
      <c r="AN679" s="13">
        <v>235</v>
      </c>
      <c r="AO679" s="13">
        <v>125</v>
      </c>
    </row>
    <row r="680" spans="40:41" x14ac:dyDescent="0.3">
      <c r="AN680" s="13">
        <v>235</v>
      </c>
      <c r="AO680" s="13">
        <v>125</v>
      </c>
    </row>
    <row r="681" spans="40:41" x14ac:dyDescent="0.3">
      <c r="AN681" s="13">
        <v>235</v>
      </c>
      <c r="AO681" s="13">
        <v>125</v>
      </c>
    </row>
    <row r="682" spans="40:41" x14ac:dyDescent="0.3">
      <c r="AN682" s="13">
        <v>235</v>
      </c>
      <c r="AO682" s="13">
        <v>125</v>
      </c>
    </row>
    <row r="683" spans="40:41" x14ac:dyDescent="0.3">
      <c r="AN683" s="13">
        <v>235</v>
      </c>
      <c r="AO683" s="13">
        <v>125</v>
      </c>
    </row>
    <row r="684" spans="40:41" x14ac:dyDescent="0.3">
      <c r="AN684" s="13">
        <v>235</v>
      </c>
      <c r="AO684" s="13">
        <v>125</v>
      </c>
    </row>
    <row r="685" spans="40:41" x14ac:dyDescent="0.3">
      <c r="AN685" s="13">
        <v>235</v>
      </c>
      <c r="AO685" s="13">
        <v>125</v>
      </c>
    </row>
    <row r="686" spans="40:41" x14ac:dyDescent="0.3">
      <c r="AN686" s="13">
        <v>235</v>
      </c>
      <c r="AO686" s="13">
        <v>125</v>
      </c>
    </row>
    <row r="687" spans="40:41" x14ac:dyDescent="0.3">
      <c r="AN687" s="13">
        <v>235</v>
      </c>
      <c r="AO687" s="13">
        <v>125</v>
      </c>
    </row>
    <row r="688" spans="40:41" x14ac:dyDescent="0.3">
      <c r="AN688" s="13">
        <v>235</v>
      </c>
      <c r="AO688" s="13">
        <v>125</v>
      </c>
    </row>
    <row r="689" spans="40:41" x14ac:dyDescent="0.3">
      <c r="AN689" s="13">
        <v>235</v>
      </c>
      <c r="AO689" s="13">
        <v>125</v>
      </c>
    </row>
    <row r="690" spans="40:41" x14ac:dyDescent="0.3">
      <c r="AN690" s="13">
        <v>235</v>
      </c>
      <c r="AO690" s="13">
        <v>125</v>
      </c>
    </row>
    <row r="691" spans="40:41" x14ac:dyDescent="0.3">
      <c r="AN691" s="13">
        <v>235</v>
      </c>
      <c r="AO691" s="13">
        <v>125</v>
      </c>
    </row>
    <row r="692" spans="40:41" x14ac:dyDescent="0.3">
      <c r="AN692" s="13">
        <v>235</v>
      </c>
      <c r="AO692" s="13">
        <v>125</v>
      </c>
    </row>
    <row r="693" spans="40:41" x14ac:dyDescent="0.3">
      <c r="AN693" s="13">
        <v>235</v>
      </c>
      <c r="AO693" s="13">
        <v>125</v>
      </c>
    </row>
    <row r="694" spans="40:41" x14ac:dyDescent="0.3">
      <c r="AN694" s="13">
        <v>235</v>
      </c>
      <c r="AO694" s="13">
        <v>125</v>
      </c>
    </row>
    <row r="695" spans="40:41" x14ac:dyDescent="0.3">
      <c r="AN695" s="13">
        <v>235</v>
      </c>
      <c r="AO695" s="13">
        <v>125</v>
      </c>
    </row>
    <row r="696" spans="40:41" x14ac:dyDescent="0.3">
      <c r="AN696" s="13">
        <v>235</v>
      </c>
      <c r="AO696" s="13">
        <v>125</v>
      </c>
    </row>
    <row r="697" spans="40:41" x14ac:dyDescent="0.3">
      <c r="AN697" s="13">
        <v>235</v>
      </c>
      <c r="AO697" s="13">
        <v>125</v>
      </c>
    </row>
    <row r="698" spans="40:41" x14ac:dyDescent="0.3">
      <c r="AN698" s="13">
        <v>235</v>
      </c>
      <c r="AO698" s="13">
        <v>125</v>
      </c>
    </row>
    <row r="699" spans="40:41" x14ac:dyDescent="0.3">
      <c r="AN699" s="13">
        <v>235</v>
      </c>
      <c r="AO699" s="13">
        <v>125</v>
      </c>
    </row>
    <row r="700" spans="40:41" x14ac:dyDescent="0.3">
      <c r="AN700" s="13">
        <v>235</v>
      </c>
      <c r="AO700" s="13">
        <v>125</v>
      </c>
    </row>
    <row r="701" spans="40:41" x14ac:dyDescent="0.3">
      <c r="AN701" s="13">
        <v>235</v>
      </c>
      <c r="AO701" s="13">
        <v>125</v>
      </c>
    </row>
    <row r="702" spans="40:41" x14ac:dyDescent="0.3">
      <c r="AN702" s="13">
        <v>235</v>
      </c>
      <c r="AO702" s="13">
        <v>125</v>
      </c>
    </row>
    <row r="703" spans="40:41" x14ac:dyDescent="0.3">
      <c r="AN703" s="13">
        <v>235</v>
      </c>
      <c r="AO703" s="13">
        <v>125</v>
      </c>
    </row>
    <row r="704" spans="40:41" x14ac:dyDescent="0.3">
      <c r="AN704" s="13">
        <v>235</v>
      </c>
      <c r="AO704" s="13">
        <v>125</v>
      </c>
    </row>
    <row r="705" spans="40:41" x14ac:dyDescent="0.3">
      <c r="AN705" s="13">
        <v>235</v>
      </c>
      <c r="AO705" s="13">
        <v>125</v>
      </c>
    </row>
    <row r="706" spans="40:41" x14ac:dyDescent="0.3">
      <c r="AN706" s="13">
        <v>235</v>
      </c>
      <c r="AO706" s="13">
        <v>125</v>
      </c>
    </row>
    <row r="707" spans="40:41" x14ac:dyDescent="0.3">
      <c r="AN707" s="13">
        <v>235</v>
      </c>
      <c r="AO707" s="13">
        <v>125</v>
      </c>
    </row>
    <row r="708" spans="40:41" x14ac:dyDescent="0.3">
      <c r="AN708" s="13">
        <v>235</v>
      </c>
      <c r="AO708" s="13">
        <v>125</v>
      </c>
    </row>
    <row r="709" spans="40:41" x14ac:dyDescent="0.3">
      <c r="AN709" s="13">
        <v>235</v>
      </c>
      <c r="AO709" s="13">
        <v>125</v>
      </c>
    </row>
    <row r="710" spans="40:41" x14ac:dyDescent="0.3">
      <c r="AN710" s="13">
        <v>235</v>
      </c>
      <c r="AO710" s="13">
        <v>125</v>
      </c>
    </row>
    <row r="711" spans="40:41" x14ac:dyDescent="0.3">
      <c r="AN711" s="13">
        <v>235</v>
      </c>
      <c r="AO711" s="13">
        <v>125</v>
      </c>
    </row>
    <row r="712" spans="40:41" x14ac:dyDescent="0.3">
      <c r="AN712" s="13">
        <v>235</v>
      </c>
      <c r="AO712" s="13">
        <v>125</v>
      </c>
    </row>
    <row r="713" spans="40:41" x14ac:dyDescent="0.3">
      <c r="AN713" s="13">
        <v>235</v>
      </c>
      <c r="AO713" s="13">
        <v>125</v>
      </c>
    </row>
    <row r="714" spans="40:41" x14ac:dyDescent="0.3">
      <c r="AN714" s="13">
        <v>235</v>
      </c>
      <c r="AO714" s="13">
        <v>125</v>
      </c>
    </row>
    <row r="715" spans="40:41" x14ac:dyDescent="0.3">
      <c r="AN715" s="13">
        <v>235</v>
      </c>
      <c r="AO715" s="13">
        <v>125</v>
      </c>
    </row>
    <row r="716" spans="40:41" x14ac:dyDescent="0.3">
      <c r="AN716" s="13">
        <v>235</v>
      </c>
      <c r="AO716" s="13">
        <v>125</v>
      </c>
    </row>
    <row r="717" spans="40:41" x14ac:dyDescent="0.3">
      <c r="AN717" s="13">
        <v>235</v>
      </c>
      <c r="AO717" s="13">
        <v>125</v>
      </c>
    </row>
    <row r="718" spans="40:41" x14ac:dyDescent="0.3">
      <c r="AN718" s="13">
        <v>235</v>
      </c>
      <c r="AO718" s="13">
        <v>125</v>
      </c>
    </row>
    <row r="719" spans="40:41" x14ac:dyDescent="0.3">
      <c r="AN719" s="13">
        <v>235</v>
      </c>
      <c r="AO719" s="13">
        <v>125</v>
      </c>
    </row>
    <row r="720" spans="40:41" x14ac:dyDescent="0.3">
      <c r="AN720" s="13">
        <v>235</v>
      </c>
      <c r="AO720" s="13">
        <v>125</v>
      </c>
    </row>
    <row r="721" spans="40:41" x14ac:dyDescent="0.3">
      <c r="AN721" s="13">
        <v>235</v>
      </c>
      <c r="AO721" s="13">
        <v>125</v>
      </c>
    </row>
    <row r="722" spans="40:41" x14ac:dyDescent="0.3">
      <c r="AN722" s="13">
        <v>235</v>
      </c>
      <c r="AO722" s="13">
        <v>125</v>
      </c>
    </row>
    <row r="723" spans="40:41" x14ac:dyDescent="0.3">
      <c r="AN723" s="13">
        <v>235</v>
      </c>
      <c r="AO723" s="13">
        <v>125</v>
      </c>
    </row>
    <row r="724" spans="40:41" x14ac:dyDescent="0.3">
      <c r="AN724" s="13">
        <v>235</v>
      </c>
      <c r="AO724" s="13">
        <v>125</v>
      </c>
    </row>
    <row r="725" spans="40:41" x14ac:dyDescent="0.3">
      <c r="AN725" s="13">
        <v>235</v>
      </c>
      <c r="AO725" s="13">
        <v>125</v>
      </c>
    </row>
    <row r="726" spans="40:41" x14ac:dyDescent="0.3">
      <c r="AN726" s="13">
        <v>235</v>
      </c>
      <c r="AO726" s="13">
        <v>125</v>
      </c>
    </row>
    <row r="727" spans="40:41" x14ac:dyDescent="0.3">
      <c r="AN727" s="13">
        <v>235</v>
      </c>
      <c r="AO727" s="13">
        <v>125</v>
      </c>
    </row>
    <row r="728" spans="40:41" x14ac:dyDescent="0.3">
      <c r="AN728" s="13">
        <v>235</v>
      </c>
      <c r="AO728" s="13">
        <v>125</v>
      </c>
    </row>
    <row r="729" spans="40:41" x14ac:dyDescent="0.3">
      <c r="AN729" s="13">
        <v>235</v>
      </c>
      <c r="AO729" s="13">
        <v>125</v>
      </c>
    </row>
    <row r="730" spans="40:41" x14ac:dyDescent="0.3">
      <c r="AN730" s="13">
        <v>235</v>
      </c>
      <c r="AO730" s="13">
        <v>125</v>
      </c>
    </row>
    <row r="731" spans="40:41" x14ac:dyDescent="0.3">
      <c r="AN731" s="13">
        <v>235</v>
      </c>
      <c r="AO731" s="13">
        <v>125</v>
      </c>
    </row>
    <row r="732" spans="40:41" x14ac:dyDescent="0.3">
      <c r="AN732" s="13">
        <v>235</v>
      </c>
      <c r="AO732" s="13">
        <v>125</v>
      </c>
    </row>
    <row r="733" spans="40:41" x14ac:dyDescent="0.3">
      <c r="AN733" s="13">
        <v>235</v>
      </c>
      <c r="AO733" s="13">
        <v>125</v>
      </c>
    </row>
    <row r="734" spans="40:41" x14ac:dyDescent="0.3">
      <c r="AN734" s="13">
        <v>235</v>
      </c>
      <c r="AO734" s="13">
        <v>125</v>
      </c>
    </row>
    <row r="735" spans="40:41" x14ac:dyDescent="0.3">
      <c r="AN735" s="13">
        <v>235</v>
      </c>
      <c r="AO735" s="13">
        <v>125</v>
      </c>
    </row>
    <row r="736" spans="40:41" x14ac:dyDescent="0.3">
      <c r="AN736" s="13">
        <v>235</v>
      </c>
      <c r="AO736" s="13">
        <v>125</v>
      </c>
    </row>
    <row r="737" spans="40:41" x14ac:dyDescent="0.3">
      <c r="AN737" s="13">
        <v>235</v>
      </c>
      <c r="AO737" s="13">
        <v>125</v>
      </c>
    </row>
    <row r="738" spans="40:41" x14ac:dyDescent="0.3">
      <c r="AN738" s="13">
        <v>235</v>
      </c>
      <c r="AO738" s="13">
        <v>125</v>
      </c>
    </row>
    <row r="739" spans="40:41" x14ac:dyDescent="0.3">
      <c r="AN739" s="13">
        <v>235</v>
      </c>
      <c r="AO739" s="13">
        <v>125</v>
      </c>
    </row>
    <row r="740" spans="40:41" x14ac:dyDescent="0.3">
      <c r="AN740" s="13">
        <v>235</v>
      </c>
      <c r="AO740" s="13">
        <v>125</v>
      </c>
    </row>
    <row r="741" spans="40:41" x14ac:dyDescent="0.3">
      <c r="AN741" s="13">
        <v>235</v>
      </c>
      <c r="AO741" s="13">
        <v>125</v>
      </c>
    </row>
    <row r="742" spans="40:41" x14ac:dyDescent="0.3">
      <c r="AN742" s="13">
        <v>235</v>
      </c>
      <c r="AO742" s="13">
        <v>125</v>
      </c>
    </row>
    <row r="743" spans="40:41" x14ac:dyDescent="0.3">
      <c r="AN743" s="13">
        <v>235</v>
      </c>
      <c r="AO743" s="13">
        <v>125</v>
      </c>
    </row>
    <row r="744" spans="40:41" x14ac:dyDescent="0.3">
      <c r="AN744" s="13">
        <v>235</v>
      </c>
      <c r="AO744" s="13">
        <v>125</v>
      </c>
    </row>
    <row r="745" spans="40:41" x14ac:dyDescent="0.3">
      <c r="AN745" s="13">
        <v>235</v>
      </c>
      <c r="AO745" s="13">
        <v>125</v>
      </c>
    </row>
    <row r="746" spans="40:41" x14ac:dyDescent="0.3">
      <c r="AN746" s="13">
        <v>235</v>
      </c>
      <c r="AO746" s="13">
        <v>125</v>
      </c>
    </row>
    <row r="747" spans="40:41" x14ac:dyDescent="0.3">
      <c r="AN747" s="13">
        <v>235</v>
      </c>
      <c r="AO747" s="13">
        <v>125</v>
      </c>
    </row>
    <row r="748" spans="40:41" x14ac:dyDescent="0.3">
      <c r="AN748" s="13">
        <v>235</v>
      </c>
      <c r="AO748" s="13">
        <v>125</v>
      </c>
    </row>
    <row r="749" spans="40:41" x14ac:dyDescent="0.3">
      <c r="AN749" s="13">
        <v>235</v>
      </c>
      <c r="AO749" s="13">
        <v>125</v>
      </c>
    </row>
    <row r="750" spans="40:41" x14ac:dyDescent="0.3">
      <c r="AN750" s="13">
        <v>235</v>
      </c>
      <c r="AO750" s="13">
        <v>125</v>
      </c>
    </row>
    <row r="751" spans="40:41" x14ac:dyDescent="0.3">
      <c r="AN751" s="13">
        <v>235</v>
      </c>
      <c r="AO751" s="13">
        <v>125</v>
      </c>
    </row>
    <row r="752" spans="40:41" x14ac:dyDescent="0.3">
      <c r="AN752" s="13">
        <v>235</v>
      </c>
      <c r="AO752" s="13">
        <v>125</v>
      </c>
    </row>
    <row r="753" spans="40:41" x14ac:dyDescent="0.3">
      <c r="AN753" s="13">
        <v>235</v>
      </c>
      <c r="AO753" s="13">
        <v>125</v>
      </c>
    </row>
    <row r="754" spans="40:41" x14ac:dyDescent="0.3">
      <c r="AN754" s="13">
        <v>235</v>
      </c>
      <c r="AO754" s="13">
        <v>125</v>
      </c>
    </row>
    <row r="755" spans="40:41" x14ac:dyDescent="0.3">
      <c r="AN755" s="13">
        <v>235</v>
      </c>
      <c r="AO755" s="13">
        <v>125</v>
      </c>
    </row>
    <row r="756" spans="40:41" x14ac:dyDescent="0.3">
      <c r="AN756" s="13">
        <v>235</v>
      </c>
      <c r="AO756" s="13">
        <v>125</v>
      </c>
    </row>
    <row r="757" spans="40:41" x14ac:dyDescent="0.3">
      <c r="AN757" s="13">
        <v>235</v>
      </c>
      <c r="AO757" s="13">
        <v>125</v>
      </c>
    </row>
    <row r="758" spans="40:41" x14ac:dyDescent="0.3">
      <c r="AN758" s="13">
        <v>235</v>
      </c>
      <c r="AO758" s="13">
        <v>125</v>
      </c>
    </row>
    <row r="759" spans="40:41" x14ac:dyDescent="0.3">
      <c r="AN759" s="13">
        <v>235</v>
      </c>
      <c r="AO759" s="13">
        <v>125</v>
      </c>
    </row>
    <row r="760" spans="40:41" x14ac:dyDescent="0.3">
      <c r="AN760" s="13">
        <v>235</v>
      </c>
      <c r="AO760" s="13">
        <v>125</v>
      </c>
    </row>
    <row r="761" spans="40:41" x14ac:dyDescent="0.3">
      <c r="AN761" s="13">
        <v>235</v>
      </c>
      <c r="AO761" s="13">
        <v>125</v>
      </c>
    </row>
    <row r="762" spans="40:41" x14ac:dyDescent="0.3">
      <c r="AN762" s="13">
        <v>235</v>
      </c>
      <c r="AO762" s="13">
        <v>125</v>
      </c>
    </row>
    <row r="763" spans="40:41" x14ac:dyDescent="0.3">
      <c r="AN763" s="13">
        <v>235</v>
      </c>
      <c r="AO763" s="13">
        <v>125</v>
      </c>
    </row>
    <row r="764" spans="40:41" x14ac:dyDescent="0.3">
      <c r="AN764" s="13">
        <v>235</v>
      </c>
      <c r="AO764" s="13">
        <v>125</v>
      </c>
    </row>
    <row r="765" spans="40:41" x14ac:dyDescent="0.3">
      <c r="AN765" s="13">
        <v>235</v>
      </c>
      <c r="AO765" s="13">
        <v>125</v>
      </c>
    </row>
    <row r="766" spans="40:41" x14ac:dyDescent="0.3">
      <c r="AN766" s="13">
        <v>235</v>
      </c>
      <c r="AO766" s="13">
        <v>125</v>
      </c>
    </row>
    <row r="767" spans="40:41" x14ac:dyDescent="0.3">
      <c r="AN767" s="13">
        <v>235</v>
      </c>
      <c r="AO767" s="13">
        <v>125</v>
      </c>
    </row>
    <row r="768" spans="40:41" x14ac:dyDescent="0.3">
      <c r="AN768" s="13">
        <v>235</v>
      </c>
      <c r="AO768" s="13">
        <v>125</v>
      </c>
    </row>
    <row r="769" spans="40:41" x14ac:dyDescent="0.3">
      <c r="AN769" s="13">
        <v>235</v>
      </c>
      <c r="AO769" s="13">
        <v>125</v>
      </c>
    </row>
    <row r="770" spans="40:41" x14ac:dyDescent="0.3">
      <c r="AN770" s="13">
        <v>235</v>
      </c>
      <c r="AO770" s="13">
        <v>125</v>
      </c>
    </row>
    <row r="771" spans="40:41" x14ac:dyDescent="0.3">
      <c r="AN771" s="13">
        <v>235</v>
      </c>
      <c r="AO771" s="13">
        <v>125</v>
      </c>
    </row>
    <row r="772" spans="40:41" x14ac:dyDescent="0.3">
      <c r="AN772" s="13">
        <v>235</v>
      </c>
      <c r="AO772" s="13">
        <v>125</v>
      </c>
    </row>
    <row r="773" spans="40:41" x14ac:dyDescent="0.3">
      <c r="AN773" s="13">
        <v>235</v>
      </c>
      <c r="AO773" s="13">
        <v>125</v>
      </c>
    </row>
    <row r="774" spans="40:41" x14ac:dyDescent="0.3">
      <c r="AN774" s="13">
        <v>235</v>
      </c>
      <c r="AO774" s="13">
        <v>125</v>
      </c>
    </row>
    <row r="775" spans="40:41" x14ac:dyDescent="0.3">
      <c r="AN775" s="13">
        <v>235</v>
      </c>
      <c r="AO775" s="13">
        <v>125</v>
      </c>
    </row>
    <row r="776" spans="40:41" x14ac:dyDescent="0.3">
      <c r="AN776" s="13">
        <v>235</v>
      </c>
      <c r="AO776" s="13">
        <v>125</v>
      </c>
    </row>
    <row r="777" spans="40:41" x14ac:dyDescent="0.3">
      <c r="AN777" s="13">
        <v>235</v>
      </c>
      <c r="AO777" s="13">
        <v>125</v>
      </c>
    </row>
    <row r="778" spans="40:41" x14ac:dyDescent="0.3">
      <c r="AN778" s="13">
        <v>235</v>
      </c>
      <c r="AO778" s="13">
        <v>125</v>
      </c>
    </row>
    <row r="779" spans="40:41" x14ac:dyDescent="0.3">
      <c r="AN779" s="13">
        <v>235</v>
      </c>
      <c r="AO779" s="13">
        <v>125</v>
      </c>
    </row>
    <row r="780" spans="40:41" x14ac:dyDescent="0.3">
      <c r="AN780" s="13">
        <v>235</v>
      </c>
      <c r="AO780" s="13">
        <v>125</v>
      </c>
    </row>
    <row r="781" spans="40:41" x14ac:dyDescent="0.3">
      <c r="AN781" s="13">
        <v>235</v>
      </c>
      <c r="AO781" s="13">
        <v>125</v>
      </c>
    </row>
    <row r="782" spans="40:41" x14ac:dyDescent="0.3">
      <c r="AN782" s="13">
        <v>235</v>
      </c>
      <c r="AO782" s="13">
        <v>125</v>
      </c>
    </row>
    <row r="783" spans="40:41" x14ac:dyDescent="0.3">
      <c r="AN783" s="13">
        <v>235</v>
      </c>
      <c r="AO783" s="13">
        <v>125</v>
      </c>
    </row>
    <row r="784" spans="40:41" x14ac:dyDescent="0.3">
      <c r="AN784" s="13">
        <v>235</v>
      </c>
      <c r="AO784" s="13">
        <v>125</v>
      </c>
    </row>
    <row r="785" spans="40:41" x14ac:dyDescent="0.3">
      <c r="AN785" s="13">
        <v>235</v>
      </c>
      <c r="AO785" s="13">
        <v>125</v>
      </c>
    </row>
    <row r="786" spans="40:41" x14ac:dyDescent="0.3">
      <c r="AN786" s="13">
        <v>235</v>
      </c>
      <c r="AO786" s="13">
        <v>125</v>
      </c>
    </row>
  </sheetData>
  <conditionalFormatting sqref="K1:K66 K68:K89 K94:K122">
    <cfRule type="cellIs" dxfId="148" priority="20" stopIfTrue="1" operator="greaterThanOrEqual">
      <formula>235</formula>
    </cfRule>
  </conditionalFormatting>
  <conditionalFormatting sqref="K1:K122">
    <cfRule type="cellIs" dxfId="147" priority="16" stopIfTrue="1" operator="greaterThanOrEqual">
      <formula>235</formula>
    </cfRule>
  </conditionalFormatting>
  <conditionalFormatting sqref="K67">
    <cfRule type="cellIs" dxfId="146" priority="15" stopIfTrue="1" operator="greaterThanOrEqual">
      <formula>235</formula>
    </cfRule>
  </conditionalFormatting>
  <conditionalFormatting sqref="K91">
    <cfRule type="cellIs" dxfId="145" priority="14" stopIfTrue="1" operator="greaterThanOrEqual">
      <formula>235</formula>
    </cfRule>
  </conditionalFormatting>
  <conditionalFormatting sqref="K107:K122">
    <cfRule type="cellIs" dxfId="144" priority="13" stopIfTrue="1" operator="greaterThanOrEqual">
      <formula>235</formula>
    </cfRule>
  </conditionalFormatting>
  <conditionalFormatting sqref="K123:K213">
    <cfRule type="cellIs" dxfId="143" priority="12" stopIfTrue="1" operator="greaterThanOrEqual">
      <formula>235</formula>
    </cfRule>
  </conditionalFormatting>
  <conditionalFormatting sqref="K124:K213">
    <cfRule type="cellIs" dxfId="142" priority="11" stopIfTrue="1" operator="greaterThanOrEqual">
      <formula>235</formula>
    </cfRule>
  </conditionalFormatting>
  <conditionalFormatting sqref="K215:K486 K488:K64760">
    <cfRule type="cellIs" dxfId="141" priority="2" stopIfTrue="1" operator="greaterThanOrEqual">
      <formula>235</formula>
    </cfRule>
    <cfRule type="cellIs" dxfId="140" priority="3" stopIfTrue="1" operator="greaterThanOrEqual">
      <formula>235</formula>
    </cfRule>
  </conditionalFormatting>
  <conditionalFormatting sqref="M1:M64760">
    <cfRule type="cellIs" dxfId="139" priority="1" stopIfTrue="1" operator="greaterThanOrEqual">
      <formula>125</formula>
    </cfRule>
  </conditionalFormatting>
  <conditionalFormatting sqref="M400">
    <cfRule type="cellIs" dxfId="138" priority="10" stopIfTrue="1" operator="greaterThan">
      <formula>125</formula>
    </cfRule>
  </conditionalFormatting>
  <conditionalFormatting sqref="M405">
    <cfRule type="cellIs" dxfId="137" priority="9" stopIfTrue="1" operator="greaterThan">
      <formula>125</formula>
    </cfRule>
  </conditionalFormatting>
  <conditionalFormatting sqref="M410">
    <cfRule type="cellIs" dxfId="136" priority="8" stopIfTrue="1" operator="greaterThan">
      <formula>125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3382-DB61-443E-8F36-B07A83207017}">
  <dimension ref="A1:AL538"/>
  <sheetViews>
    <sheetView zoomScale="75" zoomScaleNormal="75" workbookViewId="0">
      <pane ySplit="3" topLeftCell="A525" activePane="bottomLeft" state="frozen"/>
      <selection activeCell="G481" sqref="G481"/>
      <selection pane="bottomLeft" activeCell="A539" sqref="A539"/>
    </sheetView>
  </sheetViews>
  <sheetFormatPr defaultRowHeight="14" x14ac:dyDescent="0.3"/>
  <cols>
    <col min="1" max="1" width="13.26953125" style="31" customWidth="1"/>
    <col min="2" max="2" width="10.7265625" style="13" customWidth="1"/>
    <col min="3" max="3" width="10.54296875" style="13" customWidth="1"/>
    <col min="4" max="6" width="9.453125" style="13" bestFit="1" customWidth="1"/>
    <col min="7" max="7" width="11.453125" style="13" customWidth="1"/>
    <col min="8" max="8" width="0" style="13" hidden="1" customWidth="1"/>
    <col min="9" max="10" width="9.453125" style="13" hidden="1" customWidth="1"/>
    <col min="11" max="11" width="9.453125" style="13" bestFit="1" customWidth="1"/>
    <col min="12" max="12" width="8.453125" style="13" customWidth="1"/>
    <col min="13" max="13" width="10.7265625" style="13" customWidth="1"/>
    <col min="14" max="14" width="8.7265625" style="31"/>
    <col min="15" max="15" width="8.7265625" style="13"/>
    <col min="16" max="16" width="9.453125" style="13" bestFit="1" customWidth="1"/>
    <col min="17" max="33" width="8.7265625" style="13"/>
    <col min="34" max="34" width="10.54296875" style="13" bestFit="1" customWidth="1"/>
    <col min="35" max="35" width="12" style="13" bestFit="1" customWidth="1"/>
    <col min="36" max="37" width="8.7265625" style="13"/>
    <col min="38" max="38" width="11.54296875" style="13" bestFit="1" customWidth="1"/>
    <col min="39" max="16384" width="8.7265625" style="13"/>
  </cols>
  <sheetData>
    <row r="1" spans="1:38" s="35" customFormat="1" x14ac:dyDescent="0.3">
      <c r="A1" s="34" t="s">
        <v>238</v>
      </c>
      <c r="E1" s="36" t="s">
        <v>239</v>
      </c>
      <c r="G1" s="36"/>
      <c r="K1" s="31">
        <v>39.712972000000001</v>
      </c>
      <c r="L1" s="31">
        <v>-86.234361000000007</v>
      </c>
      <c r="M1" s="36"/>
      <c r="N1" s="75" t="s">
        <v>240</v>
      </c>
    </row>
    <row r="2" spans="1:38" s="35" customFormat="1" x14ac:dyDescent="0.3">
      <c r="A2" s="38" t="s">
        <v>89</v>
      </c>
      <c r="B2" s="38" t="s">
        <v>90</v>
      </c>
      <c r="C2" s="38" t="s">
        <v>11</v>
      </c>
      <c r="D2" s="38" t="s">
        <v>13</v>
      </c>
      <c r="E2" s="38" t="s">
        <v>15</v>
      </c>
      <c r="F2" s="38" t="s">
        <v>9</v>
      </c>
      <c r="G2" s="38" t="s">
        <v>5</v>
      </c>
      <c r="H2" s="38" t="s">
        <v>91</v>
      </c>
      <c r="I2" s="38" t="s">
        <v>92</v>
      </c>
      <c r="J2" s="38" t="s">
        <v>93</v>
      </c>
      <c r="K2" s="35" t="s">
        <v>94</v>
      </c>
      <c r="L2" s="35" t="s">
        <v>95</v>
      </c>
      <c r="M2" s="36" t="s">
        <v>96</v>
      </c>
      <c r="N2" s="38"/>
      <c r="O2" s="13" t="s">
        <v>40</v>
      </c>
      <c r="P2" s="13" t="s">
        <v>44</v>
      </c>
      <c r="Q2" s="13" t="s">
        <v>46</v>
      </c>
      <c r="R2" s="13" t="s">
        <v>48</v>
      </c>
      <c r="S2" s="13" t="s">
        <v>50</v>
      </c>
      <c r="T2" s="13" t="s">
        <v>56</v>
      </c>
      <c r="U2" s="13" t="s">
        <v>52</v>
      </c>
      <c r="V2" s="13" t="s">
        <v>54</v>
      </c>
      <c r="W2" s="13" t="s">
        <v>58</v>
      </c>
      <c r="X2" s="13" t="s">
        <v>30</v>
      </c>
      <c r="Y2" s="13" t="s">
        <v>28</v>
      </c>
      <c r="Z2" s="13" t="s">
        <v>26</v>
      </c>
      <c r="AA2" s="13" t="s">
        <v>34</v>
      </c>
      <c r="AB2" s="13" t="s">
        <v>97</v>
      </c>
      <c r="AC2" s="13" t="s">
        <v>21</v>
      </c>
      <c r="AD2" s="13" t="s">
        <v>37</v>
      </c>
      <c r="AE2" s="13" t="s">
        <v>98</v>
      </c>
      <c r="AF2" s="35" t="s">
        <v>70</v>
      </c>
      <c r="AG2" s="35" t="s">
        <v>66</v>
      </c>
      <c r="AH2" s="35" t="s">
        <v>64</v>
      </c>
      <c r="AI2" s="40" t="s">
        <v>68</v>
      </c>
      <c r="AJ2" s="40" t="s">
        <v>62</v>
      </c>
      <c r="AK2" s="40" t="s">
        <v>72</v>
      </c>
      <c r="AL2" s="40" t="s">
        <v>99</v>
      </c>
    </row>
    <row r="3" spans="1:38" s="35" customFormat="1" x14ac:dyDescent="0.3">
      <c r="A3" s="38"/>
      <c r="B3" s="38" t="s">
        <v>102</v>
      </c>
      <c r="C3" s="38" t="s">
        <v>103</v>
      </c>
      <c r="D3" s="38" t="s">
        <v>104</v>
      </c>
      <c r="E3" s="38" t="s">
        <v>105</v>
      </c>
      <c r="F3" s="38" t="s">
        <v>2</v>
      </c>
      <c r="G3" s="38" t="s">
        <v>106</v>
      </c>
      <c r="H3" s="38" t="s">
        <v>107</v>
      </c>
      <c r="I3" s="38" t="s">
        <v>108</v>
      </c>
      <c r="J3" s="38" t="s">
        <v>109</v>
      </c>
      <c r="K3" s="41" t="s">
        <v>110</v>
      </c>
      <c r="M3" s="36"/>
      <c r="N3" s="38"/>
    </row>
    <row r="4" spans="1:38" x14ac:dyDescent="0.3">
      <c r="A4" s="42">
        <v>42373</v>
      </c>
      <c r="B4" s="43">
        <v>0.45762731481481483</v>
      </c>
      <c r="C4" s="13">
        <v>1219</v>
      </c>
      <c r="D4" s="13">
        <v>0.79300000000000004</v>
      </c>
      <c r="E4" s="13">
        <v>17.16</v>
      </c>
      <c r="F4" s="13">
        <v>7.84</v>
      </c>
      <c r="G4" s="13">
        <v>2.6</v>
      </c>
      <c r="K4" s="44">
        <v>712</v>
      </c>
    </row>
    <row r="5" spans="1:38" x14ac:dyDescent="0.3">
      <c r="A5" s="42">
        <v>42382</v>
      </c>
      <c r="B5" s="43">
        <v>0.41085648148148146</v>
      </c>
      <c r="C5" s="13">
        <v>3485</v>
      </c>
      <c r="D5" s="13">
        <v>2.262</v>
      </c>
      <c r="E5" s="13">
        <v>21.22</v>
      </c>
      <c r="F5" s="13">
        <v>7.31</v>
      </c>
      <c r="G5" s="13">
        <v>0.3</v>
      </c>
      <c r="K5" s="44">
        <v>243</v>
      </c>
    </row>
    <row r="6" spans="1:38" x14ac:dyDescent="0.3">
      <c r="A6" s="42">
        <v>42388</v>
      </c>
      <c r="B6" s="43">
        <v>0.48309027777777774</v>
      </c>
      <c r="C6" s="13">
        <v>1959</v>
      </c>
      <c r="D6" s="13">
        <v>1.274</v>
      </c>
      <c r="E6" s="13">
        <v>14.19</v>
      </c>
      <c r="F6" s="13">
        <v>7.76</v>
      </c>
      <c r="G6" s="13">
        <v>1</v>
      </c>
      <c r="K6" s="44">
        <v>145</v>
      </c>
    </row>
    <row r="7" spans="1:38" x14ac:dyDescent="0.3">
      <c r="A7" s="42">
        <v>42390</v>
      </c>
      <c r="B7" s="43">
        <v>0.53450231481481481</v>
      </c>
      <c r="C7" s="13">
        <v>1699</v>
      </c>
      <c r="D7" s="13">
        <v>1.105</v>
      </c>
      <c r="E7" s="13">
        <v>14.74</v>
      </c>
      <c r="F7" s="13">
        <v>7.85</v>
      </c>
      <c r="G7" s="13">
        <v>1.2</v>
      </c>
      <c r="K7" s="44">
        <v>63</v>
      </c>
    </row>
    <row r="8" spans="1:38" x14ac:dyDescent="0.3">
      <c r="A8" s="42">
        <v>42396</v>
      </c>
      <c r="B8" s="43">
        <v>0.43155092592592598</v>
      </c>
      <c r="C8" s="13">
        <v>1858</v>
      </c>
      <c r="D8" s="13">
        <v>1.2090000000000001</v>
      </c>
      <c r="E8" s="13">
        <v>15.39</v>
      </c>
      <c r="F8" s="13">
        <v>8.02</v>
      </c>
      <c r="G8" s="13">
        <v>1.9</v>
      </c>
      <c r="K8" s="44">
        <v>984</v>
      </c>
      <c r="L8" s="45">
        <f>AVERAGE(K4:K8)</f>
        <v>429.4</v>
      </c>
      <c r="M8" s="46">
        <f>GEOMEAN(K4:K8)</f>
        <v>274.38349486215117</v>
      </c>
      <c r="N8" s="47" t="s">
        <v>115</v>
      </c>
    </row>
    <row r="9" spans="1:38" x14ac:dyDescent="0.3">
      <c r="A9" s="42">
        <v>42403</v>
      </c>
      <c r="B9" s="43">
        <v>0.43895833333333334</v>
      </c>
      <c r="C9" s="13">
        <v>1686</v>
      </c>
      <c r="D9" s="13">
        <v>1.0985</v>
      </c>
      <c r="E9" s="13">
        <v>11.9</v>
      </c>
      <c r="F9" s="13">
        <v>7.88</v>
      </c>
      <c r="G9" s="13">
        <v>7.8</v>
      </c>
      <c r="K9" s="44">
        <v>780</v>
      </c>
    </row>
    <row r="10" spans="1:38" x14ac:dyDescent="0.3">
      <c r="A10" s="42">
        <v>42409</v>
      </c>
      <c r="B10" s="43">
        <v>0.41973379629629631</v>
      </c>
      <c r="C10" s="13">
        <v>1648</v>
      </c>
      <c r="D10" s="13">
        <v>1.0725</v>
      </c>
      <c r="E10" s="13">
        <v>12.37</v>
      </c>
      <c r="F10" s="13">
        <v>7.79</v>
      </c>
      <c r="G10" s="13">
        <v>2.1</v>
      </c>
      <c r="K10" s="44">
        <v>24192</v>
      </c>
    </row>
    <row r="11" spans="1:38" x14ac:dyDescent="0.3">
      <c r="A11" s="42">
        <v>42417</v>
      </c>
      <c r="B11" s="43">
        <v>0.44071759259259258</v>
      </c>
      <c r="C11" s="13">
        <v>2185</v>
      </c>
      <c r="D11" s="13">
        <v>1.4235</v>
      </c>
      <c r="E11" s="13">
        <v>13.87</v>
      </c>
      <c r="F11" s="13">
        <v>7.81</v>
      </c>
      <c r="G11" s="13">
        <v>3.4</v>
      </c>
      <c r="K11" s="44">
        <v>809</v>
      </c>
    </row>
    <row r="12" spans="1:38" x14ac:dyDescent="0.3">
      <c r="A12" s="42">
        <v>42423</v>
      </c>
      <c r="B12" s="43">
        <v>0.43981481481481483</v>
      </c>
      <c r="C12" s="13">
        <v>2235</v>
      </c>
      <c r="D12" s="13">
        <v>1.456</v>
      </c>
      <c r="E12" s="13">
        <v>13.1</v>
      </c>
      <c r="F12" s="13">
        <v>7.98</v>
      </c>
      <c r="G12" s="13">
        <v>5.4</v>
      </c>
      <c r="K12" s="44">
        <v>134</v>
      </c>
    </row>
    <row r="13" spans="1:38" x14ac:dyDescent="0.3">
      <c r="A13" s="42">
        <v>42425</v>
      </c>
      <c r="B13" s="43">
        <v>0.48623842592592598</v>
      </c>
      <c r="C13" s="13">
        <v>1881</v>
      </c>
      <c r="D13" s="13">
        <v>1.222</v>
      </c>
      <c r="E13" s="13">
        <v>12.87</v>
      </c>
      <c r="F13" s="13">
        <v>7.8</v>
      </c>
      <c r="G13" s="13">
        <v>4</v>
      </c>
      <c r="K13" s="44">
        <v>156</v>
      </c>
      <c r="L13" s="45">
        <f>AVERAGE(K9:K13)</f>
        <v>5214.2</v>
      </c>
      <c r="M13" s="46">
        <f>GEOMEAN(K9:K13)</f>
        <v>795.7723755490191</v>
      </c>
      <c r="N13" s="47" t="s">
        <v>116</v>
      </c>
    </row>
    <row r="14" spans="1:38" x14ac:dyDescent="0.3">
      <c r="A14" s="42">
        <v>42430</v>
      </c>
      <c r="B14" s="48">
        <v>0.42976851851851849</v>
      </c>
      <c r="C14" s="13">
        <v>2587</v>
      </c>
      <c r="D14" s="13">
        <v>1.6835</v>
      </c>
      <c r="E14" s="13">
        <v>12.42</v>
      </c>
      <c r="F14" s="13">
        <v>7.92</v>
      </c>
      <c r="G14" s="13">
        <v>6.5</v>
      </c>
      <c r="K14" s="44">
        <v>272</v>
      </c>
    </row>
    <row r="15" spans="1:38" x14ac:dyDescent="0.3">
      <c r="A15" s="42">
        <v>42436</v>
      </c>
      <c r="B15" s="43">
        <v>0.43236111111111114</v>
      </c>
      <c r="C15" s="13">
        <v>1829</v>
      </c>
      <c r="D15" s="13">
        <v>1.1895</v>
      </c>
      <c r="E15" s="13">
        <v>13.87</v>
      </c>
      <c r="F15" s="13">
        <v>7.97</v>
      </c>
      <c r="G15" s="13">
        <v>7.9</v>
      </c>
      <c r="K15" s="44">
        <v>305</v>
      </c>
    </row>
    <row r="16" spans="1:38" x14ac:dyDescent="0.3">
      <c r="A16" s="42">
        <v>42445</v>
      </c>
      <c r="B16" s="28">
        <v>0.42120370370370369</v>
      </c>
      <c r="C16" s="13">
        <v>1503</v>
      </c>
      <c r="D16" s="13">
        <v>0.97499999999999998</v>
      </c>
      <c r="E16" s="13">
        <v>10.81</v>
      </c>
      <c r="F16" s="13">
        <v>7.96</v>
      </c>
      <c r="G16" s="13">
        <v>12.2</v>
      </c>
      <c r="K16" s="44">
        <v>183</v>
      </c>
    </row>
    <row r="17" spans="1:38" x14ac:dyDescent="0.3">
      <c r="A17" s="42">
        <v>42452</v>
      </c>
      <c r="B17" s="43">
        <v>0.42344907407407412</v>
      </c>
      <c r="C17" s="13">
        <v>1593</v>
      </c>
      <c r="D17" s="13">
        <v>1.0335000000000001</v>
      </c>
      <c r="E17" s="13">
        <v>10.43</v>
      </c>
      <c r="F17" s="13">
        <v>7.94</v>
      </c>
      <c r="G17" s="13">
        <v>10.6</v>
      </c>
      <c r="K17" s="44">
        <v>987</v>
      </c>
    </row>
    <row r="18" spans="1:38" x14ac:dyDescent="0.3">
      <c r="A18" s="42">
        <v>42458</v>
      </c>
      <c r="B18" s="43">
        <v>0.47304398148148147</v>
      </c>
      <c r="C18" s="13">
        <v>1184</v>
      </c>
      <c r="D18" s="13">
        <v>0.76700000000000002</v>
      </c>
      <c r="E18" s="13">
        <v>13.32</v>
      </c>
      <c r="F18" s="13">
        <v>7.85</v>
      </c>
      <c r="G18" s="13">
        <v>8.9</v>
      </c>
      <c r="K18" s="44">
        <v>1872</v>
      </c>
      <c r="L18" s="45">
        <f>AVERAGE(K14:K18)</f>
        <v>723.8</v>
      </c>
      <c r="M18" s="46">
        <f>GEOMEAN(K14:K18)</f>
        <v>489.31504138564742</v>
      </c>
      <c r="N18" s="47" t="s">
        <v>117</v>
      </c>
      <c r="O18" s="31" t="s">
        <v>111</v>
      </c>
      <c r="P18" s="13">
        <v>83.9</v>
      </c>
      <c r="Q18" s="31" t="s">
        <v>111</v>
      </c>
      <c r="R18" s="31" t="s">
        <v>111</v>
      </c>
      <c r="S18" s="31" t="s">
        <v>111</v>
      </c>
      <c r="T18" s="31" t="s">
        <v>111</v>
      </c>
      <c r="U18" s="31" t="s">
        <v>111</v>
      </c>
      <c r="V18" s="31" t="s">
        <v>113</v>
      </c>
      <c r="W18" s="31" t="s">
        <v>111</v>
      </c>
      <c r="X18" s="13">
        <v>271</v>
      </c>
      <c r="Y18" s="31" t="s">
        <v>111</v>
      </c>
      <c r="Z18" s="31" t="s">
        <v>111</v>
      </c>
      <c r="AA18" s="31" t="s">
        <v>111</v>
      </c>
      <c r="AB18" s="13">
        <v>55.4</v>
      </c>
      <c r="AC18" s="49" t="s">
        <v>111</v>
      </c>
      <c r="AD18" s="13">
        <v>270</v>
      </c>
      <c r="AE18" s="31" t="s">
        <v>111</v>
      </c>
      <c r="AF18" s="13">
        <v>267</v>
      </c>
      <c r="AG18" s="31">
        <v>75000</v>
      </c>
      <c r="AH18" s="13">
        <v>20200</v>
      </c>
      <c r="AI18" s="50" t="s">
        <v>111</v>
      </c>
      <c r="AJ18" s="50" t="s">
        <v>111</v>
      </c>
      <c r="AK18" s="50" t="s">
        <v>111</v>
      </c>
      <c r="AL18" s="13">
        <v>44.5</v>
      </c>
    </row>
    <row r="19" spans="1:38" x14ac:dyDescent="0.3">
      <c r="A19" s="42">
        <v>42465</v>
      </c>
      <c r="B19" s="43">
        <v>0.43844907407407407</v>
      </c>
      <c r="C19" s="13">
        <v>1454</v>
      </c>
      <c r="D19" s="13">
        <v>0.9425</v>
      </c>
      <c r="E19" s="13">
        <v>14.94</v>
      </c>
      <c r="F19" s="13">
        <v>8.01</v>
      </c>
      <c r="G19" s="13">
        <v>5.8</v>
      </c>
      <c r="K19" s="44">
        <v>74</v>
      </c>
    </row>
    <row r="20" spans="1:38" x14ac:dyDescent="0.3">
      <c r="A20" s="42">
        <v>42472</v>
      </c>
      <c r="B20" s="43">
        <v>0.43011574074074077</v>
      </c>
      <c r="C20" s="13">
        <v>943</v>
      </c>
      <c r="D20" s="13">
        <v>0.61099999999999999</v>
      </c>
      <c r="E20" s="13">
        <v>13.07</v>
      </c>
      <c r="F20" s="13">
        <v>8</v>
      </c>
      <c r="G20" s="13">
        <v>8</v>
      </c>
      <c r="K20" s="44">
        <v>1112</v>
      </c>
    </row>
    <row r="21" spans="1:38" x14ac:dyDescent="0.3">
      <c r="A21" s="42">
        <v>42480</v>
      </c>
      <c r="B21" s="43">
        <v>0.48422453703703705</v>
      </c>
      <c r="C21" s="13">
        <v>1378</v>
      </c>
      <c r="D21" s="13">
        <v>0.89700000000000002</v>
      </c>
      <c r="E21" s="13">
        <v>11.15</v>
      </c>
      <c r="F21" s="13">
        <v>7.95</v>
      </c>
      <c r="G21" s="13">
        <v>15.8</v>
      </c>
      <c r="K21" s="44">
        <v>563</v>
      </c>
    </row>
    <row r="22" spans="1:38" x14ac:dyDescent="0.3">
      <c r="A22" s="42">
        <v>42485</v>
      </c>
      <c r="B22" s="43">
        <v>0.44212962962962959</v>
      </c>
      <c r="C22" s="13">
        <v>1190</v>
      </c>
      <c r="D22" s="13">
        <v>0.77349999999999997</v>
      </c>
      <c r="E22" s="13">
        <v>9.59</v>
      </c>
      <c r="F22" s="13">
        <v>8.18</v>
      </c>
      <c r="G22" s="13">
        <v>15.8</v>
      </c>
      <c r="K22" s="44">
        <v>676</v>
      </c>
    </row>
    <row r="23" spans="1:38" x14ac:dyDescent="0.3">
      <c r="A23" s="42">
        <v>42488</v>
      </c>
      <c r="B23" s="43">
        <v>0.46527777777777773</v>
      </c>
      <c r="C23" s="13">
        <v>349.9</v>
      </c>
      <c r="D23" s="13">
        <v>0.22750000000000001</v>
      </c>
      <c r="E23" s="13">
        <v>9.25</v>
      </c>
      <c r="F23" s="13">
        <v>7.86</v>
      </c>
      <c r="G23" s="13">
        <v>15.1</v>
      </c>
      <c r="K23" s="44">
        <v>2613</v>
      </c>
      <c r="L23" s="45">
        <f>AVERAGE(K19:K23)</f>
        <v>1007.6</v>
      </c>
      <c r="M23" s="46">
        <f>GEOMEAN(K19:K23)</f>
        <v>606.15850273844433</v>
      </c>
      <c r="N23" s="47" t="s">
        <v>118</v>
      </c>
    </row>
    <row r="24" spans="1:38" x14ac:dyDescent="0.3">
      <c r="A24" s="42">
        <v>42492</v>
      </c>
      <c r="B24" s="43">
        <v>0.4430439814814815</v>
      </c>
      <c r="C24" s="13">
        <v>497</v>
      </c>
      <c r="D24" s="13">
        <v>0.3231</v>
      </c>
      <c r="E24" s="13">
        <v>10.32</v>
      </c>
      <c r="F24" s="13">
        <v>7.95</v>
      </c>
      <c r="G24" s="13">
        <v>13.1</v>
      </c>
      <c r="K24" s="44">
        <v>2851</v>
      </c>
    </row>
    <row r="25" spans="1:38" x14ac:dyDescent="0.3">
      <c r="A25" s="42">
        <v>42495</v>
      </c>
      <c r="B25" s="43">
        <v>0.45915509259259263</v>
      </c>
      <c r="C25" s="13">
        <v>905</v>
      </c>
      <c r="D25" s="13">
        <v>0.59150000000000003</v>
      </c>
      <c r="E25" s="13">
        <v>9.77</v>
      </c>
      <c r="F25" s="13">
        <v>7.82</v>
      </c>
      <c r="G25" s="13">
        <v>11.1</v>
      </c>
      <c r="K25" s="44">
        <v>335</v>
      </c>
    </row>
    <row r="26" spans="1:38" x14ac:dyDescent="0.3">
      <c r="A26" s="42">
        <v>42507</v>
      </c>
      <c r="B26" s="43">
        <v>0.45388888888888884</v>
      </c>
      <c r="C26" s="13">
        <v>1158</v>
      </c>
      <c r="D26" s="13">
        <v>0.754</v>
      </c>
      <c r="E26" s="13">
        <v>9.89</v>
      </c>
      <c r="F26" s="13">
        <v>7.88</v>
      </c>
      <c r="G26" s="13">
        <v>13.1</v>
      </c>
      <c r="K26" s="44">
        <v>9804</v>
      </c>
    </row>
    <row r="27" spans="1:38" x14ac:dyDescent="0.3">
      <c r="A27" s="42">
        <v>42508</v>
      </c>
      <c r="B27" s="43">
        <v>0.42018518518518522</v>
      </c>
      <c r="C27" s="13">
        <v>824</v>
      </c>
      <c r="D27" s="13">
        <v>0.53300000000000003</v>
      </c>
      <c r="E27" s="13">
        <v>8.7899999999999991</v>
      </c>
      <c r="F27" s="13">
        <v>7.74</v>
      </c>
      <c r="G27" s="13">
        <v>13.9</v>
      </c>
      <c r="K27" s="44">
        <v>11199</v>
      </c>
    </row>
    <row r="28" spans="1:38" x14ac:dyDescent="0.3">
      <c r="A28" s="42">
        <v>42514</v>
      </c>
      <c r="B28" s="28">
        <v>0.47206018518518517</v>
      </c>
      <c r="C28" s="13">
        <v>1287</v>
      </c>
      <c r="D28" s="13">
        <v>0.83850000000000002</v>
      </c>
      <c r="E28" s="13">
        <v>9.85</v>
      </c>
      <c r="F28" s="13">
        <v>8.0500000000000007</v>
      </c>
      <c r="G28" s="13">
        <v>17</v>
      </c>
      <c r="K28" s="44">
        <v>598</v>
      </c>
      <c r="L28" s="45">
        <f>AVERAGE(K24:K28)</f>
        <v>4957.3999999999996</v>
      </c>
      <c r="M28" s="46">
        <f>GEOMEAN(K24:K28)</f>
        <v>2288.0481054405814</v>
      </c>
      <c r="N28" s="47" t="s">
        <v>119</v>
      </c>
    </row>
    <row r="29" spans="1:38" x14ac:dyDescent="0.3">
      <c r="A29" s="42">
        <v>42523</v>
      </c>
      <c r="B29" s="43">
        <v>0.44293981481481487</v>
      </c>
      <c r="C29" s="13">
        <v>527</v>
      </c>
      <c r="D29" s="13">
        <v>0.34250000000000003</v>
      </c>
      <c r="E29" s="13">
        <v>5.66</v>
      </c>
      <c r="F29" s="13">
        <v>7.89</v>
      </c>
      <c r="G29" s="13">
        <v>21</v>
      </c>
      <c r="K29" s="44">
        <v>6488</v>
      </c>
    </row>
    <row r="30" spans="1:38" x14ac:dyDescent="0.3">
      <c r="A30" s="42">
        <v>42527</v>
      </c>
      <c r="B30" s="43">
        <v>0.45774305555555556</v>
      </c>
      <c r="C30" s="13">
        <v>842</v>
      </c>
      <c r="D30" s="13">
        <v>0.54600000000000004</v>
      </c>
      <c r="E30" s="13">
        <v>7.6</v>
      </c>
      <c r="F30" s="13">
        <v>7.93</v>
      </c>
      <c r="G30" s="13">
        <v>19.7</v>
      </c>
      <c r="K30" s="44">
        <v>1010</v>
      </c>
    </row>
    <row r="31" spans="1:38" x14ac:dyDescent="0.3">
      <c r="A31" s="42">
        <v>42534</v>
      </c>
      <c r="B31" s="43">
        <v>0.44783564814814819</v>
      </c>
      <c r="C31" s="13">
        <v>1367</v>
      </c>
      <c r="D31" s="13">
        <v>0.89049999999999996</v>
      </c>
      <c r="E31" s="13">
        <v>6.71</v>
      </c>
      <c r="F31" s="13">
        <v>7.88</v>
      </c>
      <c r="G31" s="13">
        <v>20.3</v>
      </c>
      <c r="K31" s="44">
        <v>1291</v>
      </c>
    </row>
    <row r="32" spans="1:38" x14ac:dyDescent="0.3">
      <c r="A32" s="42">
        <v>42536</v>
      </c>
      <c r="B32" s="43">
        <v>0.4798263888888889</v>
      </c>
      <c r="C32" s="13">
        <v>362</v>
      </c>
      <c r="D32" s="13">
        <v>0.23530000000000001</v>
      </c>
      <c r="E32" s="13">
        <v>7.03</v>
      </c>
      <c r="F32" s="13">
        <v>7.85</v>
      </c>
      <c r="G32" s="13">
        <v>21.9</v>
      </c>
      <c r="K32" s="44">
        <v>4884</v>
      </c>
    </row>
    <row r="33" spans="1:38" x14ac:dyDescent="0.3">
      <c r="A33" s="42">
        <v>42542</v>
      </c>
      <c r="B33" s="43">
        <v>0.50910879629629624</v>
      </c>
      <c r="C33" s="13">
        <v>389.1</v>
      </c>
      <c r="D33" s="13">
        <v>0.25290000000000001</v>
      </c>
      <c r="E33" s="13">
        <v>7.27</v>
      </c>
      <c r="F33" s="13">
        <v>7.77</v>
      </c>
      <c r="G33" s="13">
        <v>23.8</v>
      </c>
      <c r="K33" s="44">
        <v>3654</v>
      </c>
      <c r="L33" s="45">
        <f>AVERAGE(K29:K33)</f>
        <v>3465.4</v>
      </c>
      <c r="M33" s="46">
        <f>GEOMEAN(K29:K33)</f>
        <v>2727.5990537484031</v>
      </c>
      <c r="N33" s="47" t="s">
        <v>120</v>
      </c>
    </row>
    <row r="34" spans="1:38" x14ac:dyDescent="0.3">
      <c r="A34" s="42">
        <v>42556</v>
      </c>
      <c r="B34" s="43">
        <v>0.44315972222222227</v>
      </c>
      <c r="C34" s="13">
        <v>872</v>
      </c>
      <c r="D34" s="13">
        <v>0.5655</v>
      </c>
      <c r="E34" s="13">
        <v>8.15</v>
      </c>
      <c r="F34" s="13">
        <v>7.96</v>
      </c>
      <c r="G34" s="13">
        <v>20.7</v>
      </c>
      <c r="K34" s="44">
        <v>6007</v>
      </c>
      <c r="O34" s="31" t="s">
        <v>111</v>
      </c>
      <c r="P34" s="13">
        <v>78.3</v>
      </c>
      <c r="Q34" s="31" t="s">
        <v>111</v>
      </c>
      <c r="R34" s="31" t="s">
        <v>111</v>
      </c>
      <c r="S34" s="31" t="s">
        <v>111</v>
      </c>
      <c r="T34" s="31" t="s">
        <v>111</v>
      </c>
      <c r="U34" s="31" t="s">
        <v>111</v>
      </c>
      <c r="V34" s="31" t="s">
        <v>113</v>
      </c>
      <c r="W34" s="31" t="s">
        <v>111</v>
      </c>
      <c r="X34" s="13">
        <v>148</v>
      </c>
      <c r="Y34" s="31" t="s">
        <v>111</v>
      </c>
      <c r="Z34" s="31">
        <v>0.91</v>
      </c>
      <c r="AA34" s="31" t="s">
        <v>111</v>
      </c>
      <c r="AB34" s="13">
        <v>43</v>
      </c>
      <c r="AC34" s="13">
        <v>0.1</v>
      </c>
      <c r="AD34" s="13">
        <v>226</v>
      </c>
      <c r="AE34" s="31" t="s">
        <v>111</v>
      </c>
      <c r="AF34" s="31" t="s">
        <v>111</v>
      </c>
      <c r="AG34" s="13">
        <v>64400</v>
      </c>
      <c r="AH34" s="13">
        <v>15800</v>
      </c>
      <c r="AI34" s="13">
        <v>3.2</v>
      </c>
      <c r="AJ34" s="50" t="s">
        <v>111</v>
      </c>
      <c r="AK34" s="50" t="s">
        <v>111</v>
      </c>
      <c r="AL34" s="13">
        <v>13.4</v>
      </c>
    </row>
    <row r="35" spans="1:38" x14ac:dyDescent="0.3">
      <c r="A35" s="42">
        <v>42563</v>
      </c>
      <c r="B35" s="28">
        <v>0.48626157407407411</v>
      </c>
      <c r="C35" s="13">
        <v>1197</v>
      </c>
      <c r="D35" s="13">
        <v>0.78</v>
      </c>
      <c r="E35" s="13">
        <v>6.44</v>
      </c>
      <c r="F35" s="13">
        <v>8.08</v>
      </c>
      <c r="G35" s="13">
        <v>22.4</v>
      </c>
      <c r="K35" s="44">
        <v>910</v>
      </c>
    </row>
    <row r="36" spans="1:38" x14ac:dyDescent="0.3">
      <c r="A36" s="42">
        <v>42569</v>
      </c>
      <c r="B36" s="43">
        <v>0.44192129629629634</v>
      </c>
      <c r="C36" s="13">
        <v>267.2</v>
      </c>
      <c r="D36" s="13">
        <v>0.17349999999999999</v>
      </c>
      <c r="E36" s="13">
        <v>7.64</v>
      </c>
      <c r="F36" s="13">
        <v>7.8</v>
      </c>
      <c r="G36" s="13">
        <v>21.9</v>
      </c>
      <c r="K36" s="44">
        <v>11199</v>
      </c>
    </row>
    <row r="37" spans="1:38" x14ac:dyDescent="0.3">
      <c r="A37" s="42">
        <v>42576</v>
      </c>
      <c r="B37" s="43">
        <v>0.41150462962962964</v>
      </c>
      <c r="C37" s="13">
        <v>1153</v>
      </c>
      <c r="D37" s="13">
        <v>0.74750000000000005</v>
      </c>
      <c r="E37" s="13">
        <v>6.26</v>
      </c>
      <c r="F37" s="13">
        <v>7.94</v>
      </c>
      <c r="G37" s="13">
        <v>23.8</v>
      </c>
      <c r="K37" s="44">
        <v>1019</v>
      </c>
    </row>
    <row r="38" spans="1:38" x14ac:dyDescent="0.3">
      <c r="A38" s="42">
        <v>42579</v>
      </c>
      <c r="B38" s="43">
        <v>0.41906249999999995</v>
      </c>
      <c r="C38" s="13">
        <v>1024</v>
      </c>
      <c r="D38" s="13">
        <v>0.66300000000000003</v>
      </c>
      <c r="E38" s="13">
        <v>5.74</v>
      </c>
      <c r="F38" s="13">
        <v>8.01</v>
      </c>
      <c r="G38" s="13">
        <v>23.4</v>
      </c>
      <c r="K38" s="44">
        <v>904</v>
      </c>
      <c r="L38" s="45">
        <f>AVERAGE(K34:K38)</f>
        <v>4007.8</v>
      </c>
      <c r="M38" s="46">
        <f>GEOMEAN(K34:K38)</f>
        <v>2239.9801856359609</v>
      </c>
      <c r="N38" s="47" t="s">
        <v>122</v>
      </c>
    </row>
    <row r="39" spans="1:38" x14ac:dyDescent="0.3">
      <c r="A39" s="42">
        <v>42583</v>
      </c>
      <c r="B39" s="43">
        <v>0.43412037037037038</v>
      </c>
      <c r="C39" s="13">
        <v>885</v>
      </c>
      <c r="D39" s="13">
        <v>0.57850000000000001</v>
      </c>
      <c r="E39" s="13">
        <v>7.05</v>
      </c>
      <c r="F39" s="13">
        <v>8.08</v>
      </c>
      <c r="G39" s="13">
        <v>22.6</v>
      </c>
      <c r="K39" s="44">
        <v>538</v>
      </c>
    </row>
    <row r="40" spans="1:38" x14ac:dyDescent="0.3">
      <c r="A40" s="42">
        <v>42586</v>
      </c>
      <c r="B40" s="43">
        <v>0.4279398148148148</v>
      </c>
      <c r="C40" s="13">
        <v>1218</v>
      </c>
      <c r="D40" s="13">
        <v>0.79300000000000004</v>
      </c>
      <c r="E40" s="13">
        <v>6.69</v>
      </c>
      <c r="F40" s="13">
        <v>8.1300000000000008</v>
      </c>
      <c r="G40" s="13">
        <v>23.5</v>
      </c>
      <c r="K40" s="44">
        <v>426</v>
      </c>
    </row>
    <row r="41" spans="1:38" x14ac:dyDescent="0.3">
      <c r="A41" s="42">
        <v>42592</v>
      </c>
      <c r="B41" s="43">
        <v>0.510625</v>
      </c>
      <c r="C41" s="13">
        <v>1186</v>
      </c>
      <c r="D41" s="13">
        <v>0.77349999999999997</v>
      </c>
      <c r="E41" s="13">
        <v>6.91</v>
      </c>
      <c r="F41" s="13">
        <v>8.02</v>
      </c>
      <c r="G41" s="13">
        <v>23.8</v>
      </c>
      <c r="K41" s="44">
        <v>571</v>
      </c>
    </row>
    <row r="42" spans="1:38" x14ac:dyDescent="0.3">
      <c r="A42" s="42">
        <v>42598</v>
      </c>
      <c r="B42" s="43">
        <v>0.4064699074074074</v>
      </c>
      <c r="C42" s="13">
        <v>598</v>
      </c>
      <c r="D42" s="13">
        <v>0.39</v>
      </c>
      <c r="E42" s="13">
        <v>7.31</v>
      </c>
      <c r="F42" s="13">
        <v>8.0299999999999994</v>
      </c>
      <c r="G42" s="13">
        <v>23</v>
      </c>
      <c r="K42" s="44">
        <v>2755</v>
      </c>
    </row>
    <row r="43" spans="1:38" x14ac:dyDescent="0.3">
      <c r="A43" s="42">
        <v>42604</v>
      </c>
      <c r="B43" s="43">
        <v>0.4526736111111111</v>
      </c>
      <c r="C43" s="13">
        <v>813</v>
      </c>
      <c r="D43" s="13">
        <v>0.52649999999999997</v>
      </c>
      <c r="E43" s="13">
        <v>8.08</v>
      </c>
      <c r="F43" s="13">
        <v>8.15</v>
      </c>
      <c r="G43" s="13">
        <v>19.7</v>
      </c>
      <c r="K43" s="44">
        <v>663</v>
      </c>
      <c r="L43" s="45">
        <f>AVERAGE(K39:K43)</f>
        <v>990.6</v>
      </c>
      <c r="M43" s="46">
        <f>GEOMEAN(K39:K43)</f>
        <v>751.09111219618512</v>
      </c>
      <c r="N43" s="47" t="s">
        <v>123</v>
      </c>
    </row>
    <row r="44" spans="1:38" x14ac:dyDescent="0.3">
      <c r="A44" s="42">
        <v>42612</v>
      </c>
      <c r="B44" s="43">
        <v>0.51432870370370376</v>
      </c>
      <c r="C44" s="13">
        <v>402.8</v>
      </c>
      <c r="D44" s="13">
        <v>0.26190000000000002</v>
      </c>
      <c r="E44" s="13">
        <v>7.75</v>
      </c>
      <c r="F44" s="13">
        <v>8.24</v>
      </c>
      <c r="G44" s="13">
        <v>25</v>
      </c>
      <c r="K44" s="44">
        <v>218</v>
      </c>
    </row>
    <row r="45" spans="1:38" x14ac:dyDescent="0.3">
      <c r="A45" s="42">
        <v>42619</v>
      </c>
      <c r="B45" s="28">
        <v>0.44946759259259261</v>
      </c>
      <c r="C45" s="13">
        <v>1155</v>
      </c>
      <c r="D45" s="13">
        <v>0.74750000000000005</v>
      </c>
      <c r="E45" s="13">
        <v>7.71</v>
      </c>
      <c r="F45" s="13">
        <v>7.91</v>
      </c>
      <c r="G45" s="13">
        <v>21.7</v>
      </c>
      <c r="K45" s="44">
        <v>569</v>
      </c>
    </row>
    <row r="46" spans="1:38" x14ac:dyDescent="0.3">
      <c r="A46" s="42">
        <v>42621</v>
      </c>
      <c r="B46" s="43">
        <v>0.4493287037037037</v>
      </c>
      <c r="C46" s="13">
        <v>1159</v>
      </c>
      <c r="D46" s="13">
        <v>0.754</v>
      </c>
      <c r="E46" s="13">
        <v>6.36</v>
      </c>
      <c r="F46" s="13">
        <v>8.01</v>
      </c>
      <c r="G46" s="13">
        <v>22.7</v>
      </c>
      <c r="K46" s="44">
        <v>452</v>
      </c>
    </row>
    <row r="47" spans="1:38" x14ac:dyDescent="0.3">
      <c r="A47" s="42">
        <v>42628</v>
      </c>
      <c r="B47" s="43">
        <v>0.47075231481481478</v>
      </c>
      <c r="C47" s="13">
        <v>1001</v>
      </c>
      <c r="D47" s="13">
        <v>0.65</v>
      </c>
      <c r="E47" s="13">
        <v>8</v>
      </c>
      <c r="F47" s="13">
        <v>7.89</v>
      </c>
      <c r="G47" s="13">
        <v>19.5</v>
      </c>
      <c r="K47" s="44">
        <v>373</v>
      </c>
    </row>
    <row r="48" spans="1:38" x14ac:dyDescent="0.3">
      <c r="A48" s="42">
        <v>42633</v>
      </c>
      <c r="B48" s="43">
        <v>0.54204861111111113</v>
      </c>
      <c r="C48" s="13">
        <v>923</v>
      </c>
      <c r="D48" s="13">
        <v>0.59799999999999998</v>
      </c>
      <c r="E48" s="13">
        <v>8.06</v>
      </c>
      <c r="F48" s="13">
        <v>7.85</v>
      </c>
      <c r="G48" s="13">
        <v>20.6</v>
      </c>
      <c r="K48" s="44">
        <v>613</v>
      </c>
      <c r="L48" s="45">
        <f>AVERAGE(K45:K49)</f>
        <v>503.8</v>
      </c>
      <c r="M48" s="46">
        <f>GEOMEAN(K45:K49)</f>
        <v>496.29282172863213</v>
      </c>
      <c r="N48" s="47" t="s">
        <v>124</v>
      </c>
    </row>
    <row r="49" spans="1:38" x14ac:dyDescent="0.3">
      <c r="A49" s="42">
        <v>42635</v>
      </c>
      <c r="B49" s="43">
        <v>0.45050925925925928</v>
      </c>
      <c r="C49" s="13">
        <v>1013</v>
      </c>
      <c r="D49" s="13">
        <v>0.65649999999999997</v>
      </c>
      <c r="E49" s="13">
        <v>8.0299999999999994</v>
      </c>
      <c r="F49" s="13">
        <v>7.86</v>
      </c>
      <c r="G49" s="13">
        <v>19.399999999999999</v>
      </c>
      <c r="K49" s="44">
        <v>512</v>
      </c>
    </row>
    <row r="50" spans="1:38" x14ac:dyDescent="0.3">
      <c r="A50" s="42">
        <v>42648</v>
      </c>
      <c r="B50" s="43">
        <v>0.4213541666666667</v>
      </c>
      <c r="C50" s="13">
        <v>1006</v>
      </c>
      <c r="D50" s="13">
        <v>0.65649999999999997</v>
      </c>
      <c r="E50" s="13">
        <v>8.5299999999999994</v>
      </c>
      <c r="F50" s="13">
        <v>7.97</v>
      </c>
      <c r="G50" s="13">
        <v>17.600000000000001</v>
      </c>
      <c r="K50" s="44">
        <v>627</v>
      </c>
    </row>
    <row r="51" spans="1:38" x14ac:dyDescent="0.3">
      <c r="A51" s="42">
        <v>42655</v>
      </c>
      <c r="B51" s="43">
        <v>0.43015046296296294</v>
      </c>
      <c r="C51" s="13">
        <v>1078</v>
      </c>
      <c r="D51" s="13">
        <v>0.70199999999999996</v>
      </c>
      <c r="E51" s="13">
        <v>8.64</v>
      </c>
      <c r="F51" s="13">
        <v>7.86</v>
      </c>
      <c r="G51" s="13">
        <v>15.3</v>
      </c>
      <c r="K51" s="44">
        <v>354</v>
      </c>
      <c r="O51" s="31" t="s">
        <v>111</v>
      </c>
      <c r="P51" s="13">
        <v>124</v>
      </c>
      <c r="Q51" s="31" t="s">
        <v>111</v>
      </c>
      <c r="R51" s="31" t="s">
        <v>111</v>
      </c>
      <c r="S51" s="31" t="s">
        <v>111</v>
      </c>
      <c r="T51" s="31" t="s">
        <v>111</v>
      </c>
      <c r="U51" s="31" t="s">
        <v>111</v>
      </c>
      <c r="V51" s="31" t="s">
        <v>113</v>
      </c>
      <c r="W51" s="31" t="s">
        <v>111</v>
      </c>
      <c r="X51" s="13">
        <v>227</v>
      </c>
      <c r="Y51" s="31" t="s">
        <v>111</v>
      </c>
      <c r="Z51" s="31" t="s">
        <v>111</v>
      </c>
      <c r="AA51" s="31" t="s">
        <v>111</v>
      </c>
      <c r="AB51" s="13">
        <v>62.9</v>
      </c>
      <c r="AC51" s="49" t="s">
        <v>111</v>
      </c>
      <c r="AD51" s="13">
        <v>328</v>
      </c>
      <c r="AE51" s="31" t="s">
        <v>111</v>
      </c>
      <c r="AF51" s="13">
        <v>298</v>
      </c>
      <c r="AG51" s="31">
        <v>86900</v>
      </c>
      <c r="AH51" s="13">
        <v>26900</v>
      </c>
      <c r="AI51" s="31">
        <v>3.3</v>
      </c>
      <c r="AJ51" s="50" t="s">
        <v>111</v>
      </c>
      <c r="AK51" s="50" t="s">
        <v>111</v>
      </c>
      <c r="AL51" s="13">
        <v>25.7</v>
      </c>
    </row>
    <row r="52" spans="1:38" x14ac:dyDescent="0.3">
      <c r="A52" s="42">
        <v>42667</v>
      </c>
      <c r="B52" s="43">
        <v>0.44874999999999998</v>
      </c>
      <c r="C52" s="13">
        <v>925</v>
      </c>
      <c r="D52" s="13">
        <v>0.59799999999999998</v>
      </c>
      <c r="E52" s="13">
        <v>9.7100000000000009</v>
      </c>
      <c r="F52" s="13">
        <v>7.85</v>
      </c>
      <c r="G52" s="13">
        <v>13.2</v>
      </c>
      <c r="K52" s="44">
        <v>620</v>
      </c>
    </row>
    <row r="53" spans="1:38" x14ac:dyDescent="0.3">
      <c r="A53" s="42">
        <v>42669</v>
      </c>
      <c r="B53" s="43">
        <v>0.42023148148148143</v>
      </c>
      <c r="C53" s="13">
        <v>1046</v>
      </c>
      <c r="D53" s="13">
        <v>0.6825</v>
      </c>
      <c r="E53" s="13">
        <v>9.42</v>
      </c>
      <c r="F53" s="13">
        <v>7.79</v>
      </c>
      <c r="G53" s="13">
        <v>11.6</v>
      </c>
      <c r="K53" s="44">
        <v>318</v>
      </c>
    </row>
    <row r="54" spans="1:38" x14ac:dyDescent="0.3">
      <c r="A54" s="42">
        <v>42674</v>
      </c>
      <c r="B54" s="28">
        <v>0.42629629629629634</v>
      </c>
      <c r="C54" s="13">
        <v>1117</v>
      </c>
      <c r="D54" s="13">
        <v>0.72799999999999998</v>
      </c>
      <c r="E54" s="13">
        <v>8.2899999999999991</v>
      </c>
      <c r="F54" s="13">
        <v>7.72</v>
      </c>
      <c r="G54" s="13">
        <v>13.5</v>
      </c>
      <c r="K54" s="44">
        <v>573</v>
      </c>
      <c r="L54" s="45">
        <f>AVERAGE(K50:K54)</f>
        <v>498.4</v>
      </c>
      <c r="M54" s="46">
        <f>GEOMEAN(K50:K54)</f>
        <v>478.46353747250129</v>
      </c>
      <c r="N54" s="47" t="s">
        <v>125</v>
      </c>
    </row>
    <row r="55" spans="1:38" x14ac:dyDescent="0.3">
      <c r="A55" s="42">
        <v>42688</v>
      </c>
      <c r="B55" s="43">
        <v>0.51497685185185182</v>
      </c>
      <c r="C55" s="13">
        <v>1230</v>
      </c>
      <c r="D55" s="13">
        <v>0.79949999999999999</v>
      </c>
      <c r="E55" s="13">
        <v>11.43</v>
      </c>
      <c r="F55" s="13">
        <v>7.7</v>
      </c>
      <c r="G55" s="13">
        <v>7.8</v>
      </c>
      <c r="K55" s="44">
        <v>63</v>
      </c>
    </row>
    <row r="56" spans="1:38" x14ac:dyDescent="0.3">
      <c r="A56" s="42">
        <v>42689</v>
      </c>
      <c r="B56" s="43">
        <v>0.42401620370370369</v>
      </c>
      <c r="C56" s="13">
        <v>1188</v>
      </c>
      <c r="D56" s="13">
        <v>0.77349999999999997</v>
      </c>
      <c r="E56" s="13">
        <v>8.7200000000000006</v>
      </c>
      <c r="F56" s="13">
        <v>7.61</v>
      </c>
      <c r="G56" s="13">
        <v>9.6</v>
      </c>
      <c r="K56" s="44">
        <v>313</v>
      </c>
    </row>
    <row r="57" spans="1:38" x14ac:dyDescent="0.3">
      <c r="A57" s="42">
        <v>42695</v>
      </c>
      <c r="B57" s="43">
        <v>0.50870370370370377</v>
      </c>
      <c r="C57" s="13">
        <v>842</v>
      </c>
      <c r="D57" s="13">
        <v>0.54600000000000004</v>
      </c>
      <c r="E57" s="13">
        <v>11.65</v>
      </c>
      <c r="F57" s="13">
        <v>7.63</v>
      </c>
      <c r="G57" s="13">
        <v>6.1</v>
      </c>
      <c r="K57" s="44">
        <v>3654</v>
      </c>
    </row>
    <row r="58" spans="1:38" x14ac:dyDescent="0.3">
      <c r="A58" s="42">
        <v>42703</v>
      </c>
      <c r="B58" s="43">
        <v>0.41791666666666666</v>
      </c>
      <c r="C58" s="13">
        <v>468.2</v>
      </c>
      <c r="D58" s="13">
        <v>0.30420000000000003</v>
      </c>
      <c r="E58" s="13">
        <v>10.41</v>
      </c>
      <c r="F58" s="13">
        <v>9.9</v>
      </c>
      <c r="G58" s="13">
        <v>7.91</v>
      </c>
      <c r="K58" s="44">
        <v>884</v>
      </c>
    </row>
    <row r="59" spans="1:38" x14ac:dyDescent="0.3">
      <c r="A59" s="42">
        <v>42704</v>
      </c>
      <c r="B59" s="43">
        <v>0.41211805555555553</v>
      </c>
      <c r="C59" s="13">
        <v>793</v>
      </c>
      <c r="D59" s="13">
        <v>0.51349999999999996</v>
      </c>
      <c r="E59" s="13">
        <v>11.12</v>
      </c>
      <c r="F59" s="13">
        <v>7.75</v>
      </c>
      <c r="G59" s="13">
        <v>9.4</v>
      </c>
      <c r="K59" s="44">
        <v>450</v>
      </c>
      <c r="L59" s="45">
        <f>AVERAGE(K55:K59)</f>
        <v>1072.8</v>
      </c>
      <c r="M59" s="46">
        <f>GEOMEAN(K55:K59)</f>
        <v>491.43223678297812</v>
      </c>
      <c r="N59" s="47" t="s">
        <v>126</v>
      </c>
    </row>
    <row r="60" spans="1:38" x14ac:dyDescent="0.3">
      <c r="A60" s="42">
        <v>42709</v>
      </c>
      <c r="B60" s="43">
        <v>0.45359953703703698</v>
      </c>
      <c r="C60" s="13">
        <v>730</v>
      </c>
      <c r="D60" s="13">
        <v>0.47449999999999998</v>
      </c>
      <c r="E60" s="13">
        <v>11.32</v>
      </c>
      <c r="F60" s="13">
        <v>7.81</v>
      </c>
      <c r="G60" s="13">
        <v>6.5</v>
      </c>
      <c r="K60" s="44">
        <v>2602</v>
      </c>
    </row>
    <row r="61" spans="1:38" x14ac:dyDescent="0.3">
      <c r="A61" s="42">
        <v>42712</v>
      </c>
      <c r="B61" s="43">
        <v>0.48836805555555557</v>
      </c>
      <c r="C61" s="13">
        <v>907</v>
      </c>
      <c r="D61" s="13">
        <v>0.59150000000000003</v>
      </c>
      <c r="E61" s="13">
        <v>12.81</v>
      </c>
      <c r="F61" s="13">
        <v>7.88</v>
      </c>
      <c r="G61" s="13">
        <v>3.1</v>
      </c>
      <c r="K61" s="44">
        <v>684</v>
      </c>
    </row>
    <row r="62" spans="1:38" x14ac:dyDescent="0.3">
      <c r="A62" s="42">
        <v>42716</v>
      </c>
      <c r="B62" s="43">
        <v>0.42936342592592597</v>
      </c>
      <c r="C62" s="13">
        <v>1530</v>
      </c>
      <c r="D62" s="13">
        <v>0.99450000000000005</v>
      </c>
      <c r="E62" s="13">
        <v>15.36</v>
      </c>
      <c r="F62" s="13">
        <v>7.88</v>
      </c>
      <c r="G62" s="13">
        <v>3.1</v>
      </c>
      <c r="K62" s="44">
        <v>565</v>
      </c>
    </row>
    <row r="63" spans="1:38" x14ac:dyDescent="0.3">
      <c r="A63" s="42">
        <v>42725</v>
      </c>
      <c r="B63" s="43">
        <v>0.42918981481481483</v>
      </c>
      <c r="C63" s="13">
        <v>2301</v>
      </c>
      <c r="D63" s="13">
        <v>1.4950000000000001</v>
      </c>
      <c r="E63" s="13">
        <v>14.74</v>
      </c>
      <c r="F63" s="13">
        <v>7.79</v>
      </c>
      <c r="G63" s="13">
        <v>1.7</v>
      </c>
      <c r="K63" s="44">
        <v>5172</v>
      </c>
      <c r="L63" s="45">
        <f>AVERAGE(K59:K63)</f>
        <v>1894.6</v>
      </c>
      <c r="M63" s="46">
        <f>GEOMEAN(K59:K63)</f>
        <v>1185.3772129734609</v>
      </c>
      <c r="N63" s="47" t="s">
        <v>127</v>
      </c>
    </row>
    <row r="64" spans="1:38" x14ac:dyDescent="0.3">
      <c r="A64" s="42">
        <v>42752</v>
      </c>
      <c r="B64" s="43">
        <v>0.43333333333333335</v>
      </c>
      <c r="C64" s="13">
        <v>761</v>
      </c>
      <c r="D64" s="13">
        <v>0.49399999999999999</v>
      </c>
      <c r="E64" s="13">
        <v>12.35</v>
      </c>
      <c r="F64" s="13">
        <v>7.74</v>
      </c>
      <c r="G64" s="13">
        <v>8.5</v>
      </c>
      <c r="K64" s="44">
        <v>199</v>
      </c>
    </row>
    <row r="65" spans="1:38" x14ac:dyDescent="0.3">
      <c r="A65" s="42">
        <v>42754</v>
      </c>
      <c r="B65" s="43">
        <v>0.43096064814814811</v>
      </c>
      <c r="C65" s="13">
        <v>1589</v>
      </c>
      <c r="D65" s="13">
        <v>1.0335000000000001</v>
      </c>
      <c r="E65" s="13">
        <v>13.75</v>
      </c>
      <c r="F65" s="13">
        <v>7.94</v>
      </c>
      <c r="G65" s="13">
        <v>6.1</v>
      </c>
      <c r="K65" s="44">
        <v>591</v>
      </c>
    </row>
    <row r="66" spans="1:38" x14ac:dyDescent="0.3">
      <c r="A66" s="42">
        <v>42758</v>
      </c>
      <c r="B66" s="43">
        <v>0.42594907407407406</v>
      </c>
      <c r="C66" s="13">
        <v>1361</v>
      </c>
      <c r="D66" s="13">
        <v>0.88400000000000001</v>
      </c>
      <c r="E66" s="13">
        <v>11.26</v>
      </c>
      <c r="F66" s="13">
        <v>7.84</v>
      </c>
      <c r="G66" s="13">
        <v>8.9</v>
      </c>
      <c r="K66" s="44">
        <v>1956</v>
      </c>
    </row>
    <row r="67" spans="1:38" x14ac:dyDescent="0.3">
      <c r="A67" s="42">
        <v>42760</v>
      </c>
      <c r="B67" s="43">
        <v>0.48148148148148145</v>
      </c>
      <c r="C67" s="13">
        <v>1347</v>
      </c>
      <c r="D67" s="13">
        <v>0.87749999999999995</v>
      </c>
      <c r="E67" s="13">
        <v>11.98</v>
      </c>
      <c r="F67" s="13">
        <v>7.75</v>
      </c>
      <c r="G67" s="13">
        <v>7.3</v>
      </c>
      <c r="K67" s="44">
        <v>393</v>
      </c>
    </row>
    <row r="68" spans="1:38" x14ac:dyDescent="0.3">
      <c r="A68" s="42">
        <v>42765</v>
      </c>
      <c r="B68" s="28">
        <v>0.48274305555555558</v>
      </c>
      <c r="C68" s="13">
        <v>1530</v>
      </c>
      <c r="D68" s="13">
        <v>0.99450000000000005</v>
      </c>
      <c r="E68" s="13">
        <v>14.01</v>
      </c>
      <c r="F68" s="13">
        <v>7.98</v>
      </c>
      <c r="G68" s="13">
        <v>2.7</v>
      </c>
      <c r="K68" s="44">
        <v>373</v>
      </c>
      <c r="L68" s="45">
        <f>AVERAGE(K64:K68)</f>
        <v>702.4</v>
      </c>
      <c r="M68" s="46">
        <f>GEOMEAN(K64:K68)</f>
        <v>507.67076894498297</v>
      </c>
      <c r="N68" s="47" t="s">
        <v>128</v>
      </c>
    </row>
    <row r="69" spans="1:38" x14ac:dyDescent="0.3">
      <c r="A69" s="42">
        <v>42773</v>
      </c>
      <c r="B69" s="28">
        <v>0.41731481481481486</v>
      </c>
      <c r="C69" s="13">
        <v>1704</v>
      </c>
      <c r="D69" s="13">
        <v>1.105</v>
      </c>
      <c r="E69" s="13">
        <v>11.51</v>
      </c>
      <c r="F69" s="13">
        <v>7.7</v>
      </c>
      <c r="G69" s="13">
        <v>8.4</v>
      </c>
      <c r="K69" s="44">
        <v>556</v>
      </c>
    </row>
    <row r="70" spans="1:38" x14ac:dyDescent="0.3">
      <c r="A70" s="42">
        <v>42781</v>
      </c>
      <c r="B70" s="43">
        <v>0.48159722222222223</v>
      </c>
      <c r="C70" s="13">
        <v>2991</v>
      </c>
      <c r="D70" s="13">
        <v>1.9435</v>
      </c>
      <c r="E70" s="13">
        <v>14.22</v>
      </c>
      <c r="F70" s="13">
        <v>7.91</v>
      </c>
      <c r="G70" s="13">
        <v>5.0999999999999996</v>
      </c>
      <c r="K70" s="44">
        <v>161</v>
      </c>
    </row>
    <row r="71" spans="1:38" x14ac:dyDescent="0.3">
      <c r="A71" s="42">
        <v>42787</v>
      </c>
      <c r="B71" s="28">
        <v>0.43527777777777782</v>
      </c>
      <c r="C71" s="13">
        <v>1969</v>
      </c>
      <c r="D71" s="13">
        <v>1.2805</v>
      </c>
      <c r="E71" s="13">
        <v>11.27</v>
      </c>
      <c r="F71" s="13">
        <v>7.85</v>
      </c>
      <c r="G71" s="13">
        <v>10.8</v>
      </c>
      <c r="K71" s="44">
        <v>187</v>
      </c>
    </row>
    <row r="72" spans="1:38" x14ac:dyDescent="0.3">
      <c r="A72" s="42">
        <v>42789</v>
      </c>
      <c r="B72" s="43">
        <v>0.42836805555555557</v>
      </c>
      <c r="C72" s="13">
        <v>1644</v>
      </c>
      <c r="D72" s="13">
        <v>1.0660000000000001</v>
      </c>
      <c r="E72" s="13">
        <v>11.13</v>
      </c>
      <c r="F72" s="13">
        <v>7.87</v>
      </c>
      <c r="G72" s="13">
        <v>11.8</v>
      </c>
      <c r="K72" s="44">
        <v>529</v>
      </c>
    </row>
    <row r="73" spans="1:38" x14ac:dyDescent="0.3">
      <c r="A73" s="42">
        <v>42794</v>
      </c>
      <c r="B73" s="43">
        <v>0.4763310185185185</v>
      </c>
      <c r="C73" s="13">
        <v>1765</v>
      </c>
      <c r="D73" s="13">
        <v>1.1439999999999999</v>
      </c>
      <c r="E73" s="13">
        <v>12.62</v>
      </c>
      <c r="F73" s="13">
        <v>7.59</v>
      </c>
      <c r="G73" s="13">
        <v>9.5</v>
      </c>
      <c r="K73" s="44">
        <v>5172</v>
      </c>
      <c r="L73" s="45">
        <f>AVERAGE(K69:K73)</f>
        <v>1321</v>
      </c>
      <c r="M73" s="46">
        <f>GEOMEAN(K69:K73)</f>
        <v>539.72345584111099</v>
      </c>
      <c r="N73" s="47" t="s">
        <v>129</v>
      </c>
    </row>
    <row r="74" spans="1:38" x14ac:dyDescent="0.3">
      <c r="A74" s="42">
        <v>42800</v>
      </c>
      <c r="B74" s="43">
        <v>0.50026620370370367</v>
      </c>
      <c r="C74" s="13">
        <v>1482</v>
      </c>
      <c r="D74" s="13">
        <v>0.96199999999999997</v>
      </c>
      <c r="E74" s="13">
        <v>10.74</v>
      </c>
      <c r="F74" s="13">
        <v>7.77</v>
      </c>
      <c r="G74" s="13">
        <v>10.199999999999999</v>
      </c>
      <c r="K74" s="44">
        <v>1050</v>
      </c>
    </row>
    <row r="75" spans="1:38" x14ac:dyDescent="0.3">
      <c r="A75" s="42">
        <v>42809</v>
      </c>
      <c r="B75" s="28">
        <v>0.42732638888888891</v>
      </c>
      <c r="C75" s="13">
        <v>1561</v>
      </c>
      <c r="D75" s="13">
        <v>1.014</v>
      </c>
      <c r="E75" s="13">
        <v>16.07</v>
      </c>
      <c r="F75" s="13">
        <v>7.72</v>
      </c>
      <c r="G75" s="13">
        <v>2.4</v>
      </c>
      <c r="K75" s="44">
        <v>364</v>
      </c>
    </row>
    <row r="76" spans="1:38" x14ac:dyDescent="0.3">
      <c r="A76" s="42">
        <v>42816</v>
      </c>
      <c r="B76" s="43">
        <v>0.41104166666666669</v>
      </c>
      <c r="C76" s="13">
        <v>1585</v>
      </c>
      <c r="D76" s="13">
        <v>1.0335000000000001</v>
      </c>
      <c r="E76" s="13">
        <v>12.21</v>
      </c>
      <c r="F76" s="13">
        <v>7.87</v>
      </c>
      <c r="G76" s="13">
        <v>4.8</v>
      </c>
      <c r="K76" s="44">
        <v>780</v>
      </c>
    </row>
    <row r="77" spans="1:38" x14ac:dyDescent="0.3">
      <c r="A77" s="42">
        <v>42822</v>
      </c>
      <c r="B77" s="43">
        <v>0.4739814814814815</v>
      </c>
      <c r="C77" s="13">
        <v>1252</v>
      </c>
      <c r="D77" s="13">
        <v>0.8125</v>
      </c>
      <c r="E77" s="13">
        <v>10.63</v>
      </c>
      <c r="F77" s="13">
        <v>7.81</v>
      </c>
      <c r="G77" s="13">
        <v>12.5</v>
      </c>
      <c r="K77" s="44">
        <v>309</v>
      </c>
      <c r="L77" s="45">
        <f>AVERAGE(K73:K77)</f>
        <v>1535</v>
      </c>
      <c r="M77" s="46">
        <f>GEOMEAN(K73:K77)</f>
        <v>862.18498676217689</v>
      </c>
      <c r="N77" s="47" t="s">
        <v>130</v>
      </c>
      <c r="O77" s="31" t="s">
        <v>111</v>
      </c>
      <c r="P77" s="13">
        <v>83.3</v>
      </c>
      <c r="Q77" s="31" t="s">
        <v>111</v>
      </c>
      <c r="R77" s="31" t="s">
        <v>111</v>
      </c>
      <c r="S77" s="31" t="s">
        <v>111</v>
      </c>
      <c r="T77" s="31" t="s">
        <v>111</v>
      </c>
      <c r="U77" s="31" t="s">
        <v>111</v>
      </c>
      <c r="V77" s="31" t="s">
        <v>113</v>
      </c>
      <c r="W77" s="31" t="s">
        <v>111</v>
      </c>
      <c r="X77" s="13">
        <v>255</v>
      </c>
      <c r="Y77" s="31" t="s">
        <v>111</v>
      </c>
      <c r="Z77" s="31">
        <v>0.6</v>
      </c>
      <c r="AA77" s="31" t="s">
        <v>111</v>
      </c>
      <c r="AB77" s="13">
        <v>51.4</v>
      </c>
      <c r="AC77" s="49" t="s">
        <v>111</v>
      </c>
      <c r="AD77" s="13">
        <v>268</v>
      </c>
      <c r="AE77" s="31" t="s">
        <v>111</v>
      </c>
      <c r="AF77" s="13">
        <v>306</v>
      </c>
      <c r="AG77" s="31">
        <v>76200</v>
      </c>
      <c r="AH77" s="13">
        <v>18900</v>
      </c>
      <c r="AI77" s="50" t="s">
        <v>111</v>
      </c>
      <c r="AJ77" s="50" t="s">
        <v>111</v>
      </c>
      <c r="AK77" s="50" t="s">
        <v>111</v>
      </c>
      <c r="AL77" s="13">
        <v>41.9</v>
      </c>
    </row>
    <row r="78" spans="1:38" x14ac:dyDescent="0.3">
      <c r="A78" s="42">
        <v>42829</v>
      </c>
      <c r="B78" s="43">
        <v>0.38457175925925924</v>
      </c>
      <c r="C78" s="13">
        <v>820</v>
      </c>
      <c r="D78" s="13">
        <v>0.53300000000000003</v>
      </c>
      <c r="E78" s="13">
        <v>9.6300000000000008</v>
      </c>
      <c r="F78" s="13">
        <v>7.71</v>
      </c>
      <c r="G78" s="13">
        <v>12.7</v>
      </c>
      <c r="K78" s="44">
        <v>583</v>
      </c>
    </row>
    <row r="79" spans="1:38" x14ac:dyDescent="0.3">
      <c r="A79" s="42">
        <v>42836</v>
      </c>
      <c r="B79" s="43">
        <v>0.50605324074074076</v>
      </c>
      <c r="C79" s="13">
        <v>805</v>
      </c>
      <c r="D79" s="13">
        <v>0.52</v>
      </c>
      <c r="E79" s="13">
        <v>12.05</v>
      </c>
      <c r="F79" s="13">
        <v>7.98</v>
      </c>
      <c r="G79" s="13">
        <v>15.2</v>
      </c>
      <c r="K79" s="44">
        <v>738</v>
      </c>
    </row>
    <row r="80" spans="1:38" x14ac:dyDescent="0.3">
      <c r="A80" s="42">
        <v>42844</v>
      </c>
      <c r="B80" s="43">
        <v>0.50975694444444442</v>
      </c>
      <c r="C80" s="13">
        <v>1299</v>
      </c>
      <c r="D80" s="13">
        <v>0.84499999999999997</v>
      </c>
      <c r="E80" s="13">
        <v>11.87</v>
      </c>
      <c r="F80" s="13">
        <v>8.01</v>
      </c>
      <c r="G80" s="13">
        <v>18.7</v>
      </c>
      <c r="K80" s="44">
        <v>546</v>
      </c>
    </row>
    <row r="81" spans="1:38" x14ac:dyDescent="0.3">
      <c r="A81" s="42">
        <v>42849</v>
      </c>
      <c r="B81" s="43">
        <v>0.43166666666666664</v>
      </c>
      <c r="C81" s="13">
        <v>0.80600000000000005</v>
      </c>
      <c r="D81" s="13">
        <v>9.4499999999999993</v>
      </c>
      <c r="E81" s="13">
        <v>7.88</v>
      </c>
      <c r="F81" s="13">
        <v>1242</v>
      </c>
      <c r="G81" s="13">
        <v>12.6</v>
      </c>
      <c r="K81" s="44">
        <v>435</v>
      </c>
    </row>
    <row r="82" spans="1:38" x14ac:dyDescent="0.3">
      <c r="A82" s="42">
        <v>42852</v>
      </c>
      <c r="B82" s="43">
        <v>0.42758101851851849</v>
      </c>
      <c r="C82" s="13">
        <v>1389</v>
      </c>
      <c r="D82" s="13">
        <v>0.90349999999999997</v>
      </c>
      <c r="E82" s="13">
        <v>7.09</v>
      </c>
      <c r="F82" s="13">
        <v>7.73</v>
      </c>
      <c r="G82" s="13">
        <v>16.600000000000001</v>
      </c>
      <c r="K82" s="44">
        <v>3255</v>
      </c>
      <c r="L82" s="45">
        <f>AVERAGE(K78:K82)</f>
        <v>1111.4000000000001</v>
      </c>
      <c r="M82" s="46">
        <f>GEOMEAN(K78:K82)</f>
        <v>802.40118581786191</v>
      </c>
      <c r="N82" s="47" t="s">
        <v>131</v>
      </c>
    </row>
    <row r="83" spans="1:38" x14ac:dyDescent="0.3">
      <c r="A83" s="42">
        <v>42856</v>
      </c>
      <c r="B83" s="43">
        <v>0.44309027777777782</v>
      </c>
      <c r="C83" s="13">
        <v>363.3</v>
      </c>
      <c r="D83" s="13">
        <v>0.23599999999999999</v>
      </c>
      <c r="E83" s="13">
        <v>8.7899999999999991</v>
      </c>
      <c r="F83" s="13">
        <v>7.77</v>
      </c>
      <c r="G83" s="13">
        <v>15.5</v>
      </c>
      <c r="K83" s="44">
        <v>1354</v>
      </c>
    </row>
    <row r="84" spans="1:38" x14ac:dyDescent="0.3">
      <c r="A84" s="42">
        <v>42859</v>
      </c>
      <c r="B84" s="43">
        <v>0.43783564814814818</v>
      </c>
      <c r="C84" s="13">
        <v>239.9</v>
      </c>
      <c r="D84" s="13">
        <v>0.156</v>
      </c>
      <c r="E84" s="13">
        <v>10.52</v>
      </c>
      <c r="F84" s="13">
        <v>7.93</v>
      </c>
      <c r="G84" s="13">
        <v>10.8</v>
      </c>
      <c r="K84" s="44">
        <v>4352</v>
      </c>
    </row>
    <row r="85" spans="1:38" x14ac:dyDescent="0.3">
      <c r="A85" s="42">
        <v>42870</v>
      </c>
      <c r="B85" s="43">
        <v>0.5199421296296296</v>
      </c>
      <c r="C85" s="13">
        <v>1039</v>
      </c>
      <c r="D85" s="13">
        <v>0.67600000000000005</v>
      </c>
      <c r="E85" s="13">
        <v>8.17</v>
      </c>
      <c r="F85" s="13">
        <v>7.9</v>
      </c>
      <c r="G85" s="13">
        <v>17.899999999999999</v>
      </c>
      <c r="K85" s="44">
        <v>24192</v>
      </c>
    </row>
    <row r="86" spans="1:38" x14ac:dyDescent="0.3">
      <c r="A86" s="42">
        <v>42872</v>
      </c>
      <c r="B86" s="43">
        <v>0.4247569444444444</v>
      </c>
      <c r="C86" s="13">
        <v>1127</v>
      </c>
      <c r="D86" s="13">
        <v>0.73450000000000004</v>
      </c>
      <c r="E86" s="13">
        <v>7.36</v>
      </c>
      <c r="F86" s="13">
        <v>7.85</v>
      </c>
      <c r="G86" s="13">
        <v>19</v>
      </c>
      <c r="K86" s="44">
        <v>933</v>
      </c>
    </row>
    <row r="87" spans="1:38" x14ac:dyDescent="0.3">
      <c r="A87" s="42">
        <v>42872</v>
      </c>
      <c r="B87" s="43">
        <v>0.46793981481481484</v>
      </c>
      <c r="C87" s="13">
        <v>1127</v>
      </c>
      <c r="D87" s="13">
        <v>0.73450000000000004</v>
      </c>
      <c r="E87" s="13">
        <v>8.0399999999999991</v>
      </c>
      <c r="F87" s="13">
        <v>7.88</v>
      </c>
      <c r="G87" s="13">
        <v>19</v>
      </c>
      <c r="K87" s="44">
        <v>583</v>
      </c>
      <c r="L87" s="45">
        <f>AVERAGE(K83:K87)</f>
        <v>6282.8</v>
      </c>
      <c r="M87" s="46">
        <f>GEOMEAN(K83:K87)</f>
        <v>2387.2939897996057</v>
      </c>
      <c r="N87" s="47" t="s">
        <v>132</v>
      </c>
    </row>
    <row r="88" spans="1:38" x14ac:dyDescent="0.3">
      <c r="A88" s="42">
        <v>42887</v>
      </c>
      <c r="B88" s="43">
        <v>0.42959490740740741</v>
      </c>
      <c r="C88" s="13">
        <v>1062</v>
      </c>
      <c r="D88" s="13">
        <v>0.68899999999999995</v>
      </c>
      <c r="E88" s="13">
        <v>9.2799999999999994</v>
      </c>
      <c r="F88" s="13">
        <v>7.94</v>
      </c>
      <c r="G88" s="13">
        <v>16.2</v>
      </c>
      <c r="K88" s="44">
        <v>801</v>
      </c>
    </row>
    <row r="89" spans="1:38" x14ac:dyDescent="0.3">
      <c r="A89" s="42">
        <v>42891</v>
      </c>
      <c r="B89" s="43">
        <v>0.44209490740740742</v>
      </c>
      <c r="C89" s="13">
        <v>1222</v>
      </c>
      <c r="D89" s="13">
        <v>0.79300000000000004</v>
      </c>
      <c r="E89" s="13">
        <v>7.8</v>
      </c>
      <c r="F89" s="13">
        <v>8</v>
      </c>
      <c r="G89" s="13">
        <v>20.2</v>
      </c>
      <c r="K89" s="44">
        <v>4106</v>
      </c>
    </row>
    <row r="90" spans="1:38" x14ac:dyDescent="0.3">
      <c r="A90" s="42">
        <v>42898</v>
      </c>
      <c r="B90" s="43">
        <v>0.52593750000000006</v>
      </c>
      <c r="C90" s="13">
        <v>1312</v>
      </c>
      <c r="D90" s="13">
        <v>0.85150000000000003</v>
      </c>
      <c r="E90" s="13">
        <v>7.57</v>
      </c>
      <c r="F90" s="13">
        <v>8.02</v>
      </c>
      <c r="G90" s="13">
        <v>22.3</v>
      </c>
      <c r="K90" s="44">
        <v>512</v>
      </c>
    </row>
    <row r="91" spans="1:38" x14ac:dyDescent="0.3">
      <c r="A91" s="42">
        <v>42900</v>
      </c>
      <c r="B91" s="43">
        <v>0.51920138888888889</v>
      </c>
      <c r="C91" s="13">
        <v>477.8</v>
      </c>
      <c r="D91" s="13">
        <v>0.31069999999999998</v>
      </c>
      <c r="E91" s="13">
        <v>6.78</v>
      </c>
      <c r="F91" s="13">
        <v>7.87</v>
      </c>
      <c r="G91" s="13">
        <v>22.9</v>
      </c>
      <c r="K91" s="44">
        <v>12033</v>
      </c>
    </row>
    <row r="92" spans="1:38" x14ac:dyDescent="0.3">
      <c r="A92" s="42">
        <v>42906</v>
      </c>
      <c r="B92" s="43">
        <v>0.44324074074074077</v>
      </c>
      <c r="C92" s="13">
        <v>920</v>
      </c>
      <c r="D92" s="13">
        <v>0.59799999999999998</v>
      </c>
      <c r="E92" s="13">
        <v>7.77</v>
      </c>
      <c r="F92" s="13">
        <v>7.94</v>
      </c>
      <c r="G92" s="13">
        <v>19.3</v>
      </c>
      <c r="K92" s="44">
        <v>1043</v>
      </c>
    </row>
    <row r="93" spans="1:38" x14ac:dyDescent="0.3">
      <c r="A93" s="42">
        <v>42915</v>
      </c>
      <c r="B93" s="43">
        <v>0.41613425925925923</v>
      </c>
      <c r="C93" s="13">
        <v>1019</v>
      </c>
      <c r="D93" s="13">
        <v>0.66300000000000003</v>
      </c>
      <c r="E93" s="13">
        <v>7.76</v>
      </c>
      <c r="F93" s="13">
        <v>7.95</v>
      </c>
      <c r="G93" s="13">
        <v>19.2</v>
      </c>
      <c r="K93" s="44">
        <v>1860</v>
      </c>
      <c r="L93" s="45">
        <f>AVERAGE(K89:K93)</f>
        <v>3910.8</v>
      </c>
      <c r="M93" s="46">
        <f>GEOMEAN(K89:K93)</f>
        <v>2178.5724890407164</v>
      </c>
      <c r="N93" s="47" t="s">
        <v>133</v>
      </c>
    </row>
    <row r="94" spans="1:38" x14ac:dyDescent="0.3">
      <c r="A94" s="42">
        <v>42921</v>
      </c>
      <c r="B94" s="43">
        <v>0.43762731481481482</v>
      </c>
      <c r="C94" s="13">
        <v>924</v>
      </c>
      <c r="D94" s="13">
        <v>0.59799999999999998</v>
      </c>
      <c r="E94" s="13">
        <v>6.7</v>
      </c>
      <c r="F94" s="13">
        <v>8.02</v>
      </c>
      <c r="G94" s="13">
        <v>21.4</v>
      </c>
      <c r="K94" s="44">
        <v>3654</v>
      </c>
      <c r="O94" s="31" t="s">
        <v>111</v>
      </c>
      <c r="P94" s="13">
        <v>93.5</v>
      </c>
      <c r="Q94" s="31" t="s">
        <v>111</v>
      </c>
      <c r="R94" s="31" t="s">
        <v>111</v>
      </c>
      <c r="S94" s="31" t="s">
        <v>111</v>
      </c>
      <c r="T94" s="31" t="s">
        <v>111</v>
      </c>
      <c r="U94" s="31" t="s">
        <v>111</v>
      </c>
      <c r="V94" s="31" t="s">
        <v>113</v>
      </c>
      <c r="W94" s="31" t="s">
        <v>111</v>
      </c>
      <c r="X94" s="13">
        <v>125</v>
      </c>
      <c r="Y94" s="31" t="s">
        <v>111</v>
      </c>
      <c r="Z94" s="31">
        <v>0.74</v>
      </c>
      <c r="AA94" s="31" t="s">
        <v>111</v>
      </c>
      <c r="AB94" s="13">
        <v>41.8</v>
      </c>
      <c r="AC94" s="49" t="s">
        <v>111</v>
      </c>
      <c r="AD94" s="13">
        <v>267</v>
      </c>
      <c r="AE94" s="31" t="s">
        <v>111</v>
      </c>
      <c r="AF94" s="13">
        <v>208</v>
      </c>
      <c r="AG94" s="31">
        <v>72700</v>
      </c>
      <c r="AH94" s="13">
        <v>20800</v>
      </c>
      <c r="AI94" s="50" t="s">
        <v>111</v>
      </c>
      <c r="AJ94" s="50" t="s">
        <v>111</v>
      </c>
      <c r="AK94" s="50" t="s">
        <v>111</v>
      </c>
      <c r="AL94" s="13">
        <v>25.4</v>
      </c>
    </row>
    <row r="95" spans="1:38" x14ac:dyDescent="0.3">
      <c r="A95" s="42">
        <v>42933</v>
      </c>
      <c r="B95" s="43">
        <v>0.42790509259259263</v>
      </c>
      <c r="C95" s="13">
        <v>1090</v>
      </c>
      <c r="D95" s="13">
        <v>0.70850000000000002</v>
      </c>
      <c r="E95" s="13">
        <v>7.72</v>
      </c>
      <c r="F95" s="13">
        <v>8.07</v>
      </c>
      <c r="G95" s="13">
        <v>21.7</v>
      </c>
      <c r="K95" s="44">
        <v>857</v>
      </c>
    </row>
    <row r="96" spans="1:38" x14ac:dyDescent="0.3">
      <c r="A96" s="42">
        <v>42940</v>
      </c>
      <c r="B96" s="43">
        <v>0.41767361111111106</v>
      </c>
      <c r="C96" s="13">
        <v>302.3</v>
      </c>
      <c r="D96" s="13">
        <v>0.1963</v>
      </c>
      <c r="E96" s="13">
        <v>6.74</v>
      </c>
      <c r="F96" s="13">
        <v>8.18</v>
      </c>
      <c r="G96" s="13">
        <v>23.6</v>
      </c>
      <c r="K96" s="44">
        <v>1455</v>
      </c>
    </row>
    <row r="97" spans="1:38" x14ac:dyDescent="0.3">
      <c r="A97" s="42">
        <v>42942</v>
      </c>
      <c r="B97" s="43">
        <v>0.42401620370370369</v>
      </c>
      <c r="C97" s="13">
        <v>926</v>
      </c>
      <c r="D97" s="13">
        <v>0.60450000000000004</v>
      </c>
      <c r="E97" s="13">
        <v>7.57</v>
      </c>
      <c r="F97" s="13">
        <v>7.8</v>
      </c>
      <c r="G97" s="13">
        <v>20.6</v>
      </c>
      <c r="K97" s="44">
        <v>620</v>
      </c>
    </row>
    <row r="98" spans="1:38" x14ac:dyDescent="0.3">
      <c r="A98" s="42">
        <v>42947</v>
      </c>
      <c r="B98" s="43">
        <v>0.4020023148148148</v>
      </c>
      <c r="C98" s="13">
        <v>992</v>
      </c>
      <c r="D98" s="13">
        <v>0.64349999999999996</v>
      </c>
      <c r="E98" s="13">
        <v>7.24</v>
      </c>
      <c r="F98" s="13">
        <v>7.95</v>
      </c>
      <c r="G98" s="13">
        <v>20.2</v>
      </c>
      <c r="K98" s="44">
        <v>620</v>
      </c>
      <c r="L98" s="45">
        <f>AVERAGE(K94:K98)</f>
        <v>1441.2</v>
      </c>
      <c r="M98" s="46">
        <f>GEOMEAN(K94:K98)</f>
        <v>1118.6111590486655</v>
      </c>
      <c r="N98" s="47" t="s">
        <v>134</v>
      </c>
    </row>
    <row r="99" spans="1:38" x14ac:dyDescent="0.3">
      <c r="A99" s="42">
        <v>42950</v>
      </c>
      <c r="B99" s="43">
        <v>0.42306712962962961</v>
      </c>
      <c r="C99" s="13">
        <v>1139</v>
      </c>
      <c r="D99" s="13">
        <v>0.74099999999999999</v>
      </c>
      <c r="E99" s="13">
        <v>7.35</v>
      </c>
      <c r="F99" s="13">
        <v>7.94</v>
      </c>
      <c r="G99" s="13">
        <v>21.6</v>
      </c>
      <c r="K99" s="44">
        <v>1178</v>
      </c>
    </row>
    <row r="100" spans="1:38" x14ac:dyDescent="0.3">
      <c r="A100" s="42">
        <v>42956</v>
      </c>
      <c r="B100" s="43">
        <v>0.43181712962962965</v>
      </c>
      <c r="C100" s="13">
        <v>1110</v>
      </c>
      <c r="D100" s="13">
        <v>0.72150000000000003</v>
      </c>
      <c r="E100" s="13">
        <v>7.07</v>
      </c>
      <c r="F100" s="13">
        <v>8.01</v>
      </c>
      <c r="G100" s="13">
        <v>18</v>
      </c>
      <c r="K100" s="44">
        <v>354</v>
      </c>
    </row>
    <row r="101" spans="1:38" x14ac:dyDescent="0.3">
      <c r="A101" s="42">
        <v>42968</v>
      </c>
      <c r="B101" s="43">
        <v>0.4223958333333333</v>
      </c>
      <c r="C101" s="13">
        <v>1131</v>
      </c>
      <c r="D101" s="13">
        <v>0.73450000000000004</v>
      </c>
      <c r="E101" s="13">
        <v>6.71</v>
      </c>
      <c r="F101" s="13">
        <v>8.0299999999999994</v>
      </c>
      <c r="G101" s="13">
        <v>22.5</v>
      </c>
      <c r="K101" s="44">
        <v>345</v>
      </c>
    </row>
    <row r="102" spans="1:38" x14ac:dyDescent="0.3">
      <c r="A102" s="42">
        <v>42976</v>
      </c>
      <c r="B102" s="43">
        <v>0.42486111111111113</v>
      </c>
      <c r="C102" s="13">
        <v>331.5</v>
      </c>
      <c r="D102" s="13">
        <v>0.21579999999999999</v>
      </c>
      <c r="E102" s="13">
        <v>8.07</v>
      </c>
      <c r="F102" s="13">
        <v>7.85</v>
      </c>
      <c r="G102" s="13">
        <v>19.600000000000001</v>
      </c>
      <c r="K102" s="44">
        <v>10462</v>
      </c>
      <c r="L102" s="45">
        <f>AVERAGE(K98:K102)</f>
        <v>2591.8000000000002</v>
      </c>
      <c r="M102" s="46">
        <f>GEOMEAN(K98:K102)</f>
        <v>986.26770049527249</v>
      </c>
      <c r="N102" s="47" t="s">
        <v>135</v>
      </c>
    </row>
    <row r="103" spans="1:38" x14ac:dyDescent="0.3">
      <c r="A103" s="42">
        <v>42985</v>
      </c>
      <c r="B103" s="43">
        <v>0.42625000000000002</v>
      </c>
      <c r="C103" s="13">
        <v>1134</v>
      </c>
      <c r="D103" s="13">
        <v>0.73450000000000004</v>
      </c>
      <c r="E103" s="13">
        <v>8.27</v>
      </c>
      <c r="F103" s="13">
        <v>7.97</v>
      </c>
      <c r="G103" s="13">
        <v>14.3</v>
      </c>
      <c r="K103" s="44">
        <v>766</v>
      </c>
    </row>
    <row r="104" spans="1:38" x14ac:dyDescent="0.3">
      <c r="A104" s="42">
        <v>42992</v>
      </c>
      <c r="B104" s="43">
        <v>0.4261226851851852</v>
      </c>
      <c r="C104" s="13">
        <v>1283</v>
      </c>
      <c r="D104" s="13">
        <v>0.83199999999999996</v>
      </c>
      <c r="E104" s="13">
        <v>7.75</v>
      </c>
      <c r="F104" s="13">
        <v>8.08</v>
      </c>
      <c r="G104" s="13">
        <v>17.100000000000001</v>
      </c>
      <c r="K104" s="44">
        <v>833</v>
      </c>
    </row>
    <row r="105" spans="1:38" x14ac:dyDescent="0.3">
      <c r="A105" s="42">
        <v>42997</v>
      </c>
      <c r="B105" s="43">
        <v>0.46239583333333334</v>
      </c>
      <c r="C105" s="13">
        <v>501</v>
      </c>
      <c r="D105" s="13">
        <v>0.3256</v>
      </c>
      <c r="E105" s="13">
        <v>6.18</v>
      </c>
      <c r="F105" s="13">
        <v>7.82</v>
      </c>
      <c r="G105" s="13">
        <v>21.1</v>
      </c>
      <c r="K105" s="44">
        <v>9208</v>
      </c>
    </row>
    <row r="106" spans="1:38" x14ac:dyDescent="0.3">
      <c r="A106" s="42">
        <v>43003</v>
      </c>
      <c r="B106" s="43">
        <v>0.55846064814814811</v>
      </c>
      <c r="C106" s="13">
        <v>953</v>
      </c>
      <c r="D106" s="13">
        <v>0.61750000000000005</v>
      </c>
      <c r="E106" s="13">
        <v>6.82</v>
      </c>
      <c r="F106" s="13">
        <v>7.91</v>
      </c>
      <c r="G106" s="13">
        <v>21.8</v>
      </c>
      <c r="K106" s="44">
        <v>1267</v>
      </c>
    </row>
    <row r="107" spans="1:38" x14ac:dyDescent="0.3">
      <c r="A107" s="42">
        <v>43006</v>
      </c>
      <c r="B107" s="43">
        <v>0.43115740740740738</v>
      </c>
      <c r="C107" s="13">
        <v>1112</v>
      </c>
      <c r="D107" s="13">
        <v>0.72150000000000003</v>
      </c>
      <c r="E107" s="13">
        <v>6.83</v>
      </c>
      <c r="F107" s="13">
        <v>7.88</v>
      </c>
      <c r="G107" s="13">
        <v>17.2</v>
      </c>
      <c r="K107" s="44">
        <v>1017</v>
      </c>
      <c r="L107" s="45">
        <f>AVERAGE(K103:K107)</f>
        <v>2618.1999999999998</v>
      </c>
      <c r="M107" s="46">
        <f>GEOMEAN(K103:K107)</f>
        <v>1499.0886979042111</v>
      </c>
      <c r="N107" s="47" t="s">
        <v>136</v>
      </c>
    </row>
    <row r="108" spans="1:38" x14ac:dyDescent="0.3">
      <c r="A108" s="42">
        <v>43012</v>
      </c>
      <c r="B108" s="43">
        <v>0.45201388888888888</v>
      </c>
      <c r="C108" s="13">
        <v>939</v>
      </c>
      <c r="D108" s="13">
        <v>0.61099999999999999</v>
      </c>
      <c r="E108" s="13">
        <v>6.04</v>
      </c>
      <c r="F108" s="13">
        <v>7.54</v>
      </c>
      <c r="G108" s="13">
        <v>18.7</v>
      </c>
      <c r="K108" s="44">
        <v>7270</v>
      </c>
    </row>
    <row r="109" spans="1:38" x14ac:dyDescent="0.3">
      <c r="A109" s="42">
        <v>43019</v>
      </c>
      <c r="B109" s="43">
        <v>0.4246180555555556</v>
      </c>
      <c r="C109" s="13">
        <v>401.3</v>
      </c>
      <c r="D109" s="13">
        <v>0.2606</v>
      </c>
      <c r="E109" s="13">
        <v>7.16</v>
      </c>
      <c r="F109" s="13">
        <v>8.11</v>
      </c>
      <c r="G109" s="13">
        <v>18.3</v>
      </c>
      <c r="K109" s="44">
        <v>2613</v>
      </c>
      <c r="O109" s="31" t="s">
        <v>111</v>
      </c>
      <c r="P109" s="13">
        <v>35.200000000000003</v>
      </c>
      <c r="Q109" s="31" t="s">
        <v>111</v>
      </c>
      <c r="R109" s="31" t="s">
        <v>111</v>
      </c>
      <c r="S109" s="31" t="s">
        <v>111</v>
      </c>
      <c r="T109" s="31" t="s">
        <v>111</v>
      </c>
      <c r="U109" s="31" t="s">
        <v>111</v>
      </c>
      <c r="V109" s="31" t="s">
        <v>113</v>
      </c>
      <c r="W109" s="31" t="s">
        <v>111</v>
      </c>
      <c r="X109" s="13">
        <v>46.9</v>
      </c>
      <c r="Y109" s="31" t="s">
        <v>111</v>
      </c>
      <c r="Z109" s="31" t="s">
        <v>111</v>
      </c>
      <c r="AA109" s="31" t="s">
        <v>111</v>
      </c>
      <c r="AB109" s="13">
        <v>23.3</v>
      </c>
      <c r="AC109" s="49" t="s">
        <v>111</v>
      </c>
      <c r="AD109" s="13">
        <v>100</v>
      </c>
      <c r="AE109" s="31" t="s">
        <v>111</v>
      </c>
      <c r="AF109" s="31" t="s">
        <v>111</v>
      </c>
      <c r="AG109" s="31">
        <v>30300</v>
      </c>
      <c r="AH109" s="13">
        <v>5960</v>
      </c>
      <c r="AI109" s="50" t="s">
        <v>111</v>
      </c>
      <c r="AJ109" s="50" t="s">
        <v>111</v>
      </c>
      <c r="AK109" s="50" t="s">
        <v>111</v>
      </c>
      <c r="AL109" s="13">
        <v>9.6</v>
      </c>
    </row>
    <row r="110" spans="1:38" x14ac:dyDescent="0.3">
      <c r="A110" s="42">
        <v>43031</v>
      </c>
      <c r="B110" s="43">
        <v>0.42370370370370369</v>
      </c>
      <c r="C110" s="13">
        <v>1034</v>
      </c>
      <c r="D110" s="13">
        <v>0.66949999999999998</v>
      </c>
      <c r="E110" s="13">
        <v>6.67</v>
      </c>
      <c r="F110" s="13">
        <v>7.72</v>
      </c>
      <c r="G110" s="13">
        <v>16.600000000000001</v>
      </c>
      <c r="K110" s="44">
        <v>2909</v>
      </c>
    </row>
    <row r="111" spans="1:38" x14ac:dyDescent="0.3">
      <c r="A111" s="42">
        <v>43033</v>
      </c>
      <c r="B111" s="43">
        <v>0.43724537037037042</v>
      </c>
      <c r="C111" s="13">
        <v>627</v>
      </c>
      <c r="D111" s="13">
        <v>0.40749999999999997</v>
      </c>
      <c r="E111" s="13">
        <v>9.1199999999999992</v>
      </c>
      <c r="F111" s="13">
        <v>7.74</v>
      </c>
      <c r="G111" s="13">
        <v>11.6</v>
      </c>
      <c r="K111" s="44">
        <v>727</v>
      </c>
    </row>
    <row r="112" spans="1:38" x14ac:dyDescent="0.3">
      <c r="A112" s="42">
        <v>43038</v>
      </c>
      <c r="B112" s="52">
        <v>0.44620370370370371</v>
      </c>
      <c r="C112" s="13">
        <v>811</v>
      </c>
      <c r="D112" s="13">
        <v>0.52649999999999997</v>
      </c>
      <c r="E112" s="13">
        <v>11.73</v>
      </c>
      <c r="F112" s="13">
        <v>7.83</v>
      </c>
      <c r="G112" s="13">
        <v>6.5</v>
      </c>
      <c r="K112" s="44">
        <v>1112</v>
      </c>
      <c r="L112" s="45">
        <f>AVERAGE(K108:K112)</f>
        <v>2926.2</v>
      </c>
      <c r="M112" s="46">
        <f>GEOMEAN(K108:K112)</f>
        <v>2138.017954555743</v>
      </c>
      <c r="N112" s="47" t="s">
        <v>137</v>
      </c>
    </row>
    <row r="113" spans="1:14" x14ac:dyDescent="0.3">
      <c r="A113" s="42">
        <v>43040</v>
      </c>
      <c r="B113" s="43">
        <v>0.43462962962962964</v>
      </c>
      <c r="C113" s="13">
        <v>1135</v>
      </c>
      <c r="D113" s="13">
        <v>0.73450000000000004</v>
      </c>
      <c r="E113" s="13">
        <v>9.66</v>
      </c>
      <c r="F113" s="13">
        <v>7.95</v>
      </c>
      <c r="G113" s="13">
        <v>7.9</v>
      </c>
      <c r="K113" s="44">
        <v>1259</v>
      </c>
    </row>
    <row r="114" spans="1:14" x14ac:dyDescent="0.3">
      <c r="A114" s="42">
        <v>43047</v>
      </c>
      <c r="B114" s="28">
        <v>0.42866898148148147</v>
      </c>
      <c r="C114" s="13">
        <v>747</v>
      </c>
      <c r="D114" s="13">
        <v>0.48749999999999999</v>
      </c>
      <c r="E114" s="13">
        <v>10.49</v>
      </c>
      <c r="F114" s="13">
        <v>7.81</v>
      </c>
      <c r="G114" s="13">
        <v>9.3000000000000007</v>
      </c>
      <c r="K114" s="44">
        <v>432</v>
      </c>
    </row>
    <row r="115" spans="1:14" x14ac:dyDescent="0.3">
      <c r="A115" s="42">
        <v>43053</v>
      </c>
      <c r="B115" s="43">
        <v>0.44523148148148151</v>
      </c>
      <c r="C115" s="13">
        <v>1243</v>
      </c>
      <c r="D115" s="13">
        <v>0.80600000000000005</v>
      </c>
      <c r="E115" s="13">
        <v>11.2</v>
      </c>
      <c r="F115" s="13">
        <v>8.09</v>
      </c>
      <c r="G115" s="13">
        <v>6.4</v>
      </c>
      <c r="K115" s="44">
        <v>1010</v>
      </c>
    </row>
    <row r="116" spans="1:14" x14ac:dyDescent="0.3">
      <c r="A116" s="42">
        <v>43059</v>
      </c>
      <c r="B116" s="43">
        <v>0.44763888888888892</v>
      </c>
      <c r="C116" s="13">
        <v>840</v>
      </c>
      <c r="D116" s="13">
        <v>0.54600000000000004</v>
      </c>
      <c r="E116" s="13">
        <v>12.14</v>
      </c>
      <c r="F116" s="13">
        <v>8.19</v>
      </c>
      <c r="G116" s="13">
        <v>4.5999999999999996</v>
      </c>
      <c r="K116" s="44">
        <v>583</v>
      </c>
    </row>
    <row r="117" spans="1:14" x14ac:dyDescent="0.3">
      <c r="A117" s="42">
        <v>43068</v>
      </c>
      <c r="B117" s="43">
        <v>0.41792824074074075</v>
      </c>
      <c r="C117" s="13">
        <v>1228</v>
      </c>
      <c r="D117" s="13">
        <v>0.79949999999999999</v>
      </c>
      <c r="E117" s="13">
        <v>11.33</v>
      </c>
      <c r="F117" s="13">
        <v>7.89</v>
      </c>
      <c r="G117" s="13">
        <v>7.5</v>
      </c>
      <c r="K117" s="44">
        <v>171</v>
      </c>
      <c r="L117" s="45">
        <f>AVERAGE(K113:K117)</f>
        <v>691</v>
      </c>
      <c r="M117" s="46">
        <f>GEOMEAN(K113:K117)</f>
        <v>559.36991304800893</v>
      </c>
      <c r="N117" s="47" t="s">
        <v>138</v>
      </c>
    </row>
    <row r="118" spans="1:14" x14ac:dyDescent="0.3">
      <c r="A118" s="42">
        <v>43073</v>
      </c>
      <c r="B118" s="43">
        <v>0.40407407407407409</v>
      </c>
      <c r="C118" s="13">
        <v>990</v>
      </c>
      <c r="D118" s="13">
        <v>0.64349999999999996</v>
      </c>
      <c r="E118" s="13">
        <v>11.01</v>
      </c>
      <c r="F118" s="13">
        <v>7.98</v>
      </c>
      <c r="G118" s="13">
        <v>7.3</v>
      </c>
      <c r="K118" s="44">
        <v>422</v>
      </c>
    </row>
    <row r="119" spans="1:14" x14ac:dyDescent="0.3">
      <c r="A119" s="42">
        <v>43080</v>
      </c>
      <c r="B119" s="43">
        <v>0.4057986111111111</v>
      </c>
      <c r="C119" s="13">
        <v>1235</v>
      </c>
      <c r="D119" s="13">
        <v>0.79949999999999999</v>
      </c>
      <c r="E119" s="13">
        <v>13.47</v>
      </c>
      <c r="F119" s="13">
        <v>8.06</v>
      </c>
      <c r="G119" s="13">
        <v>1.8</v>
      </c>
      <c r="K119" s="44">
        <v>275</v>
      </c>
    </row>
    <row r="120" spans="1:14" x14ac:dyDescent="0.3">
      <c r="A120" s="42">
        <v>43082</v>
      </c>
      <c r="B120" s="43">
        <v>0.43181712962962965</v>
      </c>
      <c r="C120" s="13">
        <v>1308</v>
      </c>
      <c r="D120" s="13">
        <v>0.85150000000000003</v>
      </c>
      <c r="E120" s="13">
        <v>13.05</v>
      </c>
      <c r="F120" s="13">
        <v>7.84</v>
      </c>
      <c r="G120" s="13">
        <v>2</v>
      </c>
      <c r="K120" s="44">
        <v>138</v>
      </c>
    </row>
    <row r="121" spans="1:14" x14ac:dyDescent="0.3">
      <c r="A121" s="42">
        <v>43087</v>
      </c>
      <c r="B121" s="43">
        <v>0.44837962962962963</v>
      </c>
      <c r="C121" s="13">
        <v>1295</v>
      </c>
      <c r="D121" s="13">
        <v>0.83850000000000002</v>
      </c>
      <c r="E121" s="13">
        <v>13.01</v>
      </c>
      <c r="F121" s="13">
        <v>7.99</v>
      </c>
      <c r="G121" s="13">
        <v>5.2</v>
      </c>
      <c r="K121" s="44">
        <v>3076</v>
      </c>
      <c r="L121" s="45">
        <f>AVERAGE(K117:K121)</f>
        <v>816.4</v>
      </c>
      <c r="M121" s="46">
        <f>GEOMEAN(K117:K121)</f>
        <v>384.68152985744348</v>
      </c>
      <c r="N121" s="47" t="s">
        <v>139</v>
      </c>
    </row>
    <row r="122" spans="1:14" x14ac:dyDescent="0.3">
      <c r="A122" s="42">
        <v>43110</v>
      </c>
      <c r="B122" s="43">
        <v>0.42987268518518523</v>
      </c>
      <c r="C122" s="13">
        <v>3795</v>
      </c>
      <c r="D122" s="13">
        <v>2.4634999999999998</v>
      </c>
      <c r="E122" s="13">
        <v>20.05</v>
      </c>
      <c r="F122" s="13">
        <v>7.71</v>
      </c>
      <c r="G122" s="13">
        <v>1.3</v>
      </c>
      <c r="K122" s="44">
        <v>839</v>
      </c>
    </row>
    <row r="123" spans="1:14" x14ac:dyDescent="0.3">
      <c r="A123" s="42">
        <v>43116</v>
      </c>
      <c r="B123" s="48">
        <v>0.48074074074074075</v>
      </c>
      <c r="C123" s="13">
        <v>3854</v>
      </c>
      <c r="D123" s="13">
        <v>2.5024999999999999</v>
      </c>
      <c r="E123" s="13">
        <v>17.18</v>
      </c>
      <c r="F123" s="13">
        <v>7.67</v>
      </c>
      <c r="G123" s="13">
        <v>0.6</v>
      </c>
      <c r="K123" s="44">
        <v>74</v>
      </c>
    </row>
    <row r="124" spans="1:14" x14ac:dyDescent="0.3">
      <c r="A124" s="42">
        <v>43122</v>
      </c>
      <c r="B124" s="43">
        <v>0.39362268518518517</v>
      </c>
      <c r="C124" s="13">
        <v>3982</v>
      </c>
      <c r="D124" s="13">
        <v>2.5870000000000002</v>
      </c>
      <c r="E124" s="13">
        <v>15.62</v>
      </c>
      <c r="F124" s="13">
        <v>7.8</v>
      </c>
      <c r="G124" s="13">
        <v>1.8</v>
      </c>
      <c r="K124" s="44">
        <v>1497</v>
      </c>
    </row>
    <row r="125" spans="1:14" x14ac:dyDescent="0.3">
      <c r="A125" s="42">
        <v>43124</v>
      </c>
      <c r="B125" s="43">
        <v>0.44944444444444448</v>
      </c>
      <c r="C125" s="13">
        <v>3309</v>
      </c>
      <c r="D125" s="13">
        <v>2.1515</v>
      </c>
      <c r="E125" s="13">
        <v>13.33</v>
      </c>
      <c r="F125" s="13">
        <v>7.81</v>
      </c>
      <c r="G125" s="13">
        <v>2.6</v>
      </c>
      <c r="K125" s="44">
        <v>318</v>
      </c>
    </row>
    <row r="126" spans="1:14" x14ac:dyDescent="0.3">
      <c r="A126" s="42">
        <v>43129</v>
      </c>
      <c r="B126" s="28">
        <v>0.48653935185185188</v>
      </c>
      <c r="C126" s="13">
        <v>2830</v>
      </c>
      <c r="D126" s="13">
        <v>1.8394999999999999</v>
      </c>
      <c r="E126" s="13">
        <v>14.45</v>
      </c>
      <c r="F126" s="13">
        <v>7.74</v>
      </c>
      <c r="G126" s="13">
        <v>3.3</v>
      </c>
      <c r="K126" s="44">
        <v>275</v>
      </c>
      <c r="L126" s="45">
        <f>AVERAGE(K122:K126)</f>
        <v>600.6</v>
      </c>
      <c r="M126" s="46">
        <f>GEOMEAN(K122:K126)</f>
        <v>381.9399254072332</v>
      </c>
      <c r="N126" s="47" t="s">
        <v>140</v>
      </c>
    </row>
    <row r="127" spans="1:14" x14ac:dyDescent="0.3">
      <c r="A127" s="42">
        <v>43137</v>
      </c>
      <c r="B127" s="43">
        <v>0.44813657407407409</v>
      </c>
      <c r="C127" s="13">
        <v>2629</v>
      </c>
      <c r="D127" s="13">
        <v>1.7095</v>
      </c>
      <c r="E127" s="13">
        <v>14.67</v>
      </c>
      <c r="F127" s="13">
        <v>7.58</v>
      </c>
      <c r="G127" s="13">
        <v>1.2</v>
      </c>
      <c r="K127" s="44">
        <v>110</v>
      </c>
    </row>
    <row r="128" spans="1:14" x14ac:dyDescent="0.3">
      <c r="A128" s="42">
        <v>43145</v>
      </c>
      <c r="B128" s="53">
        <v>0.43437500000000001</v>
      </c>
      <c r="C128" s="13">
        <v>3201</v>
      </c>
      <c r="D128" s="13">
        <v>2.08</v>
      </c>
      <c r="E128" s="13">
        <v>19.64</v>
      </c>
      <c r="F128" s="13">
        <v>7.91</v>
      </c>
      <c r="G128" s="13">
        <v>4</v>
      </c>
      <c r="K128" s="44">
        <v>292</v>
      </c>
    </row>
    <row r="129" spans="1:38" x14ac:dyDescent="0.3">
      <c r="A129" s="42">
        <v>43151</v>
      </c>
      <c r="B129" s="43">
        <v>0.44901620370370371</v>
      </c>
      <c r="C129" s="13">
        <v>2120</v>
      </c>
      <c r="D129" s="13">
        <v>1.3779999999999999</v>
      </c>
      <c r="E129" s="13">
        <v>10.89</v>
      </c>
      <c r="F129" s="13">
        <v>7.93</v>
      </c>
      <c r="G129" s="13">
        <v>12.2</v>
      </c>
      <c r="K129" s="44">
        <v>201</v>
      </c>
    </row>
    <row r="130" spans="1:38" x14ac:dyDescent="0.3">
      <c r="A130" s="42">
        <v>43153</v>
      </c>
      <c r="B130" s="43">
        <v>0.45194444444444443</v>
      </c>
      <c r="C130" s="13">
        <v>1203</v>
      </c>
      <c r="D130" s="13">
        <v>0.78</v>
      </c>
      <c r="E130" s="13">
        <v>12.34</v>
      </c>
      <c r="F130" s="13">
        <v>7.82</v>
      </c>
      <c r="G130" s="13">
        <v>6.2</v>
      </c>
      <c r="K130" s="44">
        <v>576</v>
      </c>
    </row>
    <row r="131" spans="1:38" x14ac:dyDescent="0.3">
      <c r="A131" s="42">
        <v>43158</v>
      </c>
      <c r="B131" s="43">
        <v>0.4450810185185185</v>
      </c>
      <c r="C131" s="13">
        <v>1701</v>
      </c>
      <c r="D131" s="13">
        <v>1.105</v>
      </c>
      <c r="E131" s="13">
        <v>13.21</v>
      </c>
      <c r="F131" s="13">
        <v>7.86</v>
      </c>
      <c r="G131" s="13">
        <v>6.3</v>
      </c>
      <c r="K131" s="44">
        <v>364</v>
      </c>
      <c r="L131" s="45">
        <f>AVERAGE(K127:K131)</f>
        <v>308.60000000000002</v>
      </c>
      <c r="M131" s="46">
        <f>GEOMEAN(K127:K131)</f>
        <v>266.86959234200179</v>
      </c>
      <c r="N131" s="47" t="s">
        <v>141</v>
      </c>
    </row>
    <row r="132" spans="1:38" x14ac:dyDescent="0.3">
      <c r="A132" s="42">
        <v>43164</v>
      </c>
      <c r="B132" s="43">
        <v>0.39915509259259258</v>
      </c>
      <c r="C132" s="13">
        <v>1604</v>
      </c>
      <c r="D132" s="13">
        <v>1.04</v>
      </c>
      <c r="E132" s="13">
        <v>13.36</v>
      </c>
      <c r="F132" s="13">
        <v>7.9</v>
      </c>
      <c r="G132" s="13">
        <v>5</v>
      </c>
      <c r="K132" s="44">
        <v>169</v>
      </c>
    </row>
    <row r="133" spans="1:38" x14ac:dyDescent="0.3">
      <c r="A133" s="42">
        <v>43173</v>
      </c>
      <c r="B133" s="28">
        <v>0.45490740740740737</v>
      </c>
      <c r="C133" s="13">
        <v>1661</v>
      </c>
      <c r="D133" s="13">
        <v>1.079</v>
      </c>
      <c r="E133" s="13">
        <v>18.84</v>
      </c>
      <c r="F133" s="13">
        <v>7.81</v>
      </c>
      <c r="G133" s="13">
        <v>1.5</v>
      </c>
      <c r="K133" s="44">
        <v>122</v>
      </c>
    </row>
    <row r="134" spans="1:38" x14ac:dyDescent="0.3">
      <c r="A134" s="42">
        <v>43180</v>
      </c>
      <c r="B134" s="43">
        <v>0.43903935185185183</v>
      </c>
      <c r="C134" s="13">
        <v>2364</v>
      </c>
      <c r="D134" s="13">
        <v>1.534</v>
      </c>
      <c r="E134" s="13">
        <v>13.32</v>
      </c>
      <c r="F134" s="13">
        <v>8.0299999999999994</v>
      </c>
      <c r="G134" s="13">
        <v>3.3</v>
      </c>
      <c r="K134" s="44">
        <v>265</v>
      </c>
    </row>
    <row r="135" spans="1:38" x14ac:dyDescent="0.3">
      <c r="A135" s="42">
        <v>43186</v>
      </c>
      <c r="B135" s="43">
        <v>0.44702546296296292</v>
      </c>
      <c r="C135" s="13">
        <v>1636</v>
      </c>
      <c r="D135" s="13">
        <v>1.0660000000000001</v>
      </c>
      <c r="E135" s="13">
        <v>13.27</v>
      </c>
      <c r="F135" s="13">
        <v>5.88</v>
      </c>
      <c r="G135" s="13">
        <v>7.8</v>
      </c>
      <c r="K135" s="44">
        <v>1071</v>
      </c>
      <c r="O135" s="31" t="s">
        <v>111</v>
      </c>
      <c r="P135" s="13">
        <v>70.099999999999994</v>
      </c>
      <c r="Q135" s="31" t="s">
        <v>111</v>
      </c>
      <c r="R135" s="31" t="s">
        <v>111</v>
      </c>
      <c r="S135" s="31" t="s">
        <v>111</v>
      </c>
      <c r="T135" s="31" t="s">
        <v>111</v>
      </c>
      <c r="U135" s="31" t="s">
        <v>111</v>
      </c>
      <c r="V135" s="31" t="s">
        <v>113</v>
      </c>
      <c r="W135" s="31" t="s">
        <v>111</v>
      </c>
      <c r="X135" s="13">
        <v>346</v>
      </c>
      <c r="Y135" s="31" t="s">
        <v>111</v>
      </c>
      <c r="Z135" s="31" t="s">
        <v>111</v>
      </c>
      <c r="AA135" s="31" t="s">
        <v>111</v>
      </c>
      <c r="AB135" s="13">
        <v>29.1</v>
      </c>
      <c r="AC135" s="49" t="s">
        <v>111</v>
      </c>
      <c r="AD135" s="13">
        <v>157</v>
      </c>
      <c r="AE135" s="31" t="s">
        <v>111</v>
      </c>
      <c r="AF135" s="31" t="s">
        <v>111</v>
      </c>
      <c r="AG135" s="31">
        <v>47100</v>
      </c>
      <c r="AH135" s="13">
        <v>9600</v>
      </c>
      <c r="AI135" s="50" t="s">
        <v>111</v>
      </c>
      <c r="AJ135" s="50" t="s">
        <v>111</v>
      </c>
      <c r="AK135" s="50" t="s">
        <v>111</v>
      </c>
      <c r="AL135" s="13">
        <v>140</v>
      </c>
    </row>
    <row r="136" spans="1:38" x14ac:dyDescent="0.3">
      <c r="A136" s="42">
        <v>43188</v>
      </c>
      <c r="B136" s="43">
        <v>0.42871527777777779</v>
      </c>
      <c r="C136" s="13">
        <v>1543</v>
      </c>
      <c r="D136" s="13">
        <v>1.0009999999999999</v>
      </c>
      <c r="E136" s="13">
        <v>11.53</v>
      </c>
      <c r="F136" s="13">
        <v>7.89</v>
      </c>
      <c r="G136" s="13">
        <v>9.8000000000000007</v>
      </c>
      <c r="K136" s="44">
        <v>31</v>
      </c>
      <c r="L136" s="45">
        <f>AVERAGE(K132:K136)</f>
        <v>331.6</v>
      </c>
      <c r="M136" s="46">
        <f>GEOMEAN(K132:K136)</f>
        <v>178.53719808019218</v>
      </c>
      <c r="N136" s="47" t="s">
        <v>142</v>
      </c>
    </row>
    <row r="137" spans="1:38" x14ac:dyDescent="0.3">
      <c r="A137" s="42">
        <v>43193</v>
      </c>
      <c r="B137" s="43">
        <v>0.45631944444444444</v>
      </c>
      <c r="C137" s="13">
        <v>184.4</v>
      </c>
      <c r="D137" s="13">
        <v>0.1196</v>
      </c>
      <c r="E137" s="13">
        <v>13.12</v>
      </c>
      <c r="F137" s="13">
        <v>8</v>
      </c>
      <c r="G137" s="13">
        <v>9.8000000000000007</v>
      </c>
      <c r="K137" s="44">
        <v>5172</v>
      </c>
    </row>
    <row r="138" spans="1:38" x14ac:dyDescent="0.3">
      <c r="A138" s="42">
        <v>43200</v>
      </c>
      <c r="B138" s="43">
        <v>0.43498842592592596</v>
      </c>
      <c r="C138" s="13">
        <v>1433</v>
      </c>
      <c r="D138" s="13">
        <v>0.92949999999999999</v>
      </c>
      <c r="E138" s="13">
        <v>13.65</v>
      </c>
      <c r="F138" s="13">
        <v>8.07</v>
      </c>
      <c r="G138" s="13">
        <v>5.9</v>
      </c>
      <c r="K138" s="44">
        <v>309</v>
      </c>
    </row>
    <row r="139" spans="1:38" x14ac:dyDescent="0.3">
      <c r="A139" s="42">
        <v>43208</v>
      </c>
      <c r="B139" s="43">
        <v>0.45729166666666665</v>
      </c>
      <c r="C139" s="13">
        <v>1432</v>
      </c>
      <c r="D139" s="13">
        <v>0.92949999999999999</v>
      </c>
      <c r="E139" s="13">
        <v>13.54</v>
      </c>
      <c r="F139" s="13">
        <v>7.99</v>
      </c>
      <c r="G139" s="13">
        <v>8.1999999999999993</v>
      </c>
      <c r="K139" s="44">
        <v>292</v>
      </c>
    </row>
    <row r="140" spans="1:38" x14ac:dyDescent="0.3">
      <c r="A140" s="42">
        <v>43213</v>
      </c>
      <c r="B140" s="43">
        <v>0.42156250000000001</v>
      </c>
      <c r="C140" s="13">
        <v>1426</v>
      </c>
      <c r="D140" s="13">
        <v>0.92949999999999999</v>
      </c>
      <c r="E140" s="13">
        <v>11.46</v>
      </c>
      <c r="F140" s="13">
        <v>8.1</v>
      </c>
      <c r="G140" s="13">
        <v>10.8</v>
      </c>
      <c r="K140" s="44">
        <v>359</v>
      </c>
    </row>
    <row r="141" spans="1:38" x14ac:dyDescent="0.3">
      <c r="A141" s="42">
        <v>43216</v>
      </c>
      <c r="B141" s="43">
        <v>0.42929398148148151</v>
      </c>
      <c r="C141" s="13">
        <v>1281</v>
      </c>
      <c r="D141" s="13">
        <v>0.83199999999999996</v>
      </c>
      <c r="E141" s="13">
        <v>11.95</v>
      </c>
      <c r="F141" s="13">
        <v>8.14</v>
      </c>
      <c r="G141" s="13">
        <v>10.7</v>
      </c>
      <c r="K141" s="44">
        <v>228</v>
      </c>
      <c r="L141" s="45">
        <f>AVERAGE(K137:K141)</f>
        <v>1272</v>
      </c>
      <c r="M141" s="46">
        <f>GEOMEAN(K137:K141)</f>
        <v>520.48213635361037</v>
      </c>
      <c r="N141" s="47" t="s">
        <v>143</v>
      </c>
    </row>
    <row r="142" spans="1:38" x14ac:dyDescent="0.3">
      <c r="A142" s="42">
        <v>43220</v>
      </c>
      <c r="B142" s="28">
        <v>0.42037037037037034</v>
      </c>
      <c r="C142" s="13">
        <v>1501</v>
      </c>
      <c r="D142" s="13">
        <v>0.97499999999999998</v>
      </c>
      <c r="E142" s="13">
        <v>14.63</v>
      </c>
      <c r="F142" s="13">
        <v>7.83</v>
      </c>
      <c r="G142" s="13">
        <v>10.5</v>
      </c>
      <c r="K142" s="44">
        <v>318</v>
      </c>
    </row>
    <row r="143" spans="1:38" x14ac:dyDescent="0.3">
      <c r="A143" s="42">
        <v>43223</v>
      </c>
      <c r="B143" s="43">
        <v>0.3949421296296296</v>
      </c>
      <c r="C143" s="13">
        <v>1469</v>
      </c>
      <c r="D143" s="13">
        <v>0.95550000000000002</v>
      </c>
      <c r="E143" s="13">
        <v>6.85</v>
      </c>
      <c r="F143" s="13">
        <v>7.91</v>
      </c>
      <c r="G143" s="13">
        <v>18.7</v>
      </c>
      <c r="K143" s="44">
        <v>397</v>
      </c>
    </row>
    <row r="144" spans="1:38" x14ac:dyDescent="0.3">
      <c r="A144" s="42">
        <v>43234</v>
      </c>
      <c r="B144" s="43">
        <v>0.42424768518518513</v>
      </c>
      <c r="C144" s="13">
        <v>1374</v>
      </c>
      <c r="D144" s="13">
        <v>0.89049999999999996</v>
      </c>
      <c r="E144" s="13">
        <v>6.47</v>
      </c>
      <c r="F144" s="13">
        <v>7.91</v>
      </c>
      <c r="G144" s="13">
        <v>20.399999999999999</v>
      </c>
      <c r="K144" s="44">
        <v>384</v>
      </c>
    </row>
    <row r="145" spans="1:31" x14ac:dyDescent="0.3">
      <c r="A145" s="42">
        <v>43236</v>
      </c>
      <c r="B145" s="43">
        <v>0.4163425925925926</v>
      </c>
      <c r="C145" s="13">
        <v>1474</v>
      </c>
      <c r="D145" s="13">
        <v>0.95550000000000002</v>
      </c>
      <c r="E145" s="13">
        <v>5.81</v>
      </c>
      <c r="F145" s="13">
        <v>7.56</v>
      </c>
      <c r="G145" s="13">
        <v>19.3</v>
      </c>
      <c r="K145" s="44">
        <v>331</v>
      </c>
    </row>
    <row r="146" spans="1:31" x14ac:dyDescent="0.3">
      <c r="A146" s="42">
        <v>43242</v>
      </c>
      <c r="B146" s="28">
        <v>0.45413194444444444</v>
      </c>
      <c r="C146" s="13">
        <v>1064</v>
      </c>
      <c r="D146" s="13">
        <v>0.68899999999999995</v>
      </c>
      <c r="E146" s="13">
        <v>6.34</v>
      </c>
      <c r="F146" s="13">
        <v>7.82</v>
      </c>
      <c r="G146" s="13">
        <v>20.5</v>
      </c>
      <c r="K146" s="44">
        <v>324</v>
      </c>
      <c r="L146" s="45">
        <f>AVERAGE(K142:K146)</f>
        <v>350.8</v>
      </c>
      <c r="M146" s="46">
        <f>GEOMEAN(K142:K146)</f>
        <v>349.28856746959286</v>
      </c>
      <c r="N146" s="47" t="s">
        <v>144</v>
      </c>
    </row>
    <row r="147" spans="1:31" x14ac:dyDescent="0.3">
      <c r="A147" s="42">
        <v>43251</v>
      </c>
      <c r="B147" s="43">
        <v>0.42225694444444445</v>
      </c>
      <c r="C147" s="13">
        <v>741</v>
      </c>
      <c r="D147" s="13">
        <v>0.48099999999999998</v>
      </c>
      <c r="E147" s="13">
        <v>6.95</v>
      </c>
      <c r="F147" s="13">
        <v>8</v>
      </c>
      <c r="G147" s="13">
        <v>22</v>
      </c>
      <c r="K147" s="44">
        <v>4611</v>
      </c>
    </row>
    <row r="148" spans="1:31" x14ac:dyDescent="0.3">
      <c r="A148" s="42">
        <v>43255</v>
      </c>
      <c r="B148" s="43">
        <v>0.43633101851851852</v>
      </c>
      <c r="C148" s="13">
        <v>1155</v>
      </c>
      <c r="D148" s="13">
        <v>0.74750000000000005</v>
      </c>
      <c r="E148" s="13">
        <v>6.59</v>
      </c>
      <c r="F148" s="13">
        <v>7.87</v>
      </c>
      <c r="G148" s="13">
        <v>18</v>
      </c>
      <c r="K148" s="44">
        <v>1785</v>
      </c>
    </row>
    <row r="149" spans="1:31" x14ac:dyDescent="0.3">
      <c r="A149" s="42">
        <v>43262</v>
      </c>
      <c r="B149" s="43">
        <v>0.44844907407407408</v>
      </c>
      <c r="C149" s="13">
        <v>686</v>
      </c>
      <c r="D149" s="13">
        <v>0.44850000000000001</v>
      </c>
      <c r="E149" s="13">
        <v>7.37</v>
      </c>
      <c r="F149" s="13">
        <v>7.62</v>
      </c>
      <c r="G149" s="13">
        <v>20.2</v>
      </c>
      <c r="K149" s="44">
        <v>9804</v>
      </c>
    </row>
    <row r="150" spans="1:31" x14ac:dyDescent="0.3">
      <c r="A150" s="42">
        <v>43264</v>
      </c>
      <c r="B150" s="43">
        <v>0.41457175925925926</v>
      </c>
      <c r="C150" s="13">
        <v>895</v>
      </c>
      <c r="D150" s="13">
        <v>0.57850000000000001</v>
      </c>
      <c r="E150" s="13">
        <v>6.56</v>
      </c>
      <c r="F150" s="13">
        <v>8.1</v>
      </c>
      <c r="G150" s="13">
        <v>21.2</v>
      </c>
      <c r="K150" s="44">
        <v>1050</v>
      </c>
    </row>
    <row r="151" spans="1:31" x14ac:dyDescent="0.3">
      <c r="A151" s="42">
        <v>43270</v>
      </c>
      <c r="B151" s="43">
        <v>0.43854166666666666</v>
      </c>
      <c r="C151" s="13">
        <v>1203</v>
      </c>
      <c r="D151" s="13">
        <v>0.78</v>
      </c>
      <c r="E151" s="13">
        <v>8.77</v>
      </c>
      <c r="F151" s="13">
        <v>7.95</v>
      </c>
      <c r="G151" s="13">
        <v>24.7</v>
      </c>
      <c r="K151" s="44">
        <v>1046</v>
      </c>
      <c r="L151" s="45">
        <f>AVERAGE(K147:K151)</f>
        <v>3659.2</v>
      </c>
      <c r="M151" s="46">
        <f>GEOMEAN(K147:K151)</f>
        <v>2451.9495253954888</v>
      </c>
      <c r="N151" s="47" t="s">
        <v>145</v>
      </c>
    </row>
    <row r="152" spans="1:31" x14ac:dyDescent="0.3">
      <c r="A152" s="42">
        <v>43279</v>
      </c>
      <c r="B152" s="43">
        <v>0.42422453703703705</v>
      </c>
      <c r="C152" s="13">
        <v>898</v>
      </c>
      <c r="D152" s="13">
        <v>0.58499999999999996</v>
      </c>
      <c r="E152" s="13">
        <v>6.75</v>
      </c>
      <c r="F152" s="13">
        <v>7.7</v>
      </c>
      <c r="G152" s="13">
        <v>21.7</v>
      </c>
      <c r="K152" s="44">
        <v>1187</v>
      </c>
    </row>
    <row r="153" spans="1:31" x14ac:dyDescent="0.3">
      <c r="A153" s="42">
        <v>43284</v>
      </c>
      <c r="B153" s="28">
        <v>0.42634259259259261</v>
      </c>
      <c r="C153" s="13">
        <v>1336</v>
      </c>
      <c r="D153" s="13">
        <v>0.871</v>
      </c>
      <c r="E153" s="13">
        <v>6.33</v>
      </c>
      <c r="F153" s="13">
        <v>7.87</v>
      </c>
      <c r="G153" s="13">
        <v>23.9</v>
      </c>
      <c r="K153" s="44">
        <v>1989</v>
      </c>
      <c r="P153" s="13" t="s">
        <v>241</v>
      </c>
      <c r="X153" s="13">
        <v>217</v>
      </c>
      <c r="Y153" s="31" t="s">
        <v>111</v>
      </c>
      <c r="Z153" s="13">
        <v>0.56999999999999995</v>
      </c>
      <c r="AA153" s="31" t="s">
        <v>111</v>
      </c>
      <c r="AB153" s="13">
        <v>50.2</v>
      </c>
      <c r="AC153" s="49" t="s">
        <v>111</v>
      </c>
      <c r="AE153" s="31" t="s">
        <v>111</v>
      </c>
    </row>
    <row r="154" spans="1:31" x14ac:dyDescent="0.3">
      <c r="A154" s="42">
        <v>43297</v>
      </c>
      <c r="B154" s="28">
        <v>0.42549768518518521</v>
      </c>
      <c r="C154" s="13">
        <v>1181</v>
      </c>
      <c r="D154" s="13">
        <v>0.76700000000000002</v>
      </c>
      <c r="E154" s="13">
        <v>5.72</v>
      </c>
      <c r="F154" s="13">
        <v>7.78</v>
      </c>
      <c r="G154" s="13">
        <v>23</v>
      </c>
      <c r="K154" s="44">
        <v>2187</v>
      </c>
      <c r="P154" s="13" t="s">
        <v>242</v>
      </c>
    </row>
    <row r="155" spans="1:31" x14ac:dyDescent="0.3">
      <c r="A155" s="42">
        <v>43304</v>
      </c>
      <c r="B155" s="43">
        <v>0.43141203703703707</v>
      </c>
      <c r="C155" s="13">
        <v>492.6</v>
      </c>
      <c r="D155" s="13">
        <v>0.32040000000000002</v>
      </c>
      <c r="E155" s="13">
        <v>7.07</v>
      </c>
      <c r="F155" s="13">
        <v>7.9</v>
      </c>
      <c r="G155" s="13">
        <v>21.4</v>
      </c>
      <c r="K155" s="44">
        <v>1017</v>
      </c>
    </row>
    <row r="156" spans="1:31" x14ac:dyDescent="0.3">
      <c r="A156" s="42">
        <v>43306</v>
      </c>
      <c r="B156" s="43">
        <v>0.42408564814814814</v>
      </c>
      <c r="C156" s="13">
        <v>863</v>
      </c>
      <c r="D156" s="13">
        <v>0.55900000000000005</v>
      </c>
      <c r="E156" s="13">
        <v>6.58</v>
      </c>
      <c r="F156" s="13">
        <v>7.98</v>
      </c>
      <c r="G156" s="13">
        <v>21.7</v>
      </c>
      <c r="K156" s="44">
        <v>933</v>
      </c>
    </row>
    <row r="157" spans="1:31" x14ac:dyDescent="0.3">
      <c r="A157" s="42">
        <v>43311</v>
      </c>
      <c r="B157" s="43">
        <v>0.42466435185185186</v>
      </c>
      <c r="C157" s="13">
        <v>824</v>
      </c>
      <c r="D157" s="13">
        <v>0.53300000000000003</v>
      </c>
      <c r="E157" s="13">
        <v>7.78</v>
      </c>
      <c r="F157" s="13">
        <v>7.78</v>
      </c>
      <c r="G157" s="13">
        <v>20.5</v>
      </c>
      <c r="K157" s="44">
        <v>4352</v>
      </c>
      <c r="L157" s="45">
        <f>AVERAGE(K153:K157)</f>
        <v>2095.6</v>
      </c>
      <c r="M157" s="46">
        <f>GEOMEAN(K153:K157)</f>
        <v>1781.8658720578405</v>
      </c>
      <c r="N157" s="47" t="s">
        <v>146</v>
      </c>
    </row>
    <row r="158" spans="1:31" x14ac:dyDescent="0.3">
      <c r="A158" s="42">
        <v>43314</v>
      </c>
      <c r="B158" s="43">
        <v>0.40942129629629626</v>
      </c>
      <c r="C158" s="13">
        <v>848</v>
      </c>
      <c r="D158" s="13">
        <v>0.55249999999999999</v>
      </c>
      <c r="E158" s="13">
        <v>7.28</v>
      </c>
      <c r="F158" s="13">
        <v>8.11</v>
      </c>
      <c r="G158" s="13">
        <v>20</v>
      </c>
      <c r="K158" s="44">
        <v>1553</v>
      </c>
    </row>
    <row r="159" spans="1:31" x14ac:dyDescent="0.3">
      <c r="A159" s="42">
        <v>43320</v>
      </c>
      <c r="B159" s="43">
        <v>0.45851851851851855</v>
      </c>
      <c r="C159" s="13">
        <v>376.4</v>
      </c>
      <c r="D159" s="13">
        <v>0.24440000000000001</v>
      </c>
      <c r="E159" s="13">
        <v>7.26</v>
      </c>
      <c r="F159" s="13">
        <v>8.01</v>
      </c>
      <c r="G159" s="13">
        <v>23.7</v>
      </c>
      <c r="K159" s="44">
        <v>1850</v>
      </c>
    </row>
    <row r="160" spans="1:31" x14ac:dyDescent="0.3">
      <c r="A160" s="54">
        <v>43325</v>
      </c>
      <c r="B160" s="43">
        <v>0.41736111111111113</v>
      </c>
      <c r="C160" s="55">
        <v>1224</v>
      </c>
      <c r="D160" s="55">
        <v>0.79300000000000004</v>
      </c>
      <c r="E160" s="55">
        <v>6.57</v>
      </c>
      <c r="F160" s="55">
        <v>7.98</v>
      </c>
      <c r="G160" s="55">
        <v>21.8</v>
      </c>
      <c r="K160" s="44">
        <v>2755</v>
      </c>
    </row>
    <row r="161" spans="1:38" x14ac:dyDescent="0.3">
      <c r="A161" s="42">
        <v>43332</v>
      </c>
      <c r="B161" s="43">
        <v>0.43366898148148153</v>
      </c>
      <c r="C161" s="13">
        <v>1068</v>
      </c>
      <c r="D161" s="13">
        <v>0.69550000000000001</v>
      </c>
      <c r="E161" s="13">
        <v>6.84</v>
      </c>
      <c r="F161" s="13">
        <v>8.0299999999999994</v>
      </c>
      <c r="G161" s="13">
        <v>22.3</v>
      </c>
      <c r="K161" s="44">
        <v>882</v>
      </c>
    </row>
    <row r="162" spans="1:38" x14ac:dyDescent="0.3">
      <c r="A162" s="42">
        <v>43340</v>
      </c>
      <c r="B162" s="43">
        <v>0.41736111111111113</v>
      </c>
      <c r="C162" s="13">
        <v>911</v>
      </c>
      <c r="D162" s="13">
        <v>0.59150000000000003</v>
      </c>
      <c r="E162" s="13">
        <v>6.46</v>
      </c>
      <c r="F162" s="13">
        <v>8.08</v>
      </c>
      <c r="G162" s="13">
        <v>23.5</v>
      </c>
      <c r="K162" s="44">
        <v>496</v>
      </c>
      <c r="L162" s="45">
        <f>AVERAGE(K158:K162)</f>
        <v>1507.2</v>
      </c>
      <c r="M162" s="46">
        <f>GEOMEAN(K158:K162)</f>
        <v>1281.9851950717402</v>
      </c>
      <c r="N162" s="47" t="s">
        <v>147</v>
      </c>
    </row>
    <row r="163" spans="1:38" x14ac:dyDescent="0.3">
      <c r="A163" s="42">
        <v>43349</v>
      </c>
      <c r="B163" s="57">
        <v>0.50483796296296302</v>
      </c>
      <c r="C163" s="13">
        <v>1385</v>
      </c>
      <c r="D163" s="13">
        <v>0.89700000000000002</v>
      </c>
      <c r="E163" s="13">
        <v>6.34</v>
      </c>
      <c r="F163" s="13">
        <v>8.07</v>
      </c>
      <c r="G163" s="13">
        <v>23.1</v>
      </c>
      <c r="K163" s="44">
        <v>6867</v>
      </c>
    </row>
    <row r="164" spans="1:38" x14ac:dyDescent="0.3">
      <c r="A164" s="42">
        <v>43356</v>
      </c>
      <c r="B164" s="43">
        <v>0.45967592592592593</v>
      </c>
      <c r="C164" s="13">
        <v>1135</v>
      </c>
      <c r="D164" s="13">
        <v>0.73450000000000004</v>
      </c>
      <c r="E164" s="13">
        <v>8.48</v>
      </c>
      <c r="F164" s="13">
        <v>7.8</v>
      </c>
      <c r="G164" s="13">
        <v>18.3</v>
      </c>
      <c r="K164" s="44">
        <v>1376</v>
      </c>
    </row>
    <row r="165" spans="1:38" x14ac:dyDescent="0.3">
      <c r="A165" s="42">
        <v>43361</v>
      </c>
      <c r="B165" s="43">
        <v>0.48292824074074076</v>
      </c>
      <c r="C165" s="13">
        <v>1328</v>
      </c>
      <c r="D165" s="13">
        <v>0.86450000000000005</v>
      </c>
      <c r="E165" s="13">
        <v>7.03</v>
      </c>
      <c r="F165" s="13">
        <v>8.08</v>
      </c>
      <c r="G165" s="13">
        <v>22</v>
      </c>
      <c r="K165" s="44">
        <v>657</v>
      </c>
    </row>
    <row r="166" spans="1:38" x14ac:dyDescent="0.3">
      <c r="A166" s="42">
        <v>43363</v>
      </c>
      <c r="B166" s="43">
        <v>0.42409722222222218</v>
      </c>
      <c r="C166" s="13">
        <v>1373</v>
      </c>
      <c r="D166" s="13">
        <v>0.89049999999999996</v>
      </c>
      <c r="E166" s="13">
        <v>6.91</v>
      </c>
      <c r="F166" s="13">
        <v>7.99</v>
      </c>
      <c r="G166" s="13">
        <v>22.5</v>
      </c>
      <c r="K166" s="44">
        <v>563</v>
      </c>
    </row>
    <row r="167" spans="1:38" x14ac:dyDescent="0.3">
      <c r="A167" s="42">
        <v>43367</v>
      </c>
      <c r="B167" s="43">
        <v>0.43835648148148149</v>
      </c>
      <c r="C167" s="13">
        <v>1131</v>
      </c>
      <c r="D167" s="13">
        <v>0.73450000000000004</v>
      </c>
      <c r="E167" s="13">
        <v>6.88</v>
      </c>
      <c r="F167" s="13">
        <v>7.93</v>
      </c>
      <c r="G167" s="13">
        <v>18.100000000000001</v>
      </c>
      <c r="K167" s="44">
        <v>3448</v>
      </c>
      <c r="L167" s="45">
        <f>AVERAGE(K163:K167)</f>
        <v>2582.1999999999998</v>
      </c>
      <c r="M167" s="46">
        <f>GEOMEAN(K163:K167)</f>
        <v>1645.1492377227214</v>
      </c>
      <c r="N167" s="47" t="s">
        <v>148</v>
      </c>
    </row>
    <row r="168" spans="1:38" x14ac:dyDescent="0.3">
      <c r="A168" s="42">
        <v>43376</v>
      </c>
      <c r="B168" s="43">
        <v>0.43828703703703703</v>
      </c>
      <c r="C168" s="13">
        <v>896</v>
      </c>
      <c r="D168" s="13">
        <v>0.58499999999999996</v>
      </c>
      <c r="E168" s="13">
        <v>7.83</v>
      </c>
      <c r="F168" s="13">
        <v>7.88</v>
      </c>
      <c r="G168" s="13">
        <v>19.5</v>
      </c>
    </row>
    <row r="169" spans="1:38" x14ac:dyDescent="0.3">
      <c r="A169" s="42">
        <v>43383</v>
      </c>
      <c r="B169" s="43">
        <v>0.43711805555555555</v>
      </c>
      <c r="C169" s="13">
        <v>1153</v>
      </c>
      <c r="D169" s="13">
        <v>0.74750000000000005</v>
      </c>
      <c r="E169" s="13">
        <v>7.05</v>
      </c>
      <c r="F169" s="13">
        <v>7.64</v>
      </c>
      <c r="G169" s="13">
        <v>21</v>
      </c>
      <c r="K169" s="44">
        <v>364</v>
      </c>
      <c r="O169" s="31" t="s">
        <v>111</v>
      </c>
      <c r="P169" s="13">
        <v>98.1</v>
      </c>
      <c r="Q169" s="31" t="s">
        <v>111</v>
      </c>
      <c r="R169" s="31" t="s">
        <v>111</v>
      </c>
      <c r="S169" s="31" t="s">
        <v>111</v>
      </c>
      <c r="T169" s="31" t="s">
        <v>111</v>
      </c>
      <c r="U169" s="31" t="s">
        <v>111</v>
      </c>
      <c r="V169" s="31" t="s">
        <v>113</v>
      </c>
      <c r="W169" s="31" t="s">
        <v>111</v>
      </c>
      <c r="X169" s="13">
        <v>156</v>
      </c>
      <c r="Y169" s="31" t="s">
        <v>111</v>
      </c>
      <c r="Z169" s="31" t="s">
        <v>111</v>
      </c>
      <c r="AA169" s="31" t="s">
        <v>111</v>
      </c>
      <c r="AB169" s="13">
        <v>41.1</v>
      </c>
      <c r="AC169" s="49" t="s">
        <v>111</v>
      </c>
      <c r="AD169" s="13">
        <v>295</v>
      </c>
      <c r="AE169" s="31" t="s">
        <v>111</v>
      </c>
      <c r="AF169" s="31" t="s">
        <v>111</v>
      </c>
      <c r="AG169" s="13">
        <v>80800</v>
      </c>
      <c r="AH169" s="13">
        <v>22500</v>
      </c>
      <c r="AI169" s="50" t="s">
        <v>111</v>
      </c>
      <c r="AJ169" s="50" t="s">
        <v>111</v>
      </c>
      <c r="AK169" s="50" t="s">
        <v>111</v>
      </c>
      <c r="AL169" s="13">
        <v>9.3000000000000007</v>
      </c>
    </row>
    <row r="170" spans="1:38" x14ac:dyDescent="0.3">
      <c r="A170" s="56">
        <v>43395</v>
      </c>
      <c r="B170" s="43">
        <v>0.43525462962962963</v>
      </c>
      <c r="C170" s="13">
        <v>1520</v>
      </c>
      <c r="D170" s="13">
        <v>0.98799999999999999</v>
      </c>
      <c r="E170" s="13">
        <v>9.65</v>
      </c>
      <c r="F170" s="13">
        <v>7.89</v>
      </c>
      <c r="G170" s="13">
        <v>9.1</v>
      </c>
      <c r="K170" s="44">
        <v>547</v>
      </c>
    </row>
    <row r="171" spans="1:38" x14ac:dyDescent="0.3">
      <c r="A171" s="56">
        <v>43397</v>
      </c>
      <c r="B171" s="43">
        <v>0.46187500000000004</v>
      </c>
      <c r="C171" s="13">
        <v>1392</v>
      </c>
      <c r="D171" s="13">
        <v>0.90349999999999997</v>
      </c>
      <c r="E171" s="13">
        <v>9.35</v>
      </c>
      <c r="F171" s="13">
        <v>7.52</v>
      </c>
      <c r="G171" s="13">
        <v>9</v>
      </c>
      <c r="K171" s="44">
        <v>52</v>
      </c>
    </row>
    <row r="172" spans="1:38" x14ac:dyDescent="0.3">
      <c r="A172" s="56">
        <v>43402</v>
      </c>
      <c r="B172" s="57">
        <v>0.44571759259259264</v>
      </c>
      <c r="C172" s="13">
        <v>828</v>
      </c>
      <c r="D172" s="13">
        <v>0.53949999999999998</v>
      </c>
      <c r="E172" s="13">
        <v>9.66</v>
      </c>
      <c r="F172" s="13">
        <v>8.08</v>
      </c>
      <c r="G172" s="13">
        <v>8.9</v>
      </c>
      <c r="K172" s="44">
        <v>278</v>
      </c>
      <c r="L172" s="45">
        <f>AVERAGE(K168:K172)</f>
        <v>310.25</v>
      </c>
      <c r="M172" s="46">
        <f>GEOMEAN(K168:K172)</f>
        <v>231.62434936100146</v>
      </c>
      <c r="N172" s="47" t="s">
        <v>149</v>
      </c>
    </row>
    <row r="173" spans="1:38" x14ac:dyDescent="0.3">
      <c r="A173" s="56">
        <v>43404</v>
      </c>
      <c r="B173" s="43">
        <v>0.4246759259259259</v>
      </c>
      <c r="C173" s="13">
        <v>1146</v>
      </c>
      <c r="D173" s="13">
        <v>0.74750000000000005</v>
      </c>
      <c r="E173" s="13">
        <v>7.02</v>
      </c>
      <c r="F173" s="13">
        <v>7.76</v>
      </c>
      <c r="G173" s="13">
        <v>13.8</v>
      </c>
      <c r="K173" s="44">
        <v>426</v>
      </c>
    </row>
    <row r="174" spans="1:38" x14ac:dyDescent="0.3">
      <c r="A174" s="56">
        <v>43411</v>
      </c>
      <c r="B174" s="43">
        <v>0.42015046296296293</v>
      </c>
      <c r="C174" s="13">
        <v>824</v>
      </c>
      <c r="D174" s="13">
        <v>0.53300000000000003</v>
      </c>
      <c r="E174" s="13">
        <v>11.81</v>
      </c>
      <c r="F174" s="13">
        <v>7.86</v>
      </c>
      <c r="G174" s="13">
        <v>9.5</v>
      </c>
      <c r="K174" s="44">
        <v>298</v>
      </c>
    </row>
    <row r="175" spans="1:38" x14ac:dyDescent="0.3">
      <c r="A175" s="56">
        <v>43417</v>
      </c>
      <c r="B175" s="43">
        <v>0.43297453703703703</v>
      </c>
      <c r="C175" s="13">
        <v>1332</v>
      </c>
      <c r="D175" s="13">
        <v>0.86450000000000005</v>
      </c>
      <c r="E175" s="13">
        <v>14.56</v>
      </c>
      <c r="F175" s="13">
        <v>7.65</v>
      </c>
      <c r="G175" s="13">
        <v>5.3</v>
      </c>
      <c r="K175" s="44">
        <v>538</v>
      </c>
    </row>
    <row r="176" spans="1:38" x14ac:dyDescent="0.3">
      <c r="A176" s="56">
        <v>43423</v>
      </c>
      <c r="B176" s="43">
        <v>0.4437962962962963</v>
      </c>
      <c r="C176" s="13">
        <v>1871</v>
      </c>
      <c r="D176" s="13">
        <v>1.2155</v>
      </c>
      <c r="E176" s="13">
        <v>11.22</v>
      </c>
      <c r="F176" s="13">
        <v>7.93</v>
      </c>
      <c r="G176" s="13">
        <v>6.5</v>
      </c>
      <c r="K176" s="44">
        <v>2142</v>
      </c>
    </row>
    <row r="177" spans="1:14" x14ac:dyDescent="0.3">
      <c r="A177" s="56">
        <v>43432</v>
      </c>
      <c r="B177" s="43">
        <v>0.44834490740740746</v>
      </c>
      <c r="C177" s="13">
        <v>1302</v>
      </c>
      <c r="D177" s="13">
        <v>0.84499999999999997</v>
      </c>
      <c r="E177" s="13">
        <v>15.07</v>
      </c>
      <c r="F177" s="13">
        <v>8.24</v>
      </c>
      <c r="G177" s="13">
        <v>1.7</v>
      </c>
      <c r="K177" s="44">
        <v>30</v>
      </c>
      <c r="L177" s="45">
        <f>AVERAGE(K173:K177)</f>
        <v>686.8</v>
      </c>
      <c r="M177" s="46">
        <f>GEOMEAN(K173:K177)</f>
        <v>337.65234637191304</v>
      </c>
      <c r="N177" s="47" t="s">
        <v>150</v>
      </c>
    </row>
    <row r="178" spans="1:14" x14ac:dyDescent="0.3">
      <c r="A178" s="56">
        <v>43437</v>
      </c>
      <c r="B178" s="57">
        <v>0.4432638888888889</v>
      </c>
      <c r="C178" s="13">
        <v>1332</v>
      </c>
      <c r="D178" s="13">
        <v>0.86450000000000005</v>
      </c>
      <c r="E178" s="13">
        <v>11.85</v>
      </c>
      <c r="F178" s="13">
        <v>8.06</v>
      </c>
      <c r="G178" s="13">
        <v>6.9</v>
      </c>
      <c r="K178" s="44">
        <v>364</v>
      </c>
    </row>
    <row r="179" spans="1:14" x14ac:dyDescent="0.3">
      <c r="A179" s="56">
        <v>43439</v>
      </c>
      <c r="B179" s="43">
        <v>0.43531249999999999</v>
      </c>
      <c r="C179" s="13">
        <v>1460</v>
      </c>
      <c r="D179" s="13">
        <v>0.94899999999999995</v>
      </c>
      <c r="E179" s="13">
        <v>13.51</v>
      </c>
      <c r="F179" s="13">
        <v>8.02</v>
      </c>
      <c r="G179" s="13">
        <v>4.4000000000000004</v>
      </c>
      <c r="K179" s="44">
        <v>305</v>
      </c>
    </row>
    <row r="180" spans="1:14" x14ac:dyDescent="0.3">
      <c r="A180" s="56">
        <v>43444</v>
      </c>
      <c r="B180" s="43">
        <v>0.45130787037037035</v>
      </c>
      <c r="C180" s="13">
        <v>2014</v>
      </c>
      <c r="D180" s="13">
        <v>1.3065</v>
      </c>
      <c r="E180" s="13">
        <v>14.95</v>
      </c>
      <c r="F180" s="13">
        <v>751.7</v>
      </c>
      <c r="G180" s="13">
        <v>0.2</v>
      </c>
      <c r="K180" s="44">
        <v>233</v>
      </c>
    </row>
    <row r="181" spans="1:14" x14ac:dyDescent="0.3">
      <c r="A181" s="56">
        <v>43446</v>
      </c>
      <c r="B181" s="43">
        <v>0.43945601851851851</v>
      </c>
      <c r="C181" s="13">
        <v>1846</v>
      </c>
      <c r="D181" s="13">
        <v>1.2024999999999999</v>
      </c>
      <c r="E181" s="13">
        <v>14.27</v>
      </c>
      <c r="F181" s="13">
        <v>8</v>
      </c>
      <c r="G181" s="13">
        <v>2.2000000000000002</v>
      </c>
      <c r="K181" s="44">
        <v>282</v>
      </c>
    </row>
    <row r="182" spans="1:14" x14ac:dyDescent="0.3">
      <c r="A182" s="56">
        <v>43452</v>
      </c>
      <c r="B182" s="43">
        <v>0.41104166666666669</v>
      </c>
      <c r="C182" s="13">
        <v>1593</v>
      </c>
      <c r="D182" s="13">
        <v>1.0335000000000001</v>
      </c>
      <c r="E182" s="13">
        <v>12.55</v>
      </c>
      <c r="F182" s="13">
        <v>7.91</v>
      </c>
      <c r="G182" s="13">
        <v>3.2</v>
      </c>
      <c r="K182" s="44">
        <v>292</v>
      </c>
      <c r="L182" s="45">
        <f>AVERAGE(K177:K181)</f>
        <v>242.8</v>
      </c>
      <c r="M182" s="46">
        <f>GEOMEAN(K177:K181)</f>
        <v>185.36404644516372</v>
      </c>
      <c r="N182" s="47" t="s">
        <v>151</v>
      </c>
    </row>
    <row r="183" spans="1:14" x14ac:dyDescent="0.3">
      <c r="A183" s="56">
        <v>43467</v>
      </c>
      <c r="B183" s="43">
        <v>0.41521990740740744</v>
      </c>
      <c r="C183" s="13">
        <v>1133</v>
      </c>
      <c r="D183" s="13">
        <v>0.73450000000000004</v>
      </c>
      <c r="E183" s="13">
        <v>12.19</v>
      </c>
      <c r="F183" s="13">
        <v>7.99</v>
      </c>
      <c r="G183" s="13">
        <v>6.2</v>
      </c>
      <c r="K183" s="44">
        <v>384</v>
      </c>
    </row>
    <row r="184" spans="1:14" x14ac:dyDescent="0.3">
      <c r="A184" s="56">
        <v>43472</v>
      </c>
      <c r="B184" s="43">
        <v>0.42910879629629628</v>
      </c>
      <c r="C184" s="13">
        <v>1465</v>
      </c>
      <c r="D184" s="13">
        <v>0.95550000000000002</v>
      </c>
      <c r="E184" s="13">
        <v>12.18</v>
      </c>
      <c r="F184" s="13">
        <v>7.69</v>
      </c>
      <c r="G184" s="13">
        <v>7.3</v>
      </c>
      <c r="K184" s="44">
        <v>364</v>
      </c>
    </row>
    <row r="185" spans="1:14" x14ac:dyDescent="0.3">
      <c r="A185" s="56">
        <v>43479</v>
      </c>
      <c r="B185" s="57">
        <v>0.44530092592592596</v>
      </c>
      <c r="C185" s="13">
        <v>4701</v>
      </c>
      <c r="D185" s="13">
        <v>3.0550000000000002</v>
      </c>
      <c r="E185" s="13">
        <v>14.59</v>
      </c>
      <c r="F185" s="13">
        <v>7.7</v>
      </c>
      <c r="G185" s="13">
        <v>1.1000000000000001</v>
      </c>
      <c r="K185" s="44">
        <v>272</v>
      </c>
    </row>
    <row r="186" spans="1:14" x14ac:dyDescent="0.3">
      <c r="A186" s="56">
        <v>43489</v>
      </c>
      <c r="B186" s="43">
        <v>0.42631944444444447</v>
      </c>
      <c r="C186" s="13">
        <v>1739</v>
      </c>
      <c r="D186" s="13">
        <v>1.131</v>
      </c>
      <c r="E186" s="13">
        <v>14.68</v>
      </c>
      <c r="F186" s="13">
        <v>8.07</v>
      </c>
      <c r="G186" s="13">
        <v>1.5</v>
      </c>
      <c r="K186" s="44">
        <v>187</v>
      </c>
    </row>
    <row r="187" spans="1:14" x14ac:dyDescent="0.3">
      <c r="A187" s="56">
        <v>43494</v>
      </c>
      <c r="B187" s="58">
        <v>0.42128472222222224</v>
      </c>
      <c r="C187" s="13">
        <v>2459</v>
      </c>
      <c r="D187" s="13">
        <v>1.599</v>
      </c>
      <c r="E187" s="13">
        <v>14.12</v>
      </c>
      <c r="F187" s="13">
        <v>7.98</v>
      </c>
      <c r="G187" s="13">
        <v>0.1</v>
      </c>
      <c r="K187" s="44">
        <v>146</v>
      </c>
      <c r="L187" s="45">
        <f>AVERAGE(K183:K187)</f>
        <v>270.60000000000002</v>
      </c>
      <c r="M187" s="46">
        <f>GEOMEAN(K183:K187)</f>
        <v>253.06914328764569</v>
      </c>
      <c r="N187" s="47" t="s">
        <v>152</v>
      </c>
    </row>
    <row r="188" spans="1:14" x14ac:dyDescent="0.3">
      <c r="A188" s="56">
        <v>43500</v>
      </c>
      <c r="B188" s="43">
        <v>0.49562499999999998</v>
      </c>
      <c r="C188" s="13">
        <v>2682</v>
      </c>
      <c r="D188" s="13">
        <v>1.742</v>
      </c>
      <c r="E188" s="13">
        <v>14.16</v>
      </c>
      <c r="F188" s="13">
        <v>7.88</v>
      </c>
      <c r="G188" s="13">
        <v>3</v>
      </c>
      <c r="K188" s="44">
        <v>132</v>
      </c>
    </row>
    <row r="189" spans="1:14" x14ac:dyDescent="0.3">
      <c r="A189" s="56">
        <v>43508</v>
      </c>
      <c r="B189" s="57">
        <v>0.44620370370370371</v>
      </c>
      <c r="C189" s="13">
        <v>998</v>
      </c>
      <c r="D189" s="13">
        <v>0.65</v>
      </c>
      <c r="E189" s="13">
        <v>14.87</v>
      </c>
      <c r="F189" s="13">
        <v>8.4700000000000006</v>
      </c>
      <c r="G189" s="13">
        <v>3</v>
      </c>
      <c r="K189" s="44">
        <v>183</v>
      </c>
    </row>
    <row r="190" spans="1:14" x14ac:dyDescent="0.3">
      <c r="A190" s="56">
        <v>43516</v>
      </c>
      <c r="B190" s="43">
        <v>0.44413194444444443</v>
      </c>
      <c r="C190" s="13">
        <v>2313</v>
      </c>
      <c r="D190" s="13">
        <v>1.5015000000000001</v>
      </c>
      <c r="E190" s="13">
        <v>14.22</v>
      </c>
      <c r="F190" s="13">
        <v>8.4</v>
      </c>
      <c r="G190" s="13">
        <v>1.9</v>
      </c>
      <c r="K190" s="44">
        <v>1223</v>
      </c>
    </row>
    <row r="191" spans="1:14" x14ac:dyDescent="0.3">
      <c r="A191" s="56">
        <v>43522</v>
      </c>
      <c r="B191" s="43">
        <v>0.43636574074074069</v>
      </c>
      <c r="C191" s="13">
        <v>1821</v>
      </c>
      <c r="D191" s="13">
        <v>1.1830000000000001</v>
      </c>
      <c r="E191" s="13">
        <v>15.24</v>
      </c>
      <c r="F191" s="13">
        <v>7.95</v>
      </c>
      <c r="G191" s="13">
        <v>2.8</v>
      </c>
      <c r="K191" s="44">
        <v>41</v>
      </c>
    </row>
    <row r="192" spans="1:14" x14ac:dyDescent="0.3">
      <c r="A192" s="56">
        <v>43524</v>
      </c>
      <c r="B192" s="57">
        <v>0.40645833333333337</v>
      </c>
      <c r="C192" s="13">
        <v>1869</v>
      </c>
      <c r="D192" s="13">
        <v>1.2155</v>
      </c>
      <c r="E192" s="13">
        <v>15.42</v>
      </c>
      <c r="F192" s="13">
        <v>7.97</v>
      </c>
      <c r="G192" s="13">
        <v>3.4</v>
      </c>
      <c r="K192" s="44">
        <v>52</v>
      </c>
      <c r="L192" s="45">
        <f>AVERAGE(K188:K192)</f>
        <v>326.2</v>
      </c>
      <c r="M192" s="46">
        <f>GEOMEAN(K188:K192)</f>
        <v>144.49330860958042</v>
      </c>
      <c r="N192" s="47" t="s">
        <v>153</v>
      </c>
    </row>
    <row r="193" spans="1:38" x14ac:dyDescent="0.3">
      <c r="A193" s="56">
        <v>43528</v>
      </c>
      <c r="B193" s="57">
        <v>0.45734953703703707</v>
      </c>
      <c r="C193" s="13">
        <v>2367</v>
      </c>
      <c r="D193" s="13">
        <v>1.5405</v>
      </c>
      <c r="E193" s="13">
        <v>16.170000000000002</v>
      </c>
      <c r="F193" s="13">
        <v>8.14</v>
      </c>
      <c r="G193" s="13">
        <v>1</v>
      </c>
      <c r="K193" s="44">
        <v>41</v>
      </c>
    </row>
    <row r="194" spans="1:38" x14ac:dyDescent="0.3">
      <c r="A194" s="56">
        <v>43538</v>
      </c>
      <c r="B194" s="43">
        <v>0.48682870370370374</v>
      </c>
      <c r="C194" s="13">
        <v>742</v>
      </c>
      <c r="D194" s="13">
        <v>0.48099999999999998</v>
      </c>
      <c r="E194" s="13">
        <v>12.28</v>
      </c>
      <c r="F194" s="13">
        <v>7.94</v>
      </c>
      <c r="G194" s="13">
        <v>10.9</v>
      </c>
      <c r="K194" s="44">
        <v>2282</v>
      </c>
    </row>
    <row r="195" spans="1:38" x14ac:dyDescent="0.3">
      <c r="A195" s="56">
        <v>43543</v>
      </c>
      <c r="B195" s="43">
        <v>0.43791666666666668</v>
      </c>
      <c r="C195" s="13">
        <v>1514</v>
      </c>
      <c r="D195" s="13">
        <v>0.98150000000000004</v>
      </c>
      <c r="E195" s="13">
        <v>15.41</v>
      </c>
      <c r="F195" s="13">
        <v>7.85</v>
      </c>
      <c r="G195" s="13">
        <v>4.7</v>
      </c>
      <c r="K195" s="44">
        <v>98</v>
      </c>
    </row>
    <row r="196" spans="1:38" x14ac:dyDescent="0.3">
      <c r="A196" s="56">
        <v>43545</v>
      </c>
      <c r="B196" s="43">
        <v>0.42369212962962965</v>
      </c>
      <c r="C196" s="13">
        <v>1247</v>
      </c>
      <c r="D196" s="13">
        <v>0.8125</v>
      </c>
      <c r="E196" s="13">
        <v>12.5</v>
      </c>
      <c r="F196" s="13">
        <v>7.66</v>
      </c>
      <c r="G196" s="13">
        <v>6.8</v>
      </c>
      <c r="K196" s="44">
        <v>373</v>
      </c>
    </row>
    <row r="197" spans="1:38" x14ac:dyDescent="0.3">
      <c r="A197" s="56">
        <v>43551</v>
      </c>
      <c r="B197" s="43">
        <v>0.40353009259259259</v>
      </c>
      <c r="C197" s="13">
        <v>1302</v>
      </c>
      <c r="D197" s="13">
        <v>0.84499999999999997</v>
      </c>
      <c r="E197" s="13">
        <v>12.94</v>
      </c>
      <c r="F197" s="13">
        <v>7.88</v>
      </c>
      <c r="G197" s="13">
        <v>5.6</v>
      </c>
      <c r="K197" s="44">
        <v>399</v>
      </c>
      <c r="L197" s="45">
        <f>AVERAGE(K193:K197)</f>
        <v>638.6</v>
      </c>
      <c r="M197" s="46">
        <f>GEOMEAN(K193:K197)</f>
        <v>267.30153947100132</v>
      </c>
      <c r="N197" s="47" t="s">
        <v>154</v>
      </c>
      <c r="O197" s="31" t="s">
        <v>111</v>
      </c>
      <c r="P197" s="13">
        <v>91.9</v>
      </c>
      <c r="Q197" s="31" t="s">
        <v>111</v>
      </c>
      <c r="R197" s="31" t="s">
        <v>111</v>
      </c>
      <c r="S197" s="31" t="s">
        <v>111</v>
      </c>
      <c r="T197" s="31" t="s">
        <v>111</v>
      </c>
      <c r="U197" s="31" t="s">
        <v>111</v>
      </c>
      <c r="V197" s="31" t="s">
        <v>111</v>
      </c>
      <c r="W197" s="31" t="s">
        <v>111</v>
      </c>
      <c r="X197" s="13">
        <v>228</v>
      </c>
      <c r="Y197" s="31" t="s">
        <v>111</v>
      </c>
      <c r="Z197" s="31">
        <v>0.56999999999999995</v>
      </c>
      <c r="AA197" s="31" t="s">
        <v>111</v>
      </c>
      <c r="AB197" s="31">
        <v>46</v>
      </c>
      <c r="AC197" s="49" t="s">
        <v>111</v>
      </c>
      <c r="AD197" s="13">
        <v>293</v>
      </c>
      <c r="AE197" s="31" t="s">
        <v>111</v>
      </c>
      <c r="AF197" s="31">
        <v>350</v>
      </c>
      <c r="AG197" s="13">
        <v>80600</v>
      </c>
      <c r="AH197" s="13">
        <v>22200</v>
      </c>
      <c r="AI197" s="50">
        <v>3.2</v>
      </c>
      <c r="AJ197" s="50" t="s">
        <v>111</v>
      </c>
      <c r="AK197" s="50" t="s">
        <v>111</v>
      </c>
      <c r="AL197" s="13">
        <v>50.9</v>
      </c>
    </row>
    <row r="198" spans="1:38" x14ac:dyDescent="0.3">
      <c r="A198" s="56">
        <v>43556</v>
      </c>
      <c r="B198" s="43">
        <v>0.45380787037037035</v>
      </c>
      <c r="C198" s="13">
        <v>1066</v>
      </c>
      <c r="D198" s="13">
        <v>0.69550000000000001</v>
      </c>
      <c r="E198" s="13">
        <v>14.83</v>
      </c>
      <c r="F198" s="13">
        <v>8.14</v>
      </c>
      <c r="G198" s="13">
        <v>5.0999999999999996</v>
      </c>
      <c r="K198" s="44">
        <v>257</v>
      </c>
    </row>
    <row r="199" spans="1:38" x14ac:dyDescent="0.3">
      <c r="A199" s="56">
        <v>43559</v>
      </c>
      <c r="B199" s="43">
        <v>0.42156250000000001</v>
      </c>
      <c r="C199" s="13">
        <v>1289</v>
      </c>
      <c r="D199" s="13">
        <v>0.83850000000000002</v>
      </c>
      <c r="E199" s="13">
        <v>13.15</v>
      </c>
      <c r="F199" s="13">
        <v>7.69</v>
      </c>
      <c r="G199" s="13">
        <v>9.4</v>
      </c>
      <c r="K199" s="44">
        <v>155</v>
      </c>
    </row>
    <row r="200" spans="1:38" x14ac:dyDescent="0.3">
      <c r="A200" s="56">
        <v>43565</v>
      </c>
      <c r="B200" s="43">
        <v>0.43982638888888892</v>
      </c>
      <c r="C200" s="13">
        <v>1415</v>
      </c>
      <c r="D200" s="13">
        <v>0.91649999999999998</v>
      </c>
      <c r="E200" s="13">
        <v>10.83</v>
      </c>
      <c r="F200" s="13">
        <v>8.06</v>
      </c>
      <c r="G200" s="13">
        <v>12.1</v>
      </c>
      <c r="K200" s="44">
        <v>292</v>
      </c>
    </row>
    <row r="201" spans="1:38" x14ac:dyDescent="0.3">
      <c r="A201" s="56">
        <v>43570</v>
      </c>
      <c r="B201" s="43">
        <v>0.434537037037037</v>
      </c>
      <c r="C201" s="13">
        <v>965</v>
      </c>
      <c r="D201" s="13">
        <v>0.624</v>
      </c>
      <c r="E201" s="13">
        <v>17.09</v>
      </c>
      <c r="F201" s="13">
        <v>8.07</v>
      </c>
      <c r="G201" s="13">
        <v>7.8</v>
      </c>
      <c r="K201" s="44">
        <v>331</v>
      </c>
    </row>
    <row r="202" spans="1:38" x14ac:dyDescent="0.3">
      <c r="A202" s="56">
        <v>43577</v>
      </c>
      <c r="B202" s="43">
        <v>0.45127314814814817</v>
      </c>
      <c r="C202" s="13">
        <v>1085</v>
      </c>
      <c r="D202" s="13">
        <v>0.70850000000000002</v>
      </c>
      <c r="E202" s="13">
        <v>11.9</v>
      </c>
      <c r="F202" s="13">
        <v>7.78</v>
      </c>
      <c r="G202" s="13">
        <v>12.4</v>
      </c>
      <c r="K202" s="44">
        <v>216</v>
      </c>
      <c r="L202" s="45">
        <f>AVERAGE(K198:K202)</f>
        <v>250.2</v>
      </c>
      <c r="M202" s="46">
        <f>GEOMEAN(K198:K202)</f>
        <v>242.09503542356907</v>
      </c>
      <c r="N202" s="47" t="s">
        <v>155</v>
      </c>
    </row>
    <row r="203" spans="1:38" x14ac:dyDescent="0.3">
      <c r="A203" s="56">
        <v>43584</v>
      </c>
      <c r="B203" s="43">
        <v>0.44069444444444444</v>
      </c>
      <c r="C203" s="13">
        <v>597</v>
      </c>
      <c r="D203" s="13">
        <v>0.3881</v>
      </c>
      <c r="E203" s="13">
        <v>9.7899999999999991</v>
      </c>
      <c r="F203" s="13">
        <v>8.31</v>
      </c>
      <c r="G203" s="13">
        <v>11.9</v>
      </c>
      <c r="K203" s="44">
        <v>175</v>
      </c>
    </row>
    <row r="204" spans="1:38" x14ac:dyDescent="0.3">
      <c r="A204" s="56">
        <v>43586</v>
      </c>
      <c r="B204" s="43">
        <v>0.42350694444444442</v>
      </c>
      <c r="C204" s="13">
        <v>1130</v>
      </c>
      <c r="D204" s="13">
        <v>0.73450000000000004</v>
      </c>
      <c r="E204" s="13">
        <v>9.25</v>
      </c>
      <c r="F204" s="13">
        <v>8.17</v>
      </c>
      <c r="G204" s="13">
        <v>15.2</v>
      </c>
      <c r="K204" s="44">
        <v>554</v>
      </c>
    </row>
    <row r="205" spans="1:38" x14ac:dyDescent="0.3">
      <c r="A205" s="56">
        <v>43606</v>
      </c>
      <c r="B205" s="28">
        <v>0.45781250000000001</v>
      </c>
      <c r="C205" s="13">
        <v>945</v>
      </c>
      <c r="D205" s="13">
        <v>0.61750000000000005</v>
      </c>
      <c r="E205" s="13">
        <v>8.9</v>
      </c>
      <c r="F205" s="13">
        <v>7.97</v>
      </c>
      <c r="G205" s="13">
        <v>13.4</v>
      </c>
      <c r="K205" s="44">
        <v>226</v>
      </c>
    </row>
    <row r="206" spans="1:38" x14ac:dyDescent="0.3">
      <c r="A206" s="56">
        <v>43608</v>
      </c>
      <c r="B206" s="28">
        <v>0.41569444444444442</v>
      </c>
      <c r="C206" s="13">
        <v>332.1</v>
      </c>
      <c r="D206" s="13">
        <v>0.21579999999999999</v>
      </c>
      <c r="E206" s="13">
        <v>8.35</v>
      </c>
      <c r="F206" s="13">
        <v>7.78</v>
      </c>
      <c r="G206" s="13">
        <v>17.899999999999999</v>
      </c>
      <c r="K206" s="44">
        <v>7701</v>
      </c>
    </row>
    <row r="207" spans="1:38" x14ac:dyDescent="0.3">
      <c r="A207" s="56">
        <v>43613</v>
      </c>
      <c r="B207" s="43">
        <v>0.44434027777777779</v>
      </c>
      <c r="C207" s="13">
        <v>1205</v>
      </c>
      <c r="D207" s="13">
        <v>0.78649999999999998</v>
      </c>
      <c r="E207" s="13">
        <v>7.41</v>
      </c>
      <c r="F207" s="13">
        <v>8.17</v>
      </c>
      <c r="G207" s="13">
        <v>20.9</v>
      </c>
      <c r="L207" s="45">
        <f>AVERAGE(K203:K207)</f>
        <v>2164</v>
      </c>
      <c r="M207" s="46">
        <f>GEOMEAN(K203:K207)</f>
        <v>640.91560217003962</v>
      </c>
      <c r="N207" s="47" t="s">
        <v>156</v>
      </c>
    </row>
    <row r="208" spans="1:38" x14ac:dyDescent="0.3">
      <c r="A208" s="56">
        <v>43614</v>
      </c>
      <c r="B208" s="43">
        <v>0.42546296296296293</v>
      </c>
      <c r="C208" s="13">
        <v>1234</v>
      </c>
      <c r="D208" s="13">
        <v>0.79949999999999999</v>
      </c>
      <c r="E208" s="13">
        <v>8.67</v>
      </c>
      <c r="F208" s="13">
        <v>7.98</v>
      </c>
      <c r="G208" s="13">
        <v>20</v>
      </c>
      <c r="K208" s="44">
        <v>697</v>
      </c>
    </row>
    <row r="209" spans="1:38" x14ac:dyDescent="0.3">
      <c r="A209" s="56">
        <v>43615</v>
      </c>
      <c r="B209" s="43">
        <v>0.43636574074074069</v>
      </c>
      <c r="C209" s="13">
        <v>678</v>
      </c>
      <c r="D209" s="13">
        <v>0.442</v>
      </c>
      <c r="E209" s="13">
        <v>6.53</v>
      </c>
      <c r="F209" s="13">
        <v>7.72</v>
      </c>
      <c r="G209" s="13">
        <v>19.899999999999999</v>
      </c>
      <c r="K209" s="44">
        <v>2613</v>
      </c>
    </row>
    <row r="210" spans="1:38" x14ac:dyDescent="0.3">
      <c r="A210" s="56">
        <v>43627</v>
      </c>
      <c r="B210" s="28">
        <v>0.41900462962962964</v>
      </c>
      <c r="C210" s="13">
        <v>664</v>
      </c>
      <c r="D210" s="13">
        <v>0.42899999999999999</v>
      </c>
      <c r="E210" s="13">
        <v>6.43</v>
      </c>
      <c r="F210" s="13">
        <v>7.86</v>
      </c>
      <c r="G210" s="13">
        <v>17.5</v>
      </c>
      <c r="K210" s="13">
        <v>288</v>
      </c>
    </row>
    <row r="211" spans="1:38" x14ac:dyDescent="0.3">
      <c r="A211" s="59">
        <v>43629</v>
      </c>
      <c r="B211" s="43">
        <v>0.43709490740740736</v>
      </c>
      <c r="C211" s="60">
        <v>1143</v>
      </c>
      <c r="D211" s="60">
        <v>0.74099999999999999</v>
      </c>
      <c r="E211" s="60">
        <v>8.8699999999999992</v>
      </c>
      <c r="F211" s="60">
        <v>8.01</v>
      </c>
      <c r="G211" s="60">
        <v>16.2</v>
      </c>
      <c r="K211" s="44">
        <v>691</v>
      </c>
    </row>
    <row r="212" spans="1:38" x14ac:dyDescent="0.3">
      <c r="A212" s="56">
        <v>43633</v>
      </c>
      <c r="B212" s="43">
        <v>0.4306828703703704</v>
      </c>
      <c r="C212" s="13">
        <v>400.8</v>
      </c>
      <c r="D212" s="13">
        <v>0.2606</v>
      </c>
      <c r="E212" s="13">
        <v>7.1</v>
      </c>
      <c r="F212" s="13">
        <v>7.87</v>
      </c>
      <c r="G212" s="13">
        <v>20.100000000000001</v>
      </c>
      <c r="K212" s="44">
        <v>857</v>
      </c>
    </row>
    <row r="213" spans="1:38" x14ac:dyDescent="0.3">
      <c r="A213" s="56">
        <v>43640</v>
      </c>
      <c r="B213" s="43">
        <v>0.45008101851851851</v>
      </c>
      <c r="C213" s="13">
        <v>692</v>
      </c>
      <c r="D213" s="13">
        <v>0.44850000000000001</v>
      </c>
      <c r="E213" s="13">
        <v>7.09</v>
      </c>
      <c r="F213" s="13">
        <v>7.81</v>
      </c>
      <c r="G213" s="13">
        <v>20.399999999999999</v>
      </c>
      <c r="K213" s="44">
        <v>839</v>
      </c>
      <c r="L213" s="45">
        <f>AVERAGE(K209:K213)</f>
        <v>1057.5999999999999</v>
      </c>
      <c r="M213" s="46">
        <f>GEOMEAN(K209:K213)</f>
        <v>821.39214529769686</v>
      </c>
      <c r="N213" s="47" t="s">
        <v>157</v>
      </c>
    </row>
    <row r="214" spans="1:38" x14ac:dyDescent="0.3">
      <c r="A214" s="56">
        <v>43648</v>
      </c>
      <c r="B214" s="57">
        <v>0.46363425925925927</v>
      </c>
      <c r="C214" s="13">
        <v>1072</v>
      </c>
      <c r="D214" s="13">
        <v>0.69550000000000001</v>
      </c>
      <c r="E214" s="13">
        <v>5.85</v>
      </c>
      <c r="F214" s="13">
        <v>7.63</v>
      </c>
      <c r="G214" s="13">
        <v>23.7</v>
      </c>
      <c r="O214" s="31" t="s">
        <v>111</v>
      </c>
      <c r="P214" s="13">
        <v>91.4</v>
      </c>
      <c r="Q214" s="31" t="s">
        <v>111</v>
      </c>
      <c r="R214" s="31" t="s">
        <v>111</v>
      </c>
      <c r="S214" s="31" t="s">
        <v>111</v>
      </c>
      <c r="T214" s="31" t="s">
        <v>111</v>
      </c>
      <c r="U214" s="31" t="s">
        <v>111</v>
      </c>
      <c r="V214" s="31" t="s">
        <v>111</v>
      </c>
      <c r="W214" s="31" t="s">
        <v>111</v>
      </c>
      <c r="X214" s="13">
        <v>147</v>
      </c>
      <c r="Y214" s="31" t="s">
        <v>111</v>
      </c>
      <c r="Z214" s="31">
        <v>0.56999999999999995</v>
      </c>
      <c r="AA214" s="31" t="s">
        <v>111</v>
      </c>
      <c r="AB214" s="31">
        <v>44.7</v>
      </c>
      <c r="AC214" s="49" t="s">
        <v>111</v>
      </c>
      <c r="AD214" s="13">
        <v>240</v>
      </c>
      <c r="AE214" s="31" t="s">
        <v>111</v>
      </c>
      <c r="AF214" s="31">
        <v>211</v>
      </c>
      <c r="AG214" s="13">
        <v>63800</v>
      </c>
      <c r="AH214" s="13">
        <v>19600</v>
      </c>
      <c r="AI214" s="50">
        <v>4.8</v>
      </c>
      <c r="AJ214" s="50" t="s">
        <v>111</v>
      </c>
      <c r="AK214" s="50" t="s">
        <v>111</v>
      </c>
      <c r="AL214" s="13">
        <v>24.9</v>
      </c>
    </row>
    <row r="215" spans="1:38" x14ac:dyDescent="0.3">
      <c r="A215" s="56">
        <v>43654</v>
      </c>
      <c r="B215" s="28">
        <v>0.42499999999999999</v>
      </c>
      <c r="C215" s="13">
        <v>709</v>
      </c>
      <c r="D215" s="13">
        <v>0.46150000000000002</v>
      </c>
      <c r="E215" s="13">
        <v>7.07</v>
      </c>
      <c r="F215" s="13">
        <v>8.0299999999999994</v>
      </c>
      <c r="G215" s="13">
        <v>22.9</v>
      </c>
      <c r="K215" s="44">
        <v>1500</v>
      </c>
    </row>
    <row r="216" spans="1:38" x14ac:dyDescent="0.3">
      <c r="A216" s="56">
        <v>43657</v>
      </c>
      <c r="B216" s="43">
        <v>0.42780092592592595</v>
      </c>
      <c r="C216" s="13">
        <v>1194</v>
      </c>
      <c r="D216" s="13">
        <v>0.77349999999999997</v>
      </c>
      <c r="E216" s="13">
        <v>7.01</v>
      </c>
      <c r="F216" s="13">
        <v>7.88</v>
      </c>
      <c r="G216" s="13">
        <v>23.1</v>
      </c>
      <c r="K216" s="44">
        <v>2723</v>
      </c>
    </row>
    <row r="217" spans="1:38" x14ac:dyDescent="0.3">
      <c r="A217" s="56">
        <v>43668</v>
      </c>
      <c r="B217" s="43">
        <v>0.41964120370370367</v>
      </c>
      <c r="C217" s="13">
        <v>573</v>
      </c>
      <c r="D217" s="13">
        <v>0.3705</v>
      </c>
      <c r="E217" s="61" t="s">
        <v>112</v>
      </c>
      <c r="F217" s="13">
        <v>7.96</v>
      </c>
      <c r="G217" s="13">
        <v>23.7</v>
      </c>
      <c r="K217" s="13">
        <v>5475</v>
      </c>
    </row>
    <row r="218" spans="1:38" x14ac:dyDescent="0.3">
      <c r="A218" s="56">
        <v>43671</v>
      </c>
      <c r="B218" s="43">
        <v>0.41266203703703702</v>
      </c>
      <c r="C218" s="13">
        <v>801</v>
      </c>
      <c r="D218" s="13">
        <v>0.52</v>
      </c>
      <c r="E218" s="13">
        <v>7.86</v>
      </c>
      <c r="F218" s="13">
        <v>7.86</v>
      </c>
      <c r="G218" s="13">
        <v>18.7</v>
      </c>
      <c r="K218" s="13">
        <v>842</v>
      </c>
      <c r="L218" s="45">
        <f>AVERAGE(K214:K218)</f>
        <v>2635</v>
      </c>
      <c r="M218" s="46">
        <f>GEOMEAN(K214:K218)</f>
        <v>2083.0935723609423</v>
      </c>
      <c r="N218" s="47" t="s">
        <v>158</v>
      </c>
    </row>
    <row r="219" spans="1:38" x14ac:dyDescent="0.3">
      <c r="A219" s="56">
        <v>43682</v>
      </c>
      <c r="G219" s="13" t="s">
        <v>227</v>
      </c>
    </row>
    <row r="220" spans="1:38" x14ac:dyDescent="0.3">
      <c r="A220" s="56">
        <v>43684</v>
      </c>
      <c r="C220" s="70"/>
      <c r="D220" s="70"/>
      <c r="E220" s="70"/>
      <c r="F220" s="70"/>
      <c r="G220" s="13" t="s">
        <v>227</v>
      </c>
    </row>
    <row r="221" spans="1:38" x14ac:dyDescent="0.3">
      <c r="A221" s="56">
        <v>43705</v>
      </c>
      <c r="B221" s="43">
        <v>0.42872685185185189</v>
      </c>
      <c r="C221" s="13">
        <v>667</v>
      </c>
      <c r="D221" s="13">
        <v>0.4355</v>
      </c>
      <c r="E221" s="13">
        <v>7.75</v>
      </c>
      <c r="F221" s="13">
        <v>8.02</v>
      </c>
      <c r="G221" s="13">
        <v>20.100000000000001</v>
      </c>
      <c r="K221" s="13">
        <v>911</v>
      </c>
    </row>
    <row r="222" spans="1:38" x14ac:dyDescent="0.3">
      <c r="A222" s="56">
        <v>43706</v>
      </c>
      <c r="B222" s="43">
        <v>0.39946759259259257</v>
      </c>
      <c r="C222" s="13">
        <v>1007</v>
      </c>
      <c r="D222" s="13">
        <v>0.65649999999999997</v>
      </c>
      <c r="E222" s="13">
        <v>8.34</v>
      </c>
      <c r="F222" s="13">
        <v>8</v>
      </c>
      <c r="G222" s="13">
        <v>17.899999999999999</v>
      </c>
      <c r="K222" s="13">
        <v>3448</v>
      </c>
      <c r="L222" s="45">
        <f>AVERAGE(K219:K222)</f>
        <v>2179.5</v>
      </c>
      <c r="M222" s="46">
        <f>GEOMEAN(K219:K222)</f>
        <v>1772.322769700824</v>
      </c>
      <c r="N222" s="47" t="s">
        <v>159</v>
      </c>
    </row>
    <row r="223" spans="1:38" x14ac:dyDescent="0.3">
      <c r="A223" s="56">
        <v>43717</v>
      </c>
      <c r="B223" s="13" t="s">
        <v>227</v>
      </c>
    </row>
    <row r="224" spans="1:38" x14ac:dyDescent="0.3">
      <c r="A224" s="56">
        <v>43720</v>
      </c>
      <c r="B224" s="57">
        <v>0.44383101851851853</v>
      </c>
      <c r="C224" s="13">
        <v>841</v>
      </c>
      <c r="D224" s="13">
        <v>0.54600000000000004</v>
      </c>
      <c r="E224" s="13">
        <v>6.66</v>
      </c>
      <c r="F224" s="13">
        <v>7.83</v>
      </c>
      <c r="G224" s="13">
        <v>21.9</v>
      </c>
      <c r="K224" s="13">
        <v>2359</v>
      </c>
    </row>
    <row r="225" spans="1:38" x14ac:dyDescent="0.3">
      <c r="A225" s="56">
        <v>43731</v>
      </c>
      <c r="B225" s="43">
        <v>0.41638888888888892</v>
      </c>
      <c r="C225" s="13">
        <v>922</v>
      </c>
      <c r="D225" s="13">
        <v>0.59799999999999998</v>
      </c>
      <c r="E225" s="13">
        <v>7.39</v>
      </c>
      <c r="F225" s="13">
        <v>7.78</v>
      </c>
      <c r="G225" s="13">
        <v>21.6</v>
      </c>
      <c r="K225" s="13">
        <v>24192</v>
      </c>
    </row>
    <row r="226" spans="1:38" x14ac:dyDescent="0.3">
      <c r="A226" s="62">
        <v>43734</v>
      </c>
      <c r="B226" s="63">
        <v>0.40986111111111106</v>
      </c>
      <c r="C226" s="64">
        <v>855</v>
      </c>
      <c r="D226" s="64">
        <v>0.55249999999999999</v>
      </c>
      <c r="E226" s="64">
        <v>6.86</v>
      </c>
      <c r="F226" s="64">
        <v>7.87</v>
      </c>
      <c r="G226" s="64">
        <v>18.100000000000001</v>
      </c>
      <c r="K226" s="13">
        <v>303</v>
      </c>
    </row>
    <row r="227" spans="1:38" x14ac:dyDescent="0.3">
      <c r="A227" s="56">
        <v>43738</v>
      </c>
      <c r="B227" s="43">
        <v>0.43761574074074078</v>
      </c>
      <c r="C227" s="13">
        <v>1208</v>
      </c>
      <c r="D227" s="13">
        <v>0.78649999999999998</v>
      </c>
      <c r="E227" s="13">
        <v>5.53</v>
      </c>
      <c r="F227" s="13">
        <v>7.94</v>
      </c>
      <c r="G227" s="13">
        <v>20.5</v>
      </c>
      <c r="K227" s="13">
        <v>583</v>
      </c>
      <c r="L227" s="45">
        <f>AVERAGE(K223:K227)</f>
        <v>6859.25</v>
      </c>
      <c r="M227" s="46">
        <f>GEOMEAN(K223:K227)</f>
        <v>1781.8770097686133</v>
      </c>
      <c r="N227" s="47" t="s">
        <v>160</v>
      </c>
    </row>
    <row r="228" spans="1:38" x14ac:dyDescent="0.3">
      <c r="A228" s="56">
        <v>43745</v>
      </c>
      <c r="B228" s="57">
        <v>0.40984953703703703</v>
      </c>
      <c r="C228" s="13">
        <v>1100</v>
      </c>
      <c r="D228" s="13">
        <v>0.71499999999999997</v>
      </c>
      <c r="E228" s="13">
        <v>7.4</v>
      </c>
      <c r="F228" s="13">
        <v>7.85</v>
      </c>
      <c r="G228" s="13">
        <v>15.7</v>
      </c>
      <c r="K228" s="13">
        <v>1019</v>
      </c>
    </row>
    <row r="229" spans="1:38" x14ac:dyDescent="0.3">
      <c r="A229" s="56">
        <v>43748</v>
      </c>
      <c r="B229" s="43">
        <v>0.43760416666666663</v>
      </c>
      <c r="C229" s="13">
        <v>1010</v>
      </c>
      <c r="D229" s="13">
        <v>0.65649999999999997</v>
      </c>
      <c r="E229" s="13">
        <v>7.21</v>
      </c>
      <c r="F229" s="13">
        <v>7.97</v>
      </c>
      <c r="G229" s="13">
        <v>15.2</v>
      </c>
      <c r="K229" s="13">
        <v>496</v>
      </c>
    </row>
    <row r="230" spans="1:38" x14ac:dyDescent="0.3">
      <c r="A230" s="56">
        <v>43755</v>
      </c>
      <c r="B230" s="43">
        <v>0.41157407407407409</v>
      </c>
      <c r="C230" s="13">
        <v>1243</v>
      </c>
      <c r="D230" s="13">
        <v>0.80600000000000005</v>
      </c>
      <c r="E230" s="13">
        <v>8.1300000000000008</v>
      </c>
      <c r="F230" s="13">
        <v>7.8</v>
      </c>
      <c r="G230" s="13">
        <v>10.6</v>
      </c>
      <c r="K230" s="13">
        <v>455</v>
      </c>
    </row>
    <row r="231" spans="1:38" x14ac:dyDescent="0.3">
      <c r="A231" s="56">
        <v>43761</v>
      </c>
      <c r="B231" s="57">
        <v>0.46533564814814815</v>
      </c>
      <c r="C231" s="13">
        <v>781</v>
      </c>
      <c r="D231" s="13">
        <v>0.50700000000000001</v>
      </c>
      <c r="E231" s="13">
        <v>12</v>
      </c>
      <c r="F231" s="13">
        <v>8.0299999999999994</v>
      </c>
      <c r="G231" s="13">
        <v>11.1</v>
      </c>
      <c r="K231" s="13">
        <v>1396</v>
      </c>
      <c r="O231" s="31" t="s">
        <v>111</v>
      </c>
      <c r="P231" s="13">
        <v>157</v>
      </c>
      <c r="Q231" s="31" t="s">
        <v>111</v>
      </c>
      <c r="R231" s="31" t="s">
        <v>111</v>
      </c>
      <c r="S231" s="31" t="s">
        <v>111</v>
      </c>
      <c r="T231" s="31" t="s">
        <v>111</v>
      </c>
      <c r="U231" s="31" t="s">
        <v>111</v>
      </c>
      <c r="V231" s="31" t="s">
        <v>111</v>
      </c>
      <c r="W231" s="31" t="s">
        <v>111</v>
      </c>
      <c r="X231" s="13">
        <v>206</v>
      </c>
      <c r="Y231" s="31" t="s">
        <v>111</v>
      </c>
      <c r="Z231" s="31" t="s">
        <v>111</v>
      </c>
      <c r="AA231" s="31" t="s">
        <v>111</v>
      </c>
      <c r="AB231" s="31">
        <v>135</v>
      </c>
      <c r="AC231" s="49" t="s">
        <v>111</v>
      </c>
      <c r="AD231" s="13">
        <v>488</v>
      </c>
      <c r="AE231" s="31" t="s">
        <v>111</v>
      </c>
      <c r="AF231" s="31">
        <v>426</v>
      </c>
      <c r="AG231" s="13">
        <v>143000</v>
      </c>
      <c r="AH231" s="13">
        <v>32100</v>
      </c>
      <c r="AI231" s="50">
        <v>6.1</v>
      </c>
      <c r="AJ231" s="50" t="s">
        <v>111</v>
      </c>
      <c r="AK231" s="50" t="s">
        <v>111</v>
      </c>
      <c r="AL231" s="13">
        <v>66.5</v>
      </c>
    </row>
    <row r="232" spans="1:38" x14ac:dyDescent="0.3">
      <c r="A232" s="56">
        <v>43767</v>
      </c>
      <c r="B232" s="43">
        <v>0.43222222222222223</v>
      </c>
      <c r="C232" s="13">
        <v>998</v>
      </c>
      <c r="D232" s="13">
        <v>0.65</v>
      </c>
      <c r="E232" s="13">
        <v>9.42</v>
      </c>
      <c r="F232" s="13">
        <v>7.89</v>
      </c>
      <c r="G232" s="13">
        <v>12.6</v>
      </c>
      <c r="K232" s="13">
        <v>5475</v>
      </c>
      <c r="L232" s="29">
        <f>AVERAGE(K228:K232)</f>
        <v>1768.2</v>
      </c>
      <c r="M232" s="46">
        <f>GEOMEAN(K228:K232)</f>
        <v>1119.4053025251335</v>
      </c>
      <c r="N232" s="47" t="s">
        <v>162</v>
      </c>
    </row>
    <row r="233" spans="1:38" x14ac:dyDescent="0.3">
      <c r="A233" s="56">
        <v>43775</v>
      </c>
      <c r="B233" s="43">
        <v>0.41864583333333333</v>
      </c>
      <c r="C233" s="13">
        <v>1296</v>
      </c>
      <c r="D233" s="13">
        <v>0.84499999999999997</v>
      </c>
      <c r="E233" s="13">
        <v>11.45</v>
      </c>
      <c r="F233" s="13">
        <v>7.82</v>
      </c>
      <c r="G233" s="13">
        <v>7.5</v>
      </c>
      <c r="K233" s="13">
        <v>256</v>
      </c>
    </row>
    <row r="234" spans="1:38" x14ac:dyDescent="0.3">
      <c r="A234" s="56">
        <v>43776</v>
      </c>
      <c r="B234" s="57">
        <v>0.44503472222222223</v>
      </c>
      <c r="C234" s="13">
        <v>1219</v>
      </c>
      <c r="D234" s="13">
        <v>0.79300000000000004</v>
      </c>
      <c r="E234" s="13">
        <v>10.89</v>
      </c>
      <c r="F234" s="13">
        <v>7.83</v>
      </c>
      <c r="G234" s="13">
        <v>8</v>
      </c>
      <c r="K234" s="13">
        <v>2909</v>
      </c>
    </row>
    <row r="235" spans="1:38" x14ac:dyDescent="0.3">
      <c r="A235" s="56">
        <v>43780</v>
      </c>
      <c r="B235" s="57">
        <v>0.46458333333333335</v>
      </c>
      <c r="C235" s="13">
        <v>1154</v>
      </c>
      <c r="D235" s="13">
        <v>0.74750000000000005</v>
      </c>
      <c r="E235" s="13">
        <v>9.2899999999999991</v>
      </c>
      <c r="F235" s="13">
        <v>7.86</v>
      </c>
      <c r="G235" s="13">
        <v>8.1</v>
      </c>
      <c r="K235" s="13">
        <v>134</v>
      </c>
    </row>
    <row r="236" spans="1:38" x14ac:dyDescent="0.3">
      <c r="A236" s="56">
        <v>43788</v>
      </c>
      <c r="B236" s="57">
        <v>0.40896990740740741</v>
      </c>
      <c r="C236" s="13">
        <v>1630</v>
      </c>
      <c r="D236" s="13">
        <v>1.0595000000000001</v>
      </c>
      <c r="E236" s="13">
        <v>11.17</v>
      </c>
      <c r="F236" s="13">
        <v>7.85</v>
      </c>
      <c r="G236" s="13">
        <v>5.4</v>
      </c>
      <c r="K236" s="13">
        <v>134</v>
      </c>
    </row>
    <row r="237" spans="1:38" x14ac:dyDescent="0.3">
      <c r="A237" s="56">
        <v>43790</v>
      </c>
      <c r="B237" s="57">
        <v>0.44515046296296296</v>
      </c>
      <c r="C237" s="13">
        <v>1537</v>
      </c>
      <c r="D237" s="13">
        <v>1.0009999999999999</v>
      </c>
      <c r="E237" s="13">
        <v>9.77</v>
      </c>
      <c r="F237" s="13">
        <v>7.88</v>
      </c>
      <c r="G237" s="13">
        <v>7.8</v>
      </c>
      <c r="K237" s="13">
        <v>173</v>
      </c>
      <c r="L237" s="29">
        <f>AVERAGE(K233:K237)</f>
        <v>721.2</v>
      </c>
      <c r="M237" s="46">
        <f>GEOMEAN(K233:K237)</f>
        <v>297.062531221462</v>
      </c>
      <c r="N237" s="47" t="s">
        <v>163</v>
      </c>
    </row>
    <row r="238" spans="1:38" x14ac:dyDescent="0.3">
      <c r="A238" s="56">
        <v>43804</v>
      </c>
      <c r="B238" s="43">
        <v>0.4130092592592593</v>
      </c>
      <c r="C238" s="13">
        <v>1179</v>
      </c>
      <c r="D238" s="13">
        <v>0.76700000000000002</v>
      </c>
      <c r="E238" s="13">
        <v>13.53</v>
      </c>
      <c r="F238" s="13">
        <v>7.79</v>
      </c>
      <c r="G238" s="13">
        <v>4.2</v>
      </c>
      <c r="K238" s="13">
        <v>480</v>
      </c>
    </row>
    <row r="239" spans="1:38" x14ac:dyDescent="0.3">
      <c r="A239" s="56">
        <v>43808</v>
      </c>
      <c r="B239" s="57">
        <v>0.43358796296296293</v>
      </c>
      <c r="C239" s="13">
        <v>934</v>
      </c>
      <c r="D239" s="13">
        <v>0.60450000000000004</v>
      </c>
      <c r="E239" s="13">
        <v>11.51</v>
      </c>
      <c r="F239" s="13">
        <v>7.74</v>
      </c>
      <c r="G239" s="13">
        <v>8</v>
      </c>
      <c r="K239" s="13">
        <v>8664</v>
      </c>
    </row>
    <row r="240" spans="1:38" x14ac:dyDescent="0.3">
      <c r="A240" s="56">
        <v>43810</v>
      </c>
      <c r="B240" s="43">
        <v>0.42561342592592594</v>
      </c>
      <c r="C240" s="13">
        <v>1007</v>
      </c>
      <c r="D240" s="13">
        <v>0.65649999999999997</v>
      </c>
      <c r="E240" s="13">
        <v>14.71</v>
      </c>
      <c r="F240" s="13">
        <v>8.2100000000000009</v>
      </c>
      <c r="G240" s="13">
        <v>1.7</v>
      </c>
      <c r="K240" s="67">
        <v>495</v>
      </c>
    </row>
    <row r="241" spans="1:38" x14ac:dyDescent="0.3">
      <c r="A241" s="56">
        <v>43817</v>
      </c>
      <c r="B241" s="43">
        <v>0.41554398148148147</v>
      </c>
      <c r="C241" s="13">
        <v>6466</v>
      </c>
      <c r="D241" s="13">
        <v>4.2054999999999998</v>
      </c>
      <c r="E241" s="13">
        <v>19.66</v>
      </c>
      <c r="F241" s="13">
        <v>7.91</v>
      </c>
      <c r="G241" s="13">
        <v>1.2</v>
      </c>
      <c r="K241" s="67">
        <v>341</v>
      </c>
    </row>
    <row r="242" spans="1:38" x14ac:dyDescent="0.3">
      <c r="A242" s="56">
        <v>43829</v>
      </c>
      <c r="B242" s="43">
        <v>0.42284722222222221</v>
      </c>
      <c r="C242" s="13">
        <v>848</v>
      </c>
      <c r="D242" s="13">
        <v>0.55249999999999999</v>
      </c>
      <c r="E242" s="13">
        <v>10.02</v>
      </c>
      <c r="F242" s="13">
        <v>7.63</v>
      </c>
      <c r="G242" s="13">
        <v>8.3000000000000007</v>
      </c>
      <c r="K242" s="13">
        <v>480</v>
      </c>
      <c r="L242" s="29">
        <f>AVERAGE(K238:K242)</f>
        <v>2092</v>
      </c>
      <c r="M242" s="76">
        <f>GEOMEAN(K238:K242)</f>
        <v>804.47416054668508</v>
      </c>
      <c r="N242" s="47" t="s">
        <v>164</v>
      </c>
    </row>
    <row r="243" spans="1:38" x14ac:dyDescent="0.3">
      <c r="A243" s="56">
        <v>43832</v>
      </c>
      <c r="B243" s="43">
        <v>0.4133101851851852</v>
      </c>
      <c r="C243" s="13">
        <v>797</v>
      </c>
      <c r="D243" s="13">
        <v>0.51800000000000002</v>
      </c>
      <c r="E243" s="13">
        <v>12.77</v>
      </c>
      <c r="F243" s="13">
        <v>8.0399999999999991</v>
      </c>
      <c r="G243" s="13">
        <v>4.9000000000000004</v>
      </c>
      <c r="K243" s="13">
        <v>1664</v>
      </c>
    </row>
    <row r="244" spans="1:38" x14ac:dyDescent="0.3">
      <c r="A244" s="56">
        <v>43837</v>
      </c>
      <c r="B244" s="43">
        <v>0.42825231481481479</v>
      </c>
      <c r="C244" s="13">
        <v>1510</v>
      </c>
      <c r="D244" s="13">
        <v>0.98150000000000004</v>
      </c>
      <c r="E244" s="13">
        <v>14.11</v>
      </c>
      <c r="F244" s="13">
        <v>8.02</v>
      </c>
      <c r="G244" s="13">
        <v>3.3</v>
      </c>
      <c r="K244" s="13">
        <v>12033</v>
      </c>
    </row>
    <row r="245" spans="1:38" x14ac:dyDescent="0.3">
      <c r="A245" s="56">
        <v>43846</v>
      </c>
      <c r="B245" s="43">
        <v>0.42778935185185185</v>
      </c>
      <c r="C245" s="13">
        <v>1241</v>
      </c>
      <c r="D245" s="13">
        <v>0.80600000000000005</v>
      </c>
      <c r="E245" s="13">
        <v>12.97</v>
      </c>
      <c r="F245" s="13">
        <v>8.07</v>
      </c>
      <c r="G245" s="13">
        <v>5</v>
      </c>
      <c r="K245" s="13">
        <v>382</v>
      </c>
    </row>
    <row r="246" spans="1:38" x14ac:dyDescent="0.3">
      <c r="A246" s="56">
        <v>43852</v>
      </c>
      <c r="B246" s="57">
        <v>0.44045138888888885</v>
      </c>
      <c r="C246" s="13">
        <v>1302</v>
      </c>
      <c r="D246" s="13">
        <v>0.84499999999999997</v>
      </c>
      <c r="E246" s="13">
        <v>18.149999999999999</v>
      </c>
      <c r="F246" s="13">
        <v>8.07</v>
      </c>
      <c r="G246" s="13">
        <v>1.8</v>
      </c>
      <c r="K246" s="13">
        <v>457</v>
      </c>
    </row>
    <row r="247" spans="1:38" x14ac:dyDescent="0.3">
      <c r="A247" s="56">
        <v>43857</v>
      </c>
      <c r="B247" s="57">
        <v>0.45201388888888888</v>
      </c>
      <c r="C247" s="13">
        <v>1438</v>
      </c>
      <c r="D247" s="13">
        <v>0.93600000000000005</v>
      </c>
      <c r="E247" s="13">
        <v>13.65</v>
      </c>
      <c r="F247" s="13">
        <v>8.01</v>
      </c>
      <c r="G247" s="13">
        <v>3.4</v>
      </c>
      <c r="K247" s="13">
        <v>341</v>
      </c>
      <c r="L247" s="29">
        <f>AVERAGE(K243:K247)</f>
        <v>2975.4</v>
      </c>
      <c r="M247" s="46">
        <f>GEOMEAN(K243:K247)</f>
        <v>1035.7435468451993</v>
      </c>
      <c r="N247" s="47" t="s">
        <v>165</v>
      </c>
    </row>
    <row r="248" spans="1:38" x14ac:dyDescent="0.3">
      <c r="A248" s="56">
        <v>43864</v>
      </c>
      <c r="B248" s="57">
        <v>0.43918981481481478</v>
      </c>
      <c r="C248" s="13">
        <v>1373</v>
      </c>
      <c r="D248" s="13">
        <v>0.89049999999999996</v>
      </c>
      <c r="E248" s="13">
        <v>12.88</v>
      </c>
      <c r="F248" s="13">
        <v>7.97</v>
      </c>
      <c r="G248" s="13">
        <v>6</v>
      </c>
      <c r="K248" s="13">
        <v>933</v>
      </c>
    </row>
    <row r="249" spans="1:38" x14ac:dyDescent="0.3">
      <c r="A249" s="56">
        <v>43874</v>
      </c>
      <c r="B249" s="57">
        <v>0.46037037037037037</v>
      </c>
      <c r="C249" s="13">
        <v>2598</v>
      </c>
      <c r="D249" s="13">
        <v>1.69</v>
      </c>
      <c r="E249" s="13">
        <v>14.87</v>
      </c>
      <c r="F249" s="13">
        <v>8.2100000000000009</v>
      </c>
      <c r="G249" s="13">
        <v>3.9</v>
      </c>
      <c r="K249" s="13">
        <v>213</v>
      </c>
    </row>
    <row r="250" spans="1:38" x14ac:dyDescent="0.3">
      <c r="A250" s="56">
        <v>43880</v>
      </c>
      <c r="B250" s="57">
        <v>0.46333333333333332</v>
      </c>
      <c r="C250" s="13">
        <v>1782</v>
      </c>
      <c r="D250" s="13">
        <v>1.157</v>
      </c>
      <c r="E250" s="13">
        <v>14.35</v>
      </c>
      <c r="F250" s="13">
        <v>8.2100000000000009</v>
      </c>
      <c r="G250" s="13">
        <v>3.5</v>
      </c>
      <c r="K250" s="13">
        <v>4352</v>
      </c>
    </row>
    <row r="251" spans="1:38" x14ac:dyDescent="0.3">
      <c r="A251" s="56">
        <v>43886</v>
      </c>
      <c r="B251" s="57">
        <v>0.45275462962962965</v>
      </c>
      <c r="C251" s="13">
        <v>1206</v>
      </c>
      <c r="D251" s="13">
        <v>0.78649999999999998</v>
      </c>
      <c r="E251" s="13">
        <v>12.21</v>
      </c>
      <c r="F251" s="13">
        <v>6.3</v>
      </c>
      <c r="G251" s="13">
        <v>8.07</v>
      </c>
      <c r="K251" s="13">
        <v>1223</v>
      </c>
    </row>
    <row r="252" spans="1:38" x14ac:dyDescent="0.3">
      <c r="A252" s="56">
        <v>43888</v>
      </c>
      <c r="B252" s="57">
        <v>0.40491898148148148</v>
      </c>
      <c r="C252" s="13">
        <v>2081</v>
      </c>
      <c r="D252" s="13">
        <v>1.3520000000000001</v>
      </c>
      <c r="E252" s="13">
        <v>14.26</v>
      </c>
      <c r="F252" s="13">
        <v>8.2200000000000006</v>
      </c>
      <c r="G252" s="13">
        <v>2.6</v>
      </c>
      <c r="K252" s="13">
        <v>155</v>
      </c>
      <c r="L252" s="29">
        <f>AVERAGE(K248:K252)</f>
        <v>1375.2</v>
      </c>
      <c r="M252" s="46">
        <f>GEOMEAN(K248:K252)</f>
        <v>696.53293709359707</v>
      </c>
      <c r="N252" s="47" t="s">
        <v>166</v>
      </c>
    </row>
    <row r="253" spans="1:38" x14ac:dyDescent="0.3">
      <c r="A253" s="56">
        <v>43892</v>
      </c>
      <c r="B253" s="43">
        <v>0.42737268518518517</v>
      </c>
      <c r="C253" s="13">
        <v>1729</v>
      </c>
      <c r="D253" s="13">
        <v>1.1245000000000001</v>
      </c>
      <c r="E253" s="13">
        <v>12.39</v>
      </c>
      <c r="F253" s="13">
        <v>8.31</v>
      </c>
      <c r="G253" s="13">
        <v>6.8</v>
      </c>
      <c r="K253" s="13">
        <v>462</v>
      </c>
    </row>
    <row r="254" spans="1:38" x14ac:dyDescent="0.3">
      <c r="A254" s="56">
        <v>43901</v>
      </c>
      <c r="B254" s="43">
        <v>0.42721064814814813</v>
      </c>
      <c r="C254" s="13">
        <v>1282</v>
      </c>
      <c r="D254" s="13">
        <v>0.83199999999999996</v>
      </c>
      <c r="E254" s="13">
        <v>10.96</v>
      </c>
      <c r="F254" s="13">
        <v>7.77</v>
      </c>
      <c r="G254" s="13">
        <v>8.1</v>
      </c>
      <c r="K254" s="68">
        <v>199</v>
      </c>
    </row>
    <row r="255" spans="1:38" x14ac:dyDescent="0.3">
      <c r="A255" s="56">
        <v>43909</v>
      </c>
      <c r="B255" s="43">
        <v>0.4216435185185185</v>
      </c>
      <c r="C255" s="13">
        <v>971</v>
      </c>
      <c r="D255" s="13">
        <v>0.63049999999999995</v>
      </c>
      <c r="E255" s="13">
        <v>11.35</v>
      </c>
      <c r="F255" s="13">
        <v>7.83</v>
      </c>
      <c r="G255" s="13">
        <v>9.1999999999999993</v>
      </c>
      <c r="K255" s="68">
        <v>146</v>
      </c>
    </row>
    <row r="256" spans="1:38" x14ac:dyDescent="0.3">
      <c r="A256" s="56">
        <v>43915</v>
      </c>
      <c r="B256" s="43">
        <v>0.42819444444444449</v>
      </c>
      <c r="C256" s="13">
        <v>1326</v>
      </c>
      <c r="D256" s="13">
        <v>0.86450000000000005</v>
      </c>
      <c r="E256" s="13">
        <v>14.36</v>
      </c>
      <c r="F256" s="13">
        <v>7.67</v>
      </c>
      <c r="G256" s="13">
        <v>6.9</v>
      </c>
      <c r="K256" s="68">
        <v>243</v>
      </c>
      <c r="O256" s="31" t="s">
        <v>111</v>
      </c>
      <c r="P256" s="13">
        <v>96.6</v>
      </c>
      <c r="Q256" s="31" t="s">
        <v>111</v>
      </c>
      <c r="R256" s="31" t="s">
        <v>111</v>
      </c>
      <c r="S256" s="31" t="s">
        <v>111</v>
      </c>
      <c r="T256" s="31" t="s">
        <v>111</v>
      </c>
      <c r="U256" s="31" t="s">
        <v>111</v>
      </c>
      <c r="V256" s="31" t="s">
        <v>111</v>
      </c>
      <c r="W256" s="31" t="s">
        <v>111</v>
      </c>
      <c r="X256" s="13">
        <v>24.9</v>
      </c>
      <c r="Y256" s="31" t="s">
        <v>111</v>
      </c>
      <c r="Z256" s="31" t="s">
        <v>111</v>
      </c>
      <c r="AA256" s="31" t="s">
        <v>111</v>
      </c>
      <c r="AB256" s="13">
        <v>52.8</v>
      </c>
      <c r="AC256" s="49" t="s">
        <v>111</v>
      </c>
      <c r="AD256" s="13">
        <v>303</v>
      </c>
      <c r="AE256" s="31" t="s">
        <v>111</v>
      </c>
      <c r="AF256" s="13">
        <v>315</v>
      </c>
      <c r="AG256" s="31">
        <v>84200</v>
      </c>
      <c r="AH256" s="13">
        <v>22500</v>
      </c>
      <c r="AI256" s="31">
        <v>3</v>
      </c>
      <c r="AJ256" s="50" t="s">
        <v>111</v>
      </c>
      <c r="AK256" s="50" t="s">
        <v>111</v>
      </c>
      <c r="AL256" s="13">
        <v>46.9</v>
      </c>
    </row>
    <row r="257" spans="1:14" x14ac:dyDescent="0.3">
      <c r="A257" s="56">
        <v>43921</v>
      </c>
      <c r="B257" s="43">
        <v>0.41524305555555557</v>
      </c>
      <c r="C257" s="13">
        <v>1046</v>
      </c>
      <c r="D257" s="13">
        <v>0.6825</v>
      </c>
      <c r="E257" s="13">
        <v>10.95</v>
      </c>
      <c r="F257" s="13">
        <v>8.0399999999999991</v>
      </c>
      <c r="G257" s="13">
        <v>9</v>
      </c>
      <c r="K257" s="68">
        <v>299</v>
      </c>
      <c r="L257" s="29">
        <f>AVERAGE(K253:K257)</f>
        <v>269.8</v>
      </c>
      <c r="M257" s="46">
        <f>GEOMEAN(K253:K257)</f>
        <v>249.93384700071144</v>
      </c>
      <c r="N257" s="47" t="s">
        <v>167</v>
      </c>
    </row>
    <row r="258" spans="1:14" x14ac:dyDescent="0.3">
      <c r="A258" s="56">
        <v>43923</v>
      </c>
      <c r="B258" s="57">
        <v>0.40784722222222225</v>
      </c>
      <c r="C258" s="13">
        <v>1166</v>
      </c>
      <c r="D258" s="13">
        <v>0.76049999999999995</v>
      </c>
      <c r="E258" s="13">
        <v>12.44</v>
      </c>
      <c r="F258" s="13">
        <v>7.95</v>
      </c>
      <c r="G258" s="13">
        <v>7.9</v>
      </c>
      <c r="K258" s="68">
        <v>211</v>
      </c>
    </row>
    <row r="259" spans="1:14" x14ac:dyDescent="0.3">
      <c r="A259" s="56">
        <v>43929</v>
      </c>
      <c r="B259" s="57">
        <v>0.47855324074074074</v>
      </c>
      <c r="C259" s="13">
        <v>1214</v>
      </c>
      <c r="D259" s="13">
        <v>0.78649999999999998</v>
      </c>
      <c r="E259" s="13">
        <v>11.54</v>
      </c>
      <c r="F259" s="13">
        <v>7.82</v>
      </c>
      <c r="G259" s="13">
        <v>17.100000000000001</v>
      </c>
      <c r="K259" s="68">
        <v>556</v>
      </c>
    </row>
    <row r="260" spans="1:14" x14ac:dyDescent="0.3">
      <c r="A260" s="56">
        <v>43936</v>
      </c>
      <c r="B260" s="43">
        <v>0.43608796296296298</v>
      </c>
      <c r="C260" s="13">
        <v>1195</v>
      </c>
      <c r="D260" s="13">
        <v>0.77349999999999997</v>
      </c>
      <c r="E260" s="13">
        <v>13.33</v>
      </c>
      <c r="F260" s="13">
        <v>7.9</v>
      </c>
      <c r="G260" s="13">
        <v>6.2</v>
      </c>
      <c r="K260" s="68">
        <v>131</v>
      </c>
    </row>
    <row r="261" spans="1:14" x14ac:dyDescent="0.3">
      <c r="A261" s="56">
        <v>43943</v>
      </c>
      <c r="B261" s="57">
        <v>0.47775462962962961</v>
      </c>
      <c r="C261" s="13">
        <v>1250</v>
      </c>
      <c r="D261" s="13">
        <v>0.8125</v>
      </c>
      <c r="E261" s="13">
        <v>12.53</v>
      </c>
      <c r="F261" s="13">
        <v>8.14</v>
      </c>
      <c r="G261" s="13">
        <v>10.5</v>
      </c>
      <c r="K261" s="68">
        <v>142</v>
      </c>
    </row>
    <row r="262" spans="1:14" x14ac:dyDescent="0.3">
      <c r="A262" s="42">
        <v>43951</v>
      </c>
      <c r="B262" s="28">
        <v>0.39324074074074072</v>
      </c>
      <c r="C262" s="13">
        <v>698</v>
      </c>
      <c r="D262" s="13">
        <v>0.45500000000000002</v>
      </c>
      <c r="E262" s="13">
        <v>10.119999999999999</v>
      </c>
      <c r="F262" s="13">
        <v>7.82</v>
      </c>
      <c r="G262" s="13">
        <v>11.7</v>
      </c>
      <c r="H262" s="13">
        <v>734.6</v>
      </c>
      <c r="K262" s="68">
        <v>820</v>
      </c>
      <c r="L262" s="29">
        <f>AVERAGE(K258:K262)</f>
        <v>372</v>
      </c>
      <c r="M262" s="46">
        <f>GEOMEAN(K258:K262)</f>
        <v>282.19294236185254</v>
      </c>
      <c r="N262" s="47" t="s">
        <v>168</v>
      </c>
    </row>
    <row r="263" spans="1:14" x14ac:dyDescent="0.3">
      <c r="A263" s="42">
        <v>43957</v>
      </c>
      <c r="B263" s="28">
        <v>0.50084490740740739</v>
      </c>
      <c r="C263" s="13">
        <v>902</v>
      </c>
      <c r="D263" s="13">
        <v>0.58499999999999996</v>
      </c>
      <c r="E263" s="13">
        <v>10.29</v>
      </c>
      <c r="F263" s="13">
        <v>7.88</v>
      </c>
      <c r="G263" s="13">
        <v>12.2</v>
      </c>
      <c r="K263" s="68">
        <v>246</v>
      </c>
    </row>
    <row r="264" spans="1:14" x14ac:dyDescent="0.3">
      <c r="A264" s="42">
        <v>43963</v>
      </c>
      <c r="B264" s="28">
        <v>0.43351851851851847</v>
      </c>
      <c r="C264" s="13">
        <v>1182</v>
      </c>
      <c r="D264" s="13">
        <v>0.76700000000000002</v>
      </c>
      <c r="E264" s="13">
        <v>11.82</v>
      </c>
      <c r="F264" s="13">
        <v>8.17</v>
      </c>
      <c r="G264" s="13">
        <v>8.4</v>
      </c>
      <c r="K264" s="68">
        <v>594</v>
      </c>
    </row>
    <row r="265" spans="1:14" x14ac:dyDescent="0.3">
      <c r="A265" s="42">
        <v>43965</v>
      </c>
      <c r="B265" s="57">
        <v>0.45545138888888892</v>
      </c>
      <c r="C265" s="13">
        <v>1239</v>
      </c>
      <c r="D265" s="13">
        <v>0.80600000000000005</v>
      </c>
      <c r="E265" s="13">
        <v>7.02</v>
      </c>
      <c r="F265" s="13">
        <v>8.02</v>
      </c>
      <c r="G265" s="13">
        <v>13.6</v>
      </c>
      <c r="K265" s="68">
        <v>521</v>
      </c>
    </row>
    <row r="266" spans="1:14" x14ac:dyDescent="0.3">
      <c r="A266" s="42">
        <v>43969</v>
      </c>
      <c r="B266" s="57">
        <v>0.45405092592592594</v>
      </c>
      <c r="C266" s="13">
        <v>279</v>
      </c>
      <c r="D266" s="13">
        <v>0.18140000000000001</v>
      </c>
      <c r="E266" s="13">
        <v>8.75</v>
      </c>
      <c r="F266" s="13">
        <v>8.02</v>
      </c>
      <c r="G266" s="13">
        <v>16</v>
      </c>
      <c r="K266" s="68">
        <v>3255</v>
      </c>
    </row>
    <row r="267" spans="1:14" x14ac:dyDescent="0.3">
      <c r="A267" s="42">
        <v>43979</v>
      </c>
      <c r="B267" s="57">
        <v>0.46388888888888885</v>
      </c>
      <c r="C267" s="13">
        <v>268.2</v>
      </c>
      <c r="D267" s="13">
        <v>0.17419999999999999</v>
      </c>
      <c r="E267" s="13">
        <v>6.85</v>
      </c>
      <c r="F267" s="13">
        <v>7.68</v>
      </c>
      <c r="G267" s="13">
        <v>20.399999999999999</v>
      </c>
      <c r="K267" s="68">
        <v>9804</v>
      </c>
      <c r="L267" s="29">
        <f>AVERAGE(K263:K267)</f>
        <v>2884</v>
      </c>
      <c r="M267" s="46">
        <f>GEOMEAN(K263:K267)</f>
        <v>1194.2705257484365</v>
      </c>
      <c r="N267" s="47" t="s">
        <v>169</v>
      </c>
    </row>
    <row r="268" spans="1:14" x14ac:dyDescent="0.3">
      <c r="A268" s="42">
        <v>43985</v>
      </c>
      <c r="B268" s="43">
        <v>0.42950231481481477</v>
      </c>
      <c r="C268" s="13">
        <v>1055</v>
      </c>
      <c r="D268" s="13">
        <v>0.6825</v>
      </c>
      <c r="E268" s="13">
        <v>8.69</v>
      </c>
      <c r="F268" s="13">
        <v>8.14</v>
      </c>
      <c r="G268" s="13">
        <v>18.899999999999999</v>
      </c>
      <c r="K268" s="68">
        <v>275</v>
      </c>
    </row>
    <row r="269" spans="1:14" x14ac:dyDescent="0.3">
      <c r="A269" s="42">
        <v>43993</v>
      </c>
      <c r="B269" s="43">
        <v>0.42665509259259254</v>
      </c>
      <c r="C269" s="13">
        <v>1155</v>
      </c>
      <c r="D269" s="13">
        <v>0.754</v>
      </c>
      <c r="E269" s="13">
        <v>7.19</v>
      </c>
      <c r="F269" s="13">
        <v>7.74</v>
      </c>
      <c r="G269" s="13">
        <v>18.3</v>
      </c>
      <c r="K269" s="68">
        <v>816</v>
      </c>
    </row>
    <row r="270" spans="1:14" x14ac:dyDescent="0.3">
      <c r="A270" s="42">
        <v>43999</v>
      </c>
      <c r="B270" s="43">
        <v>0.41847222222222219</v>
      </c>
      <c r="C270" s="13">
        <v>1031</v>
      </c>
      <c r="D270" s="13">
        <v>0.66949999999999998</v>
      </c>
      <c r="E270" s="13">
        <v>7.1</v>
      </c>
      <c r="F270" s="13">
        <v>7.99</v>
      </c>
      <c r="G270" s="13">
        <v>18.5</v>
      </c>
      <c r="K270" s="68">
        <v>683</v>
      </c>
    </row>
    <row r="271" spans="1:14" x14ac:dyDescent="0.3">
      <c r="A271" s="42">
        <v>44004</v>
      </c>
      <c r="B271" s="43">
        <v>0.41472222222222221</v>
      </c>
      <c r="C271" s="13">
        <v>1292</v>
      </c>
      <c r="D271" s="13">
        <v>0.83850000000000002</v>
      </c>
      <c r="E271" s="13">
        <v>6.68</v>
      </c>
      <c r="F271" s="13">
        <v>7.66</v>
      </c>
      <c r="G271" s="13">
        <v>19.899999999999999</v>
      </c>
      <c r="K271" s="13">
        <v>1935</v>
      </c>
    </row>
    <row r="272" spans="1:14" x14ac:dyDescent="0.3">
      <c r="A272" s="42">
        <v>44012</v>
      </c>
      <c r="B272" s="57">
        <v>0.45159722222222221</v>
      </c>
      <c r="C272" s="13">
        <v>387.3</v>
      </c>
      <c r="D272" s="13">
        <v>0.25159999999999999</v>
      </c>
      <c r="E272" s="13">
        <v>5.54</v>
      </c>
      <c r="F272" s="13">
        <v>7.91</v>
      </c>
      <c r="G272" s="13">
        <v>22.2</v>
      </c>
      <c r="K272" s="68">
        <v>2014</v>
      </c>
      <c r="L272" s="29">
        <f>AVERAGE(K268:K272)</f>
        <v>1144.5999999999999</v>
      </c>
      <c r="M272" s="46">
        <f>GEOMEAN(K268:K272)</f>
        <v>902.06285185946001</v>
      </c>
      <c r="N272" s="47" t="s">
        <v>170</v>
      </c>
    </row>
    <row r="273" spans="1:38" x14ac:dyDescent="0.3">
      <c r="A273" s="42">
        <v>44018</v>
      </c>
      <c r="B273" s="57">
        <v>0.44802083333333331</v>
      </c>
      <c r="C273" s="13">
        <v>687</v>
      </c>
      <c r="D273" s="13">
        <v>0.44850000000000001</v>
      </c>
      <c r="E273" s="13">
        <v>6.66</v>
      </c>
      <c r="F273" s="13">
        <v>7.85</v>
      </c>
      <c r="G273" s="13">
        <v>23.6</v>
      </c>
      <c r="K273" s="68">
        <v>1019</v>
      </c>
    </row>
    <row r="274" spans="1:38" x14ac:dyDescent="0.3">
      <c r="A274" s="42">
        <v>44021</v>
      </c>
      <c r="B274" s="28">
        <v>0.442349537037037</v>
      </c>
      <c r="C274" s="13">
        <v>653</v>
      </c>
      <c r="D274" s="13">
        <v>0.42249999999999999</v>
      </c>
      <c r="E274" s="13">
        <v>6.93</v>
      </c>
      <c r="F274" s="13">
        <v>7.52</v>
      </c>
      <c r="G274" s="13">
        <v>22.9</v>
      </c>
      <c r="K274" s="68">
        <v>1421</v>
      </c>
    </row>
    <row r="275" spans="1:38" x14ac:dyDescent="0.3">
      <c r="A275" s="56">
        <v>44026</v>
      </c>
      <c r="B275" s="57">
        <v>0.4069444444444445</v>
      </c>
      <c r="C275" s="70">
        <v>852</v>
      </c>
      <c r="D275" s="70">
        <v>0.55249999999999999</v>
      </c>
      <c r="E275" s="13">
        <v>7.56</v>
      </c>
      <c r="F275" s="13">
        <v>7.95</v>
      </c>
      <c r="G275" s="13">
        <v>20.3</v>
      </c>
      <c r="K275" s="68">
        <v>631</v>
      </c>
    </row>
    <row r="276" spans="1:38" x14ac:dyDescent="0.3">
      <c r="A276" s="56">
        <v>44033</v>
      </c>
      <c r="B276" s="43">
        <v>0.43564814814814817</v>
      </c>
      <c r="C276" s="13">
        <v>731</v>
      </c>
      <c r="D276" s="13">
        <v>0.47449999999999998</v>
      </c>
      <c r="E276" s="13">
        <v>6.92</v>
      </c>
      <c r="F276" s="13">
        <v>7.89</v>
      </c>
      <c r="G276" s="13">
        <v>22.1</v>
      </c>
      <c r="K276" s="68">
        <v>727</v>
      </c>
      <c r="O276" s="31" t="s">
        <v>111</v>
      </c>
      <c r="P276" s="13">
        <v>74.3</v>
      </c>
      <c r="Q276" s="31" t="s">
        <v>111</v>
      </c>
      <c r="R276" s="31" t="s">
        <v>111</v>
      </c>
      <c r="S276" s="31" t="s">
        <v>111</v>
      </c>
      <c r="T276" s="31" t="s">
        <v>111</v>
      </c>
      <c r="U276" s="31" t="s">
        <v>111</v>
      </c>
      <c r="V276" s="31" t="s">
        <v>111</v>
      </c>
      <c r="W276" s="31" t="s">
        <v>111</v>
      </c>
      <c r="X276" s="31">
        <v>90.5</v>
      </c>
      <c r="Y276" s="31" t="s">
        <v>111</v>
      </c>
      <c r="Z276" s="13">
        <v>0.73</v>
      </c>
      <c r="AA276" s="31" t="s">
        <v>111</v>
      </c>
      <c r="AB276" s="13">
        <v>32</v>
      </c>
      <c r="AC276" s="49" t="s">
        <v>111</v>
      </c>
      <c r="AD276" s="13">
        <v>210</v>
      </c>
      <c r="AE276" s="31" t="s">
        <v>111</v>
      </c>
      <c r="AF276" s="31" t="s">
        <v>111</v>
      </c>
      <c r="AG276" s="13">
        <v>58400</v>
      </c>
      <c r="AH276" s="13">
        <v>15500</v>
      </c>
      <c r="AI276" s="49" t="s">
        <v>111</v>
      </c>
      <c r="AJ276" s="50" t="s">
        <v>111</v>
      </c>
      <c r="AK276" s="50" t="s">
        <v>111</v>
      </c>
      <c r="AL276" s="13">
        <v>17.600000000000001</v>
      </c>
    </row>
    <row r="277" spans="1:38" x14ac:dyDescent="0.3">
      <c r="A277" s="42">
        <v>44042</v>
      </c>
      <c r="B277" s="43">
        <v>0.43335648148148148</v>
      </c>
      <c r="C277" s="13">
        <v>982</v>
      </c>
      <c r="D277" s="13">
        <v>0.63700000000000001</v>
      </c>
      <c r="E277" s="13">
        <v>6.81</v>
      </c>
      <c r="F277" s="13">
        <v>7.63</v>
      </c>
      <c r="G277" s="13">
        <v>23.1</v>
      </c>
      <c r="K277" s="68">
        <v>14136</v>
      </c>
      <c r="L277" s="29">
        <f>AVERAGE(K273:K277)</f>
        <v>3586.8</v>
      </c>
      <c r="M277" s="46">
        <f>GEOMEAN(K273:K277)</f>
        <v>1565.0626014156667</v>
      </c>
      <c r="N277" s="47" t="s">
        <v>172</v>
      </c>
    </row>
    <row r="278" spans="1:38" x14ac:dyDescent="0.3">
      <c r="A278" s="42">
        <v>44046</v>
      </c>
      <c r="B278" s="43">
        <v>0.41150462962962964</v>
      </c>
      <c r="C278" s="13">
        <v>715</v>
      </c>
      <c r="D278" s="13">
        <v>0.46150000000000002</v>
      </c>
      <c r="E278" s="13">
        <v>7.43</v>
      </c>
      <c r="F278" s="13">
        <v>8</v>
      </c>
      <c r="G278" s="13">
        <v>20.3</v>
      </c>
      <c r="K278" s="68">
        <v>820</v>
      </c>
    </row>
    <row r="279" spans="1:38" x14ac:dyDescent="0.3">
      <c r="A279" s="42">
        <v>44049</v>
      </c>
      <c r="B279" s="57">
        <v>0.40815972222222219</v>
      </c>
      <c r="C279" s="13">
        <v>849</v>
      </c>
      <c r="D279" s="13">
        <v>0.55249999999999999</v>
      </c>
      <c r="E279" s="13">
        <v>8.02</v>
      </c>
      <c r="F279" s="13">
        <v>7.93</v>
      </c>
      <c r="G279" s="13">
        <v>17.600000000000001</v>
      </c>
      <c r="K279" s="68">
        <v>748</v>
      </c>
    </row>
    <row r="280" spans="1:38" x14ac:dyDescent="0.3">
      <c r="A280" s="42">
        <v>44061</v>
      </c>
      <c r="B280" s="57">
        <v>0.46054398148148151</v>
      </c>
      <c r="C280" s="13">
        <v>158.6</v>
      </c>
      <c r="D280" s="13">
        <v>0.1033</v>
      </c>
      <c r="E280" s="13">
        <v>7.99</v>
      </c>
      <c r="F280" s="13">
        <v>8.01</v>
      </c>
      <c r="G280" s="13">
        <v>20.100000000000001</v>
      </c>
      <c r="K280" s="68">
        <v>8664</v>
      </c>
    </row>
    <row r="281" spans="1:38" x14ac:dyDescent="0.3">
      <c r="A281" s="42">
        <v>44069</v>
      </c>
      <c r="B281" s="43">
        <v>0.41054398148148147</v>
      </c>
      <c r="C281" s="13">
        <v>1119</v>
      </c>
      <c r="D281" s="13">
        <v>0.72799999999999998</v>
      </c>
      <c r="E281" s="13">
        <v>6.21</v>
      </c>
      <c r="F281" s="13">
        <v>7.91</v>
      </c>
      <c r="G281" s="13">
        <v>23.2</v>
      </c>
      <c r="K281" s="68">
        <v>305</v>
      </c>
    </row>
    <row r="282" spans="1:38" x14ac:dyDescent="0.3">
      <c r="A282" s="42">
        <v>44074</v>
      </c>
      <c r="B282" s="57">
        <v>0.45003472222222224</v>
      </c>
      <c r="C282" s="13">
        <v>1150</v>
      </c>
      <c r="D282" s="13">
        <v>0.74750000000000005</v>
      </c>
      <c r="E282" s="13">
        <v>7.76</v>
      </c>
      <c r="F282" s="13">
        <v>8.06</v>
      </c>
      <c r="G282" s="13">
        <v>19.600000000000001</v>
      </c>
      <c r="K282" s="68">
        <v>238</v>
      </c>
      <c r="L282" s="29">
        <f>AVERAGE(K278:K282)</f>
        <v>2155</v>
      </c>
      <c r="M282" s="46">
        <f>GEOMEAN(K278:K282)</f>
        <v>826.53669260209961</v>
      </c>
      <c r="N282" s="47" t="s">
        <v>177</v>
      </c>
    </row>
    <row r="283" spans="1:38" x14ac:dyDescent="0.3">
      <c r="A283" s="42">
        <v>44075</v>
      </c>
      <c r="B283" s="57">
        <v>0.45809027777777778</v>
      </c>
      <c r="C283" s="13">
        <v>620</v>
      </c>
      <c r="D283" s="13">
        <v>0.40300000000000002</v>
      </c>
      <c r="E283" s="13">
        <v>7.02</v>
      </c>
      <c r="F283" s="13">
        <v>7.84</v>
      </c>
      <c r="G283" s="13">
        <v>21.2</v>
      </c>
      <c r="K283" s="68">
        <v>7701</v>
      </c>
    </row>
    <row r="284" spans="1:38" x14ac:dyDescent="0.3">
      <c r="A284" s="42">
        <v>44083</v>
      </c>
      <c r="B284" s="43">
        <v>0.43261574074074072</v>
      </c>
      <c r="C284" s="13">
        <v>1050</v>
      </c>
      <c r="D284" s="13">
        <v>0.6825</v>
      </c>
      <c r="E284" s="13">
        <v>6.14</v>
      </c>
      <c r="F284" s="13">
        <v>7.66</v>
      </c>
      <c r="G284" s="13">
        <v>20.5</v>
      </c>
      <c r="K284" s="68">
        <v>1250</v>
      </c>
    </row>
    <row r="285" spans="1:38" x14ac:dyDescent="0.3">
      <c r="A285" s="42">
        <v>44096</v>
      </c>
      <c r="B285" s="57">
        <v>0.45368055555555559</v>
      </c>
      <c r="C285" s="13">
        <v>1108</v>
      </c>
      <c r="D285" s="13">
        <v>0.72150000000000003</v>
      </c>
      <c r="E285" s="13">
        <v>11.85</v>
      </c>
      <c r="F285" s="13">
        <v>7.85</v>
      </c>
      <c r="G285" s="13">
        <v>14</v>
      </c>
      <c r="K285" s="68">
        <v>504</v>
      </c>
    </row>
    <row r="286" spans="1:38" x14ac:dyDescent="0.3">
      <c r="A286" s="42">
        <v>44098</v>
      </c>
      <c r="B286" s="43">
        <v>0.4312037037037037</v>
      </c>
      <c r="C286" s="13">
        <v>1185</v>
      </c>
      <c r="D286" s="13">
        <v>0.76700000000000002</v>
      </c>
      <c r="E286" s="13">
        <v>6.63</v>
      </c>
      <c r="F286" s="13">
        <v>7.96</v>
      </c>
      <c r="G286" s="13">
        <v>15.7</v>
      </c>
      <c r="K286" s="68">
        <v>384</v>
      </c>
    </row>
    <row r="287" spans="1:38" x14ac:dyDescent="0.3">
      <c r="A287" s="42">
        <v>44102</v>
      </c>
      <c r="B287" s="57">
        <v>0.4480555555555556</v>
      </c>
      <c r="C287" s="13">
        <v>1189</v>
      </c>
      <c r="D287" s="13">
        <v>0.77349999999999997</v>
      </c>
      <c r="E287" s="13">
        <v>6.58</v>
      </c>
      <c r="F287" s="13">
        <v>7.67</v>
      </c>
      <c r="G287" s="13">
        <v>17.100000000000001</v>
      </c>
      <c r="K287" s="68">
        <v>329</v>
      </c>
      <c r="L287" s="29">
        <f>AVERAGE(K283:K287)</f>
        <v>2033.6</v>
      </c>
      <c r="M287" s="46">
        <f>GEOMEAN(K285:K287)</f>
        <v>399.31830555836308</v>
      </c>
      <c r="N287" s="47" t="s">
        <v>178</v>
      </c>
    </row>
    <row r="288" spans="1:38" x14ac:dyDescent="0.3">
      <c r="A288" s="42">
        <v>44109</v>
      </c>
      <c r="B288" s="43">
        <v>0.4286342592592593</v>
      </c>
      <c r="C288" s="13">
        <v>1180</v>
      </c>
      <c r="D288" s="13">
        <v>0.76700000000000002</v>
      </c>
      <c r="E288" s="13">
        <v>9.39</v>
      </c>
      <c r="F288" s="13">
        <v>7.54</v>
      </c>
      <c r="G288" s="13">
        <v>10</v>
      </c>
      <c r="K288" s="68">
        <v>1050</v>
      </c>
    </row>
    <row r="289" spans="1:38" x14ac:dyDescent="0.3">
      <c r="A289" s="42">
        <v>44118</v>
      </c>
      <c r="B289" s="43">
        <v>0.43065972222222221</v>
      </c>
      <c r="C289" s="13">
        <v>1161</v>
      </c>
      <c r="D289" s="13">
        <v>0.754</v>
      </c>
      <c r="E289" s="13">
        <v>8.07</v>
      </c>
      <c r="F289" s="13">
        <v>7.35</v>
      </c>
      <c r="G289" s="13">
        <v>12.899999999999999</v>
      </c>
      <c r="K289" s="68">
        <v>160</v>
      </c>
      <c r="O289" s="31" t="s">
        <v>111</v>
      </c>
      <c r="P289" s="13">
        <v>154</v>
      </c>
      <c r="Q289" s="31" t="s">
        <v>111</v>
      </c>
      <c r="R289" s="31" t="s">
        <v>111</v>
      </c>
      <c r="S289" s="31" t="s">
        <v>111</v>
      </c>
      <c r="T289" s="31" t="s">
        <v>111</v>
      </c>
      <c r="U289" s="31" t="s">
        <v>111</v>
      </c>
      <c r="V289" s="31" t="s">
        <v>111</v>
      </c>
      <c r="W289" s="31" t="s">
        <v>111</v>
      </c>
      <c r="X289" s="31">
        <v>166</v>
      </c>
      <c r="Y289" s="31" t="s">
        <v>111</v>
      </c>
      <c r="Z289" s="31" t="s">
        <v>111</v>
      </c>
      <c r="AA289" s="31" t="s">
        <v>111</v>
      </c>
      <c r="AB289" s="13">
        <v>58.4</v>
      </c>
      <c r="AC289" s="49" t="s">
        <v>111</v>
      </c>
      <c r="AD289" s="13">
        <v>373</v>
      </c>
      <c r="AE289" s="31" t="s">
        <v>111</v>
      </c>
      <c r="AF289" s="31">
        <v>327</v>
      </c>
      <c r="AG289" s="13">
        <v>98400</v>
      </c>
      <c r="AH289" s="13">
        <v>30900</v>
      </c>
      <c r="AI289" s="49">
        <v>3.2</v>
      </c>
      <c r="AJ289" s="50" t="s">
        <v>111</v>
      </c>
      <c r="AK289" s="50" t="s">
        <v>111</v>
      </c>
      <c r="AL289" s="13">
        <v>46.4</v>
      </c>
    </row>
    <row r="290" spans="1:38" x14ac:dyDescent="0.3">
      <c r="A290" s="42">
        <v>44124</v>
      </c>
      <c r="B290" s="57">
        <v>0.40628472222222217</v>
      </c>
      <c r="C290" s="13">
        <v>501</v>
      </c>
      <c r="D290" s="13">
        <v>0.3256</v>
      </c>
      <c r="E290" s="13">
        <v>10.14</v>
      </c>
      <c r="F290" s="13">
        <v>7.66</v>
      </c>
      <c r="G290" s="13">
        <v>11.099999999999998</v>
      </c>
      <c r="K290" s="68">
        <v>4352</v>
      </c>
    </row>
    <row r="291" spans="1:38" x14ac:dyDescent="0.3">
      <c r="A291" s="42">
        <v>44130</v>
      </c>
      <c r="B291" s="43">
        <v>0.42716435185185181</v>
      </c>
      <c r="C291" s="13">
        <v>796</v>
      </c>
      <c r="D291" s="13">
        <v>0.52</v>
      </c>
      <c r="E291" s="13">
        <v>11.89</v>
      </c>
      <c r="F291" s="13">
        <v>7.71</v>
      </c>
      <c r="G291" s="13">
        <v>10.899999999999999</v>
      </c>
      <c r="K291" s="68">
        <v>2755</v>
      </c>
    </row>
    <row r="292" spans="1:38" x14ac:dyDescent="0.3">
      <c r="A292" s="42">
        <v>44133</v>
      </c>
      <c r="B292" s="57">
        <v>0.44373842592592588</v>
      </c>
      <c r="C292" s="13">
        <v>221.3</v>
      </c>
      <c r="D292" s="13">
        <v>0.14369999999999999</v>
      </c>
      <c r="E292" s="13">
        <v>9.0399999999999991</v>
      </c>
      <c r="F292" s="13">
        <v>8.06</v>
      </c>
      <c r="G292" s="13">
        <v>10.399999999999999</v>
      </c>
      <c r="K292" s="68">
        <v>6131</v>
      </c>
      <c r="L292" s="29">
        <f>AVERAGE(K288:K292)</f>
        <v>2889.6</v>
      </c>
      <c r="M292" s="46">
        <f>GEOMEAN(K288:K292)</f>
        <v>1653.2183516412172</v>
      </c>
      <c r="N292" s="47" t="s">
        <v>179</v>
      </c>
    </row>
    <row r="293" spans="1:38" x14ac:dyDescent="0.3">
      <c r="A293" s="42">
        <v>44139</v>
      </c>
      <c r="B293" s="57">
        <v>0.46721064814814817</v>
      </c>
      <c r="C293" s="13">
        <v>834</v>
      </c>
      <c r="D293" s="13">
        <v>0.53949999999999998</v>
      </c>
      <c r="E293" s="13">
        <v>11.83</v>
      </c>
      <c r="F293" s="13">
        <v>7.74</v>
      </c>
      <c r="G293" s="13">
        <v>10.6</v>
      </c>
      <c r="K293" s="68">
        <v>161</v>
      </c>
    </row>
    <row r="294" spans="1:38" x14ac:dyDescent="0.3">
      <c r="A294" s="42">
        <v>44144</v>
      </c>
      <c r="B294" s="43">
        <v>0.40958333333333335</v>
      </c>
      <c r="C294" s="13">
        <v>141</v>
      </c>
      <c r="D294" s="13">
        <v>9.1700000000000004E-2</v>
      </c>
      <c r="E294" s="13">
        <v>8.3699999999999992</v>
      </c>
      <c r="F294" s="13">
        <v>7.85</v>
      </c>
      <c r="G294" s="13">
        <v>12.6</v>
      </c>
      <c r="K294" s="68">
        <v>379</v>
      </c>
    </row>
    <row r="295" spans="1:38" x14ac:dyDescent="0.3">
      <c r="A295" s="42">
        <v>44147</v>
      </c>
      <c r="B295" s="43">
        <v>0.42824074074074076</v>
      </c>
      <c r="C295" s="13">
        <v>383.4</v>
      </c>
      <c r="D295" s="13">
        <v>0.24890000000000001</v>
      </c>
      <c r="E295" s="13">
        <v>13.47</v>
      </c>
      <c r="F295" s="13">
        <v>8.15</v>
      </c>
      <c r="G295" s="13">
        <v>10.399999999999999</v>
      </c>
      <c r="K295" s="68">
        <v>520</v>
      </c>
    </row>
    <row r="296" spans="1:38" x14ac:dyDescent="0.3">
      <c r="A296" s="42">
        <v>44153</v>
      </c>
      <c r="B296" s="57">
        <v>0.448275462962963</v>
      </c>
      <c r="C296" s="13">
        <v>318.7</v>
      </c>
      <c r="D296" s="13">
        <v>0.2074</v>
      </c>
      <c r="E296" s="13">
        <v>11.75</v>
      </c>
      <c r="F296" s="13">
        <v>7.86</v>
      </c>
      <c r="G296" s="13">
        <v>8.5999999999999979</v>
      </c>
      <c r="K296" s="68">
        <v>74</v>
      </c>
    </row>
    <row r="297" spans="1:38" x14ac:dyDescent="0.3">
      <c r="A297" s="42">
        <v>44159</v>
      </c>
      <c r="B297" s="43">
        <v>0.42846064814814816</v>
      </c>
      <c r="C297" s="13">
        <v>323.5</v>
      </c>
      <c r="D297" s="13">
        <v>0.21060000000000001</v>
      </c>
      <c r="E297" s="13">
        <v>10.89</v>
      </c>
      <c r="F297" s="13">
        <v>7.91</v>
      </c>
      <c r="G297" s="13">
        <v>8.5999999999999979</v>
      </c>
      <c r="K297" s="68">
        <v>73</v>
      </c>
      <c r="L297" s="29">
        <f>AVERAGE(K293:K297)</f>
        <v>241.4</v>
      </c>
      <c r="M297" s="46">
        <f>GEOMEAN(K293:K297)</f>
        <v>176.52434223316575</v>
      </c>
      <c r="N297" s="47" t="s">
        <v>180</v>
      </c>
    </row>
    <row r="298" spans="1:38" x14ac:dyDescent="0.3">
      <c r="A298" s="42">
        <v>44167</v>
      </c>
      <c r="B298" s="57">
        <v>0.46983796296296299</v>
      </c>
      <c r="C298" s="13">
        <v>963</v>
      </c>
      <c r="D298" s="13">
        <v>0.624</v>
      </c>
      <c r="E298" s="13">
        <v>14.47</v>
      </c>
      <c r="F298" s="13">
        <v>7.9</v>
      </c>
      <c r="G298" s="13">
        <v>2.9999999999999991</v>
      </c>
      <c r="K298" s="68">
        <v>1119</v>
      </c>
    </row>
    <row r="299" spans="1:38" x14ac:dyDescent="0.3">
      <c r="A299" s="42">
        <v>44173</v>
      </c>
      <c r="B299" s="43">
        <v>0.42116898148148146</v>
      </c>
      <c r="C299" s="13">
        <v>646</v>
      </c>
      <c r="D299" s="13">
        <v>0.4199</v>
      </c>
      <c r="E299" s="13">
        <v>13.33</v>
      </c>
      <c r="F299" s="13">
        <v>7.83</v>
      </c>
      <c r="G299" s="13">
        <v>4.5000000000000009</v>
      </c>
      <c r="K299" s="68">
        <v>609</v>
      </c>
    </row>
    <row r="300" spans="1:38" x14ac:dyDescent="0.3">
      <c r="A300" s="42">
        <v>44175</v>
      </c>
      <c r="B300" s="43">
        <v>0.43385416666666665</v>
      </c>
      <c r="C300" s="13">
        <v>820</v>
      </c>
      <c r="D300" s="13">
        <v>0.53300000000000003</v>
      </c>
      <c r="E300" s="13">
        <v>14.24</v>
      </c>
      <c r="F300" s="13">
        <v>7.8</v>
      </c>
      <c r="G300" s="13">
        <v>5.6999999999999984</v>
      </c>
      <c r="K300" s="68">
        <v>1430</v>
      </c>
    </row>
    <row r="301" spans="1:38" x14ac:dyDescent="0.3">
      <c r="A301" s="42">
        <v>44182</v>
      </c>
      <c r="B301" s="57">
        <v>0.44925925925925925</v>
      </c>
      <c r="C301" s="13">
        <v>1835</v>
      </c>
      <c r="D301" s="13">
        <v>1.1895</v>
      </c>
      <c r="E301" s="13">
        <v>11.56</v>
      </c>
      <c r="F301" s="13">
        <v>7.87</v>
      </c>
      <c r="G301" s="13">
        <v>3.4999999999999982</v>
      </c>
      <c r="K301" s="68">
        <v>545</v>
      </c>
    </row>
    <row r="302" spans="1:38" x14ac:dyDescent="0.3">
      <c r="A302" s="42">
        <v>44193</v>
      </c>
      <c r="B302" s="43">
        <v>0.42709490740740735</v>
      </c>
      <c r="C302" s="13">
        <v>1282</v>
      </c>
      <c r="D302" s="13">
        <v>0.83199999999999996</v>
      </c>
      <c r="E302" s="13">
        <v>14.3</v>
      </c>
      <c r="F302" s="13">
        <v>7.82</v>
      </c>
      <c r="G302" s="13">
        <v>2.6999999999999997</v>
      </c>
      <c r="K302" s="68">
        <v>1669</v>
      </c>
      <c r="L302" s="29">
        <f>AVERAGE(K298:K302)</f>
        <v>1074.4000000000001</v>
      </c>
      <c r="M302" s="46">
        <f>GEOMEAN(K298:K302)</f>
        <v>976.17403349088147</v>
      </c>
      <c r="N302" s="47" t="s">
        <v>181</v>
      </c>
    </row>
    <row r="303" spans="1:38" x14ac:dyDescent="0.3">
      <c r="A303" s="42">
        <v>44200</v>
      </c>
      <c r="B303" s="43">
        <v>0.43752314814814813</v>
      </c>
      <c r="C303" s="13">
        <v>1336</v>
      </c>
      <c r="D303" s="13">
        <v>0.871</v>
      </c>
      <c r="E303" s="13">
        <v>13.2</v>
      </c>
      <c r="F303" s="13">
        <v>7.95</v>
      </c>
      <c r="G303" s="13">
        <v>3.1999999999999988</v>
      </c>
      <c r="K303" s="68">
        <v>862</v>
      </c>
    </row>
    <row r="304" spans="1:38" x14ac:dyDescent="0.3">
      <c r="A304" s="42">
        <v>44203</v>
      </c>
      <c r="B304" s="43">
        <v>0.41488425925925926</v>
      </c>
      <c r="C304" s="13">
        <v>779</v>
      </c>
      <c r="D304" s="13">
        <v>0.50639999999999996</v>
      </c>
      <c r="E304" s="13">
        <v>14.14</v>
      </c>
      <c r="F304" s="13">
        <v>7.78</v>
      </c>
      <c r="G304" s="13">
        <v>3.5999999999999983</v>
      </c>
      <c r="K304" s="68">
        <v>323</v>
      </c>
    </row>
    <row r="305" spans="1:38" x14ac:dyDescent="0.3">
      <c r="A305" s="42">
        <v>44210</v>
      </c>
      <c r="B305" s="28">
        <v>0.42152777777777778</v>
      </c>
      <c r="C305" s="13">
        <v>1325</v>
      </c>
      <c r="D305" s="13">
        <v>0.86450000000000005</v>
      </c>
      <c r="E305" s="13">
        <v>14.42</v>
      </c>
      <c r="F305" s="13">
        <v>7.78</v>
      </c>
      <c r="G305" s="13">
        <v>2.6999999999999997</v>
      </c>
      <c r="K305" s="68">
        <v>422</v>
      </c>
    </row>
    <row r="306" spans="1:38" x14ac:dyDescent="0.3">
      <c r="A306" s="42">
        <v>44216</v>
      </c>
      <c r="B306" s="28">
        <v>0.42179398148148151</v>
      </c>
      <c r="C306" s="13">
        <v>2211</v>
      </c>
      <c r="D306" s="13">
        <v>1.4365000000000001</v>
      </c>
      <c r="E306" s="13">
        <v>15.27</v>
      </c>
      <c r="F306" s="13">
        <v>8</v>
      </c>
      <c r="G306" s="13">
        <v>1.1999999999999982</v>
      </c>
      <c r="K306" s="68">
        <v>399</v>
      </c>
    </row>
    <row r="307" spans="1:38" x14ac:dyDescent="0.3">
      <c r="A307" s="42">
        <v>44223</v>
      </c>
      <c r="B307" s="57">
        <v>0.44115740740740739</v>
      </c>
      <c r="C307" s="13">
        <v>2842</v>
      </c>
      <c r="D307" s="13">
        <v>1.8460000000000001</v>
      </c>
      <c r="E307" s="13">
        <v>13.41</v>
      </c>
      <c r="F307" s="13">
        <v>7.83</v>
      </c>
      <c r="G307" s="13">
        <v>2.2000000000000006</v>
      </c>
      <c r="K307" s="68">
        <v>435</v>
      </c>
      <c r="L307" s="29">
        <f>AVERAGE(K303:K307)</f>
        <v>488.2</v>
      </c>
      <c r="M307" s="46">
        <f>GEOMEAN(K303:K307)</f>
        <v>459.08899087957025</v>
      </c>
      <c r="N307" s="47" t="s">
        <v>182</v>
      </c>
    </row>
    <row r="308" spans="1:38" x14ac:dyDescent="0.3">
      <c r="A308" s="42">
        <v>44228</v>
      </c>
      <c r="B308" s="57">
        <v>0.44278935185185181</v>
      </c>
      <c r="C308" s="13">
        <v>3296</v>
      </c>
      <c r="D308" s="13">
        <v>2.145</v>
      </c>
      <c r="E308" s="13">
        <v>13.19</v>
      </c>
      <c r="F308" s="13">
        <v>7.68</v>
      </c>
      <c r="G308" s="13">
        <v>1.1999999999999982</v>
      </c>
      <c r="K308" s="68">
        <v>110</v>
      </c>
    </row>
    <row r="309" spans="1:38" x14ac:dyDescent="0.3">
      <c r="A309" s="42">
        <v>44238</v>
      </c>
      <c r="B309" s="43">
        <v>0.43460648148148145</v>
      </c>
      <c r="C309" s="13">
        <v>2639</v>
      </c>
      <c r="D309" s="13">
        <v>1.716</v>
      </c>
      <c r="E309" s="13">
        <v>15.52</v>
      </c>
      <c r="F309" s="13">
        <v>7.84</v>
      </c>
      <c r="G309" s="13">
        <v>9.9999999999999839E-2</v>
      </c>
      <c r="K309" s="68">
        <v>52</v>
      </c>
    </row>
    <row r="310" spans="1:38" x14ac:dyDescent="0.3">
      <c r="A310" s="42">
        <v>44249</v>
      </c>
      <c r="B310" s="43">
        <v>0.41914351851851855</v>
      </c>
      <c r="C310" s="13">
        <v>4989</v>
      </c>
      <c r="D310" s="13">
        <v>3.2435</v>
      </c>
      <c r="E310" s="13">
        <v>14.57</v>
      </c>
      <c r="F310" s="13">
        <v>7.88</v>
      </c>
      <c r="G310" s="13">
        <v>0.39999999999999936</v>
      </c>
      <c r="K310" s="68">
        <v>888</v>
      </c>
    </row>
    <row r="311" spans="1:38" x14ac:dyDescent="0.3">
      <c r="A311" s="42">
        <v>44250</v>
      </c>
      <c r="B311" s="43">
        <v>0.42800925925925926</v>
      </c>
      <c r="C311" s="13">
        <v>3786</v>
      </c>
      <c r="D311" s="13">
        <v>2.4634999999999998</v>
      </c>
      <c r="E311" s="13">
        <v>14.73</v>
      </c>
      <c r="F311" s="13">
        <v>8</v>
      </c>
      <c r="G311" s="13">
        <v>1.8000000000000012</v>
      </c>
      <c r="K311" s="68">
        <v>259</v>
      </c>
    </row>
    <row r="312" spans="1:38" x14ac:dyDescent="0.3">
      <c r="A312" s="42">
        <v>44252</v>
      </c>
      <c r="B312" s="57">
        <v>0.44248842592592591</v>
      </c>
      <c r="C312" s="13">
        <v>3120</v>
      </c>
      <c r="D312" s="13">
        <v>2.028</v>
      </c>
      <c r="E312" s="13">
        <v>14.72</v>
      </c>
      <c r="F312" s="13">
        <v>7.96</v>
      </c>
      <c r="G312" s="13">
        <v>2.9999999999999991</v>
      </c>
      <c r="K312" s="68">
        <v>282</v>
      </c>
      <c r="L312" s="29">
        <f>AVERAGE(K308:K312)</f>
        <v>318.2</v>
      </c>
      <c r="M312" s="46">
        <f>GEOMEAN(K308:K312)</f>
        <v>206.00206479184521</v>
      </c>
      <c r="N312" s="47" t="s">
        <v>183</v>
      </c>
    </row>
    <row r="313" spans="1:38" x14ac:dyDescent="0.3">
      <c r="A313" s="42">
        <v>44256</v>
      </c>
      <c r="B313" s="43">
        <v>0.42211805555555554</v>
      </c>
      <c r="C313" s="13">
        <v>2182</v>
      </c>
      <c r="D313" s="13">
        <v>1.417</v>
      </c>
      <c r="E313" s="13">
        <v>12.66</v>
      </c>
      <c r="F313" s="13">
        <v>8.02</v>
      </c>
      <c r="G313" s="13">
        <v>6.3000000000000016</v>
      </c>
      <c r="K313" s="68">
        <v>121</v>
      </c>
    </row>
    <row r="314" spans="1:38" x14ac:dyDescent="0.3">
      <c r="A314" s="42">
        <v>44265</v>
      </c>
      <c r="B314" s="57">
        <v>0.44270833333333331</v>
      </c>
      <c r="C314" s="13">
        <v>2096</v>
      </c>
      <c r="D314" s="13">
        <v>1.365</v>
      </c>
      <c r="E314" s="13">
        <v>14.26</v>
      </c>
      <c r="F314" s="13">
        <v>7.79</v>
      </c>
      <c r="G314" s="13">
        <v>10.1</v>
      </c>
      <c r="K314" s="68">
        <v>359</v>
      </c>
    </row>
    <row r="315" spans="1:38" x14ac:dyDescent="0.3">
      <c r="A315" s="42">
        <v>44279</v>
      </c>
      <c r="B315" s="57">
        <v>0.44918981481481479</v>
      </c>
      <c r="C315" s="13">
        <v>1673</v>
      </c>
      <c r="D315" s="13">
        <v>1.0854999999999999</v>
      </c>
      <c r="E315" s="13">
        <v>11.53</v>
      </c>
      <c r="F315" s="13">
        <v>7.94</v>
      </c>
      <c r="G315" s="13">
        <v>11.600000000000001</v>
      </c>
      <c r="K315" s="68">
        <v>323</v>
      </c>
      <c r="O315" s="31" t="s">
        <v>111</v>
      </c>
      <c r="P315" s="13">
        <v>82</v>
      </c>
      <c r="Q315" s="31" t="s">
        <v>111</v>
      </c>
      <c r="R315" s="31" t="s">
        <v>111</v>
      </c>
      <c r="S315" s="31" t="s">
        <v>111</v>
      </c>
      <c r="T315" s="31" t="s">
        <v>111</v>
      </c>
      <c r="U315" s="31" t="s">
        <v>111</v>
      </c>
      <c r="V315" s="31" t="s">
        <v>111</v>
      </c>
      <c r="W315" s="31" t="s">
        <v>111</v>
      </c>
      <c r="X315" s="31">
        <v>33.1</v>
      </c>
      <c r="Y315" s="31" t="s">
        <v>111</v>
      </c>
      <c r="Z315" s="31">
        <v>0.52</v>
      </c>
      <c r="AA315" s="31" t="s">
        <v>111</v>
      </c>
      <c r="AB315" s="13">
        <v>58.2</v>
      </c>
      <c r="AC315" s="49" t="s">
        <v>111</v>
      </c>
      <c r="AD315" s="13">
        <v>279</v>
      </c>
      <c r="AE315" s="31" t="s">
        <v>111</v>
      </c>
      <c r="AF315" s="31" t="s">
        <v>111</v>
      </c>
      <c r="AG315" s="13">
        <v>77100</v>
      </c>
      <c r="AH315" s="13">
        <v>21000</v>
      </c>
      <c r="AI315" s="50" t="s">
        <v>111</v>
      </c>
      <c r="AJ315" s="50" t="s">
        <v>111</v>
      </c>
      <c r="AK315" s="50" t="s">
        <v>111</v>
      </c>
      <c r="AL315" s="13">
        <v>25.6</v>
      </c>
    </row>
    <row r="316" spans="1:38" x14ac:dyDescent="0.3">
      <c r="A316" s="42">
        <v>44285</v>
      </c>
      <c r="B316" s="57">
        <v>0.4042013888888889</v>
      </c>
      <c r="C316" s="13">
        <v>1429</v>
      </c>
      <c r="D316" s="13">
        <v>0.92949999999999999</v>
      </c>
      <c r="E316" s="13">
        <v>13.25</v>
      </c>
      <c r="F316" s="13">
        <v>7.93</v>
      </c>
      <c r="G316" s="13">
        <v>8.6999999999999975</v>
      </c>
      <c r="K316" s="68">
        <v>677</v>
      </c>
    </row>
    <row r="317" spans="1:38" x14ac:dyDescent="0.3">
      <c r="A317" s="42">
        <v>44286</v>
      </c>
      <c r="B317" s="43">
        <v>0.4380324074074074</v>
      </c>
      <c r="C317" s="13">
        <v>1515</v>
      </c>
      <c r="D317" s="13">
        <v>0.98150000000000004</v>
      </c>
      <c r="E317" s="13">
        <v>12.46</v>
      </c>
      <c r="F317" s="13">
        <v>7.91</v>
      </c>
      <c r="G317" s="13">
        <v>9.4</v>
      </c>
      <c r="K317" s="68">
        <v>299</v>
      </c>
      <c r="L317" s="29">
        <f>AVERAGE(K313:K317)</f>
        <v>355.8</v>
      </c>
      <c r="M317" s="46">
        <f>GEOMEAN(K313:K317)</f>
        <v>309.50554895066136</v>
      </c>
      <c r="N317" s="47" t="s">
        <v>184</v>
      </c>
    </row>
    <row r="318" spans="1:38" x14ac:dyDescent="0.3">
      <c r="A318" s="42">
        <v>44287</v>
      </c>
      <c r="B318" s="57">
        <v>0.44559027777777777</v>
      </c>
      <c r="C318" s="13">
        <v>1523</v>
      </c>
      <c r="D318" s="13">
        <v>0.98799999999999999</v>
      </c>
      <c r="E318" s="13">
        <v>14.85</v>
      </c>
      <c r="F318" s="13">
        <v>7.87</v>
      </c>
      <c r="G318" s="13">
        <v>5.4999999999999991</v>
      </c>
      <c r="K318" s="68">
        <v>278</v>
      </c>
    </row>
    <row r="319" spans="1:38" x14ac:dyDescent="0.3">
      <c r="A319" s="42">
        <v>44293</v>
      </c>
      <c r="B319" s="57">
        <v>0.47320601851851851</v>
      </c>
      <c r="C319" s="13">
        <v>1599</v>
      </c>
      <c r="D319" s="13">
        <v>1.04</v>
      </c>
      <c r="E319" s="13">
        <v>9.49</v>
      </c>
      <c r="F319" s="13">
        <v>7.84</v>
      </c>
      <c r="G319" s="13">
        <v>14.6</v>
      </c>
      <c r="K319" s="68">
        <v>1313</v>
      </c>
    </row>
    <row r="320" spans="1:38" x14ac:dyDescent="0.3">
      <c r="A320" s="42">
        <v>44298</v>
      </c>
      <c r="B320" s="57">
        <v>0.41721064814814812</v>
      </c>
      <c r="C320" s="13">
        <v>1218</v>
      </c>
      <c r="D320" s="13">
        <v>0.79300000000000004</v>
      </c>
      <c r="E320" s="13">
        <v>10.199999999999999</v>
      </c>
      <c r="F320" s="13">
        <v>7.68</v>
      </c>
      <c r="G320" s="13">
        <v>11.700000000000001</v>
      </c>
      <c r="K320" s="68">
        <v>332</v>
      </c>
    </row>
    <row r="321" spans="1:38" x14ac:dyDescent="0.3">
      <c r="A321" s="42">
        <v>44307</v>
      </c>
      <c r="B321" s="43">
        <v>0.42895833333333333</v>
      </c>
      <c r="C321" s="13">
        <v>1341</v>
      </c>
      <c r="D321" s="13">
        <v>0.871</v>
      </c>
      <c r="E321" s="13">
        <v>12.36</v>
      </c>
      <c r="F321" s="13">
        <v>7.65</v>
      </c>
      <c r="G321" s="13">
        <v>6.4000000000000012</v>
      </c>
      <c r="K321" s="68">
        <v>703</v>
      </c>
    </row>
    <row r="322" spans="1:38" x14ac:dyDescent="0.3">
      <c r="A322" s="42">
        <v>44315</v>
      </c>
      <c r="B322" s="13" t="s">
        <v>230</v>
      </c>
      <c r="K322" s="68">
        <v>3873</v>
      </c>
      <c r="L322" s="29">
        <f>AVERAGE(K318:K322)</f>
        <v>1299.8</v>
      </c>
      <c r="M322" s="46">
        <f>GEOMEAN(K318:K322)</f>
        <v>801.10618645935313</v>
      </c>
      <c r="N322" s="47" t="s">
        <v>185</v>
      </c>
    </row>
    <row r="323" spans="1:38" x14ac:dyDescent="0.3">
      <c r="A323" s="42">
        <v>44321</v>
      </c>
      <c r="B323" s="57">
        <v>0.43850694444444444</v>
      </c>
      <c r="C323" s="13">
        <v>1178</v>
      </c>
      <c r="D323" s="13">
        <v>0.76700000000000002</v>
      </c>
      <c r="E323" s="13">
        <v>10.14</v>
      </c>
      <c r="F323" s="13">
        <v>7.48</v>
      </c>
      <c r="G323" s="13">
        <v>13.2</v>
      </c>
      <c r="K323" s="68">
        <v>504</v>
      </c>
    </row>
    <row r="324" spans="1:38" x14ac:dyDescent="0.3">
      <c r="A324" s="42">
        <v>44327</v>
      </c>
      <c r="B324" s="43">
        <v>0.41337962962962965</v>
      </c>
      <c r="C324" s="13">
        <v>573</v>
      </c>
      <c r="D324" s="13">
        <v>0.3725</v>
      </c>
      <c r="E324" s="13">
        <v>10.69</v>
      </c>
      <c r="F324" s="13">
        <v>7.72</v>
      </c>
      <c r="G324" s="13">
        <v>10.999999999999998</v>
      </c>
      <c r="K324" s="68">
        <v>275</v>
      </c>
    </row>
    <row r="325" spans="1:38" x14ac:dyDescent="0.3">
      <c r="A325" s="42">
        <v>44329</v>
      </c>
      <c r="B325" s="43">
        <v>0.41510416666666666</v>
      </c>
      <c r="C325" s="13">
        <v>1368</v>
      </c>
      <c r="D325" s="13">
        <v>0.89049999999999996</v>
      </c>
      <c r="E325" s="13">
        <v>11.64</v>
      </c>
      <c r="F325" s="13">
        <v>8.09</v>
      </c>
      <c r="G325" s="13">
        <v>11.300000000000002</v>
      </c>
      <c r="K325" s="68">
        <v>504</v>
      </c>
    </row>
    <row r="326" spans="1:38" x14ac:dyDescent="0.3">
      <c r="A326" s="42">
        <v>44333</v>
      </c>
      <c r="B326" s="43">
        <v>0.43181712962962965</v>
      </c>
      <c r="C326" s="13">
        <v>853</v>
      </c>
      <c r="D326" s="13">
        <v>0.55249999999999999</v>
      </c>
      <c r="E326" s="13">
        <v>8.99</v>
      </c>
      <c r="F326" s="13">
        <v>7.48</v>
      </c>
      <c r="G326" s="13">
        <v>15.399999999999999</v>
      </c>
      <c r="K326" s="68">
        <v>4106</v>
      </c>
    </row>
    <row r="327" spans="1:38" x14ac:dyDescent="0.3">
      <c r="A327" s="42">
        <v>44343</v>
      </c>
      <c r="B327" s="57">
        <v>0.42208333333333337</v>
      </c>
      <c r="C327" s="13">
        <v>967</v>
      </c>
      <c r="D327" s="13">
        <v>0.63049999999999995</v>
      </c>
      <c r="E327" s="13">
        <v>4.46</v>
      </c>
      <c r="F327" s="13">
        <v>7.44</v>
      </c>
      <c r="G327" s="13">
        <v>18.000000000000004</v>
      </c>
      <c r="K327" s="68">
        <v>504</v>
      </c>
      <c r="L327" s="29">
        <f>AVERAGE(K323:K327)</f>
        <v>1178.5999999999999</v>
      </c>
      <c r="M327" s="46">
        <f>GEOMEAN(K323:K327)</f>
        <v>679.21716013330388</v>
      </c>
      <c r="N327" s="47" t="s">
        <v>186</v>
      </c>
    </row>
    <row r="328" spans="1:38" x14ac:dyDescent="0.3">
      <c r="A328" s="42">
        <v>44350</v>
      </c>
      <c r="B328" s="43">
        <v>0.42215277777777777</v>
      </c>
      <c r="C328" s="13">
        <v>200.3</v>
      </c>
      <c r="D328" s="13">
        <v>0.13</v>
      </c>
      <c r="E328" s="13">
        <v>8.18</v>
      </c>
      <c r="F328" s="13">
        <v>7.33</v>
      </c>
      <c r="G328" s="13">
        <v>18.200000000000003</v>
      </c>
      <c r="K328" s="68">
        <v>6131</v>
      </c>
    </row>
    <row r="329" spans="1:38" x14ac:dyDescent="0.3">
      <c r="A329" s="42">
        <v>44357</v>
      </c>
      <c r="B329" s="57">
        <v>0.44696759259259261</v>
      </c>
      <c r="C329" s="13">
        <v>575</v>
      </c>
      <c r="D329" s="13">
        <v>0.3705</v>
      </c>
      <c r="E329" s="13">
        <v>4.95</v>
      </c>
      <c r="F329" s="13">
        <v>7.71</v>
      </c>
      <c r="G329" s="13">
        <v>19.2</v>
      </c>
      <c r="K329" s="68">
        <v>594</v>
      </c>
    </row>
    <row r="330" spans="1:38" x14ac:dyDescent="0.3">
      <c r="A330" s="42">
        <v>44363</v>
      </c>
      <c r="B330" s="57">
        <v>0.47820601851851857</v>
      </c>
      <c r="C330" s="13">
        <v>1234</v>
      </c>
      <c r="D330" s="13">
        <v>0.79949999999999999</v>
      </c>
      <c r="E330" s="13">
        <v>7.58</v>
      </c>
      <c r="F330" s="13">
        <v>7.89</v>
      </c>
      <c r="G330" s="13">
        <v>18.600000000000001</v>
      </c>
      <c r="K330" s="68">
        <v>557</v>
      </c>
    </row>
    <row r="331" spans="1:38" x14ac:dyDescent="0.3">
      <c r="A331" s="42">
        <v>44368</v>
      </c>
      <c r="B331" s="57">
        <v>0.44515046296296296</v>
      </c>
      <c r="C331" s="13">
        <v>914</v>
      </c>
      <c r="D331" s="13">
        <v>0.59150000000000003</v>
      </c>
      <c r="E331" s="13">
        <v>6.22</v>
      </c>
      <c r="F331" s="13">
        <v>7.94</v>
      </c>
      <c r="G331" s="13">
        <v>21.799999999999997</v>
      </c>
      <c r="K331" s="68">
        <v>3255</v>
      </c>
    </row>
    <row r="332" spans="1:38" x14ac:dyDescent="0.3">
      <c r="A332" s="42">
        <v>44377</v>
      </c>
      <c r="B332" s="57">
        <v>0.44831018518518517</v>
      </c>
      <c r="C332" s="13">
        <v>192.2</v>
      </c>
      <c r="D332" s="13">
        <v>0.12479999999999999</v>
      </c>
      <c r="E332" s="13">
        <v>7.42</v>
      </c>
      <c r="F332" s="13">
        <v>7.7</v>
      </c>
      <c r="G332" s="13">
        <v>22.600000000000005</v>
      </c>
      <c r="K332" s="68">
        <v>10462</v>
      </c>
      <c r="L332" s="29">
        <f>AVERAGE(K328:K332)</f>
        <v>4199.8</v>
      </c>
      <c r="M332" s="46">
        <f>GEOMEAN(K328:K332)</f>
        <v>2332.7475016518351</v>
      </c>
      <c r="N332" s="47" t="s">
        <v>187</v>
      </c>
    </row>
    <row r="333" spans="1:38" x14ac:dyDescent="0.3">
      <c r="A333" s="42">
        <v>44383</v>
      </c>
      <c r="B333" s="43">
        <v>0.42407407407407405</v>
      </c>
      <c r="C333" s="13">
        <v>950</v>
      </c>
      <c r="D333" s="13">
        <v>0.61750000000000005</v>
      </c>
      <c r="E333" s="13">
        <v>7.31</v>
      </c>
      <c r="F333" s="13">
        <v>7.93</v>
      </c>
      <c r="G333" s="13">
        <v>21.799999999999997</v>
      </c>
      <c r="K333" s="68">
        <v>798</v>
      </c>
    </row>
    <row r="334" spans="1:38" x14ac:dyDescent="0.3">
      <c r="A334" s="42">
        <v>44390</v>
      </c>
      <c r="B334" s="43">
        <v>0.4271875</v>
      </c>
      <c r="C334" s="13">
        <v>589</v>
      </c>
      <c r="D334" s="13">
        <v>0.38350000000000001</v>
      </c>
      <c r="E334" s="13">
        <v>7.49</v>
      </c>
      <c r="F334" s="13">
        <v>7.85</v>
      </c>
      <c r="G334" s="13">
        <v>21.599999999999998</v>
      </c>
      <c r="K334" s="68">
        <v>175</v>
      </c>
    </row>
    <row r="335" spans="1:38" x14ac:dyDescent="0.3">
      <c r="A335" s="42">
        <v>44397</v>
      </c>
      <c r="B335" s="43">
        <v>0.42781249999999998</v>
      </c>
      <c r="C335" s="13">
        <v>720</v>
      </c>
      <c r="D335" s="13">
        <v>0.46800000000000003</v>
      </c>
      <c r="E335" s="13">
        <v>7.92</v>
      </c>
      <c r="F335" s="13">
        <v>7.86</v>
      </c>
      <c r="G335" s="13">
        <v>21.1</v>
      </c>
      <c r="K335" s="13">
        <v>243</v>
      </c>
      <c r="O335" s="31" t="s">
        <v>111</v>
      </c>
      <c r="P335" s="13">
        <v>57.4</v>
      </c>
      <c r="Q335" s="31" t="s">
        <v>111</v>
      </c>
      <c r="R335" s="31" t="s">
        <v>111</v>
      </c>
      <c r="S335" s="31" t="s">
        <v>111</v>
      </c>
      <c r="T335" s="31" t="s">
        <v>111</v>
      </c>
      <c r="U335" s="31" t="s">
        <v>111</v>
      </c>
      <c r="V335" s="31" t="s">
        <v>111</v>
      </c>
      <c r="W335" s="31" t="s">
        <v>111</v>
      </c>
      <c r="X335" s="13">
        <v>99.4</v>
      </c>
      <c r="Y335" s="31" t="s">
        <v>111</v>
      </c>
      <c r="Z335" s="31">
        <v>0.52</v>
      </c>
      <c r="AA335" s="31" t="s">
        <v>111</v>
      </c>
      <c r="AB335" s="13">
        <v>31.6</v>
      </c>
      <c r="AC335" s="13">
        <v>0.13</v>
      </c>
      <c r="AD335" s="13">
        <v>192</v>
      </c>
      <c r="AE335" s="31" t="s">
        <v>111</v>
      </c>
      <c r="AF335" s="31" t="s">
        <v>111</v>
      </c>
      <c r="AG335" s="13">
        <v>53900</v>
      </c>
      <c r="AH335" s="13">
        <v>13900</v>
      </c>
      <c r="AI335" s="50" t="s">
        <v>111</v>
      </c>
      <c r="AJ335" s="50" t="s">
        <v>111</v>
      </c>
      <c r="AK335" s="50" t="s">
        <v>111</v>
      </c>
      <c r="AL335" s="13">
        <v>15.4</v>
      </c>
    </row>
    <row r="336" spans="1:38" x14ac:dyDescent="0.3">
      <c r="A336" s="42">
        <v>44403</v>
      </c>
      <c r="B336" s="57">
        <v>0.38040509259259259</v>
      </c>
      <c r="C336" s="13">
        <v>551</v>
      </c>
      <c r="D336" s="13">
        <v>0.35749999999999998</v>
      </c>
      <c r="E336" s="13">
        <v>7.05</v>
      </c>
      <c r="F336" s="13">
        <v>8.0399999999999991</v>
      </c>
      <c r="G336" s="13">
        <v>22.1</v>
      </c>
      <c r="K336" s="68">
        <v>789</v>
      </c>
    </row>
    <row r="337" spans="1:38" x14ac:dyDescent="0.3">
      <c r="A337" s="42">
        <v>44406</v>
      </c>
      <c r="B337" s="13" t="s">
        <v>188</v>
      </c>
      <c r="K337" s="13">
        <v>565</v>
      </c>
      <c r="L337" s="29">
        <f>AVERAGE(K334:K337)</f>
        <v>443</v>
      </c>
      <c r="M337" s="46">
        <f>GEOMEAN(K334:K337)</f>
        <v>371.05855016579494</v>
      </c>
      <c r="N337" s="47" t="s">
        <v>189</v>
      </c>
    </row>
    <row r="338" spans="1:38" x14ac:dyDescent="0.3">
      <c r="A338" s="42">
        <v>44410</v>
      </c>
      <c r="B338" s="43">
        <v>0.44535879629629632</v>
      </c>
      <c r="C338" s="13">
        <v>818</v>
      </c>
      <c r="D338" s="13">
        <v>0.53300000000000003</v>
      </c>
      <c r="E338" s="13">
        <v>6.6</v>
      </c>
      <c r="F338" s="13">
        <v>7.97</v>
      </c>
      <c r="G338" s="13">
        <v>20.399999999999999</v>
      </c>
      <c r="K338" s="68">
        <v>4106</v>
      </c>
      <c r="M338" s="27"/>
    </row>
    <row r="339" spans="1:38" x14ac:dyDescent="0.3">
      <c r="A339" s="42">
        <v>44420</v>
      </c>
      <c r="B339" s="43">
        <v>0.41835648148148147</v>
      </c>
      <c r="C339" s="13">
        <v>1091</v>
      </c>
      <c r="D339" s="13">
        <v>0.70850000000000002</v>
      </c>
      <c r="E339" s="13">
        <v>5.64</v>
      </c>
      <c r="F339" s="13">
        <v>7.87</v>
      </c>
      <c r="G339" s="13">
        <v>23.7</v>
      </c>
      <c r="K339" s="13">
        <v>471</v>
      </c>
      <c r="M339" s="27"/>
    </row>
    <row r="340" spans="1:38" x14ac:dyDescent="0.3">
      <c r="A340" s="42">
        <v>44425</v>
      </c>
      <c r="B340" s="57">
        <v>0.42802083333333335</v>
      </c>
      <c r="C340" s="13">
        <v>1176</v>
      </c>
      <c r="D340" s="13">
        <v>0.76700000000000002</v>
      </c>
      <c r="E340" s="13">
        <v>6.24</v>
      </c>
      <c r="F340" s="13">
        <v>7.98</v>
      </c>
      <c r="G340" s="13">
        <v>22.399999999999995</v>
      </c>
      <c r="K340" s="68">
        <v>1935</v>
      </c>
      <c r="M340" s="27"/>
    </row>
    <row r="341" spans="1:38" x14ac:dyDescent="0.3">
      <c r="A341" s="42">
        <v>44433</v>
      </c>
      <c r="B341" s="43">
        <v>0.42953703703703705</v>
      </c>
      <c r="C341" s="13">
        <v>996</v>
      </c>
      <c r="D341" s="13">
        <v>0.65</v>
      </c>
      <c r="E341" s="13">
        <v>4.37</v>
      </c>
      <c r="F341" s="13">
        <v>7.83</v>
      </c>
      <c r="G341" s="13">
        <v>23.499999999999996</v>
      </c>
      <c r="K341" s="13">
        <v>187</v>
      </c>
      <c r="M341" s="27"/>
    </row>
    <row r="342" spans="1:38" x14ac:dyDescent="0.3">
      <c r="A342" s="42">
        <v>44438</v>
      </c>
      <c r="B342" s="43">
        <v>0.41821759259259261</v>
      </c>
      <c r="C342" s="13">
        <v>949</v>
      </c>
      <c r="D342" s="13">
        <v>0.61750000000000005</v>
      </c>
      <c r="E342" s="13">
        <v>6.84</v>
      </c>
      <c r="F342" s="13">
        <v>7.92</v>
      </c>
      <c r="G342" s="13">
        <v>24.299999999999997</v>
      </c>
      <c r="K342" s="68">
        <v>11199</v>
      </c>
      <c r="L342" s="29">
        <f>AVERAGE(K338:K342)</f>
        <v>3579.6</v>
      </c>
      <c r="M342" s="46">
        <f>GEOMEAN(K338:K342)</f>
        <v>1509.4833761980831</v>
      </c>
      <c r="N342" s="47" t="s">
        <v>190</v>
      </c>
    </row>
    <row r="343" spans="1:38" x14ac:dyDescent="0.3">
      <c r="A343" s="42">
        <v>44440</v>
      </c>
      <c r="B343" s="43">
        <v>0.41954861111111108</v>
      </c>
      <c r="C343" s="13">
        <v>442.5</v>
      </c>
      <c r="D343" s="13">
        <v>0.28789999999999999</v>
      </c>
      <c r="E343" s="13">
        <v>7.64</v>
      </c>
      <c r="F343" s="13">
        <v>7.65</v>
      </c>
      <c r="G343" s="13">
        <v>20.599999999999998</v>
      </c>
      <c r="K343" s="13">
        <v>771</v>
      </c>
    </row>
    <row r="344" spans="1:38" x14ac:dyDescent="0.3">
      <c r="A344" s="42">
        <v>44447</v>
      </c>
      <c r="B344" s="57">
        <v>0.42509259259259258</v>
      </c>
      <c r="C344" s="13">
        <v>485.2</v>
      </c>
      <c r="D344" s="13">
        <v>0.31530000000000002</v>
      </c>
      <c r="E344" s="13">
        <v>7.83</v>
      </c>
      <c r="F344" s="13">
        <v>7.64</v>
      </c>
      <c r="G344" s="13">
        <v>20</v>
      </c>
      <c r="K344" s="68">
        <v>448</v>
      </c>
    </row>
    <row r="345" spans="1:38" x14ac:dyDescent="0.3">
      <c r="A345" s="42">
        <v>44453</v>
      </c>
      <c r="B345" s="57">
        <v>0.45368055555555559</v>
      </c>
      <c r="C345" s="13">
        <v>1140</v>
      </c>
      <c r="D345" s="13">
        <v>0.74099999999999999</v>
      </c>
      <c r="E345" s="13">
        <v>6.64</v>
      </c>
      <c r="F345" s="13">
        <v>8.14</v>
      </c>
      <c r="G345" s="13">
        <v>22.800000000000004</v>
      </c>
      <c r="K345" s="13">
        <v>1223</v>
      </c>
    </row>
    <row r="346" spans="1:38" x14ac:dyDescent="0.3">
      <c r="A346" s="32">
        <v>44462</v>
      </c>
      <c r="B346" s="43">
        <v>0.43396990740740743</v>
      </c>
      <c r="C346" s="13">
        <v>478.6</v>
      </c>
      <c r="D346" s="13">
        <v>0.31140000000000001</v>
      </c>
      <c r="E346" s="13">
        <v>9.3699999999999992</v>
      </c>
      <c r="F346" s="13">
        <v>7.81</v>
      </c>
      <c r="G346" s="13">
        <v>15.899999999999999</v>
      </c>
      <c r="K346" s="68">
        <v>1414</v>
      </c>
    </row>
    <row r="347" spans="1:38" x14ac:dyDescent="0.3">
      <c r="A347" s="32">
        <v>44466</v>
      </c>
      <c r="B347" s="43">
        <v>0.4362037037037037</v>
      </c>
      <c r="C347" s="13">
        <v>841</v>
      </c>
      <c r="D347" s="13">
        <v>0.54600000000000004</v>
      </c>
      <c r="E347" s="13">
        <v>8.1199999999999992</v>
      </c>
      <c r="F347" s="13">
        <v>7.79</v>
      </c>
      <c r="G347" s="13">
        <v>16.099999999999998</v>
      </c>
      <c r="K347" s="13">
        <v>368</v>
      </c>
      <c r="L347" s="29">
        <f>AVERAGE(K343:K347)</f>
        <v>844.8</v>
      </c>
      <c r="M347" s="46">
        <f>GEOMEAN(K343:K347)</f>
        <v>738.60325194457926</v>
      </c>
      <c r="N347" s="47" t="s">
        <v>191</v>
      </c>
    </row>
    <row r="348" spans="1:38" x14ac:dyDescent="0.3">
      <c r="A348" s="42">
        <v>44482</v>
      </c>
      <c r="B348" s="43">
        <v>0.48857638888888894</v>
      </c>
      <c r="C348" s="13">
        <v>710</v>
      </c>
      <c r="D348" s="13">
        <v>0.46150000000000002</v>
      </c>
      <c r="E348" s="13">
        <v>9.4600000000000009</v>
      </c>
      <c r="F348" s="13">
        <v>8.18</v>
      </c>
      <c r="G348" s="13">
        <v>18.200000000000003</v>
      </c>
      <c r="K348" s="68">
        <v>2098</v>
      </c>
      <c r="O348" s="31" t="s">
        <v>111</v>
      </c>
      <c r="P348" s="13">
        <v>84.6</v>
      </c>
      <c r="Q348" s="31" t="s">
        <v>111</v>
      </c>
      <c r="R348" s="31" t="s">
        <v>111</v>
      </c>
      <c r="S348" s="31" t="s">
        <v>111</v>
      </c>
      <c r="T348" s="31" t="s">
        <v>111</v>
      </c>
      <c r="U348" s="31" t="s">
        <v>111</v>
      </c>
      <c r="V348" s="31" t="s">
        <v>111</v>
      </c>
      <c r="W348" s="31" t="s">
        <v>111</v>
      </c>
      <c r="X348" s="13">
        <v>81.400000000000006</v>
      </c>
      <c r="Y348" s="31" t="s">
        <v>111</v>
      </c>
      <c r="Z348" s="31" t="s">
        <v>111</v>
      </c>
      <c r="AA348" s="31" t="s">
        <v>111</v>
      </c>
      <c r="AB348" s="13">
        <v>32.799999999999997</v>
      </c>
      <c r="AC348" s="49" t="s">
        <v>111</v>
      </c>
      <c r="AD348" s="13">
        <v>229</v>
      </c>
      <c r="AE348" s="31" t="s">
        <v>111</v>
      </c>
      <c r="AF348" s="31">
        <v>213</v>
      </c>
      <c r="AG348" s="13">
        <v>65500</v>
      </c>
      <c r="AH348" s="13">
        <v>15800</v>
      </c>
      <c r="AI348" s="50" t="s">
        <v>111</v>
      </c>
      <c r="AJ348" s="50" t="s">
        <v>111</v>
      </c>
      <c r="AK348" s="50" t="s">
        <v>111</v>
      </c>
      <c r="AL348" s="13">
        <v>25.6</v>
      </c>
    </row>
    <row r="349" spans="1:38" x14ac:dyDescent="0.3">
      <c r="A349" s="32">
        <v>44487</v>
      </c>
      <c r="B349" s="43">
        <v>0.44153935185185184</v>
      </c>
      <c r="C349" s="13">
        <v>461.5</v>
      </c>
      <c r="D349" s="13">
        <v>0.30030000000000001</v>
      </c>
      <c r="E349" s="13">
        <v>10.07</v>
      </c>
      <c r="F349" s="13">
        <v>7.94</v>
      </c>
      <c r="G349" s="13">
        <v>14.3</v>
      </c>
      <c r="K349" s="13">
        <v>3654</v>
      </c>
    </row>
    <row r="350" spans="1:38" x14ac:dyDescent="0.3">
      <c r="A350" s="32">
        <v>44489</v>
      </c>
      <c r="B350" s="43">
        <v>0.46156250000000004</v>
      </c>
      <c r="C350" s="13">
        <v>359.5</v>
      </c>
      <c r="D350" s="13">
        <v>0.23400000000000001</v>
      </c>
      <c r="E350" s="13">
        <v>9.64</v>
      </c>
      <c r="F350" s="13">
        <v>8.11</v>
      </c>
      <c r="G350" s="13">
        <v>16.600000000000001</v>
      </c>
      <c r="K350" s="13">
        <v>228</v>
      </c>
    </row>
    <row r="351" spans="1:38" x14ac:dyDescent="0.3">
      <c r="A351" s="32">
        <v>44497</v>
      </c>
      <c r="B351" s="43">
        <v>0.43001157407407403</v>
      </c>
      <c r="C351" s="13">
        <v>856</v>
      </c>
      <c r="D351" s="13">
        <v>0.55900000000000005</v>
      </c>
      <c r="E351" s="13">
        <v>10.16</v>
      </c>
      <c r="F351" s="13">
        <v>7.75</v>
      </c>
      <c r="G351" s="13">
        <v>13.099999999999998</v>
      </c>
      <c r="K351" s="13">
        <v>216</v>
      </c>
    </row>
    <row r="352" spans="1:38" x14ac:dyDescent="0.3">
      <c r="A352" s="32">
        <v>44498</v>
      </c>
      <c r="B352" s="43">
        <v>0.43353009259259262</v>
      </c>
      <c r="C352" s="13">
        <v>661</v>
      </c>
      <c r="D352" s="13">
        <v>0.42899999999999999</v>
      </c>
      <c r="E352" s="13">
        <v>7.91</v>
      </c>
      <c r="F352" s="13">
        <v>7.83</v>
      </c>
      <c r="G352" s="13">
        <v>13.499999999999998</v>
      </c>
      <c r="K352" s="13">
        <v>712</v>
      </c>
      <c r="L352" s="29">
        <f>AVERAGE(K348:K352)</f>
        <v>1381.6</v>
      </c>
      <c r="M352" s="46">
        <f>GEOMEAN(K348:K352)</f>
        <v>768.93304245806314</v>
      </c>
      <c r="N352" s="47" t="s">
        <v>192</v>
      </c>
    </row>
    <row r="353" spans="1:14" x14ac:dyDescent="0.3">
      <c r="A353" s="32">
        <v>44503</v>
      </c>
      <c r="B353" s="43">
        <v>0.42366898148148152</v>
      </c>
      <c r="C353" s="13">
        <v>1010</v>
      </c>
      <c r="D353" s="13">
        <v>0.65649999999999997</v>
      </c>
      <c r="E353" s="13">
        <v>10.25</v>
      </c>
      <c r="F353" s="13">
        <v>7.76</v>
      </c>
      <c r="G353" s="13">
        <v>7.1000000000000005</v>
      </c>
      <c r="K353" s="13">
        <v>243</v>
      </c>
    </row>
    <row r="354" spans="1:14" x14ac:dyDescent="0.3">
      <c r="A354" s="32">
        <v>44508</v>
      </c>
      <c r="B354" s="28">
        <v>0.47078703703703706</v>
      </c>
      <c r="C354" s="13">
        <v>1194</v>
      </c>
      <c r="D354" s="13">
        <v>0.77349999999999997</v>
      </c>
      <c r="E354" s="13">
        <v>10.5</v>
      </c>
      <c r="F354" s="13">
        <v>7.74</v>
      </c>
      <c r="G354" s="13">
        <v>9</v>
      </c>
      <c r="K354" s="13">
        <v>295</v>
      </c>
    </row>
    <row r="355" spans="1:14" x14ac:dyDescent="0.3">
      <c r="A355" s="32">
        <v>44517</v>
      </c>
      <c r="B355" s="43">
        <v>0.43671296296296297</v>
      </c>
      <c r="C355" s="13">
        <v>1059</v>
      </c>
      <c r="D355" s="13">
        <v>0.68899999999999995</v>
      </c>
      <c r="E355" s="13">
        <v>9.18</v>
      </c>
      <c r="F355" s="13">
        <v>7.59</v>
      </c>
      <c r="G355" s="13">
        <v>10.8</v>
      </c>
      <c r="K355" s="13">
        <v>743</v>
      </c>
    </row>
    <row r="356" spans="1:14" x14ac:dyDescent="0.3">
      <c r="A356" s="32">
        <v>44529</v>
      </c>
      <c r="B356" s="57">
        <v>0.46827546296296302</v>
      </c>
      <c r="C356" s="13">
        <v>1096</v>
      </c>
      <c r="D356" s="13">
        <v>0.71499999999999997</v>
      </c>
      <c r="E356" s="13">
        <v>12.8</v>
      </c>
      <c r="F356" s="13">
        <v>7.76</v>
      </c>
      <c r="G356" s="13">
        <v>3.5</v>
      </c>
      <c r="K356" s="13">
        <v>354</v>
      </c>
      <c r="L356" s="29">
        <f>AVERAGE(K352:K356)</f>
        <v>469.4</v>
      </c>
      <c r="M356" s="46">
        <f>GEOMEAN(K352:K356)</f>
        <v>422.26012487447787</v>
      </c>
      <c r="N356" s="47" t="s">
        <v>193</v>
      </c>
    </row>
    <row r="357" spans="1:14" x14ac:dyDescent="0.3">
      <c r="A357" s="32">
        <v>44532</v>
      </c>
      <c r="B357" s="43">
        <v>0.43197916666666664</v>
      </c>
      <c r="C357" s="13">
        <v>929</v>
      </c>
      <c r="D357" s="13">
        <v>0.60450000000000004</v>
      </c>
      <c r="E357" s="13">
        <v>11.06</v>
      </c>
      <c r="F357" s="13">
        <v>7.78</v>
      </c>
      <c r="G357" s="13">
        <v>7.6</v>
      </c>
      <c r="K357" s="13">
        <v>794</v>
      </c>
      <c r="M357" s="27"/>
    </row>
    <row r="358" spans="1:14" x14ac:dyDescent="0.3">
      <c r="A358" s="32">
        <v>44539</v>
      </c>
      <c r="B358" s="57">
        <v>0.38190972222222225</v>
      </c>
      <c r="C358" s="13">
        <v>1098</v>
      </c>
      <c r="D358" s="13">
        <v>0.71499999999999997</v>
      </c>
      <c r="E358" s="13">
        <v>15.12</v>
      </c>
      <c r="F358" s="13">
        <v>7.73</v>
      </c>
      <c r="G358" s="13">
        <v>2.2000000000000002</v>
      </c>
      <c r="K358" s="13">
        <v>529</v>
      </c>
      <c r="M358" s="27"/>
    </row>
    <row r="359" spans="1:14" x14ac:dyDescent="0.3">
      <c r="A359" s="32">
        <v>44544</v>
      </c>
      <c r="B359" s="43">
        <v>0.43289351851851854</v>
      </c>
      <c r="C359" s="13">
        <v>1042</v>
      </c>
      <c r="D359" s="13">
        <v>0.67600000000000005</v>
      </c>
      <c r="E359" s="13">
        <v>15.54</v>
      </c>
      <c r="F359" s="13">
        <v>7.83</v>
      </c>
      <c r="G359" s="13">
        <v>4.8</v>
      </c>
      <c r="K359" s="13">
        <v>2613</v>
      </c>
      <c r="M359" s="27"/>
    </row>
    <row r="360" spans="1:14" x14ac:dyDescent="0.3">
      <c r="A360" s="32">
        <v>44546</v>
      </c>
      <c r="B360" s="57">
        <v>0.40296296296296297</v>
      </c>
      <c r="C360" s="13">
        <v>1033</v>
      </c>
      <c r="D360" s="13">
        <v>0.66949999999999998</v>
      </c>
      <c r="E360" s="13">
        <v>9.6199999999999992</v>
      </c>
      <c r="F360" s="13">
        <v>7.85</v>
      </c>
      <c r="G360" s="13">
        <v>12</v>
      </c>
      <c r="K360" s="13">
        <v>199</v>
      </c>
      <c r="M360" s="27"/>
    </row>
    <row r="361" spans="1:14" x14ac:dyDescent="0.3">
      <c r="A361" s="32">
        <v>44558</v>
      </c>
      <c r="B361" s="57">
        <v>0.47790509259259256</v>
      </c>
      <c r="C361" s="13">
        <v>681</v>
      </c>
      <c r="D361" s="13">
        <v>0.44269999999999998</v>
      </c>
      <c r="E361" s="13">
        <v>15.44</v>
      </c>
      <c r="F361" s="13">
        <v>7.79</v>
      </c>
      <c r="G361" s="13">
        <v>8</v>
      </c>
      <c r="K361" s="13">
        <v>201</v>
      </c>
      <c r="L361" s="29">
        <f>AVERAGE(K357:K361)</f>
        <v>867.2</v>
      </c>
      <c r="M361" s="46">
        <f>GEOMEAN(K357:K361)</f>
        <v>535.1714582603023</v>
      </c>
      <c r="N361" s="47" t="s">
        <v>194</v>
      </c>
    </row>
    <row r="362" spans="1:14" x14ac:dyDescent="0.3">
      <c r="A362" s="32">
        <v>44564</v>
      </c>
      <c r="B362" s="28">
        <v>0.47414351851851855</v>
      </c>
      <c r="C362" s="13">
        <v>745</v>
      </c>
      <c r="D362" s="13">
        <v>0.48399999999999999</v>
      </c>
      <c r="E362" s="13">
        <v>13.47</v>
      </c>
      <c r="F362" s="13">
        <v>8.02</v>
      </c>
      <c r="G362" s="13">
        <v>3.7</v>
      </c>
      <c r="K362" s="13">
        <v>41</v>
      </c>
    </row>
    <row r="363" spans="1:14" x14ac:dyDescent="0.3">
      <c r="A363" s="32">
        <v>44567</v>
      </c>
      <c r="B363" s="57">
        <v>0.4331712962962963</v>
      </c>
      <c r="C363" s="13">
        <v>1076</v>
      </c>
      <c r="D363" s="13">
        <v>0.70199999999999996</v>
      </c>
      <c r="E363" s="13">
        <v>15.37</v>
      </c>
      <c r="F363" s="13">
        <v>8.01</v>
      </c>
      <c r="G363" s="13">
        <v>0.6</v>
      </c>
      <c r="K363" s="13">
        <v>243</v>
      </c>
    </row>
    <row r="364" spans="1:14" x14ac:dyDescent="0.3">
      <c r="A364" s="32">
        <v>44572</v>
      </c>
      <c r="B364" s="57">
        <v>0.45496527777777779</v>
      </c>
      <c r="C364" s="13">
        <v>1172</v>
      </c>
      <c r="D364" s="13">
        <v>0.76049999999999995</v>
      </c>
      <c r="E364" s="13">
        <v>15.38</v>
      </c>
      <c r="F364" s="13">
        <v>7.93</v>
      </c>
      <c r="G364" s="13">
        <v>1.1000000000000001</v>
      </c>
      <c r="K364" s="13">
        <v>41</v>
      </c>
    </row>
    <row r="365" spans="1:14" x14ac:dyDescent="0.3">
      <c r="A365" s="32">
        <v>44580</v>
      </c>
      <c r="B365" s="43">
        <v>0.42348379629629629</v>
      </c>
      <c r="C365" s="13">
        <v>1368</v>
      </c>
      <c r="D365" s="13">
        <v>0.89049999999999996</v>
      </c>
      <c r="E365" s="13">
        <v>15.08</v>
      </c>
      <c r="F365" s="13">
        <v>7.81</v>
      </c>
      <c r="G365" s="13">
        <v>3.8</v>
      </c>
      <c r="K365" s="13">
        <v>336</v>
      </c>
    </row>
    <row r="366" spans="1:14" x14ac:dyDescent="0.3">
      <c r="A366" s="32">
        <v>44585</v>
      </c>
      <c r="B366" s="43">
        <v>0.42822916666666666</v>
      </c>
      <c r="C366" s="13">
        <v>862</v>
      </c>
      <c r="D366" s="13">
        <v>0.56030000000000002</v>
      </c>
      <c r="E366" s="13">
        <v>15.4</v>
      </c>
      <c r="F366" s="13">
        <v>7.84</v>
      </c>
      <c r="G366" s="13">
        <v>0.9</v>
      </c>
      <c r="K366" s="13">
        <v>331</v>
      </c>
      <c r="L366" s="29">
        <f>AVERAGE(K362:K366)</f>
        <v>198.4</v>
      </c>
      <c r="M366" s="46">
        <f>GEOMEAN(K362:K366)</f>
        <v>135.35311394631808</v>
      </c>
      <c r="N366" s="47" t="s">
        <v>195</v>
      </c>
    </row>
    <row r="367" spans="1:14" x14ac:dyDescent="0.3">
      <c r="A367" s="32">
        <v>44600</v>
      </c>
      <c r="B367" s="26">
        <v>0.45601851851851855</v>
      </c>
      <c r="C367" s="13">
        <v>798</v>
      </c>
      <c r="D367" s="13">
        <v>0.51900000000000002</v>
      </c>
      <c r="E367" s="13">
        <v>14.55</v>
      </c>
      <c r="F367" s="13">
        <v>8.51</v>
      </c>
      <c r="G367" s="13">
        <v>1.4</v>
      </c>
      <c r="K367" s="13">
        <v>52</v>
      </c>
    </row>
    <row r="368" spans="1:14" x14ac:dyDescent="0.3">
      <c r="A368" s="32">
        <v>44606</v>
      </c>
      <c r="B368" s="57">
        <v>0.46842592592592597</v>
      </c>
      <c r="C368" s="13">
        <v>1930</v>
      </c>
      <c r="D368" s="13">
        <v>1.2544999999999999</v>
      </c>
      <c r="E368" s="13">
        <v>21.25</v>
      </c>
      <c r="F368" s="13">
        <v>7.53</v>
      </c>
      <c r="G368" s="13">
        <v>0.9</v>
      </c>
      <c r="K368" s="13">
        <v>31</v>
      </c>
    </row>
    <row r="369" spans="1:38" x14ac:dyDescent="0.3">
      <c r="A369" s="32">
        <v>44609</v>
      </c>
      <c r="B369" s="57">
        <v>0.42311342592592593</v>
      </c>
      <c r="C369" s="13">
        <v>654</v>
      </c>
      <c r="D369" s="13">
        <v>0.42509999999999998</v>
      </c>
      <c r="E369" s="13">
        <v>11.49</v>
      </c>
      <c r="F369" s="13">
        <v>7.72</v>
      </c>
      <c r="G369" s="13">
        <v>7.3</v>
      </c>
      <c r="K369" s="13">
        <v>464</v>
      </c>
    </row>
    <row r="370" spans="1:38" x14ac:dyDescent="0.3">
      <c r="A370" s="32">
        <v>44613</v>
      </c>
      <c r="B370" s="43">
        <v>0.4168634259259259</v>
      </c>
      <c r="C370" s="13">
        <v>1549</v>
      </c>
      <c r="D370" s="13">
        <v>1.0075000000000001</v>
      </c>
      <c r="E370" s="13">
        <v>15.52</v>
      </c>
      <c r="F370" s="13">
        <v>7.67</v>
      </c>
      <c r="G370" s="13">
        <v>4</v>
      </c>
      <c r="K370" s="13">
        <v>132</v>
      </c>
    </row>
    <row r="371" spans="1:38" x14ac:dyDescent="0.3">
      <c r="A371" s="32">
        <v>44620</v>
      </c>
      <c r="B371" s="57">
        <v>0.45721064814814816</v>
      </c>
      <c r="C371" s="13">
        <v>1722</v>
      </c>
      <c r="D371" s="13">
        <v>1.1180000000000001</v>
      </c>
      <c r="E371" s="13">
        <v>14.88</v>
      </c>
      <c r="F371" s="13">
        <v>8.09</v>
      </c>
      <c r="G371" s="13">
        <v>4.5</v>
      </c>
      <c r="K371" s="13">
        <v>31</v>
      </c>
      <c r="L371" s="29">
        <f>AVERAGE(K367:K371)</f>
        <v>142</v>
      </c>
      <c r="M371" s="46">
        <f>GEOMEAN(K367:K371)</f>
        <v>78.915757321058109</v>
      </c>
      <c r="N371" s="47" t="s">
        <v>196</v>
      </c>
    </row>
    <row r="372" spans="1:38" x14ac:dyDescent="0.3">
      <c r="A372" s="32">
        <v>44621</v>
      </c>
      <c r="B372" s="26">
        <v>0.45134259259259263</v>
      </c>
      <c r="C372" s="13">
        <v>1635</v>
      </c>
      <c r="D372" s="13">
        <v>1.0629999999999999</v>
      </c>
      <c r="E372" s="13">
        <v>14</v>
      </c>
      <c r="F372" s="13">
        <v>8.6</v>
      </c>
      <c r="G372" s="13">
        <v>6.5</v>
      </c>
      <c r="K372" s="13">
        <v>323</v>
      </c>
    </row>
    <row r="373" spans="1:38" x14ac:dyDescent="0.3">
      <c r="A373" s="42">
        <v>44628</v>
      </c>
      <c r="B373" s="43">
        <v>0.42568287037037034</v>
      </c>
      <c r="C373" s="13">
        <v>1257</v>
      </c>
      <c r="D373" s="13">
        <v>0.81899999999999995</v>
      </c>
      <c r="E373" s="13">
        <v>12.81</v>
      </c>
      <c r="F373" s="13">
        <v>7.99</v>
      </c>
      <c r="K373" s="13">
        <v>327</v>
      </c>
      <c r="O373" s="31" t="s">
        <v>111</v>
      </c>
      <c r="P373" s="13">
        <v>68.5</v>
      </c>
      <c r="Q373" s="31" t="s">
        <v>111</v>
      </c>
      <c r="R373" s="31" t="s">
        <v>111</v>
      </c>
      <c r="S373" s="31" t="s">
        <v>111</v>
      </c>
      <c r="T373" s="31" t="s">
        <v>111</v>
      </c>
      <c r="U373" s="31" t="s">
        <v>111</v>
      </c>
      <c r="V373" s="31" t="s">
        <v>111</v>
      </c>
      <c r="W373" s="31" t="s">
        <v>111</v>
      </c>
      <c r="X373" s="13">
        <v>208</v>
      </c>
      <c r="Y373" s="31" t="s">
        <v>111</v>
      </c>
      <c r="Z373" s="31">
        <v>0.74</v>
      </c>
      <c r="AA373" s="31" t="s">
        <v>111</v>
      </c>
      <c r="AB373" s="13">
        <v>36.799999999999997</v>
      </c>
      <c r="AC373" s="49" t="s">
        <v>111</v>
      </c>
      <c r="AD373" s="13">
        <v>276</v>
      </c>
      <c r="AE373" s="31" t="s">
        <v>111</v>
      </c>
      <c r="AF373" s="31">
        <v>213</v>
      </c>
      <c r="AG373" s="13">
        <v>79000</v>
      </c>
      <c r="AH373" s="13">
        <v>19100</v>
      </c>
      <c r="AI373" s="50" t="s">
        <v>111</v>
      </c>
      <c r="AJ373" s="50" t="s">
        <v>111</v>
      </c>
      <c r="AK373" s="50" t="s">
        <v>111</v>
      </c>
      <c r="AL373" s="13">
        <v>32.6</v>
      </c>
    </row>
    <row r="374" spans="1:38" x14ac:dyDescent="0.3">
      <c r="A374" s="32">
        <v>44642</v>
      </c>
      <c r="B374" s="57">
        <v>0.42924768518518519</v>
      </c>
      <c r="C374" s="13">
        <v>938</v>
      </c>
      <c r="D374" s="13">
        <v>0.61099999999999999</v>
      </c>
      <c r="E374" s="13">
        <v>11.19</v>
      </c>
      <c r="F374" s="13">
        <v>7.76</v>
      </c>
      <c r="G374" s="13">
        <v>10.4</v>
      </c>
      <c r="K374" s="13">
        <v>1918</v>
      </c>
    </row>
    <row r="375" spans="1:38" x14ac:dyDescent="0.3">
      <c r="A375" s="32">
        <v>44648</v>
      </c>
      <c r="B375" s="57">
        <v>0.40833333333333338</v>
      </c>
      <c r="C375" s="13">
        <v>1268</v>
      </c>
      <c r="D375" s="13">
        <v>0.82550000000000001</v>
      </c>
      <c r="E375" s="13">
        <v>12</v>
      </c>
      <c r="F375" s="13">
        <v>7.51</v>
      </c>
      <c r="G375" s="13">
        <v>3.9</v>
      </c>
      <c r="K375" s="13">
        <v>122</v>
      </c>
    </row>
    <row r="376" spans="1:38" x14ac:dyDescent="0.3">
      <c r="A376" s="32">
        <v>44656</v>
      </c>
      <c r="B376" s="57">
        <v>0.38758101851851851</v>
      </c>
      <c r="C376" s="13">
        <v>737</v>
      </c>
      <c r="D376" s="13">
        <v>0.48099999999999998</v>
      </c>
      <c r="E376" s="13">
        <v>11.43</v>
      </c>
      <c r="F376" s="13">
        <v>7.83</v>
      </c>
      <c r="G376" s="13">
        <v>9.3000000000000007</v>
      </c>
      <c r="K376" s="13">
        <v>175</v>
      </c>
      <c r="L376" s="29">
        <f>AVERAGE(K372:K376)</f>
        <v>573</v>
      </c>
      <c r="M376" s="46">
        <f>GEOMEAN(K372:K376)</f>
        <v>336.6660716010544</v>
      </c>
      <c r="N376" s="47" t="s">
        <v>197</v>
      </c>
    </row>
    <row r="377" spans="1:38" x14ac:dyDescent="0.3">
      <c r="A377" s="32">
        <v>44662</v>
      </c>
      <c r="B377" s="57">
        <v>0.43412037037037038</v>
      </c>
      <c r="C377" s="13">
        <v>1266</v>
      </c>
      <c r="D377" s="13">
        <v>0.82550000000000001</v>
      </c>
      <c r="E377" s="13">
        <v>11.29</v>
      </c>
      <c r="F377" s="13">
        <v>7.66</v>
      </c>
      <c r="G377" s="13">
        <v>11.3</v>
      </c>
      <c r="K377" s="13">
        <v>249</v>
      </c>
    </row>
    <row r="378" spans="1:38" x14ac:dyDescent="0.3">
      <c r="A378" s="32">
        <v>44664</v>
      </c>
      <c r="B378" s="57">
        <v>0.40868055555555555</v>
      </c>
      <c r="C378" s="13">
        <v>1080</v>
      </c>
      <c r="D378" s="13">
        <v>0.70199999999999996</v>
      </c>
      <c r="E378" s="13">
        <v>8.93</v>
      </c>
      <c r="F378" s="13">
        <v>7.66</v>
      </c>
      <c r="G378" s="13">
        <v>14.1</v>
      </c>
      <c r="K378" s="13">
        <v>243</v>
      </c>
    </row>
    <row r="379" spans="1:38" x14ac:dyDescent="0.3">
      <c r="A379" s="32">
        <v>44669</v>
      </c>
      <c r="B379" s="43">
        <v>0.43312499999999998</v>
      </c>
      <c r="C379" s="13">
        <v>1113</v>
      </c>
      <c r="D379" s="13">
        <v>0.72150000000000003</v>
      </c>
      <c r="E379" s="13">
        <v>11.31</v>
      </c>
      <c r="F379" s="13">
        <v>7.85</v>
      </c>
      <c r="G379" s="13">
        <v>7.7</v>
      </c>
      <c r="K379" s="13">
        <v>780</v>
      </c>
    </row>
    <row r="380" spans="1:38" x14ac:dyDescent="0.3">
      <c r="A380" s="32">
        <v>44678</v>
      </c>
      <c r="B380" s="57">
        <v>0.38184027777777779</v>
      </c>
      <c r="C380" s="13">
        <v>1030</v>
      </c>
      <c r="D380" s="13">
        <v>0.66949999999999998</v>
      </c>
      <c r="E380" s="13">
        <v>9.75</v>
      </c>
      <c r="F380" s="13">
        <v>7.89</v>
      </c>
      <c r="G380" s="13">
        <v>9.9</v>
      </c>
      <c r="K380" s="13">
        <v>1658</v>
      </c>
      <c r="L380" s="29">
        <f>AVERAGE(K376:K380)</f>
        <v>621</v>
      </c>
      <c r="M380" s="46">
        <f>GEOMEAN(K376:K380)</f>
        <v>423.94016026501009</v>
      </c>
      <c r="N380" s="47" t="s">
        <v>198</v>
      </c>
    </row>
    <row r="381" spans="1:38" x14ac:dyDescent="0.3">
      <c r="A381" s="32">
        <v>44685</v>
      </c>
      <c r="B381" s="57">
        <v>0.42900462962962965</v>
      </c>
      <c r="C381" s="13">
        <v>860</v>
      </c>
      <c r="D381" s="13">
        <v>0.55900000000000005</v>
      </c>
      <c r="E381" s="13">
        <v>9.8699999999999992</v>
      </c>
      <c r="F381" s="13">
        <v>7.69</v>
      </c>
      <c r="G381" s="13">
        <v>13.9</v>
      </c>
      <c r="K381" s="13">
        <v>689</v>
      </c>
    </row>
    <row r="382" spans="1:38" x14ac:dyDescent="0.3">
      <c r="A382" s="69">
        <v>44690</v>
      </c>
      <c r="B382" s="57">
        <v>0.40481481481481479</v>
      </c>
      <c r="C382" s="13">
        <v>456.3</v>
      </c>
      <c r="D382" s="13">
        <v>0.2964</v>
      </c>
      <c r="E382" s="13">
        <v>7.03</v>
      </c>
      <c r="F382" s="13">
        <v>7.5</v>
      </c>
      <c r="G382" s="13">
        <v>14.9</v>
      </c>
      <c r="K382" s="13">
        <v>211</v>
      </c>
    </row>
    <row r="383" spans="1:38" x14ac:dyDescent="0.3">
      <c r="A383" s="69">
        <v>44698</v>
      </c>
      <c r="B383" s="57">
        <v>0.3948726851851852</v>
      </c>
      <c r="C383" s="13">
        <v>152.6</v>
      </c>
      <c r="D383" s="13">
        <v>9.9400000000000002E-2</v>
      </c>
      <c r="E383" s="13">
        <v>6.87</v>
      </c>
      <c r="F383" s="13">
        <v>7.6</v>
      </c>
      <c r="G383" s="13">
        <v>17.100000000000001</v>
      </c>
      <c r="K383" s="13">
        <v>717</v>
      </c>
    </row>
    <row r="384" spans="1:38" x14ac:dyDescent="0.3">
      <c r="A384" s="69">
        <v>44704</v>
      </c>
      <c r="B384" s="57">
        <v>0.42046296296296298</v>
      </c>
      <c r="C384" s="13">
        <v>876</v>
      </c>
      <c r="D384" s="13">
        <v>0.57199999999999995</v>
      </c>
      <c r="E384" s="13">
        <v>8.5299999999999994</v>
      </c>
      <c r="F384" s="13">
        <v>7.54</v>
      </c>
      <c r="G384" s="13">
        <v>15.2</v>
      </c>
      <c r="K384" s="13">
        <v>228</v>
      </c>
    </row>
    <row r="385" spans="1:38" x14ac:dyDescent="0.3">
      <c r="A385" s="69">
        <v>44712</v>
      </c>
      <c r="B385" s="43">
        <v>0.42806712962962962</v>
      </c>
      <c r="C385" s="13">
        <v>1268</v>
      </c>
      <c r="D385" s="13">
        <v>0.82550000000000001</v>
      </c>
      <c r="E385" s="13">
        <v>6.44</v>
      </c>
      <c r="F385" s="13">
        <v>7.48</v>
      </c>
      <c r="G385" s="13">
        <v>19.5</v>
      </c>
      <c r="K385" s="13">
        <v>4352</v>
      </c>
      <c r="L385" s="29">
        <f>AVERAGE(K381:K385)</f>
        <v>1239.4000000000001</v>
      </c>
      <c r="M385" s="46">
        <f>GEOMEAN(K381:K385)</f>
        <v>635.22694739629844</v>
      </c>
      <c r="N385" s="47" t="s">
        <v>199</v>
      </c>
    </row>
    <row r="386" spans="1:38" x14ac:dyDescent="0.3">
      <c r="A386" s="69">
        <v>44714</v>
      </c>
      <c r="B386" s="43">
        <v>0.4324305555555556</v>
      </c>
      <c r="C386" s="13">
        <v>1034</v>
      </c>
      <c r="D386" s="13">
        <v>0.66949999999999998</v>
      </c>
      <c r="E386" s="13">
        <v>6.59</v>
      </c>
      <c r="F386" s="13">
        <v>7.65</v>
      </c>
      <c r="G386" s="13">
        <v>20.3</v>
      </c>
      <c r="K386" s="13">
        <v>432</v>
      </c>
    </row>
    <row r="387" spans="1:38" x14ac:dyDescent="0.3">
      <c r="A387" s="69">
        <v>44720</v>
      </c>
      <c r="B387" s="57">
        <v>0.38130787037037034</v>
      </c>
      <c r="C387" s="13">
        <v>1033</v>
      </c>
      <c r="D387" s="13">
        <v>0.66949999999999998</v>
      </c>
      <c r="E387" s="13">
        <v>6.57</v>
      </c>
      <c r="F387" s="13">
        <v>7.61</v>
      </c>
      <c r="G387" s="13">
        <v>18.899999999999999</v>
      </c>
      <c r="K387" s="13">
        <v>958</v>
      </c>
    </row>
    <row r="388" spans="1:38" x14ac:dyDescent="0.3">
      <c r="A388" s="69">
        <v>44725</v>
      </c>
      <c r="B388" s="57">
        <v>0.39482638888888894</v>
      </c>
      <c r="C388" s="13">
        <v>495.4</v>
      </c>
      <c r="D388" s="13">
        <v>0.32169999999999999</v>
      </c>
      <c r="E388" s="13">
        <v>7.34</v>
      </c>
      <c r="F388" s="13">
        <v>7.75</v>
      </c>
      <c r="G388" s="13">
        <v>21.8</v>
      </c>
      <c r="K388" s="13">
        <v>3873</v>
      </c>
    </row>
    <row r="389" spans="1:38" x14ac:dyDescent="0.3">
      <c r="A389" s="69">
        <v>44734</v>
      </c>
      <c r="B389" s="57">
        <v>0.39641203703703703</v>
      </c>
      <c r="C389" s="13">
        <v>1116</v>
      </c>
      <c r="D389" s="13">
        <v>0.72799999999999998</v>
      </c>
      <c r="E389" s="13">
        <v>6.17</v>
      </c>
      <c r="F389" s="13">
        <v>7.76</v>
      </c>
      <c r="G389" s="13">
        <v>23</v>
      </c>
      <c r="K389" s="13">
        <v>985</v>
      </c>
    </row>
    <row r="390" spans="1:38" x14ac:dyDescent="0.3">
      <c r="A390" s="69">
        <v>44741</v>
      </c>
      <c r="B390" s="57">
        <v>0.39224537037037038</v>
      </c>
      <c r="C390" s="13">
        <v>1176</v>
      </c>
      <c r="D390" s="13">
        <v>0.76700000000000002</v>
      </c>
      <c r="E390" s="13">
        <v>7.81</v>
      </c>
      <c r="F390" s="13">
        <v>7.5</v>
      </c>
      <c r="G390" s="13">
        <v>17.5</v>
      </c>
      <c r="K390" s="13">
        <v>2602</v>
      </c>
      <c r="L390" s="29">
        <f>AVERAGE(K386:K390)</f>
        <v>1770</v>
      </c>
      <c r="M390" s="46">
        <f>GEOMEAN(K386:K390)</f>
        <v>1326.563535057541</v>
      </c>
      <c r="N390" s="47" t="s">
        <v>200</v>
      </c>
    </row>
    <row r="391" spans="1:38" x14ac:dyDescent="0.3">
      <c r="A391" s="69">
        <v>44747</v>
      </c>
      <c r="B391" s="57">
        <v>0.39478009259259261</v>
      </c>
      <c r="C391" s="13">
        <v>1105</v>
      </c>
      <c r="D391" s="13">
        <v>0.72150000000000003</v>
      </c>
      <c r="E391" s="13">
        <v>6.05</v>
      </c>
      <c r="F391" s="13">
        <v>7.45</v>
      </c>
      <c r="G391" s="13">
        <v>21</v>
      </c>
      <c r="K391" s="13">
        <v>2382</v>
      </c>
    </row>
    <row r="392" spans="1:38" x14ac:dyDescent="0.3">
      <c r="A392" s="69">
        <v>44753</v>
      </c>
      <c r="B392" s="43">
        <v>0.41571759259259261</v>
      </c>
      <c r="C392" s="13">
        <v>777</v>
      </c>
      <c r="D392" s="13">
        <v>0.50700000000000001</v>
      </c>
      <c r="E392" s="13">
        <v>6.77</v>
      </c>
      <c r="F392" s="13">
        <v>11.44</v>
      </c>
      <c r="G392" s="13">
        <v>21</v>
      </c>
      <c r="K392" s="13">
        <v>6867</v>
      </c>
    </row>
    <row r="393" spans="1:38" x14ac:dyDescent="0.3">
      <c r="A393" s="69">
        <v>44761</v>
      </c>
      <c r="B393" s="26">
        <v>0.41082175925925929</v>
      </c>
      <c r="C393" s="13">
        <v>357</v>
      </c>
      <c r="D393" s="13">
        <v>0.23200000000000001</v>
      </c>
      <c r="E393" s="13">
        <v>7.41</v>
      </c>
      <c r="F393" s="13">
        <v>7.25</v>
      </c>
      <c r="G393" s="13">
        <v>22.6</v>
      </c>
      <c r="K393" s="13">
        <v>1178</v>
      </c>
      <c r="O393" s="31" t="s">
        <v>111</v>
      </c>
      <c r="P393" s="13">
        <v>59.6</v>
      </c>
      <c r="Q393" s="31" t="s">
        <v>111</v>
      </c>
      <c r="R393" s="31" t="s">
        <v>111</v>
      </c>
      <c r="S393" s="31" t="s">
        <v>111</v>
      </c>
      <c r="T393" s="31" t="s">
        <v>111</v>
      </c>
      <c r="U393" s="31" t="s">
        <v>111</v>
      </c>
      <c r="V393" s="31" t="s">
        <v>111</v>
      </c>
      <c r="W393" s="31" t="s">
        <v>111</v>
      </c>
      <c r="X393" s="13">
        <v>87.7</v>
      </c>
      <c r="Y393" s="31" t="s">
        <v>111</v>
      </c>
      <c r="Z393" s="31" t="s">
        <v>111</v>
      </c>
      <c r="AA393" s="31" t="s">
        <v>111</v>
      </c>
      <c r="AB393" s="13">
        <v>30.8</v>
      </c>
      <c r="AC393" s="49" t="s">
        <v>111</v>
      </c>
      <c r="AD393" s="13">
        <v>162</v>
      </c>
      <c r="AE393" s="31" t="s">
        <v>111</v>
      </c>
      <c r="AF393" s="31" t="s">
        <v>111</v>
      </c>
      <c r="AG393" s="13">
        <v>46500</v>
      </c>
      <c r="AH393" s="13">
        <v>11000</v>
      </c>
      <c r="AI393" s="50" t="s">
        <v>111</v>
      </c>
      <c r="AJ393" s="50" t="s">
        <v>111</v>
      </c>
      <c r="AK393" s="50" t="s">
        <v>111</v>
      </c>
      <c r="AL393" s="13">
        <v>20.8</v>
      </c>
    </row>
    <row r="394" spans="1:38" x14ac:dyDescent="0.3">
      <c r="A394" s="32">
        <v>44767</v>
      </c>
      <c r="B394" s="26">
        <v>0.40766203703703702</v>
      </c>
      <c r="C394" s="13">
        <v>1032</v>
      </c>
      <c r="D394" s="13">
        <v>0.67100000000000004</v>
      </c>
      <c r="E394" s="13">
        <v>6.96</v>
      </c>
      <c r="F394" s="13">
        <v>7.94</v>
      </c>
      <c r="G394" s="13">
        <v>23.2</v>
      </c>
      <c r="K394" s="13">
        <v>2489</v>
      </c>
    </row>
    <row r="395" spans="1:38" x14ac:dyDescent="0.3">
      <c r="A395" s="69">
        <v>44770</v>
      </c>
      <c r="B395" s="57">
        <v>0.44363425925925926</v>
      </c>
      <c r="C395" s="13">
        <v>448.3</v>
      </c>
      <c r="D395" s="13">
        <v>0.29120000000000001</v>
      </c>
      <c r="E395" s="13">
        <v>6.85</v>
      </c>
      <c r="F395" s="13">
        <v>7.8</v>
      </c>
      <c r="G395" s="13">
        <v>22.2</v>
      </c>
      <c r="K395" s="13">
        <v>2755</v>
      </c>
      <c r="L395" s="29">
        <f>AVERAGE(K391:K395)</f>
        <v>3134.2</v>
      </c>
      <c r="M395" s="46">
        <f>GEOMEAN(K391:K395)</f>
        <v>2655.829062005248</v>
      </c>
      <c r="N395" s="47" t="s">
        <v>201</v>
      </c>
    </row>
    <row r="396" spans="1:38" x14ac:dyDescent="0.3">
      <c r="A396" s="69">
        <v>44777</v>
      </c>
      <c r="B396" s="43">
        <v>0.435</v>
      </c>
      <c r="C396" s="13">
        <v>461.9</v>
      </c>
      <c r="D396" s="13">
        <v>0.30030000000000001</v>
      </c>
      <c r="E396" s="13">
        <v>5.86</v>
      </c>
      <c r="F396" s="13">
        <v>7.43</v>
      </c>
      <c r="G396" s="13">
        <v>22.1</v>
      </c>
      <c r="K396" s="13">
        <v>6131</v>
      </c>
      <c r="M396" s="27"/>
    </row>
    <row r="397" spans="1:38" x14ac:dyDescent="0.3">
      <c r="A397" s="69">
        <v>44783</v>
      </c>
      <c r="B397" s="57">
        <v>0.41562499999999997</v>
      </c>
      <c r="C397" s="13">
        <v>646</v>
      </c>
      <c r="D397" s="13">
        <v>0.42249999999999999</v>
      </c>
      <c r="E397" s="13">
        <v>6.95</v>
      </c>
      <c r="F397" s="13">
        <v>7.86</v>
      </c>
      <c r="G397" s="13">
        <v>22.7</v>
      </c>
      <c r="K397" s="13">
        <v>4611</v>
      </c>
      <c r="M397" s="27"/>
    </row>
    <row r="398" spans="1:38" x14ac:dyDescent="0.3">
      <c r="A398" s="69">
        <v>44789</v>
      </c>
      <c r="B398" s="26">
        <v>0.42518518518518517</v>
      </c>
      <c r="C398" s="13">
        <v>408.1</v>
      </c>
      <c r="D398" s="13">
        <v>0.26519999999999999</v>
      </c>
      <c r="E398" s="13">
        <v>8.84</v>
      </c>
      <c r="F398" s="13">
        <v>8.2100000000000009</v>
      </c>
      <c r="G398" s="13">
        <v>20.3</v>
      </c>
      <c r="K398" s="13">
        <v>282</v>
      </c>
      <c r="M398" s="27"/>
    </row>
    <row r="399" spans="1:38" x14ac:dyDescent="0.3">
      <c r="A399" s="69">
        <v>44798</v>
      </c>
      <c r="B399" s="43">
        <v>0.42857638888888888</v>
      </c>
      <c r="C399" s="13">
        <v>966</v>
      </c>
      <c r="D399" s="13">
        <v>0.63049999999999995</v>
      </c>
      <c r="E399" s="13">
        <v>7.16</v>
      </c>
      <c r="F399" s="13">
        <v>7.87</v>
      </c>
      <c r="G399" s="13">
        <v>19.5</v>
      </c>
      <c r="K399" s="13">
        <v>820</v>
      </c>
      <c r="M399" s="27"/>
    </row>
    <row r="400" spans="1:38" x14ac:dyDescent="0.3">
      <c r="A400" s="69">
        <v>44802</v>
      </c>
      <c r="B400" s="43">
        <v>0.4095138888888889</v>
      </c>
      <c r="C400" s="13">
        <v>455.8</v>
      </c>
      <c r="D400" s="13">
        <v>0.2964</v>
      </c>
      <c r="E400" s="13">
        <v>6.32</v>
      </c>
      <c r="F400" s="13">
        <v>7.91</v>
      </c>
      <c r="G400" s="13">
        <v>24.2</v>
      </c>
      <c r="K400" s="13">
        <v>6488</v>
      </c>
      <c r="L400" s="29">
        <f>AVERAGE(K396:K400)</f>
        <v>3666.4</v>
      </c>
      <c r="M400" s="46">
        <f>GEOMEAN(K396:K400)</f>
        <v>2115.9239193478388</v>
      </c>
      <c r="N400" s="47" t="s">
        <v>202</v>
      </c>
    </row>
    <row r="401" spans="1:38" x14ac:dyDescent="0.3">
      <c r="A401" s="69">
        <v>44805</v>
      </c>
      <c r="B401" s="28">
        <v>0.45967592592592593</v>
      </c>
      <c r="C401" s="13">
        <v>370.5</v>
      </c>
      <c r="D401" s="13">
        <v>0.24079999999999999</v>
      </c>
      <c r="E401" s="13">
        <v>8.75</v>
      </c>
      <c r="F401" s="13">
        <v>7.92</v>
      </c>
      <c r="G401" s="13">
        <v>20.9</v>
      </c>
      <c r="K401" s="13">
        <v>1039</v>
      </c>
    </row>
    <row r="402" spans="1:38" x14ac:dyDescent="0.3">
      <c r="A402" s="69">
        <v>44811</v>
      </c>
      <c r="B402" s="57">
        <v>0.41942129629629626</v>
      </c>
      <c r="C402" s="13">
        <v>400.8</v>
      </c>
      <c r="D402" s="13">
        <v>0.2606</v>
      </c>
      <c r="E402" s="13">
        <v>6.73</v>
      </c>
      <c r="F402" s="13">
        <v>7.89</v>
      </c>
      <c r="G402" s="13">
        <v>21.5</v>
      </c>
      <c r="K402" s="13">
        <v>571</v>
      </c>
    </row>
    <row r="403" spans="1:38" x14ac:dyDescent="0.3">
      <c r="A403" s="69">
        <v>44817</v>
      </c>
      <c r="B403" s="26">
        <v>0.42173611111111109</v>
      </c>
      <c r="C403" s="13">
        <v>373.5</v>
      </c>
      <c r="D403" s="13">
        <v>0.24279999999999999</v>
      </c>
      <c r="E403" s="13">
        <v>9.59</v>
      </c>
      <c r="F403" s="13">
        <v>7.94</v>
      </c>
      <c r="G403" s="13">
        <v>19.100000000000001</v>
      </c>
      <c r="K403" s="13">
        <v>504</v>
      </c>
    </row>
    <row r="404" spans="1:38" x14ac:dyDescent="0.3">
      <c r="A404" s="69">
        <v>44826</v>
      </c>
      <c r="B404" s="31" t="s">
        <v>243</v>
      </c>
      <c r="C404" s="13">
        <v>781</v>
      </c>
      <c r="D404" s="13">
        <v>0.50700000000000001</v>
      </c>
      <c r="E404" s="13">
        <v>6.68</v>
      </c>
      <c r="F404" s="13">
        <v>7.85</v>
      </c>
      <c r="G404" s="13">
        <v>19.899999999999999</v>
      </c>
      <c r="K404" s="13">
        <v>703</v>
      </c>
    </row>
    <row r="405" spans="1:38" x14ac:dyDescent="0.3">
      <c r="A405" s="69">
        <v>44830</v>
      </c>
      <c r="B405" s="26">
        <v>0.45880787037037035</v>
      </c>
      <c r="C405" s="13">
        <v>446.5</v>
      </c>
      <c r="D405" s="13">
        <v>0.29020000000000001</v>
      </c>
      <c r="E405" s="13">
        <v>9.89</v>
      </c>
      <c r="F405" s="13">
        <v>7.92</v>
      </c>
      <c r="G405" s="13">
        <v>15.3</v>
      </c>
      <c r="K405" s="13">
        <v>203</v>
      </c>
      <c r="L405" s="29">
        <f>AVERAGE(K401:K405)</f>
        <v>604</v>
      </c>
      <c r="M405" s="46">
        <f>GEOMEAN(K401:K405)</f>
        <v>532.14098729057912</v>
      </c>
      <c r="N405" s="47" t="s">
        <v>203</v>
      </c>
    </row>
    <row r="406" spans="1:38" x14ac:dyDescent="0.3">
      <c r="A406" s="69">
        <v>44838</v>
      </c>
      <c r="B406" s="57">
        <v>0.4213541666666667</v>
      </c>
      <c r="C406" s="13">
        <v>1134</v>
      </c>
      <c r="D406" s="13">
        <v>0.73450000000000004</v>
      </c>
      <c r="E406" s="13">
        <v>10.51</v>
      </c>
      <c r="F406" s="13">
        <v>7.73</v>
      </c>
      <c r="G406" s="13">
        <v>11.9</v>
      </c>
      <c r="K406" s="13">
        <v>882</v>
      </c>
    </row>
    <row r="407" spans="1:38" x14ac:dyDescent="0.3">
      <c r="A407" s="69">
        <v>44847</v>
      </c>
      <c r="B407" s="57">
        <v>0.47031249999999997</v>
      </c>
      <c r="C407" s="13">
        <v>1151</v>
      </c>
      <c r="D407" s="13">
        <v>0.74750000000000005</v>
      </c>
      <c r="E407" s="13">
        <v>7.03</v>
      </c>
      <c r="F407" s="13">
        <v>7.45</v>
      </c>
      <c r="G407" s="13">
        <v>12.2</v>
      </c>
      <c r="K407" s="13">
        <v>1086</v>
      </c>
    </row>
    <row r="408" spans="1:38" x14ac:dyDescent="0.3">
      <c r="A408" s="69">
        <v>44853</v>
      </c>
      <c r="B408" s="57">
        <v>0.41508101851851853</v>
      </c>
      <c r="C408" s="13">
        <v>1174</v>
      </c>
      <c r="D408" s="13">
        <v>0.76049999999999995</v>
      </c>
      <c r="E408" s="13">
        <v>7.62</v>
      </c>
      <c r="F408" s="13">
        <v>7.55</v>
      </c>
      <c r="G408" s="13">
        <v>8.3000000000000007</v>
      </c>
      <c r="K408" s="13">
        <v>327</v>
      </c>
    </row>
    <row r="409" spans="1:38" x14ac:dyDescent="0.3">
      <c r="A409" s="69">
        <v>44859</v>
      </c>
      <c r="B409" s="28">
        <v>0.41307870370370375</v>
      </c>
      <c r="C409" s="13">
        <v>655</v>
      </c>
      <c r="D409" s="13">
        <v>0.42559999999999998</v>
      </c>
      <c r="E409" s="13">
        <v>13.57</v>
      </c>
      <c r="F409" s="13">
        <v>7.37</v>
      </c>
      <c r="G409" s="13">
        <v>14.1</v>
      </c>
      <c r="K409" s="13">
        <v>670</v>
      </c>
    </row>
    <row r="410" spans="1:38" x14ac:dyDescent="0.3">
      <c r="A410" s="69">
        <v>44865</v>
      </c>
      <c r="B410" s="57">
        <v>0.40685185185185185</v>
      </c>
      <c r="C410" s="13">
        <v>904</v>
      </c>
      <c r="D410" s="13">
        <v>0.58499999999999996</v>
      </c>
      <c r="E410" s="13">
        <v>7.56</v>
      </c>
      <c r="F410" s="13">
        <v>7.49</v>
      </c>
      <c r="G410" s="13">
        <v>13.3</v>
      </c>
      <c r="K410" s="13">
        <v>1414</v>
      </c>
      <c r="L410" s="29">
        <f>AVERAGE(K406:K410)</f>
        <v>875.8</v>
      </c>
      <c r="M410" s="46">
        <f>GEOMEAN(K406:K410)</f>
        <v>784.28530002581772</v>
      </c>
      <c r="N410" s="47" t="s">
        <v>205</v>
      </c>
    </row>
    <row r="411" spans="1:38" x14ac:dyDescent="0.3">
      <c r="A411" s="69">
        <v>44868</v>
      </c>
      <c r="B411" s="26">
        <v>0.46059027777777778</v>
      </c>
      <c r="C411" s="13">
        <v>974</v>
      </c>
      <c r="D411" s="13">
        <v>0.63300000000000001</v>
      </c>
      <c r="E411" s="13">
        <v>7.06</v>
      </c>
      <c r="F411" s="13">
        <v>7.96</v>
      </c>
      <c r="G411" s="13">
        <v>11.8</v>
      </c>
      <c r="K411" s="13">
        <v>717</v>
      </c>
    </row>
    <row r="412" spans="1:38" x14ac:dyDescent="0.3">
      <c r="A412" s="69">
        <v>44882</v>
      </c>
      <c r="B412" s="28">
        <v>0.49730324074074073</v>
      </c>
      <c r="C412" s="13">
        <v>1583</v>
      </c>
      <c r="D412" s="13">
        <v>1.0289999999999999</v>
      </c>
      <c r="E412" s="13">
        <v>15.04</v>
      </c>
      <c r="F412" s="13">
        <v>8.32</v>
      </c>
      <c r="G412" s="13">
        <v>4.2</v>
      </c>
      <c r="K412" s="13">
        <v>145</v>
      </c>
    </row>
    <row r="413" spans="1:38" x14ac:dyDescent="0.3">
      <c r="A413" s="69">
        <v>44887</v>
      </c>
      <c r="B413" s="28">
        <v>0.48738425925925927</v>
      </c>
      <c r="C413" s="13">
        <v>1769</v>
      </c>
      <c r="D413" s="13">
        <v>1.1499999999999999</v>
      </c>
      <c r="E413" s="13">
        <v>16.77</v>
      </c>
      <c r="F413" s="13">
        <v>8.76</v>
      </c>
      <c r="G413" s="13">
        <v>1.9</v>
      </c>
      <c r="K413" s="13">
        <v>120</v>
      </c>
    </row>
    <row r="414" spans="1:38" x14ac:dyDescent="0.3">
      <c r="A414" s="69">
        <v>44895</v>
      </c>
      <c r="B414" s="28">
        <v>0.47640046296296296</v>
      </c>
      <c r="C414" s="13">
        <v>754</v>
      </c>
      <c r="D414" s="13">
        <v>0.49</v>
      </c>
      <c r="E414" s="13">
        <v>14.46</v>
      </c>
      <c r="F414" s="13">
        <v>8.01</v>
      </c>
      <c r="G414" s="13">
        <v>6.3</v>
      </c>
      <c r="K414" s="13">
        <v>331</v>
      </c>
      <c r="O414" s="31" t="s">
        <v>111</v>
      </c>
      <c r="P414" s="13">
        <v>96.1</v>
      </c>
      <c r="Q414" s="31" t="s">
        <v>111</v>
      </c>
      <c r="R414" s="31" t="s">
        <v>111</v>
      </c>
      <c r="S414" s="31" t="s">
        <v>111</v>
      </c>
      <c r="T414" s="31" t="s">
        <v>111</v>
      </c>
      <c r="U414" s="31" t="s">
        <v>111</v>
      </c>
      <c r="V414" s="31" t="s">
        <v>111</v>
      </c>
      <c r="W414" s="31" t="s">
        <v>111</v>
      </c>
      <c r="X414" s="13">
        <v>173</v>
      </c>
      <c r="Y414" s="31" t="s">
        <v>111</v>
      </c>
      <c r="Z414" s="13">
        <v>0.91</v>
      </c>
      <c r="AA414" s="31" t="s">
        <v>111</v>
      </c>
      <c r="AB414" s="13">
        <v>60.8</v>
      </c>
      <c r="AC414" s="31">
        <v>89.8</v>
      </c>
      <c r="AD414" s="13">
        <v>292</v>
      </c>
      <c r="AE414" s="31" t="s">
        <v>111</v>
      </c>
      <c r="AF414" s="31" t="s">
        <v>111</v>
      </c>
      <c r="AG414" s="31">
        <v>80300</v>
      </c>
      <c r="AH414" s="31">
        <v>22200</v>
      </c>
      <c r="AI414" s="31">
        <v>3.5</v>
      </c>
      <c r="AJ414" s="50" t="s">
        <v>111</v>
      </c>
      <c r="AK414" s="50" t="s">
        <v>111</v>
      </c>
      <c r="AL414" s="50">
        <v>35.5</v>
      </c>
    </row>
    <row r="415" spans="1:38" x14ac:dyDescent="0.3">
      <c r="A415" s="69">
        <v>44900</v>
      </c>
      <c r="B415" s="26">
        <v>0.47387731481481482</v>
      </c>
      <c r="C415" s="13">
        <v>1169</v>
      </c>
      <c r="D415" s="13">
        <v>0.76</v>
      </c>
      <c r="E415" s="13">
        <v>16.38</v>
      </c>
      <c r="F415" s="13">
        <v>8.2100000000000009</v>
      </c>
      <c r="G415" s="13">
        <v>3.2</v>
      </c>
      <c r="K415" s="13">
        <v>85</v>
      </c>
      <c r="L415" s="29">
        <f>AVERAGE(K411:K415)</f>
        <v>279.60000000000002</v>
      </c>
      <c r="M415" s="46">
        <f>GEOMEAN(K411:K415)</f>
        <v>203.7337901752291</v>
      </c>
      <c r="N415" s="47" t="s">
        <v>207</v>
      </c>
    </row>
    <row r="416" spans="1:38" x14ac:dyDescent="0.3">
      <c r="A416" s="69">
        <v>44903</v>
      </c>
      <c r="B416" s="28" t="s">
        <v>222</v>
      </c>
      <c r="K416" s="13">
        <v>213</v>
      </c>
      <c r="M416" s="27"/>
    </row>
    <row r="417" spans="1:38" x14ac:dyDescent="0.3">
      <c r="A417" s="69">
        <v>44908</v>
      </c>
      <c r="B417" s="43">
        <v>0.4279513888888889</v>
      </c>
      <c r="C417" s="13">
        <v>1169</v>
      </c>
      <c r="D417" s="13">
        <v>0.76049999999999995</v>
      </c>
      <c r="E417" s="13">
        <v>20.190000000000001</v>
      </c>
      <c r="F417" s="13">
        <v>7.71</v>
      </c>
      <c r="G417" s="13">
        <v>6</v>
      </c>
      <c r="K417" s="13">
        <v>63</v>
      </c>
      <c r="M417" s="27"/>
    </row>
    <row r="418" spans="1:38" x14ac:dyDescent="0.3">
      <c r="A418" s="69">
        <v>44922</v>
      </c>
      <c r="B418" s="43">
        <v>0.40542824074074074</v>
      </c>
      <c r="C418" s="13">
        <v>1189</v>
      </c>
      <c r="D418" s="13">
        <v>0.77349999999999997</v>
      </c>
      <c r="E418" s="13">
        <v>12.92</v>
      </c>
      <c r="F418" s="13">
        <v>7.6</v>
      </c>
      <c r="G418" s="13">
        <v>2.6</v>
      </c>
      <c r="K418" s="13">
        <v>122</v>
      </c>
      <c r="M418" s="27"/>
    </row>
    <row r="419" spans="1:38" x14ac:dyDescent="0.3">
      <c r="A419" s="69">
        <v>44924</v>
      </c>
      <c r="B419" s="43">
        <v>0.47127314814814819</v>
      </c>
      <c r="C419" s="13">
        <v>1842</v>
      </c>
      <c r="D419" s="13">
        <v>1.196</v>
      </c>
      <c r="E419" s="13">
        <v>13.33</v>
      </c>
      <c r="F419" s="13">
        <v>7.75</v>
      </c>
      <c r="G419" s="13">
        <v>3.8</v>
      </c>
      <c r="K419" s="13">
        <v>1989</v>
      </c>
      <c r="L419" s="29">
        <f>AVERAGE(K415:K419)</f>
        <v>494.4</v>
      </c>
      <c r="M419" s="46">
        <f>GEOMEAN(K415:K419)</f>
        <v>194.27939325637811</v>
      </c>
      <c r="N419" s="47" t="s">
        <v>208</v>
      </c>
    </row>
    <row r="420" spans="1:38" x14ac:dyDescent="0.3">
      <c r="A420" s="32">
        <v>44935</v>
      </c>
      <c r="B420" s="28">
        <v>0.45322916666666663</v>
      </c>
      <c r="C420" s="13">
        <v>607</v>
      </c>
      <c r="D420" s="13">
        <v>0.39429999999999998</v>
      </c>
      <c r="E420" s="13">
        <v>12.43</v>
      </c>
      <c r="F420" s="13">
        <v>4.4000000000000004</v>
      </c>
      <c r="G420" s="13">
        <v>7.71</v>
      </c>
      <c r="K420" s="13">
        <v>97</v>
      </c>
    </row>
    <row r="421" spans="1:38" x14ac:dyDescent="0.3">
      <c r="A421" s="32">
        <v>44938</v>
      </c>
      <c r="B421" s="28">
        <v>0.47195601851851854</v>
      </c>
      <c r="C421" s="13">
        <v>684</v>
      </c>
      <c r="D421" s="13">
        <v>0.4446</v>
      </c>
      <c r="E421" s="13">
        <v>12.21</v>
      </c>
      <c r="F421" s="13">
        <v>7.96</v>
      </c>
      <c r="G421" s="13">
        <v>8</v>
      </c>
      <c r="K421" s="13">
        <v>2359</v>
      </c>
    </row>
    <row r="422" spans="1:38" x14ac:dyDescent="0.3">
      <c r="A422" s="69">
        <v>44944</v>
      </c>
      <c r="B422" s="57">
        <v>0.3953356481481482</v>
      </c>
      <c r="C422" s="70">
        <v>1574</v>
      </c>
      <c r="D422" s="70">
        <v>1.0205</v>
      </c>
      <c r="E422" s="70">
        <v>12.74</v>
      </c>
      <c r="F422" s="70">
        <v>8.1999999999999993</v>
      </c>
      <c r="G422" s="70">
        <v>5.7</v>
      </c>
      <c r="K422" s="13">
        <v>706</v>
      </c>
    </row>
    <row r="423" spans="1:38" x14ac:dyDescent="0.3">
      <c r="A423" s="32">
        <v>44950</v>
      </c>
      <c r="B423" s="43">
        <v>0.4305208333333333</v>
      </c>
      <c r="C423" s="13">
        <v>1531</v>
      </c>
      <c r="D423" s="13">
        <v>0.99450000000000005</v>
      </c>
      <c r="E423" s="13">
        <v>14.1</v>
      </c>
      <c r="F423" s="13">
        <v>8.1999999999999993</v>
      </c>
      <c r="G423" s="13">
        <v>3</v>
      </c>
      <c r="K423" s="13">
        <v>109</v>
      </c>
    </row>
    <row r="424" spans="1:38" x14ac:dyDescent="0.3">
      <c r="A424" s="32">
        <v>44956</v>
      </c>
      <c r="B424" s="26">
        <v>5.8692129629629629E-2</v>
      </c>
      <c r="C424" s="13">
        <v>1476</v>
      </c>
      <c r="D424" s="13">
        <v>0.95899999999999996</v>
      </c>
      <c r="E424" s="13">
        <v>15.92</v>
      </c>
      <c r="F424" s="13">
        <v>8.1</v>
      </c>
      <c r="G424" s="13">
        <v>3.6</v>
      </c>
      <c r="K424" s="13">
        <v>121</v>
      </c>
      <c r="L424" s="29">
        <f>AVERAGE(K420:K424)</f>
        <v>678.4</v>
      </c>
      <c r="M424" s="46">
        <f>GEOMEAN(K420:K424)</f>
        <v>292.21550025636623</v>
      </c>
      <c r="N424" s="47" t="s">
        <v>209</v>
      </c>
    </row>
    <row r="425" spans="1:38" x14ac:dyDescent="0.3">
      <c r="A425" s="32">
        <v>44965</v>
      </c>
      <c r="B425" s="26">
        <v>0.50023148148148155</v>
      </c>
      <c r="C425" s="13">
        <v>1665</v>
      </c>
      <c r="D425" s="13">
        <v>1082</v>
      </c>
      <c r="E425" s="13">
        <v>11.66</v>
      </c>
      <c r="F425" s="13">
        <v>7.8</v>
      </c>
      <c r="G425" s="13">
        <v>3.7</v>
      </c>
      <c r="K425" s="13">
        <v>480</v>
      </c>
    </row>
    <row r="426" spans="1:38" x14ac:dyDescent="0.3">
      <c r="A426" s="32">
        <v>44970</v>
      </c>
      <c r="B426" s="43">
        <v>0.43662037037037038</v>
      </c>
      <c r="C426" s="13">
        <v>1489</v>
      </c>
      <c r="D426" s="13">
        <v>0.96850000000000003</v>
      </c>
      <c r="E426" s="13">
        <v>13.06</v>
      </c>
      <c r="F426" s="13">
        <v>8.24</v>
      </c>
      <c r="G426" s="13">
        <v>4.4000000000000004</v>
      </c>
      <c r="K426" s="13">
        <v>294</v>
      </c>
    </row>
    <row r="427" spans="1:38" x14ac:dyDescent="0.3">
      <c r="A427" s="32">
        <v>44973</v>
      </c>
      <c r="B427" s="43">
        <v>0.42836805555555557</v>
      </c>
      <c r="C427" s="13">
        <v>1138</v>
      </c>
      <c r="D427" s="13">
        <v>0.74099999999999999</v>
      </c>
      <c r="E427" s="13">
        <v>12.11</v>
      </c>
      <c r="F427" s="13">
        <v>7.82</v>
      </c>
      <c r="G427" s="13">
        <v>7.6</v>
      </c>
      <c r="K427" s="13">
        <v>1935</v>
      </c>
    </row>
    <row r="428" spans="1:38" x14ac:dyDescent="0.3">
      <c r="A428" s="32">
        <v>44979</v>
      </c>
      <c r="B428" s="26">
        <v>0.51900462962962968</v>
      </c>
      <c r="C428" s="13">
        <v>980</v>
      </c>
      <c r="D428" s="13">
        <v>0.63700000000000001</v>
      </c>
      <c r="E428" s="13">
        <v>11.19</v>
      </c>
      <c r="F428" s="13">
        <v>7.86</v>
      </c>
      <c r="G428" s="13">
        <v>7.2</v>
      </c>
      <c r="K428" s="13">
        <v>1607</v>
      </c>
    </row>
    <row r="429" spans="1:38" x14ac:dyDescent="0.3">
      <c r="A429" s="32">
        <v>44985</v>
      </c>
      <c r="B429" s="57">
        <v>0.41950231481481487</v>
      </c>
      <c r="C429" s="13">
        <v>1259</v>
      </c>
      <c r="D429" s="13">
        <v>0.81899999999999995</v>
      </c>
      <c r="E429" s="13">
        <v>11.06</v>
      </c>
      <c r="F429" s="13">
        <v>8.1300000000000008</v>
      </c>
      <c r="G429" s="13">
        <v>8.4</v>
      </c>
      <c r="K429" s="13">
        <v>1296</v>
      </c>
      <c r="L429" s="29">
        <f>AVERAGE(K425:K429)</f>
        <v>1122.4000000000001</v>
      </c>
      <c r="M429" s="46">
        <f>GEOMEAN(K425:K429)</f>
        <v>893.26040371415104</v>
      </c>
      <c r="N429" s="47" t="s">
        <v>210</v>
      </c>
    </row>
    <row r="430" spans="1:38" x14ac:dyDescent="0.3">
      <c r="A430" s="32">
        <v>44993</v>
      </c>
      <c r="B430" s="71">
        <v>0.50304398148148144</v>
      </c>
      <c r="C430" s="72">
        <v>483</v>
      </c>
      <c r="D430" s="72">
        <v>0.31369999999999998</v>
      </c>
      <c r="E430" s="72">
        <v>13.41</v>
      </c>
      <c r="F430" s="72">
        <v>8.4600000000000009</v>
      </c>
      <c r="G430" s="72">
        <v>6.2</v>
      </c>
      <c r="K430" s="13">
        <v>63</v>
      </c>
      <c r="O430" s="31" t="s">
        <v>111</v>
      </c>
      <c r="P430" s="13">
        <v>91.6</v>
      </c>
      <c r="Q430" s="31" t="s">
        <v>111</v>
      </c>
      <c r="R430" s="31" t="s">
        <v>111</v>
      </c>
      <c r="S430" s="31" t="s">
        <v>111</v>
      </c>
      <c r="T430" s="31" t="s">
        <v>111</v>
      </c>
      <c r="U430" s="31" t="s">
        <v>111</v>
      </c>
      <c r="V430" s="31" t="s">
        <v>111</v>
      </c>
      <c r="W430" s="31" t="s">
        <v>111</v>
      </c>
      <c r="X430" s="13">
        <v>194</v>
      </c>
      <c r="Y430" s="31" t="s">
        <v>111</v>
      </c>
      <c r="Z430" s="13">
        <v>0.66</v>
      </c>
      <c r="AA430" s="31" t="s">
        <v>111</v>
      </c>
      <c r="AB430" s="13">
        <v>57.5</v>
      </c>
      <c r="AC430" s="13">
        <v>0.21</v>
      </c>
      <c r="AD430" s="13">
        <v>327</v>
      </c>
      <c r="AE430" s="31" t="s">
        <v>111</v>
      </c>
      <c r="AF430" s="13">
        <v>269</v>
      </c>
      <c r="AG430" s="13">
        <v>88400</v>
      </c>
      <c r="AH430" s="13">
        <v>25900</v>
      </c>
      <c r="AI430" s="50" t="s">
        <v>111</v>
      </c>
      <c r="AJ430" s="50" t="s">
        <v>111</v>
      </c>
      <c r="AK430" s="50" t="s">
        <v>111</v>
      </c>
      <c r="AL430" s="13">
        <v>39.9</v>
      </c>
    </row>
    <row r="431" spans="1:38" x14ac:dyDescent="0.3">
      <c r="A431" s="32">
        <v>45001</v>
      </c>
      <c r="B431" s="28">
        <v>0.47900462962962959</v>
      </c>
      <c r="C431" s="13">
        <v>1741</v>
      </c>
      <c r="D431" s="13">
        <v>1.1319999999999999</v>
      </c>
      <c r="E431" s="13">
        <v>13.63</v>
      </c>
      <c r="F431" s="13">
        <v>7.57</v>
      </c>
      <c r="G431" s="13">
        <v>6.8</v>
      </c>
      <c r="K431" s="13">
        <v>86</v>
      </c>
    </row>
    <row r="432" spans="1:38" x14ac:dyDescent="0.3">
      <c r="A432" s="32">
        <v>45005</v>
      </c>
      <c r="B432" s="57">
        <v>0.40182870370370366</v>
      </c>
      <c r="C432" s="13">
        <v>1502</v>
      </c>
      <c r="D432" s="13">
        <v>0.97499999999999998</v>
      </c>
      <c r="E432" s="13">
        <v>13.33</v>
      </c>
      <c r="F432" s="13">
        <v>7.87</v>
      </c>
      <c r="G432" s="13">
        <v>4</v>
      </c>
      <c r="K432" s="13">
        <v>10462</v>
      </c>
    </row>
    <row r="433" spans="1:14" x14ac:dyDescent="0.3">
      <c r="A433" s="32">
        <v>45008</v>
      </c>
      <c r="B433" s="26">
        <v>0.4738194444444444</v>
      </c>
      <c r="C433" s="13">
        <v>2091</v>
      </c>
      <c r="D433" s="13">
        <v>1.359</v>
      </c>
      <c r="E433" s="13">
        <v>9.7200000000000006</v>
      </c>
      <c r="F433" s="13">
        <v>7.75</v>
      </c>
      <c r="G433" s="13">
        <v>11.9</v>
      </c>
      <c r="K433" s="13">
        <v>1246</v>
      </c>
      <c r="L433" s="29"/>
      <c r="M433" s="46"/>
      <c r="N433" s="47"/>
    </row>
    <row r="434" spans="1:14" x14ac:dyDescent="0.3">
      <c r="A434" s="32">
        <v>45013</v>
      </c>
      <c r="B434" s="26">
        <v>0.49327546296296299</v>
      </c>
      <c r="C434" s="13">
        <v>986</v>
      </c>
      <c r="D434" s="13">
        <v>0.64100000000000001</v>
      </c>
      <c r="E434" s="13">
        <v>15.08</v>
      </c>
      <c r="F434" s="13">
        <v>8.8000000000000007</v>
      </c>
      <c r="G434" s="13">
        <v>7.4</v>
      </c>
      <c r="K434" s="13">
        <v>323</v>
      </c>
      <c r="L434" s="29">
        <f>AVERAGE(K430:K434)</f>
        <v>2436</v>
      </c>
      <c r="M434" s="46">
        <f>GEOMEAN(K430:K434)</f>
        <v>469.49919958807391</v>
      </c>
      <c r="N434" s="47" t="s">
        <v>211</v>
      </c>
    </row>
    <row r="435" spans="1:14" x14ac:dyDescent="0.3">
      <c r="A435" s="32">
        <v>45019</v>
      </c>
      <c r="B435" s="43">
        <v>0.42152777777777778</v>
      </c>
      <c r="C435" s="73">
        <v>617</v>
      </c>
      <c r="D435" s="73">
        <v>0.40100000000000002</v>
      </c>
      <c r="E435" s="73">
        <v>12.3</v>
      </c>
      <c r="F435" s="73">
        <v>7.98</v>
      </c>
      <c r="G435" s="73">
        <v>11</v>
      </c>
      <c r="K435" s="13">
        <v>2481</v>
      </c>
    </row>
    <row r="436" spans="1:14" x14ac:dyDescent="0.3">
      <c r="A436" s="32">
        <v>45021</v>
      </c>
      <c r="B436" s="26">
        <v>0.43542824074074077</v>
      </c>
      <c r="C436" s="13">
        <v>481</v>
      </c>
      <c r="D436" s="13">
        <v>0.31240000000000001</v>
      </c>
      <c r="E436" s="13">
        <v>8.5500000000000007</v>
      </c>
      <c r="F436" s="13">
        <v>7.89</v>
      </c>
      <c r="G436" s="13">
        <v>16.7</v>
      </c>
      <c r="K436" s="13">
        <v>2098</v>
      </c>
    </row>
    <row r="437" spans="1:14" x14ac:dyDescent="0.3">
      <c r="A437" s="32">
        <v>45027</v>
      </c>
      <c r="B437" s="26">
        <v>0.46894675925925927</v>
      </c>
      <c r="C437" s="13">
        <v>642</v>
      </c>
      <c r="D437" s="13">
        <v>0.41710000000000003</v>
      </c>
      <c r="E437" s="13">
        <v>9.2799999999999994</v>
      </c>
      <c r="F437" s="13">
        <v>8.17</v>
      </c>
      <c r="G437" s="13">
        <v>11.8</v>
      </c>
      <c r="K437" s="13">
        <v>1421</v>
      </c>
    </row>
    <row r="438" spans="1:14" x14ac:dyDescent="0.3">
      <c r="A438" s="32">
        <v>45035</v>
      </c>
      <c r="B438" s="43">
        <v>0.43247685185185186</v>
      </c>
      <c r="C438" s="13">
        <v>1135</v>
      </c>
      <c r="D438" s="13">
        <v>0.73450000000000004</v>
      </c>
      <c r="E438" s="13">
        <v>8.56</v>
      </c>
      <c r="F438" s="13">
        <v>7.93</v>
      </c>
      <c r="G438" s="13">
        <v>12</v>
      </c>
      <c r="K438" s="13">
        <v>987</v>
      </c>
    </row>
    <row r="439" spans="1:14" x14ac:dyDescent="0.3">
      <c r="A439" s="32">
        <v>45043</v>
      </c>
      <c r="B439" s="43">
        <v>0.4227893518518519</v>
      </c>
      <c r="C439" s="13">
        <v>1119</v>
      </c>
      <c r="D439" s="13">
        <v>0.72799999999999998</v>
      </c>
      <c r="E439" s="13">
        <v>8.66</v>
      </c>
      <c r="F439" s="13">
        <v>7.96</v>
      </c>
      <c r="G439" s="13">
        <v>11.7</v>
      </c>
      <c r="K439" s="13">
        <v>1137</v>
      </c>
      <c r="L439" s="29">
        <f>AVERAGE(K435:K439)</f>
        <v>1624.8</v>
      </c>
      <c r="M439" s="46">
        <f>GEOMEAN(K435:K439)</f>
        <v>1526.935839201092</v>
      </c>
      <c r="N439" s="47" t="s">
        <v>212</v>
      </c>
    </row>
    <row r="440" spans="1:14" x14ac:dyDescent="0.3">
      <c r="A440" s="32">
        <v>45047</v>
      </c>
      <c r="B440" s="26">
        <v>0.47334490740740742</v>
      </c>
      <c r="C440" s="13">
        <v>831</v>
      </c>
      <c r="D440" s="13">
        <v>0.54</v>
      </c>
      <c r="E440" s="13">
        <v>10.98</v>
      </c>
      <c r="F440" s="13">
        <v>8.43</v>
      </c>
      <c r="G440" s="13">
        <v>10.3</v>
      </c>
      <c r="K440" s="13">
        <v>284</v>
      </c>
    </row>
    <row r="441" spans="1:14" x14ac:dyDescent="0.3">
      <c r="A441" s="32">
        <v>45056</v>
      </c>
      <c r="B441" s="43">
        <v>0.44678240740740738</v>
      </c>
      <c r="C441" s="13">
        <v>977</v>
      </c>
      <c r="D441" s="13">
        <v>0.63700000000000001</v>
      </c>
      <c r="E441" s="13">
        <v>12</v>
      </c>
      <c r="F441" s="13">
        <v>7.8</v>
      </c>
      <c r="G441" s="13">
        <v>15.6</v>
      </c>
      <c r="K441" s="13">
        <v>379</v>
      </c>
    </row>
    <row r="442" spans="1:14" x14ac:dyDescent="0.3">
      <c r="A442" s="32">
        <v>45061</v>
      </c>
      <c r="B442" s="26">
        <v>0.46800925925925929</v>
      </c>
      <c r="C442" s="13">
        <v>531</v>
      </c>
      <c r="D442" s="13">
        <v>0.34510000000000002</v>
      </c>
      <c r="E442" s="13">
        <v>10.37</v>
      </c>
      <c r="F442" s="13">
        <v>7.69</v>
      </c>
      <c r="G442" s="13">
        <v>16</v>
      </c>
      <c r="K442" s="13">
        <v>2755</v>
      </c>
    </row>
    <row r="443" spans="1:14" x14ac:dyDescent="0.3">
      <c r="A443" s="32">
        <v>45071</v>
      </c>
      <c r="B443" s="13" t="s">
        <v>222</v>
      </c>
      <c r="K443" s="13">
        <v>594</v>
      </c>
    </row>
    <row r="444" spans="1:14" x14ac:dyDescent="0.3">
      <c r="A444" s="32">
        <v>45076</v>
      </c>
      <c r="B444" s="26">
        <v>0.45594907407407409</v>
      </c>
      <c r="C444" s="13">
        <v>403</v>
      </c>
      <c r="D444" s="13">
        <v>0.26200000000000001</v>
      </c>
      <c r="E444" s="13">
        <v>9.43</v>
      </c>
      <c r="F444" s="13">
        <v>7.67</v>
      </c>
      <c r="G444" s="13">
        <v>17.600000000000001</v>
      </c>
      <c r="K444" s="13">
        <v>1439</v>
      </c>
      <c r="L444" s="29">
        <f>AVERAGE(K440:K444)</f>
        <v>1090.2</v>
      </c>
      <c r="M444" s="46">
        <f>GEOMEAN(K440:K444)</f>
        <v>759.95045336628959</v>
      </c>
      <c r="N444" s="47" t="s">
        <v>213</v>
      </c>
    </row>
    <row r="445" spans="1:14" x14ac:dyDescent="0.3">
      <c r="A445" s="32">
        <v>45082</v>
      </c>
      <c r="B445" s="26">
        <v>0.47400462962962964</v>
      </c>
      <c r="C445" s="13">
        <v>3.9</v>
      </c>
      <c r="D445" s="13">
        <v>2.5999999999999999E-3</v>
      </c>
      <c r="E445" s="13">
        <v>8.6300000000000008</v>
      </c>
      <c r="F445" s="13">
        <v>7.76</v>
      </c>
      <c r="G445" s="13">
        <v>17.5</v>
      </c>
      <c r="K445" s="13">
        <v>6488</v>
      </c>
    </row>
    <row r="446" spans="1:14" x14ac:dyDescent="0.3">
      <c r="A446" s="32">
        <v>45091</v>
      </c>
      <c r="B446" s="57">
        <v>0.41291666666666665</v>
      </c>
      <c r="C446" s="13">
        <v>775</v>
      </c>
      <c r="D446" s="13">
        <v>0.50049999999999994</v>
      </c>
      <c r="E446" s="13">
        <v>10.199999999999999</v>
      </c>
      <c r="F446" s="13">
        <v>7.59</v>
      </c>
      <c r="G446" s="13">
        <v>17.7</v>
      </c>
      <c r="K446" s="13">
        <v>6488</v>
      </c>
    </row>
    <row r="447" spans="1:14" x14ac:dyDescent="0.3">
      <c r="A447" s="32">
        <v>45099</v>
      </c>
      <c r="B447" s="48">
        <v>0.45005787037037037</v>
      </c>
      <c r="C447" s="13">
        <v>1062</v>
      </c>
      <c r="D447" s="13">
        <v>0.68899999999999995</v>
      </c>
      <c r="E447" s="13">
        <v>5.36</v>
      </c>
      <c r="F447" s="13">
        <v>7.72</v>
      </c>
      <c r="G447" s="13">
        <v>19.399999999999999</v>
      </c>
      <c r="K447" s="13">
        <v>733</v>
      </c>
    </row>
    <row r="448" spans="1:14" x14ac:dyDescent="0.3">
      <c r="A448" s="32">
        <v>45104</v>
      </c>
      <c r="B448" s="43">
        <v>0.41901620370370374</v>
      </c>
      <c r="C448" s="13">
        <v>1201</v>
      </c>
      <c r="D448" s="13">
        <v>0.78</v>
      </c>
      <c r="E448" s="13">
        <v>3.26</v>
      </c>
      <c r="F448" s="13">
        <v>7.67</v>
      </c>
      <c r="G448" s="13">
        <v>18.7</v>
      </c>
      <c r="K448" s="13">
        <v>5794</v>
      </c>
    </row>
    <row r="449" spans="1:38" x14ac:dyDescent="0.3">
      <c r="A449" s="32">
        <v>45106</v>
      </c>
      <c r="B449" s="43">
        <v>0.42377314814814815</v>
      </c>
      <c r="C449" s="13">
        <v>1115</v>
      </c>
      <c r="D449" s="13">
        <v>0.72799999999999998</v>
      </c>
      <c r="E449" s="13">
        <v>4.25</v>
      </c>
      <c r="F449" s="13">
        <v>7.76</v>
      </c>
      <c r="G449" s="13">
        <v>20.5</v>
      </c>
      <c r="K449" s="13">
        <v>789</v>
      </c>
      <c r="L449" s="29">
        <f>AVERAGE(K445:K449)</f>
        <v>4058.4</v>
      </c>
      <c r="M449" s="46">
        <f>GEOMEAN(K445:K449)</f>
        <v>2690.7678515334978</v>
      </c>
      <c r="N449" s="47" t="s">
        <v>214</v>
      </c>
    </row>
    <row r="450" spans="1:38" x14ac:dyDescent="0.3">
      <c r="A450" s="32">
        <v>45112</v>
      </c>
      <c r="B450" s="26">
        <v>0.50138888888888888</v>
      </c>
      <c r="C450" s="13">
        <v>1.7</v>
      </c>
      <c r="D450" s="13">
        <v>1.1000000000000001E-3</v>
      </c>
      <c r="E450" s="13">
        <v>7.18</v>
      </c>
      <c r="F450" s="13">
        <v>7.77</v>
      </c>
      <c r="G450" s="13">
        <v>23.6</v>
      </c>
      <c r="K450" s="13">
        <v>1162</v>
      </c>
    </row>
    <row r="451" spans="1:38" x14ac:dyDescent="0.3">
      <c r="A451" s="32">
        <v>45120</v>
      </c>
      <c r="B451" s="57">
        <v>0.4866550925925926</v>
      </c>
      <c r="C451" s="13">
        <v>949</v>
      </c>
      <c r="D451" s="13">
        <v>0.61750000000000005</v>
      </c>
      <c r="E451" s="13">
        <v>5.65</v>
      </c>
      <c r="F451" s="13">
        <v>15.08</v>
      </c>
      <c r="G451" s="13">
        <v>23.2</v>
      </c>
      <c r="K451" s="13">
        <v>650</v>
      </c>
    </row>
    <row r="452" spans="1:38" x14ac:dyDescent="0.3">
      <c r="A452" s="32">
        <v>45126</v>
      </c>
      <c r="B452" s="26">
        <v>0.39782407407407411</v>
      </c>
      <c r="C452" s="13">
        <v>440.1</v>
      </c>
      <c r="D452" s="13">
        <v>0.28599999999999998</v>
      </c>
      <c r="E452" s="13">
        <v>6.82</v>
      </c>
      <c r="F452" s="13">
        <v>7.67</v>
      </c>
      <c r="G452" s="13">
        <v>20.5</v>
      </c>
      <c r="K452" s="13">
        <v>309</v>
      </c>
    </row>
    <row r="453" spans="1:38" x14ac:dyDescent="0.3">
      <c r="A453" s="32">
        <v>45131</v>
      </c>
      <c r="B453" s="57">
        <v>0.46408564814814812</v>
      </c>
      <c r="C453" s="13">
        <v>980</v>
      </c>
      <c r="D453" s="13">
        <v>0.63700000000000001</v>
      </c>
      <c r="E453" s="13">
        <v>5.76</v>
      </c>
      <c r="F453" s="13">
        <v>7.81</v>
      </c>
      <c r="G453" s="13">
        <v>22.8</v>
      </c>
      <c r="K453" s="13">
        <v>10</v>
      </c>
      <c r="O453" s="31" t="s">
        <v>111</v>
      </c>
      <c r="P453" s="13">
        <v>87.1</v>
      </c>
      <c r="Q453" s="31" t="s">
        <v>111</v>
      </c>
      <c r="R453" s="31" t="s">
        <v>111</v>
      </c>
      <c r="S453" s="31" t="s">
        <v>111</v>
      </c>
      <c r="T453" s="31" t="s">
        <v>111</v>
      </c>
      <c r="U453" s="31" t="s">
        <v>111</v>
      </c>
      <c r="V453" s="31" t="s">
        <v>111</v>
      </c>
      <c r="W453" s="31" t="s">
        <v>111</v>
      </c>
      <c r="X453" s="13">
        <v>150</v>
      </c>
      <c r="Y453" s="31" t="s">
        <v>111</v>
      </c>
      <c r="Z453" s="13" t="s">
        <v>161</v>
      </c>
      <c r="AA453" s="31" t="s">
        <v>111</v>
      </c>
      <c r="AB453" s="13">
        <v>44</v>
      </c>
      <c r="AC453" s="31">
        <v>0.2</v>
      </c>
      <c r="AD453" s="13">
        <v>284</v>
      </c>
      <c r="AE453" s="31" t="s">
        <v>111</v>
      </c>
      <c r="AF453" s="31" t="s">
        <v>111</v>
      </c>
      <c r="AG453" s="31">
        <v>75200</v>
      </c>
      <c r="AH453" s="31">
        <v>23300</v>
      </c>
      <c r="AI453" s="31" t="s">
        <v>161</v>
      </c>
      <c r="AJ453" s="50" t="s">
        <v>111</v>
      </c>
      <c r="AK453" s="50" t="s">
        <v>111</v>
      </c>
      <c r="AL453" s="50">
        <v>20.2</v>
      </c>
    </row>
    <row r="454" spans="1:38" x14ac:dyDescent="0.3">
      <c r="A454" s="32">
        <v>45134</v>
      </c>
      <c r="B454" s="57">
        <v>0.4417476851851852</v>
      </c>
      <c r="C454" s="13">
        <v>606</v>
      </c>
      <c r="D454" s="13">
        <v>0.39650000000000002</v>
      </c>
      <c r="E454" s="13">
        <v>5.29</v>
      </c>
      <c r="F454" s="13">
        <v>7.85</v>
      </c>
      <c r="G454" s="13">
        <v>23.2</v>
      </c>
      <c r="K454" s="13">
        <v>1935</v>
      </c>
      <c r="L454" s="29">
        <f>AVERAGE(K450:K454)</f>
        <v>813.2</v>
      </c>
      <c r="M454" s="46">
        <f>GEOMEAN(K450:K454)</f>
        <v>339.58757110321329</v>
      </c>
      <c r="N454" s="47" t="s">
        <v>215</v>
      </c>
    </row>
    <row r="455" spans="1:38" x14ac:dyDescent="0.3">
      <c r="A455" s="32">
        <v>45140</v>
      </c>
      <c r="B455" s="57">
        <v>0.47214120370370366</v>
      </c>
      <c r="C455" s="13">
        <v>928</v>
      </c>
      <c r="D455" s="13">
        <v>0.60450000000000004</v>
      </c>
      <c r="E455" s="13">
        <v>7.45</v>
      </c>
      <c r="F455" s="13">
        <v>7.76</v>
      </c>
      <c r="G455" s="13">
        <v>21.2</v>
      </c>
      <c r="K455" s="13">
        <v>275</v>
      </c>
    </row>
    <row r="456" spans="1:38" x14ac:dyDescent="0.3">
      <c r="A456" s="32">
        <v>45145</v>
      </c>
      <c r="B456" s="28">
        <v>0.47418981481481487</v>
      </c>
      <c r="C456" s="13">
        <v>0.25</v>
      </c>
      <c r="D456" s="13">
        <v>0.16700000000000001</v>
      </c>
      <c r="E456" s="13">
        <v>5.85</v>
      </c>
      <c r="F456" s="13">
        <v>7.73</v>
      </c>
      <c r="G456" s="13">
        <v>23.7</v>
      </c>
      <c r="K456" s="13">
        <v>7270</v>
      </c>
    </row>
    <row r="457" spans="1:38" x14ac:dyDescent="0.3">
      <c r="A457" s="32">
        <v>45153</v>
      </c>
      <c r="B457" s="57">
        <v>0.50755787037037037</v>
      </c>
      <c r="C457" s="13">
        <v>623</v>
      </c>
      <c r="D457" s="13">
        <v>0.40300000000000002</v>
      </c>
      <c r="E457" s="13">
        <v>7.67</v>
      </c>
      <c r="F457" s="13">
        <v>8.2100000000000009</v>
      </c>
      <c r="G457" s="13">
        <v>20.5</v>
      </c>
      <c r="K457" s="13">
        <v>2613</v>
      </c>
    </row>
    <row r="458" spans="1:38" x14ac:dyDescent="0.3">
      <c r="A458" s="32">
        <v>45167</v>
      </c>
      <c r="B458" s="26">
        <v>0.44861111111111113</v>
      </c>
      <c r="C458" s="13">
        <v>1097</v>
      </c>
      <c r="D458" s="13">
        <v>0.71499999999999997</v>
      </c>
      <c r="E458" s="13">
        <v>6.87</v>
      </c>
      <c r="F458" s="13">
        <v>7.8</v>
      </c>
      <c r="G458" s="13">
        <v>19.399999999999999</v>
      </c>
      <c r="K458" s="13">
        <v>4352</v>
      </c>
    </row>
    <row r="459" spans="1:38" x14ac:dyDescent="0.3">
      <c r="A459" s="32">
        <v>45169</v>
      </c>
      <c r="B459" s="26">
        <v>0.42430555555555555</v>
      </c>
      <c r="C459" s="13">
        <v>1101</v>
      </c>
      <c r="D459" s="13">
        <v>0.71499999999999997</v>
      </c>
      <c r="E459" s="13">
        <v>7.76</v>
      </c>
      <c r="F459" s="13">
        <v>7.9</v>
      </c>
      <c r="G459" s="13">
        <v>18.2</v>
      </c>
      <c r="K459" s="13">
        <v>1100</v>
      </c>
      <c r="L459" s="29">
        <f>AVERAGE(K455:K459)</f>
        <v>3122</v>
      </c>
      <c r="M459" s="46">
        <f>GEOMEAN(K455:K459)</f>
        <v>1903.7837575905367</v>
      </c>
      <c r="N459" s="47" t="s">
        <v>216</v>
      </c>
    </row>
    <row r="460" spans="1:38" x14ac:dyDescent="0.3">
      <c r="A460" s="32">
        <v>45176</v>
      </c>
      <c r="B460" s="30">
        <v>0.46693287037037035</v>
      </c>
      <c r="C460" s="13">
        <v>1225</v>
      </c>
      <c r="D460" s="13">
        <v>796</v>
      </c>
      <c r="E460" s="13">
        <v>5.7</v>
      </c>
      <c r="F460" s="13">
        <v>7.84</v>
      </c>
      <c r="G460" s="13">
        <v>20.100000000000001</v>
      </c>
      <c r="K460" s="13">
        <v>727</v>
      </c>
    </row>
    <row r="461" spans="1:38" x14ac:dyDescent="0.3">
      <c r="A461" s="32">
        <v>45180</v>
      </c>
      <c r="B461" s="26">
        <v>0.43124999999999997</v>
      </c>
      <c r="C461" s="13">
        <v>1018</v>
      </c>
      <c r="D461" s="13">
        <v>0.66300000000000003</v>
      </c>
      <c r="E461" s="13">
        <v>5.91</v>
      </c>
      <c r="F461" s="13">
        <v>7.73</v>
      </c>
      <c r="G461" s="13">
        <v>18.3</v>
      </c>
      <c r="K461" s="13">
        <v>275</v>
      </c>
    </row>
    <row r="462" spans="1:38" x14ac:dyDescent="0.3">
      <c r="A462" s="32">
        <v>45183</v>
      </c>
      <c r="B462" s="26">
        <v>0.44650462962962961</v>
      </c>
      <c r="C462" s="13">
        <v>1074</v>
      </c>
      <c r="D462" s="13">
        <v>0.69550000000000001</v>
      </c>
      <c r="E462" s="13">
        <v>6.66</v>
      </c>
      <c r="F462" s="13">
        <v>7.8</v>
      </c>
      <c r="G462" s="13">
        <v>16.100000000000001</v>
      </c>
      <c r="K462" s="13">
        <v>309</v>
      </c>
    </row>
    <row r="463" spans="1:38" x14ac:dyDescent="0.3">
      <c r="A463" s="32">
        <v>45187</v>
      </c>
      <c r="B463" s="26">
        <v>0.43182870370370369</v>
      </c>
      <c r="C463" s="13">
        <v>1079</v>
      </c>
      <c r="D463" s="13">
        <v>0.70199999999999996</v>
      </c>
      <c r="E463" s="13">
        <v>6.4</v>
      </c>
      <c r="F463" s="13">
        <v>7.93</v>
      </c>
      <c r="G463" s="13">
        <v>16.899999999999999</v>
      </c>
      <c r="K463" s="13">
        <v>3873</v>
      </c>
    </row>
    <row r="464" spans="1:38" x14ac:dyDescent="0.3">
      <c r="A464" s="32">
        <v>45189</v>
      </c>
      <c r="B464" s="26">
        <v>0.42894675925925929</v>
      </c>
      <c r="C464" s="13">
        <v>1136</v>
      </c>
      <c r="D464" s="13">
        <v>0.74099999999999999</v>
      </c>
      <c r="E464" s="13">
        <v>8.2799999999999994</v>
      </c>
      <c r="F464" s="13">
        <v>8.2799999999999994</v>
      </c>
      <c r="G464" s="13">
        <v>16.100000000000001</v>
      </c>
      <c r="K464" s="13">
        <v>1354</v>
      </c>
      <c r="L464" s="29">
        <f>AVERAGE(K460:K464)</f>
        <v>1307.5999999999999</v>
      </c>
      <c r="M464" s="46">
        <f>GEOMEAN(K460:K464)</f>
        <v>798.17541933242853</v>
      </c>
      <c r="N464" s="47" t="s">
        <v>218</v>
      </c>
    </row>
    <row r="465" spans="1:38" x14ac:dyDescent="0.3">
      <c r="A465" s="32">
        <v>45203</v>
      </c>
      <c r="B465" s="43">
        <v>0.41326388888888888</v>
      </c>
      <c r="C465" s="13">
        <v>1054</v>
      </c>
      <c r="D465" s="13">
        <v>0.6825</v>
      </c>
      <c r="E465" s="13">
        <v>6.61</v>
      </c>
      <c r="F465" s="13">
        <v>7.69</v>
      </c>
      <c r="G465" s="13">
        <v>19.2</v>
      </c>
      <c r="K465" s="13">
        <v>833</v>
      </c>
    </row>
    <row r="466" spans="1:38" x14ac:dyDescent="0.3">
      <c r="A466" s="32">
        <v>45211</v>
      </c>
      <c r="B466" s="57">
        <v>0.44641203703703702</v>
      </c>
      <c r="C466" s="13">
        <v>1115</v>
      </c>
      <c r="D466" s="13">
        <v>0.72150000000000003</v>
      </c>
      <c r="E466" s="13">
        <v>7.42</v>
      </c>
      <c r="F466" s="13">
        <v>7.56</v>
      </c>
      <c r="G466" s="13">
        <v>13.5</v>
      </c>
      <c r="K466" s="13">
        <v>355</v>
      </c>
    </row>
    <row r="467" spans="1:38" x14ac:dyDescent="0.3">
      <c r="A467" s="32">
        <v>45215</v>
      </c>
      <c r="B467" s="43">
        <v>0.49652777777777773</v>
      </c>
      <c r="C467" s="13">
        <v>667</v>
      </c>
      <c r="D467" s="13">
        <v>0.4355</v>
      </c>
      <c r="E467" s="13">
        <v>7.16</v>
      </c>
      <c r="F467" s="13">
        <v>8.1300000000000008</v>
      </c>
      <c r="G467" s="13">
        <v>13.1</v>
      </c>
      <c r="K467" s="13">
        <v>5794</v>
      </c>
    </row>
    <row r="468" spans="1:38" x14ac:dyDescent="0.3">
      <c r="A468" s="74">
        <v>45223</v>
      </c>
      <c r="B468" s="26">
        <v>0.51258101851851856</v>
      </c>
      <c r="C468" s="13">
        <v>842</v>
      </c>
      <c r="D468" s="13">
        <v>0.54700000000000004</v>
      </c>
      <c r="E468" s="13">
        <v>6.5</v>
      </c>
      <c r="F468" s="13">
        <v>8.01</v>
      </c>
      <c r="G468" s="13">
        <v>11.6</v>
      </c>
      <c r="K468" s="13">
        <v>364</v>
      </c>
    </row>
    <row r="469" spans="1:38" x14ac:dyDescent="0.3">
      <c r="A469" s="32">
        <v>45229</v>
      </c>
      <c r="B469" s="28">
        <v>0.42800925925925926</v>
      </c>
      <c r="C469" s="13">
        <v>471.8</v>
      </c>
      <c r="D469" s="13">
        <v>0.30680000000000002</v>
      </c>
      <c r="E469" s="13">
        <v>10.73</v>
      </c>
      <c r="F469" s="13">
        <v>7.5</v>
      </c>
      <c r="G469" s="13">
        <v>11.7</v>
      </c>
      <c r="K469" s="13">
        <v>3654</v>
      </c>
      <c r="L469" s="29">
        <f>AVERAGE(K465:K469)</f>
        <v>2200</v>
      </c>
      <c r="M469" s="46">
        <f>GEOMEAN(K465:K469)</f>
        <v>1179.0829365733882</v>
      </c>
      <c r="N469" s="47" t="s">
        <v>219</v>
      </c>
    </row>
    <row r="470" spans="1:38" x14ac:dyDescent="0.3">
      <c r="A470" s="32">
        <v>45231</v>
      </c>
      <c r="B470" s="28">
        <v>0.44844907407407408</v>
      </c>
      <c r="C470" s="13">
        <v>676</v>
      </c>
      <c r="D470" s="13">
        <v>0.43940000000000001</v>
      </c>
      <c r="E470" s="13">
        <v>10.36</v>
      </c>
      <c r="F470" s="13">
        <v>7.48</v>
      </c>
      <c r="G470" s="13">
        <v>5.9</v>
      </c>
      <c r="K470" s="13">
        <v>285</v>
      </c>
      <c r="O470" s="31" t="s">
        <v>111</v>
      </c>
      <c r="P470" s="13">
        <v>65.900000000000006</v>
      </c>
      <c r="Q470" s="31" t="s">
        <v>111</v>
      </c>
      <c r="R470" s="31" t="s">
        <v>111</v>
      </c>
      <c r="S470" s="31" t="s">
        <v>111</v>
      </c>
      <c r="T470" s="31" t="s">
        <v>111</v>
      </c>
      <c r="U470" s="31" t="s">
        <v>111</v>
      </c>
      <c r="V470" s="31" t="s">
        <v>111</v>
      </c>
      <c r="W470" s="31" t="s">
        <v>111</v>
      </c>
      <c r="X470" s="13">
        <v>80.7</v>
      </c>
      <c r="Y470" s="31" t="s">
        <v>111</v>
      </c>
      <c r="Z470" s="13" t="s">
        <v>161</v>
      </c>
      <c r="AA470" s="31" t="s">
        <v>111</v>
      </c>
      <c r="AB470" s="13">
        <v>40.1</v>
      </c>
      <c r="AC470" s="49" t="s">
        <v>111</v>
      </c>
      <c r="AD470" s="13">
        <v>203</v>
      </c>
      <c r="AE470" s="31" t="s">
        <v>111</v>
      </c>
      <c r="AF470" s="31" t="s">
        <v>111</v>
      </c>
      <c r="AG470" s="31">
        <v>58100</v>
      </c>
      <c r="AH470" s="31">
        <v>14200</v>
      </c>
      <c r="AI470" s="31" t="s">
        <v>161</v>
      </c>
      <c r="AJ470" s="50" t="s">
        <v>111</v>
      </c>
      <c r="AK470" s="50" t="s">
        <v>111</v>
      </c>
      <c r="AL470" s="50">
        <v>22.5</v>
      </c>
    </row>
    <row r="471" spans="1:38" x14ac:dyDescent="0.3">
      <c r="A471" s="32">
        <v>45236</v>
      </c>
      <c r="B471" s="28">
        <v>0.49074074074074076</v>
      </c>
      <c r="C471" s="13">
        <v>575</v>
      </c>
      <c r="D471" s="13">
        <v>0.37409999999999999</v>
      </c>
      <c r="E471" s="13">
        <v>13.51</v>
      </c>
      <c r="F471" s="13">
        <v>7.73</v>
      </c>
      <c r="G471" s="13">
        <v>8.9</v>
      </c>
      <c r="K471" s="13">
        <v>213</v>
      </c>
    </row>
    <row r="472" spans="1:38" x14ac:dyDescent="0.3">
      <c r="A472" s="32">
        <v>45239</v>
      </c>
      <c r="B472" s="26">
        <v>0.46832175925925923</v>
      </c>
      <c r="C472" s="13">
        <v>714</v>
      </c>
      <c r="D472" s="13">
        <v>0.46150000000000002</v>
      </c>
      <c r="E472" s="13">
        <v>11.68</v>
      </c>
      <c r="F472" s="13">
        <v>7.37</v>
      </c>
      <c r="G472" s="13">
        <v>14</v>
      </c>
      <c r="K472" s="13">
        <v>5475</v>
      </c>
    </row>
    <row r="473" spans="1:38" x14ac:dyDescent="0.3">
      <c r="A473" s="32">
        <v>45244</v>
      </c>
      <c r="B473" s="57">
        <v>0.45629629629629626</v>
      </c>
      <c r="C473" s="13">
        <v>487.7</v>
      </c>
      <c r="D473" s="13">
        <v>0.31719999999999998</v>
      </c>
      <c r="E473" s="13">
        <v>8.74</v>
      </c>
      <c r="F473" s="13">
        <v>7.51</v>
      </c>
      <c r="G473" s="13">
        <v>7.1</v>
      </c>
      <c r="K473" s="13">
        <v>52</v>
      </c>
      <c r="L473" s="29"/>
      <c r="M473" s="46"/>
      <c r="N473" s="47"/>
    </row>
    <row r="474" spans="1:38" x14ac:dyDescent="0.3">
      <c r="A474" s="74">
        <v>45259</v>
      </c>
      <c r="B474" s="28">
        <v>45259.425717592596</v>
      </c>
      <c r="C474" s="13">
        <v>999</v>
      </c>
      <c r="D474" s="13">
        <v>0.65</v>
      </c>
      <c r="E474" s="13">
        <v>11.49</v>
      </c>
      <c r="F474" s="13">
        <v>7.14</v>
      </c>
      <c r="G474" s="13">
        <v>3.2</v>
      </c>
      <c r="K474" s="13">
        <v>1918</v>
      </c>
      <c r="L474" s="29">
        <f>AVERAGE(K470:K474)</f>
        <v>1588.6</v>
      </c>
      <c r="M474" s="46">
        <f>GEOMEAN(K471:K474)</f>
        <v>583.98799353690254</v>
      </c>
      <c r="N474" s="47" t="s">
        <v>221</v>
      </c>
    </row>
    <row r="475" spans="1:38" x14ac:dyDescent="0.3">
      <c r="A475" s="74">
        <v>45266</v>
      </c>
      <c r="B475" s="28">
        <v>45266.422291666669</v>
      </c>
      <c r="C475" s="13">
        <v>1048</v>
      </c>
      <c r="D475" s="13">
        <v>0.6825</v>
      </c>
      <c r="E475" s="13">
        <v>12.09</v>
      </c>
      <c r="F475" s="13">
        <v>7.51</v>
      </c>
      <c r="G475" s="13">
        <v>6.7</v>
      </c>
      <c r="K475" s="13">
        <v>15531</v>
      </c>
    </row>
    <row r="476" spans="1:38" x14ac:dyDescent="0.3">
      <c r="A476" s="74">
        <v>45272</v>
      </c>
      <c r="B476" s="43">
        <v>0.43188657407407405</v>
      </c>
      <c r="C476" s="13">
        <v>1190</v>
      </c>
      <c r="D476" s="13">
        <v>0.77349999999999997</v>
      </c>
      <c r="E476" s="13">
        <v>8.8800000000000008</v>
      </c>
      <c r="F476" s="13">
        <v>7.35</v>
      </c>
      <c r="G476" s="13">
        <v>5.3</v>
      </c>
      <c r="K476" s="13">
        <v>24182</v>
      </c>
    </row>
    <row r="477" spans="1:38" x14ac:dyDescent="0.3">
      <c r="A477" s="74">
        <v>45278</v>
      </c>
      <c r="B477" s="28">
        <v>0.45598379629629626</v>
      </c>
      <c r="C477" s="13">
        <v>622</v>
      </c>
      <c r="D477" s="13">
        <v>0.4042</v>
      </c>
      <c r="E477" s="13">
        <v>9.0299999999999994</v>
      </c>
      <c r="F477" s="13">
        <v>8.11</v>
      </c>
      <c r="G477" s="13">
        <v>5.2</v>
      </c>
      <c r="K477" s="13">
        <v>11199</v>
      </c>
    </row>
    <row r="478" spans="1:38" x14ac:dyDescent="0.3">
      <c r="A478" s="74">
        <v>45281</v>
      </c>
      <c r="B478" s="26">
        <v>0.44833333333333331</v>
      </c>
      <c r="C478" s="13">
        <v>884</v>
      </c>
      <c r="D478" s="13">
        <v>0.57399999999999995</v>
      </c>
      <c r="E478" s="13">
        <v>11.75</v>
      </c>
      <c r="F478" s="13">
        <v>8.2100000000000009</v>
      </c>
      <c r="G478" s="13">
        <v>3.1</v>
      </c>
      <c r="K478" s="13">
        <v>203</v>
      </c>
    </row>
    <row r="479" spans="1:38" x14ac:dyDescent="0.3">
      <c r="A479" s="74">
        <v>45287</v>
      </c>
      <c r="B479" s="26">
        <v>0.47380787037037037</v>
      </c>
      <c r="C479" s="13">
        <v>400.8</v>
      </c>
      <c r="D479" s="13">
        <v>0.2606</v>
      </c>
      <c r="E479" s="13">
        <v>11.56</v>
      </c>
      <c r="F479" s="13">
        <v>8.16</v>
      </c>
      <c r="G479" s="13">
        <v>6.3</v>
      </c>
      <c r="K479" s="13">
        <v>556</v>
      </c>
      <c r="L479" s="29">
        <f>AVERAGE(K475:K479)</f>
        <v>10334.200000000001</v>
      </c>
      <c r="M479" s="46">
        <f>GEOMEAN(K475:K479)</f>
        <v>3429.9543671577794</v>
      </c>
      <c r="N479" s="47" t="s">
        <v>223</v>
      </c>
    </row>
    <row r="480" spans="1:38" x14ac:dyDescent="0.3">
      <c r="A480" s="74">
        <v>45293</v>
      </c>
      <c r="B480" s="26">
        <v>0.45112268518518522</v>
      </c>
      <c r="C480" s="13">
        <v>1128</v>
      </c>
      <c r="D480" s="13">
        <v>0.73299999999999998</v>
      </c>
      <c r="E480" s="13">
        <v>12.36</v>
      </c>
      <c r="F480" s="13">
        <v>7.88</v>
      </c>
      <c r="G480" s="13">
        <v>5.2</v>
      </c>
      <c r="K480" s="13">
        <v>933</v>
      </c>
    </row>
    <row r="481" spans="1:38" x14ac:dyDescent="0.3">
      <c r="A481" s="74">
        <v>45299</v>
      </c>
      <c r="B481" s="28">
        <v>0.42554398148148148</v>
      </c>
      <c r="C481" s="13">
        <v>2441</v>
      </c>
      <c r="D481" s="13">
        <v>1.5860000000000001</v>
      </c>
      <c r="E481" s="13">
        <v>9.89</v>
      </c>
      <c r="F481" s="13">
        <v>6.63</v>
      </c>
      <c r="G481" s="13">
        <v>3.5</v>
      </c>
      <c r="K481" s="13">
        <v>1565</v>
      </c>
    </row>
    <row r="482" spans="1:38" x14ac:dyDescent="0.3">
      <c r="A482" s="74">
        <v>45308</v>
      </c>
      <c r="B482" s="57">
        <v>0.45274305555555555</v>
      </c>
      <c r="C482" s="13">
        <v>1802</v>
      </c>
      <c r="D482" s="13">
        <v>1.17</v>
      </c>
      <c r="E482" s="13">
        <v>43.55</v>
      </c>
      <c r="F482" s="13">
        <v>5.46</v>
      </c>
      <c r="G482" s="13">
        <v>1.5</v>
      </c>
      <c r="K482" s="13">
        <v>262</v>
      </c>
    </row>
    <row r="483" spans="1:38" x14ac:dyDescent="0.3">
      <c r="A483" s="74">
        <v>45314</v>
      </c>
      <c r="B483" s="26">
        <v>0.53340277777777778</v>
      </c>
      <c r="C483" s="13">
        <v>2594</v>
      </c>
      <c r="D483" s="13">
        <v>1.6859999999999999</v>
      </c>
      <c r="E483" s="13">
        <v>15.78</v>
      </c>
      <c r="F483" s="13">
        <v>7.95</v>
      </c>
      <c r="G483" s="13">
        <v>0.1</v>
      </c>
      <c r="K483" s="13">
        <v>546</v>
      </c>
    </row>
    <row r="484" spans="1:38" x14ac:dyDescent="0.3">
      <c r="A484" s="74">
        <v>45320</v>
      </c>
      <c r="B484" s="28">
        <v>0.45297453703703705</v>
      </c>
      <c r="C484" s="13">
        <v>1656</v>
      </c>
      <c r="D484" s="13">
        <v>1.077</v>
      </c>
      <c r="E484" s="13">
        <v>10.01</v>
      </c>
      <c r="F484" s="13">
        <v>8.02</v>
      </c>
      <c r="G484" s="13">
        <v>3.7</v>
      </c>
      <c r="K484" s="13">
        <v>241</v>
      </c>
      <c r="L484" s="29">
        <f>AVERAGE(K480:K484)</f>
        <v>709.4</v>
      </c>
      <c r="M484" s="46">
        <f>GEOMEAN(K480:K484)</f>
        <v>550.02368633544779</v>
      </c>
      <c r="N484" s="47" t="s">
        <v>254</v>
      </c>
    </row>
    <row r="485" spans="1:38" x14ac:dyDescent="0.3">
      <c r="A485" s="74">
        <v>45328</v>
      </c>
      <c r="B485" s="57">
        <v>0.42417824074074079</v>
      </c>
      <c r="C485" s="13">
        <v>1866</v>
      </c>
      <c r="D485" s="13">
        <v>1.2155</v>
      </c>
      <c r="E485" s="13">
        <v>9.2100000000000009</v>
      </c>
      <c r="F485" s="13">
        <v>8</v>
      </c>
      <c r="G485" s="13">
        <v>6.8</v>
      </c>
      <c r="K485" s="13">
        <v>839</v>
      </c>
    </row>
    <row r="486" spans="1:38" x14ac:dyDescent="0.3">
      <c r="A486" s="74">
        <v>45334</v>
      </c>
      <c r="B486" s="28">
        <v>0.41025462962962966</v>
      </c>
      <c r="C486" s="13">
        <v>1473</v>
      </c>
      <c r="D486" s="13">
        <v>0.95799999999999996</v>
      </c>
      <c r="E486" s="13">
        <v>9.06</v>
      </c>
      <c r="F486" s="13">
        <v>8.4700000000000006</v>
      </c>
      <c r="G486" s="13">
        <v>4.0999999999999996</v>
      </c>
      <c r="K486" s="13">
        <v>158</v>
      </c>
    </row>
    <row r="487" spans="1:38" x14ac:dyDescent="0.3">
      <c r="A487" s="74">
        <v>45337</v>
      </c>
      <c r="B487" s="26">
        <v>0.50324074074074077</v>
      </c>
      <c r="C487" s="13">
        <v>1742</v>
      </c>
      <c r="D487" s="13">
        <v>1.1319999999999999</v>
      </c>
      <c r="E487" s="13">
        <v>11.48</v>
      </c>
      <c r="F487" s="13">
        <v>8.0500000000000007</v>
      </c>
      <c r="G487" s="13">
        <v>7</v>
      </c>
      <c r="K487" s="13">
        <v>221</v>
      </c>
    </row>
    <row r="488" spans="1:38" x14ac:dyDescent="0.3">
      <c r="A488" s="74">
        <v>45342</v>
      </c>
      <c r="B488" s="57">
        <v>0.49684027777777778</v>
      </c>
      <c r="C488" s="13">
        <v>2778</v>
      </c>
      <c r="D488" s="13">
        <v>1.8069999999999999</v>
      </c>
      <c r="E488" s="13">
        <v>13.81</v>
      </c>
      <c r="F488" s="13">
        <v>7.99</v>
      </c>
      <c r="G488" s="13">
        <v>4</v>
      </c>
      <c r="K488" s="13">
        <v>487</v>
      </c>
    </row>
    <row r="489" spans="1:38" x14ac:dyDescent="0.3">
      <c r="A489" s="74">
        <v>45350</v>
      </c>
      <c r="B489" s="28">
        <v>0.41922453703703705</v>
      </c>
      <c r="C489" s="13">
        <v>915</v>
      </c>
      <c r="D489" s="13">
        <v>0.59499999999999997</v>
      </c>
      <c r="E489" s="13">
        <v>10.61</v>
      </c>
      <c r="F489" s="13">
        <v>7.98</v>
      </c>
      <c r="G489" s="13">
        <v>9.1999999999999993</v>
      </c>
      <c r="K489" s="13">
        <v>771</v>
      </c>
      <c r="L489" s="29">
        <f>AVERAGE(K485:K489)</f>
        <v>495.2</v>
      </c>
      <c r="M489" s="46">
        <f>GEOMEAN(K485:K489)</f>
        <v>405.7690630440826</v>
      </c>
      <c r="N489" s="47" t="s">
        <v>256</v>
      </c>
    </row>
    <row r="490" spans="1:38" x14ac:dyDescent="0.3">
      <c r="A490" s="74">
        <v>45356</v>
      </c>
      <c r="B490" s="43">
        <v>0.42221064814814813</v>
      </c>
      <c r="C490" s="13">
        <v>1790</v>
      </c>
      <c r="D490" s="13">
        <v>1.1635</v>
      </c>
      <c r="E490" s="13">
        <v>9.58</v>
      </c>
      <c r="F490" s="13">
        <v>8.0299999999999994</v>
      </c>
      <c r="G490" s="13">
        <v>12.3</v>
      </c>
      <c r="K490" s="13">
        <v>462</v>
      </c>
    </row>
    <row r="491" spans="1:38" x14ac:dyDescent="0.3">
      <c r="A491" s="74">
        <v>45362</v>
      </c>
      <c r="B491" s="28">
        <v>0.39910879629629631</v>
      </c>
      <c r="C491" s="13">
        <v>1719</v>
      </c>
      <c r="D491" s="13">
        <v>1.117</v>
      </c>
      <c r="E491" s="13">
        <v>12.39</v>
      </c>
      <c r="F491" s="13">
        <v>8.26</v>
      </c>
      <c r="G491" s="13">
        <v>4.5999999999999996</v>
      </c>
      <c r="K491" s="13">
        <v>364</v>
      </c>
    </row>
    <row r="492" spans="1:38" x14ac:dyDescent="0.3">
      <c r="A492" s="74">
        <v>45365</v>
      </c>
      <c r="B492" s="26">
        <v>0.50267361111111108</v>
      </c>
      <c r="C492" s="13">
        <v>831</v>
      </c>
      <c r="D492" s="13">
        <v>0.54</v>
      </c>
      <c r="E492" s="13">
        <v>10.88</v>
      </c>
      <c r="F492" s="13">
        <v>8.41</v>
      </c>
      <c r="G492" s="13">
        <v>12.9</v>
      </c>
      <c r="K492" s="13">
        <v>213</v>
      </c>
    </row>
    <row r="493" spans="1:38" x14ac:dyDescent="0.3">
      <c r="A493" s="32">
        <v>45370</v>
      </c>
      <c r="B493" s="28">
        <v>45370.455706018518</v>
      </c>
      <c r="C493" s="13">
        <v>1154</v>
      </c>
      <c r="D493" s="13">
        <v>0.74750000000000005</v>
      </c>
      <c r="E493" s="13">
        <v>11.56</v>
      </c>
      <c r="F493" s="13">
        <v>7.76</v>
      </c>
      <c r="G493" s="13">
        <v>6.3</v>
      </c>
      <c r="K493" s="13">
        <v>10</v>
      </c>
      <c r="O493" s="31" t="s">
        <v>111</v>
      </c>
      <c r="P493" s="13">
        <v>98.4</v>
      </c>
      <c r="Q493" s="31" t="s">
        <v>111</v>
      </c>
      <c r="R493" s="31" t="s">
        <v>111</v>
      </c>
      <c r="S493" s="31" t="s">
        <v>111</v>
      </c>
      <c r="T493" s="31" t="s">
        <v>111</v>
      </c>
      <c r="U493" s="31" t="s">
        <v>111</v>
      </c>
      <c r="V493" s="31" t="s">
        <v>111</v>
      </c>
      <c r="W493" s="31" t="s">
        <v>111</v>
      </c>
      <c r="X493" s="13">
        <v>196</v>
      </c>
      <c r="Y493" s="31" t="s">
        <v>111</v>
      </c>
      <c r="Z493" s="13">
        <v>1</v>
      </c>
      <c r="AA493" s="31" t="s">
        <v>111</v>
      </c>
      <c r="AB493" s="13">
        <v>53.9</v>
      </c>
      <c r="AC493" s="49">
        <v>0.13</v>
      </c>
      <c r="AD493" s="13">
        <v>309</v>
      </c>
      <c r="AE493" s="31" t="s">
        <v>268</v>
      </c>
      <c r="AF493" s="31">
        <v>743</v>
      </c>
      <c r="AG493" s="31">
        <v>82300</v>
      </c>
      <c r="AH493" s="31">
        <v>25100</v>
      </c>
      <c r="AI493" s="50" t="s">
        <v>111</v>
      </c>
      <c r="AJ493" s="50" t="s">
        <v>111</v>
      </c>
      <c r="AK493" s="50" t="s">
        <v>111</v>
      </c>
      <c r="AL493" s="50">
        <v>53.2</v>
      </c>
    </row>
    <row r="494" spans="1:38" x14ac:dyDescent="0.3">
      <c r="A494" s="74">
        <v>45376</v>
      </c>
      <c r="B494" s="26">
        <v>0.42812499999999998</v>
      </c>
      <c r="C494" s="13">
        <v>1384</v>
      </c>
      <c r="D494" s="13">
        <v>0.89900000000000002</v>
      </c>
      <c r="E494" s="13">
        <v>11.82</v>
      </c>
      <c r="F494" s="13">
        <v>7.94</v>
      </c>
      <c r="G494" s="13">
        <v>6.8</v>
      </c>
      <c r="K494" s="13">
        <v>10</v>
      </c>
      <c r="L494" s="29">
        <f>AVERAGE(K490:K494)</f>
        <v>211.8</v>
      </c>
      <c r="M494" s="46">
        <f>GEOMEAN(K490:K494)</f>
        <v>81.437529903703634</v>
      </c>
      <c r="N494" s="47" t="s">
        <v>257</v>
      </c>
    </row>
    <row r="495" spans="1:38" x14ac:dyDescent="0.3">
      <c r="A495" s="74">
        <v>45385</v>
      </c>
      <c r="B495" s="28">
        <v>0.40667824074074072</v>
      </c>
      <c r="C495" s="13">
        <v>817</v>
      </c>
      <c r="D495" s="13">
        <v>0.53100000000000003</v>
      </c>
      <c r="E495" s="13">
        <v>8.93</v>
      </c>
      <c r="F495" s="13">
        <v>7.76</v>
      </c>
      <c r="G495" s="13">
        <v>9.5</v>
      </c>
      <c r="K495" s="13">
        <v>2098</v>
      </c>
    </row>
    <row r="496" spans="1:38" x14ac:dyDescent="0.3">
      <c r="A496" s="74">
        <v>45391</v>
      </c>
      <c r="B496" s="28">
        <v>45391.422361111108</v>
      </c>
      <c r="C496" s="13">
        <v>1014</v>
      </c>
      <c r="D496" s="13">
        <v>0.65649999999999997</v>
      </c>
      <c r="E496" s="13">
        <v>8.41</v>
      </c>
      <c r="F496" s="13">
        <v>8.1300000000000008</v>
      </c>
      <c r="G496" s="13">
        <v>15</v>
      </c>
      <c r="K496" s="13">
        <v>285</v>
      </c>
    </row>
    <row r="497" spans="1:14" x14ac:dyDescent="0.3">
      <c r="A497" s="74">
        <v>45400</v>
      </c>
      <c r="B497" s="57">
        <v>0.5284375</v>
      </c>
      <c r="C497" s="13">
        <v>1179</v>
      </c>
      <c r="D497" s="13">
        <v>0.76700000000000002</v>
      </c>
      <c r="E497" s="13">
        <v>9.34</v>
      </c>
      <c r="F497" s="13">
        <v>8.1199999999999992</v>
      </c>
      <c r="G497" s="13">
        <v>17.2</v>
      </c>
      <c r="K497" s="13">
        <v>108</v>
      </c>
    </row>
    <row r="498" spans="1:14" x14ac:dyDescent="0.3">
      <c r="A498" s="32">
        <v>45406</v>
      </c>
      <c r="B498" s="26">
        <v>0.42372685185185183</v>
      </c>
      <c r="C498" s="13">
        <v>1023</v>
      </c>
      <c r="D498" s="13">
        <v>0.66500000000000004</v>
      </c>
      <c r="E498" s="13">
        <v>11.87</v>
      </c>
      <c r="F498" s="13">
        <v>7.99</v>
      </c>
      <c r="G498" s="13">
        <v>10.6</v>
      </c>
      <c r="K498" s="13">
        <v>1259</v>
      </c>
    </row>
    <row r="499" spans="1:14" x14ac:dyDescent="0.3">
      <c r="A499" s="32">
        <v>45411</v>
      </c>
      <c r="B499" s="57">
        <v>0.44027777777777777</v>
      </c>
      <c r="C499" s="13">
        <v>1533</v>
      </c>
      <c r="D499" s="13">
        <v>0.72150000000000003</v>
      </c>
      <c r="E499" s="13">
        <v>8.73</v>
      </c>
      <c r="F499" s="13">
        <v>7.66</v>
      </c>
      <c r="G499" s="13">
        <v>17.5</v>
      </c>
      <c r="K499" s="13">
        <v>24192</v>
      </c>
      <c r="L499" s="29">
        <f>AVERAGE(K495:K499)</f>
        <v>5588.4</v>
      </c>
      <c r="M499" s="46">
        <f>GEOMEAN(K494:K498)</f>
        <v>241.00162222148967</v>
      </c>
      <c r="N499" s="47" t="s">
        <v>258</v>
      </c>
    </row>
    <row r="500" spans="1:14" x14ac:dyDescent="0.3">
      <c r="A500" s="32">
        <v>45414</v>
      </c>
      <c r="B500" s="43">
        <v>0.44240740740740742</v>
      </c>
      <c r="C500" s="13">
        <v>1171</v>
      </c>
      <c r="D500" s="13">
        <v>0.76049999999999995</v>
      </c>
      <c r="E500" s="13">
        <v>7.75</v>
      </c>
      <c r="F500" s="13">
        <v>7.99</v>
      </c>
      <c r="G500" s="13">
        <v>18.8</v>
      </c>
      <c r="K500" s="13">
        <v>285</v>
      </c>
      <c r="M500" s="27"/>
    </row>
    <row r="501" spans="1:14" x14ac:dyDescent="0.3">
      <c r="A501" s="32">
        <v>45418</v>
      </c>
      <c r="B501" s="28">
        <v>45418.417245370372</v>
      </c>
      <c r="C501" s="13">
        <v>1209</v>
      </c>
      <c r="D501" s="13">
        <v>0.78649999999999998</v>
      </c>
      <c r="E501" s="13">
        <v>6.73</v>
      </c>
      <c r="F501" s="13">
        <v>7.86</v>
      </c>
      <c r="G501" s="13">
        <v>17.399999999999999</v>
      </c>
      <c r="K501" s="13">
        <v>408</v>
      </c>
      <c r="M501" s="27"/>
    </row>
    <row r="502" spans="1:14" x14ac:dyDescent="0.3">
      <c r="A502" s="32">
        <v>45427.440891203703</v>
      </c>
      <c r="B502" s="43">
        <v>0.44089120370370372</v>
      </c>
      <c r="C502" s="13">
        <v>344.8</v>
      </c>
      <c r="D502" s="13">
        <v>0.2243</v>
      </c>
      <c r="E502" s="13">
        <v>8.99</v>
      </c>
      <c r="F502" s="13">
        <v>7.67</v>
      </c>
      <c r="G502" s="13">
        <v>17.7</v>
      </c>
      <c r="K502" s="13">
        <v>3654</v>
      </c>
      <c r="M502" s="27"/>
    </row>
    <row r="503" spans="1:14" x14ac:dyDescent="0.3">
      <c r="A503" s="32">
        <v>45432.504965277774</v>
      </c>
      <c r="B503" s="77" t="s">
        <v>269</v>
      </c>
      <c r="C503" s="13">
        <v>1075</v>
      </c>
      <c r="D503" s="13">
        <v>0.70199999999999996</v>
      </c>
      <c r="E503" s="13">
        <v>6.71</v>
      </c>
      <c r="F503" s="13">
        <v>7.95</v>
      </c>
      <c r="G503" s="13">
        <v>20.7</v>
      </c>
      <c r="K503" s="13">
        <v>399</v>
      </c>
      <c r="M503" s="27"/>
    </row>
    <row r="504" spans="1:14" x14ac:dyDescent="0.3">
      <c r="A504" s="32">
        <v>45448</v>
      </c>
      <c r="B504" s="43">
        <v>0.43538194444444445</v>
      </c>
      <c r="C504" s="13">
        <v>1112</v>
      </c>
      <c r="D504" s="13">
        <v>0.72150000000000003</v>
      </c>
      <c r="E504" s="13">
        <v>7.86</v>
      </c>
      <c r="F504" s="13">
        <v>7.84</v>
      </c>
      <c r="G504" s="13">
        <v>20.399999999999999</v>
      </c>
      <c r="K504" s="13">
        <v>663</v>
      </c>
      <c r="L504" s="29">
        <f>AVERAGE(K500:K504)</f>
        <v>1081.8</v>
      </c>
      <c r="M504" s="46">
        <f>GEOMEAN(K499:K503)</f>
        <v>1326.1225104898108</v>
      </c>
      <c r="N504" s="47" t="s">
        <v>259</v>
      </c>
    </row>
    <row r="505" spans="1:14" x14ac:dyDescent="0.3">
      <c r="A505" s="32">
        <v>45454</v>
      </c>
      <c r="B505" s="33">
        <v>0.41208333333333336</v>
      </c>
      <c r="C505" s="13">
        <v>1055</v>
      </c>
      <c r="D505" s="13">
        <v>686</v>
      </c>
      <c r="E505" s="13">
        <v>9.07</v>
      </c>
      <c r="F505" s="13">
        <v>7.99</v>
      </c>
      <c r="G505" s="13">
        <v>14.2</v>
      </c>
      <c r="K505" s="13">
        <v>960</v>
      </c>
    </row>
    <row r="506" spans="1:14" x14ac:dyDescent="0.3">
      <c r="A506" s="32">
        <v>45460</v>
      </c>
      <c r="B506" s="43">
        <v>0.43866898148148148</v>
      </c>
      <c r="C506" s="13">
        <v>901</v>
      </c>
      <c r="D506" s="13">
        <v>0.58499999999999996</v>
      </c>
      <c r="E506" s="13">
        <v>5.83</v>
      </c>
      <c r="F506" s="13">
        <v>7.95</v>
      </c>
      <c r="G506" s="13">
        <v>23.3</v>
      </c>
      <c r="K506" s="13">
        <v>988</v>
      </c>
    </row>
    <row r="507" spans="1:14" x14ac:dyDescent="0.3">
      <c r="A507" s="32">
        <v>45463</v>
      </c>
      <c r="B507" s="33">
        <v>0.48787037037037034</v>
      </c>
      <c r="C507" s="13">
        <v>1114</v>
      </c>
      <c r="D507" s="13">
        <v>0.72399999999999998</v>
      </c>
      <c r="E507" s="13">
        <v>5.89</v>
      </c>
      <c r="F507" s="13">
        <v>7.86</v>
      </c>
      <c r="G507" s="13">
        <v>22.6</v>
      </c>
      <c r="K507" s="13">
        <v>1989</v>
      </c>
    </row>
    <row r="508" spans="1:14" x14ac:dyDescent="0.3">
      <c r="A508" s="32">
        <v>45468</v>
      </c>
      <c r="B508" s="26">
        <v>0.50749999999999995</v>
      </c>
      <c r="C508" s="13">
        <v>728</v>
      </c>
      <c r="D508" s="13">
        <v>0.47449999999999998</v>
      </c>
      <c r="E508" s="13">
        <v>6.02</v>
      </c>
      <c r="F508" s="13">
        <v>7.96</v>
      </c>
      <c r="G508" s="13">
        <v>22.6</v>
      </c>
      <c r="K508" s="13">
        <v>1539</v>
      </c>
      <c r="L508" s="29">
        <f>AVERAGE(K504:K508)</f>
        <v>1227.8</v>
      </c>
      <c r="M508" s="46">
        <f>GEOMEAN(K504:K508)</f>
        <v>1139.9427000573176</v>
      </c>
      <c r="N508" s="47" t="s">
        <v>260</v>
      </c>
    </row>
    <row r="509" spans="1:14" x14ac:dyDescent="0.3">
      <c r="A509" s="32">
        <v>45483</v>
      </c>
      <c r="B509" s="26">
        <v>0.46385416666666668</v>
      </c>
      <c r="C509" s="13">
        <v>404.6</v>
      </c>
      <c r="D509" s="13">
        <v>0.26300000000000001</v>
      </c>
      <c r="E509" s="13">
        <v>5.37</v>
      </c>
      <c r="F509" s="13">
        <v>7.94</v>
      </c>
      <c r="G509" s="13">
        <v>21.3</v>
      </c>
      <c r="K509" s="13">
        <v>5475</v>
      </c>
    </row>
    <row r="510" spans="1:14" x14ac:dyDescent="0.3">
      <c r="A510" s="32">
        <v>45489</v>
      </c>
      <c r="B510" s="28">
        <v>45489.43513888889</v>
      </c>
      <c r="C510" s="13">
        <v>288.89999999999998</v>
      </c>
      <c r="D510" s="13">
        <v>0.18790000000000001</v>
      </c>
      <c r="E510" s="13">
        <v>6.46</v>
      </c>
      <c r="F510" s="13">
        <v>7.88</v>
      </c>
      <c r="G510" s="13">
        <v>23.6</v>
      </c>
      <c r="K510" s="13">
        <v>4352</v>
      </c>
    </row>
    <row r="511" spans="1:14" x14ac:dyDescent="0.3">
      <c r="A511" s="32">
        <v>45491</v>
      </c>
      <c r="B511" s="43">
        <v>0.52186342592592594</v>
      </c>
      <c r="C511" s="13">
        <v>843</v>
      </c>
      <c r="D511" s="13">
        <v>0.54600000000000004</v>
      </c>
      <c r="E511" s="13">
        <v>8.51</v>
      </c>
      <c r="F511" s="13">
        <v>7.83</v>
      </c>
      <c r="G511" s="13">
        <v>20.8</v>
      </c>
      <c r="K511" s="13">
        <v>754</v>
      </c>
    </row>
    <row r="512" spans="1:14" x14ac:dyDescent="0.3">
      <c r="A512" s="32">
        <v>45498</v>
      </c>
      <c r="B512" s="43">
        <v>0.43412037037037038</v>
      </c>
      <c r="C512" s="13">
        <v>1018</v>
      </c>
      <c r="D512" s="13">
        <v>0.66300000000000003</v>
      </c>
      <c r="E512" s="13">
        <v>8.65</v>
      </c>
      <c r="F512" s="13">
        <v>7.7</v>
      </c>
      <c r="G512" s="13">
        <v>21.2</v>
      </c>
      <c r="K512" s="13">
        <v>5172</v>
      </c>
    </row>
    <row r="513" spans="1:38" x14ac:dyDescent="0.3">
      <c r="A513" s="32">
        <v>45502</v>
      </c>
      <c r="B513" s="26">
        <v>0.43332175925925925</v>
      </c>
      <c r="C513" s="13">
        <v>331.8</v>
      </c>
      <c r="D513" s="13">
        <v>0.2157</v>
      </c>
      <c r="E513" s="13">
        <v>4.96</v>
      </c>
      <c r="F513" s="13">
        <v>7.95</v>
      </c>
      <c r="G513" s="13">
        <v>21.8</v>
      </c>
      <c r="K513" s="13">
        <v>5794</v>
      </c>
      <c r="L513" s="29">
        <f>AVERAGE(K509:K513)</f>
        <v>4309.3999999999996</v>
      </c>
      <c r="M513" s="46">
        <f>GEOMEAN(K509:K513)</f>
        <v>3517.3555635160305</v>
      </c>
      <c r="N513" s="47" t="s">
        <v>261</v>
      </c>
      <c r="O513" s="31" t="s">
        <v>111</v>
      </c>
      <c r="P513" s="13">
        <v>30.9</v>
      </c>
      <c r="Q513" s="31" t="s">
        <v>111</v>
      </c>
      <c r="R513" s="31" t="s">
        <v>111</v>
      </c>
      <c r="S513" s="31" t="s">
        <v>111</v>
      </c>
      <c r="T513" s="31" t="s">
        <v>111</v>
      </c>
      <c r="U513" s="31" t="s">
        <v>111</v>
      </c>
      <c r="V513" s="31" t="s">
        <v>111</v>
      </c>
      <c r="W513" s="31" t="s">
        <v>111</v>
      </c>
      <c r="X513" s="13">
        <v>35.700000000000003</v>
      </c>
      <c r="Y513" s="31" t="s">
        <v>111</v>
      </c>
      <c r="Z513" s="31" t="s">
        <v>111</v>
      </c>
      <c r="AA513" s="31" t="s">
        <v>111</v>
      </c>
      <c r="AB513" s="13">
        <v>15.8</v>
      </c>
      <c r="AC513" s="49" t="s">
        <v>111</v>
      </c>
      <c r="AD513" s="13">
        <v>96.6</v>
      </c>
      <c r="AE513" s="31" t="s">
        <v>111</v>
      </c>
      <c r="AF513" s="31" t="s">
        <v>111</v>
      </c>
      <c r="AG513" s="13">
        <v>29100</v>
      </c>
      <c r="AH513" s="13">
        <v>5790</v>
      </c>
      <c r="AI513" s="50" t="s">
        <v>111</v>
      </c>
      <c r="AJ513" s="50" t="s">
        <v>111</v>
      </c>
      <c r="AK513" s="50" t="s">
        <v>111</v>
      </c>
      <c r="AL513" s="13">
        <v>11.7</v>
      </c>
    </row>
    <row r="514" spans="1:38" x14ac:dyDescent="0.3">
      <c r="A514" s="32">
        <v>45505</v>
      </c>
      <c r="B514" s="26">
        <v>0.46218749999999997</v>
      </c>
      <c r="C514" s="13">
        <v>311.60000000000002</v>
      </c>
      <c r="D514" s="13">
        <v>0.2026</v>
      </c>
      <c r="E514" s="13">
        <v>7.28</v>
      </c>
      <c r="F514" s="13">
        <v>7.86</v>
      </c>
      <c r="G514" s="13">
        <v>21.9</v>
      </c>
      <c r="K514" s="13">
        <v>605</v>
      </c>
    </row>
    <row r="515" spans="1:38" x14ac:dyDescent="0.3">
      <c r="A515" s="32">
        <v>45510</v>
      </c>
      <c r="B515" s="26">
        <v>0.42495370370370372</v>
      </c>
      <c r="C515" s="13">
        <v>530</v>
      </c>
      <c r="D515" s="13">
        <v>0.34449999999999997</v>
      </c>
      <c r="E515" s="13">
        <v>5.0199999999999996</v>
      </c>
      <c r="F515" s="13">
        <v>7.83</v>
      </c>
      <c r="G515" s="13">
        <v>24.8</v>
      </c>
      <c r="K515" s="13">
        <v>402</v>
      </c>
    </row>
    <row r="516" spans="1:38" x14ac:dyDescent="0.3">
      <c r="A516" s="32">
        <v>45518</v>
      </c>
      <c r="B516" s="26">
        <v>0.40937499999999999</v>
      </c>
      <c r="C516" s="13">
        <v>1191</v>
      </c>
      <c r="D516" s="13">
        <v>0.77400000000000002</v>
      </c>
      <c r="E516" s="13">
        <v>7.21</v>
      </c>
      <c r="F516" s="13">
        <v>7.83</v>
      </c>
      <c r="G516" s="13">
        <v>18.8</v>
      </c>
      <c r="K516" s="13">
        <v>563</v>
      </c>
    </row>
    <row r="517" spans="1:38" x14ac:dyDescent="0.3">
      <c r="A517" s="32">
        <v>45523</v>
      </c>
      <c r="B517" s="13" t="s">
        <v>262</v>
      </c>
      <c r="K517" s="13">
        <v>663</v>
      </c>
    </row>
    <row r="518" spans="1:38" x14ac:dyDescent="0.3">
      <c r="A518" s="32">
        <v>45533</v>
      </c>
      <c r="B518" s="26">
        <v>0.51436342592592588</v>
      </c>
      <c r="C518" s="13">
        <v>942</v>
      </c>
      <c r="D518" s="13">
        <v>0.61199999999999999</v>
      </c>
      <c r="E518" s="13">
        <v>6.51</v>
      </c>
      <c r="F518" s="13">
        <v>7.82</v>
      </c>
      <c r="G518" s="13">
        <v>23</v>
      </c>
      <c r="K518" s="13">
        <v>262</v>
      </c>
      <c r="L518" s="29">
        <f>AVERAGE(K514:K518)</f>
        <v>499</v>
      </c>
      <c r="M518" s="46">
        <f>GEOMEAN(K514:K518)</f>
        <v>473.43561837824336</v>
      </c>
      <c r="N518" s="47" t="s">
        <v>263</v>
      </c>
    </row>
    <row r="519" spans="1:38" x14ac:dyDescent="0.3">
      <c r="A519" s="32">
        <v>45538</v>
      </c>
      <c r="B519" s="28">
        <v>0.50621527777777775</v>
      </c>
      <c r="C519" s="13">
        <v>891</v>
      </c>
      <c r="D519" s="13">
        <v>579</v>
      </c>
      <c r="E519" s="13">
        <v>6.7</v>
      </c>
      <c r="F519" s="13">
        <v>8.02</v>
      </c>
      <c r="G519" s="13">
        <v>17.3</v>
      </c>
      <c r="K519" s="13">
        <v>521</v>
      </c>
    </row>
    <row r="520" spans="1:38" x14ac:dyDescent="0.3">
      <c r="A520" s="32">
        <v>45547</v>
      </c>
      <c r="B520" s="26">
        <v>0.44930555555555557</v>
      </c>
      <c r="C520" s="13">
        <v>1093</v>
      </c>
      <c r="D520" s="13">
        <v>0.71</v>
      </c>
      <c r="E520" s="13">
        <v>6.68</v>
      </c>
      <c r="F520" s="13">
        <v>7.98</v>
      </c>
      <c r="G520" s="13">
        <v>17.100000000000001</v>
      </c>
      <c r="K520" s="13">
        <v>323</v>
      </c>
    </row>
    <row r="521" spans="1:38" x14ac:dyDescent="0.3">
      <c r="A521" s="32">
        <v>45553</v>
      </c>
      <c r="B521" s="26">
        <v>0.53796296296296298</v>
      </c>
      <c r="C521" s="13">
        <v>1119</v>
      </c>
      <c r="D521" s="13">
        <v>727</v>
      </c>
      <c r="E521" s="13">
        <v>5.83</v>
      </c>
      <c r="F521" s="13">
        <v>7.95</v>
      </c>
      <c r="G521" s="13">
        <v>18.899999999999999</v>
      </c>
      <c r="K521" s="13">
        <v>211</v>
      </c>
    </row>
    <row r="522" spans="1:38" x14ac:dyDescent="0.3">
      <c r="A522" s="32">
        <v>45558</v>
      </c>
      <c r="B522" s="26">
        <v>0.44145833333333334</v>
      </c>
      <c r="C522" s="13">
        <v>1120</v>
      </c>
      <c r="D522" s="13">
        <v>728</v>
      </c>
      <c r="E522" s="13">
        <v>4.51</v>
      </c>
      <c r="F522" s="13">
        <v>7.72</v>
      </c>
      <c r="G522" s="13">
        <v>19.7</v>
      </c>
      <c r="K522" s="13">
        <v>12997</v>
      </c>
    </row>
    <row r="523" spans="1:38" x14ac:dyDescent="0.3">
      <c r="A523" s="32">
        <v>45561</v>
      </c>
      <c r="B523" s="26">
        <v>0.45725694444444442</v>
      </c>
      <c r="C523" s="13">
        <v>952</v>
      </c>
      <c r="D523" s="13">
        <v>619</v>
      </c>
      <c r="E523" s="13">
        <v>5.19</v>
      </c>
      <c r="F523" s="13">
        <v>7.55</v>
      </c>
      <c r="G523" s="13">
        <v>17.899999999999999</v>
      </c>
      <c r="K523" s="13">
        <v>1112</v>
      </c>
      <c r="L523" s="29">
        <f>AVERAGE(K519:K523)</f>
        <v>3032.8</v>
      </c>
      <c r="M523" s="46">
        <f>GEOMEAN(K519:K523)</f>
        <v>875.09282178283718</v>
      </c>
      <c r="N523" s="47" t="s">
        <v>264</v>
      </c>
    </row>
    <row r="524" spans="1:38" x14ac:dyDescent="0.3">
      <c r="A524" s="32">
        <v>45572</v>
      </c>
      <c r="B524" s="28">
        <v>0.45490740740740743</v>
      </c>
      <c r="C524" s="13">
        <v>1061</v>
      </c>
      <c r="D524" s="13">
        <v>0.68899999999999995</v>
      </c>
      <c r="E524" s="13">
        <v>6.4</v>
      </c>
      <c r="F524" s="13">
        <v>7.88</v>
      </c>
      <c r="G524" s="13">
        <v>14.3</v>
      </c>
      <c r="K524" s="13">
        <v>2909</v>
      </c>
    </row>
    <row r="525" spans="1:38" x14ac:dyDescent="0.3">
      <c r="A525" s="32">
        <v>45575</v>
      </c>
      <c r="B525" s="26">
        <v>0.46774305555555556</v>
      </c>
      <c r="C525" s="13">
        <v>1121</v>
      </c>
      <c r="D525" s="13">
        <v>0.72899999999999998</v>
      </c>
      <c r="E525" s="13">
        <v>6.46</v>
      </c>
      <c r="F525" s="13">
        <v>7.95</v>
      </c>
      <c r="G525" s="13">
        <v>13.3</v>
      </c>
      <c r="K525" s="13">
        <v>448</v>
      </c>
    </row>
    <row r="526" spans="1:38" x14ac:dyDescent="0.3">
      <c r="A526" s="32">
        <v>45580</v>
      </c>
      <c r="B526" s="26">
        <v>0.46510416666666665</v>
      </c>
      <c r="C526" s="13">
        <v>1175</v>
      </c>
      <c r="D526" s="13">
        <v>0.76400000000000001</v>
      </c>
      <c r="E526" s="13">
        <v>6.04</v>
      </c>
      <c r="F526" s="13">
        <v>7.89</v>
      </c>
      <c r="G526" s="13">
        <v>11.2</v>
      </c>
      <c r="K526" s="13">
        <v>624</v>
      </c>
    </row>
    <row r="527" spans="1:38" x14ac:dyDescent="0.3">
      <c r="A527" s="32">
        <v>45588</v>
      </c>
      <c r="B527" s="26">
        <v>0.44415509259259262</v>
      </c>
      <c r="C527" s="13">
        <v>1165</v>
      </c>
      <c r="D527" s="13">
        <v>757</v>
      </c>
      <c r="E527" s="13">
        <v>4.53</v>
      </c>
      <c r="F527" s="13">
        <v>7.86</v>
      </c>
      <c r="G527" s="13">
        <v>14</v>
      </c>
      <c r="H527" s="13">
        <v>766.1</v>
      </c>
      <c r="K527" s="13">
        <v>120</v>
      </c>
    </row>
    <row r="528" spans="1:38" x14ac:dyDescent="0.3">
      <c r="A528" s="32">
        <v>45594</v>
      </c>
      <c r="B528" s="26">
        <v>5.4942129629629632E-2</v>
      </c>
      <c r="C528" s="13">
        <v>1249</v>
      </c>
      <c r="D528" s="13">
        <v>0.81200000000000006</v>
      </c>
      <c r="E528" s="13">
        <v>5</v>
      </c>
      <c r="F528" s="13">
        <v>7.67</v>
      </c>
      <c r="G528" s="13">
        <v>15</v>
      </c>
      <c r="K528" s="13">
        <v>272</v>
      </c>
      <c r="L528" s="29">
        <f>AVERAGE(K523:K528)</f>
        <v>914.16666666666663</v>
      </c>
      <c r="M528" s="46">
        <f>GEOMEAN(K523:K528)</f>
        <v>555.91732687731428</v>
      </c>
      <c r="N528" s="47" t="s">
        <v>265</v>
      </c>
    </row>
    <row r="529" spans="1:38" x14ac:dyDescent="0.3">
      <c r="A529" s="32">
        <v>45602</v>
      </c>
      <c r="B529" s="26">
        <v>0.48649305555555555</v>
      </c>
      <c r="C529" s="13">
        <v>290.2</v>
      </c>
      <c r="D529" s="13">
        <v>188.6</v>
      </c>
      <c r="E529" s="13">
        <v>8.3699999999999992</v>
      </c>
      <c r="F529" s="13">
        <v>8.48</v>
      </c>
      <c r="G529" s="13">
        <v>16.7</v>
      </c>
      <c r="K529" s="13">
        <v>5475</v>
      </c>
    </row>
    <row r="530" spans="1:38" x14ac:dyDescent="0.3">
      <c r="A530" s="32">
        <v>45608</v>
      </c>
      <c r="B530" s="28">
        <v>0.47002314814814816</v>
      </c>
      <c r="C530" s="13">
        <v>638</v>
      </c>
      <c r="D530" s="13">
        <v>0.41449999999999998</v>
      </c>
      <c r="E530" s="13">
        <v>7.37</v>
      </c>
      <c r="F530" s="13">
        <v>7.81</v>
      </c>
      <c r="G530" s="13">
        <v>8.8000000000000007</v>
      </c>
      <c r="K530" s="13">
        <v>226</v>
      </c>
      <c r="O530" s="31" t="s">
        <v>111</v>
      </c>
      <c r="P530" s="13">
        <v>56.5</v>
      </c>
      <c r="Q530" s="31" t="s">
        <v>111</v>
      </c>
      <c r="R530" s="31" t="s">
        <v>111</v>
      </c>
      <c r="S530" s="31" t="s">
        <v>111</v>
      </c>
      <c r="T530" s="31" t="s">
        <v>111</v>
      </c>
      <c r="U530" s="31" t="s">
        <v>111</v>
      </c>
      <c r="V530" s="31" t="s">
        <v>111</v>
      </c>
      <c r="W530" s="31" t="s">
        <v>111</v>
      </c>
      <c r="X530" s="13">
        <v>80.599999999999994</v>
      </c>
      <c r="Y530" s="31" t="s">
        <v>111</v>
      </c>
      <c r="Z530" s="31" t="s">
        <v>111</v>
      </c>
      <c r="AA530" s="31" t="s">
        <v>111</v>
      </c>
      <c r="AB530" s="13">
        <v>37.700000000000003</v>
      </c>
      <c r="AC530" s="49" t="s">
        <v>111</v>
      </c>
      <c r="AD530" s="13">
        <v>187</v>
      </c>
      <c r="AE530" s="31" t="s">
        <v>111</v>
      </c>
      <c r="AF530" s="31" t="s">
        <v>111</v>
      </c>
      <c r="AG530" s="13">
        <v>54100</v>
      </c>
      <c r="AH530" s="13">
        <v>12600</v>
      </c>
      <c r="AI530" s="50" t="s">
        <v>111</v>
      </c>
      <c r="AJ530" s="50" t="s">
        <v>111</v>
      </c>
      <c r="AK530" s="50" t="s">
        <v>111</v>
      </c>
      <c r="AL530" s="13">
        <v>30.9</v>
      </c>
    </row>
    <row r="531" spans="1:38" x14ac:dyDescent="0.3">
      <c r="A531" s="32">
        <v>45610</v>
      </c>
      <c r="B531" s="26">
        <v>0.52872685185185186</v>
      </c>
      <c r="C531" s="13">
        <v>346.2</v>
      </c>
      <c r="D531" s="13">
        <v>0.22500000000000001</v>
      </c>
      <c r="E531" s="13">
        <v>9.58</v>
      </c>
      <c r="F531" s="13">
        <v>8.07</v>
      </c>
      <c r="G531" s="13">
        <v>11.6</v>
      </c>
      <c r="K531" s="13">
        <v>1500</v>
      </c>
    </row>
    <row r="532" spans="1:38" x14ac:dyDescent="0.3">
      <c r="A532" s="32">
        <v>45616</v>
      </c>
      <c r="B532" s="26">
        <v>9.2129629629629631E-2</v>
      </c>
      <c r="C532" s="13">
        <v>650</v>
      </c>
      <c r="D532" s="13">
        <v>0.42270000000000002</v>
      </c>
      <c r="E532" s="13">
        <v>20.16</v>
      </c>
      <c r="F532" s="13">
        <v>7.88</v>
      </c>
      <c r="G532" s="13">
        <v>10.5</v>
      </c>
      <c r="K532" s="13">
        <v>2382</v>
      </c>
    </row>
    <row r="533" spans="1:38" x14ac:dyDescent="0.3">
      <c r="A533" s="32">
        <v>45621</v>
      </c>
      <c r="B533" s="26">
        <v>0.49877314814814816</v>
      </c>
      <c r="C533" s="13">
        <v>1166</v>
      </c>
      <c r="D533" s="13">
        <v>0.75800000000000001</v>
      </c>
      <c r="E533" s="13">
        <v>10.18</v>
      </c>
      <c r="F533" s="13">
        <v>8.0500000000000007</v>
      </c>
      <c r="G533" s="13">
        <v>8.8000000000000007</v>
      </c>
      <c r="K533" s="13">
        <v>187</v>
      </c>
      <c r="L533" s="29">
        <f>AVERAGE(K528:K533)</f>
        <v>1673.6666666666667</v>
      </c>
      <c r="M533" s="46">
        <f>GEOMEAN(K528:K533)</f>
        <v>779.81098418707734</v>
      </c>
      <c r="N533" s="47" t="s">
        <v>266</v>
      </c>
    </row>
    <row r="534" spans="1:38" x14ac:dyDescent="0.3">
      <c r="A534" s="32">
        <v>45629</v>
      </c>
      <c r="B534" s="26">
        <v>0.51555555555555554</v>
      </c>
      <c r="C534" s="13">
        <v>746</v>
      </c>
      <c r="D534" s="13">
        <v>0.48499999999999999</v>
      </c>
      <c r="E534" s="13">
        <v>16.28</v>
      </c>
      <c r="F534" s="13">
        <v>8.7899999999999991</v>
      </c>
      <c r="G534" s="13">
        <v>0</v>
      </c>
      <c r="K534" s="13">
        <v>63</v>
      </c>
      <c r="M534" s="27"/>
      <c r="N534" s="13"/>
    </row>
    <row r="535" spans="1:38" x14ac:dyDescent="0.3">
      <c r="A535" s="32">
        <v>45635</v>
      </c>
      <c r="B535" s="26">
        <v>0.43184027777777778</v>
      </c>
      <c r="C535" s="13">
        <v>1365</v>
      </c>
      <c r="D535" s="13">
        <v>0.88700000000000001</v>
      </c>
      <c r="E535" s="13">
        <v>11.39</v>
      </c>
      <c r="F535" s="13">
        <v>7.81</v>
      </c>
      <c r="G535" s="13">
        <v>7.6</v>
      </c>
      <c r="K535" s="13">
        <v>2247</v>
      </c>
      <c r="M535" s="27"/>
      <c r="N535" s="13"/>
    </row>
    <row r="536" spans="1:38" x14ac:dyDescent="0.3">
      <c r="A536" s="32">
        <v>45638</v>
      </c>
      <c r="B536" s="26">
        <v>0.46269675925925924</v>
      </c>
      <c r="C536" s="13">
        <v>1684</v>
      </c>
      <c r="D536" s="13">
        <v>1.095</v>
      </c>
      <c r="E536" s="13">
        <v>14.53</v>
      </c>
      <c r="F536" s="13">
        <v>8.2100000000000009</v>
      </c>
      <c r="G536" s="13">
        <v>-0.4</v>
      </c>
      <c r="K536" s="13">
        <v>173</v>
      </c>
      <c r="M536" s="27"/>
      <c r="N536" s="13"/>
    </row>
    <row r="537" spans="1:38" x14ac:dyDescent="0.3">
      <c r="A537" s="32">
        <v>45643</v>
      </c>
      <c r="B537" s="26">
        <v>0.41157407407407409</v>
      </c>
      <c r="C537" s="13">
        <v>961</v>
      </c>
      <c r="D537" s="13">
        <v>625</v>
      </c>
      <c r="E537" s="13">
        <v>11.91</v>
      </c>
      <c r="F537" s="13">
        <v>8.2799999999999994</v>
      </c>
      <c r="G537" s="13">
        <v>6.5</v>
      </c>
      <c r="K537" s="13">
        <v>465</v>
      </c>
      <c r="M537" s="27"/>
      <c r="N537" s="13"/>
    </row>
    <row r="538" spans="1:38" x14ac:dyDescent="0.3">
      <c r="A538" s="32">
        <v>45645</v>
      </c>
      <c r="B538" s="26">
        <v>0.53850694444444447</v>
      </c>
      <c r="C538" s="13">
        <v>1237</v>
      </c>
      <c r="D538" s="13">
        <v>804</v>
      </c>
      <c r="E538" s="13">
        <v>13.91</v>
      </c>
      <c r="F538" s="13">
        <v>8.2899999999999991</v>
      </c>
      <c r="G538" s="13">
        <v>4.9000000000000004</v>
      </c>
      <c r="K538" s="13">
        <v>173</v>
      </c>
      <c r="L538" s="29">
        <f>AVERAGE(K533:K538)</f>
        <v>551.33333333333337</v>
      </c>
      <c r="M538" s="46">
        <f>GEOMEAN(K533:K538)</f>
        <v>267.74522311696921</v>
      </c>
      <c r="N538" s="47" t="s">
        <v>267</v>
      </c>
    </row>
  </sheetData>
  <conditionalFormatting sqref="K1:K46">
    <cfRule type="cellIs" dxfId="135" priority="14" stopIfTrue="1" operator="greaterThanOrEqual">
      <formula>235</formula>
    </cfRule>
  </conditionalFormatting>
  <conditionalFormatting sqref="K1:K213">
    <cfRule type="cellIs" dxfId="134" priority="13" stopIfTrue="1" operator="greaterThanOrEqual">
      <formula>235</formula>
    </cfRule>
  </conditionalFormatting>
  <conditionalFormatting sqref="K50:K89 K94:K213 K215:K475">
    <cfRule type="cellIs" dxfId="133" priority="18" stopIfTrue="1" operator="greaterThanOrEqual">
      <formula>235</formula>
    </cfRule>
  </conditionalFormatting>
  <conditionalFormatting sqref="K85">
    <cfRule type="cellIs" dxfId="132" priority="12" stopIfTrue="1" operator="greaterThanOrEqual">
      <formula>235</formula>
    </cfRule>
  </conditionalFormatting>
  <conditionalFormatting sqref="K215:K1048576">
    <cfRule type="cellIs" dxfId="131" priority="2" stopIfTrue="1" operator="greaterThanOrEqual">
      <formula>235</formula>
    </cfRule>
  </conditionalFormatting>
  <conditionalFormatting sqref="K477:K64765">
    <cfRule type="cellIs" dxfId="130" priority="3" stopIfTrue="1" operator="greaterThanOrEqual">
      <formula>235</formula>
    </cfRule>
  </conditionalFormatting>
  <conditionalFormatting sqref="M1:M64765">
    <cfRule type="cellIs" dxfId="129" priority="1" stopIfTrue="1" operator="greaterThanOrEqual">
      <formula>125</formula>
    </cfRule>
  </conditionalFormatting>
  <conditionalFormatting sqref="M400">
    <cfRule type="cellIs" dxfId="128" priority="11" stopIfTrue="1" operator="greaterThan">
      <formula>125</formula>
    </cfRule>
  </conditionalFormatting>
  <conditionalFormatting sqref="M405">
    <cfRule type="cellIs" dxfId="127" priority="10" stopIfTrue="1" operator="greaterThan">
      <formula>125</formula>
    </cfRule>
  </conditionalFormatting>
  <conditionalFormatting sqref="M410">
    <cfRule type="cellIs" dxfId="126" priority="9" stopIfTrue="1" operator="greaterThan">
      <formula>125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6657-7492-4931-B370-1074EB963CCC}">
  <dimension ref="A1:AL537"/>
  <sheetViews>
    <sheetView tabSelected="1" zoomScale="75" zoomScaleNormal="75" workbookViewId="0">
      <pane ySplit="3" topLeftCell="A478" activePane="bottomLeft" state="frozen"/>
      <selection activeCell="G481" sqref="G481"/>
      <selection pane="bottomLeft" activeCell="P494" sqref="P494"/>
    </sheetView>
  </sheetViews>
  <sheetFormatPr defaultRowHeight="14" x14ac:dyDescent="0.3"/>
  <cols>
    <col min="1" max="1" width="13.26953125" style="31" customWidth="1"/>
    <col min="2" max="2" width="10.7265625" style="13" customWidth="1"/>
    <col min="3" max="7" width="9.453125" style="13" bestFit="1" customWidth="1"/>
    <col min="8" max="8" width="0" style="13" hidden="1" customWidth="1"/>
    <col min="9" max="10" width="9.453125" style="13" hidden="1" customWidth="1"/>
    <col min="11" max="11" width="9.453125" style="13" bestFit="1" customWidth="1"/>
    <col min="12" max="12" width="7.453125" style="13" customWidth="1"/>
    <col min="13" max="13" width="10.7265625" style="27" customWidth="1"/>
    <col min="14" max="15" width="8.7265625" style="13"/>
    <col min="16" max="16" width="9.453125" style="13" bestFit="1" customWidth="1"/>
    <col min="17" max="33" width="8.7265625" style="13"/>
    <col min="34" max="34" width="10.54296875" style="13" bestFit="1" customWidth="1"/>
    <col min="35" max="35" width="12" style="13" bestFit="1" customWidth="1"/>
    <col min="36" max="36" width="8.7265625" style="13"/>
    <col min="37" max="37" width="8.54296875" style="13" bestFit="1" customWidth="1"/>
    <col min="38" max="38" width="11.54296875" style="13" bestFit="1" customWidth="1"/>
    <col min="39" max="16384" width="8.7265625" style="13"/>
  </cols>
  <sheetData>
    <row r="1" spans="1:38" s="35" customFormat="1" x14ac:dyDescent="0.3">
      <c r="A1" s="34" t="s">
        <v>224</v>
      </c>
      <c r="E1" s="36" t="s">
        <v>225</v>
      </c>
      <c r="G1" s="36"/>
      <c r="K1" s="31">
        <v>39.691833000000003</v>
      </c>
      <c r="L1" s="31">
        <v>-86.232194000000007</v>
      </c>
      <c r="M1" s="37"/>
      <c r="N1" s="36" t="s">
        <v>226</v>
      </c>
    </row>
    <row r="2" spans="1:38" s="35" customFormat="1" x14ac:dyDescent="0.3">
      <c r="A2" s="38" t="s">
        <v>89</v>
      </c>
      <c r="B2" s="38" t="s">
        <v>90</v>
      </c>
      <c r="C2" s="38" t="s">
        <v>11</v>
      </c>
      <c r="D2" s="38" t="s">
        <v>13</v>
      </c>
      <c r="E2" s="38" t="s">
        <v>15</v>
      </c>
      <c r="F2" s="38" t="s">
        <v>9</v>
      </c>
      <c r="G2" s="38" t="s">
        <v>5</v>
      </c>
      <c r="H2" s="38" t="s">
        <v>91</v>
      </c>
      <c r="I2" s="38" t="s">
        <v>92</v>
      </c>
      <c r="J2" s="38" t="s">
        <v>93</v>
      </c>
      <c r="K2" s="35" t="s">
        <v>94</v>
      </c>
      <c r="L2" s="35" t="s">
        <v>95</v>
      </c>
      <c r="M2" s="37" t="s">
        <v>96</v>
      </c>
      <c r="O2" s="13" t="s">
        <v>40</v>
      </c>
      <c r="P2" s="13" t="s">
        <v>44</v>
      </c>
      <c r="Q2" s="13" t="s">
        <v>46</v>
      </c>
      <c r="R2" s="13" t="s">
        <v>48</v>
      </c>
      <c r="S2" s="13" t="s">
        <v>50</v>
      </c>
      <c r="T2" s="13" t="s">
        <v>56</v>
      </c>
      <c r="U2" s="13" t="s">
        <v>52</v>
      </c>
      <c r="V2" s="13" t="s">
        <v>54</v>
      </c>
      <c r="W2" s="13" t="s">
        <v>58</v>
      </c>
      <c r="X2" s="13" t="s">
        <v>30</v>
      </c>
      <c r="Y2" s="13" t="s">
        <v>28</v>
      </c>
      <c r="Z2" s="13" t="s">
        <v>26</v>
      </c>
      <c r="AA2" s="13" t="s">
        <v>34</v>
      </c>
      <c r="AB2" s="13" t="s">
        <v>97</v>
      </c>
      <c r="AC2" s="13" t="s">
        <v>21</v>
      </c>
      <c r="AD2" s="13" t="s">
        <v>37</v>
      </c>
      <c r="AE2" s="13" t="s">
        <v>98</v>
      </c>
      <c r="AF2" s="35" t="s">
        <v>70</v>
      </c>
      <c r="AG2" s="35" t="s">
        <v>66</v>
      </c>
      <c r="AH2" s="35" t="s">
        <v>64</v>
      </c>
      <c r="AI2" s="40" t="s">
        <v>68</v>
      </c>
      <c r="AJ2" s="40" t="s">
        <v>62</v>
      </c>
      <c r="AK2" s="40" t="s">
        <v>72</v>
      </c>
      <c r="AL2" s="40" t="s">
        <v>99</v>
      </c>
    </row>
    <row r="3" spans="1:38" s="35" customFormat="1" x14ac:dyDescent="0.3">
      <c r="A3" s="38"/>
      <c r="B3" s="38" t="s">
        <v>102</v>
      </c>
      <c r="C3" s="38" t="s">
        <v>103</v>
      </c>
      <c r="D3" s="38" t="s">
        <v>104</v>
      </c>
      <c r="E3" s="38" t="s">
        <v>105</v>
      </c>
      <c r="F3" s="38" t="s">
        <v>2</v>
      </c>
      <c r="G3" s="38" t="s">
        <v>106</v>
      </c>
      <c r="H3" s="38" t="s">
        <v>107</v>
      </c>
      <c r="I3" s="38" t="s">
        <v>108</v>
      </c>
      <c r="J3" s="38" t="s">
        <v>109</v>
      </c>
      <c r="K3" s="41" t="s">
        <v>110</v>
      </c>
      <c r="M3" s="37"/>
    </row>
    <row r="4" spans="1:38" x14ac:dyDescent="0.3">
      <c r="A4" s="42">
        <v>42373</v>
      </c>
      <c r="B4" s="43">
        <v>0.46434027777777781</v>
      </c>
      <c r="C4" s="13">
        <v>1154</v>
      </c>
      <c r="D4" s="13">
        <v>0.74750000000000005</v>
      </c>
      <c r="E4" s="13">
        <v>13.74</v>
      </c>
      <c r="F4" s="13">
        <v>7.77</v>
      </c>
      <c r="G4" s="13">
        <v>3.9</v>
      </c>
      <c r="K4" s="44">
        <v>299</v>
      </c>
    </row>
    <row r="5" spans="1:38" x14ac:dyDescent="0.3">
      <c r="A5" s="42">
        <v>42382</v>
      </c>
      <c r="B5" s="43">
        <v>0.41710648148148149</v>
      </c>
      <c r="C5" s="13">
        <v>2989</v>
      </c>
      <c r="D5" s="13">
        <v>1.9435</v>
      </c>
      <c r="E5" s="13">
        <v>18.23</v>
      </c>
      <c r="F5" s="13">
        <v>7.8</v>
      </c>
      <c r="G5" s="13">
        <v>0.3</v>
      </c>
      <c r="K5" s="44">
        <v>199</v>
      </c>
    </row>
    <row r="6" spans="1:38" x14ac:dyDescent="0.3">
      <c r="A6" s="42">
        <v>42388</v>
      </c>
      <c r="B6" s="43">
        <v>0.49035879629629631</v>
      </c>
      <c r="C6" s="13">
        <v>1754</v>
      </c>
      <c r="D6" s="13">
        <v>1.1375</v>
      </c>
      <c r="E6" s="13">
        <v>13.18</v>
      </c>
      <c r="F6" s="13">
        <v>7.8</v>
      </c>
      <c r="G6" s="13">
        <v>1.2</v>
      </c>
      <c r="K6" s="44">
        <v>168</v>
      </c>
    </row>
    <row r="7" spans="1:38" x14ac:dyDescent="0.3">
      <c r="A7" s="42">
        <v>42390</v>
      </c>
      <c r="B7" s="43">
        <v>0.54392361111111109</v>
      </c>
      <c r="C7" s="13">
        <v>1586</v>
      </c>
      <c r="D7" s="13">
        <v>1.0335000000000001</v>
      </c>
      <c r="E7" s="13">
        <v>13.18</v>
      </c>
      <c r="F7" s="13">
        <v>7.86</v>
      </c>
      <c r="G7" s="13">
        <v>2.6</v>
      </c>
      <c r="K7" s="44">
        <v>226</v>
      </c>
    </row>
    <row r="8" spans="1:38" x14ac:dyDescent="0.3">
      <c r="A8" s="42">
        <v>42396</v>
      </c>
      <c r="B8" s="43">
        <v>0.43908564814814816</v>
      </c>
      <c r="C8" s="13">
        <v>1488</v>
      </c>
      <c r="D8" s="13">
        <v>0.96850000000000003</v>
      </c>
      <c r="E8" s="13">
        <v>14.28</v>
      </c>
      <c r="F8" s="13">
        <v>8.02</v>
      </c>
      <c r="G8" s="13">
        <v>2.2999999999999998</v>
      </c>
      <c r="K8" s="44">
        <v>373</v>
      </c>
      <c r="L8" s="45">
        <f>AVERAGE(K4:K8)</f>
        <v>253</v>
      </c>
      <c r="M8" s="46">
        <f>GEOMEAN(K4:K8)</f>
        <v>242.73374894502416</v>
      </c>
      <c r="N8" s="47" t="s">
        <v>115</v>
      </c>
    </row>
    <row r="9" spans="1:38" x14ac:dyDescent="0.3">
      <c r="A9" s="42">
        <v>42403</v>
      </c>
      <c r="B9" s="43">
        <v>0.44500000000000001</v>
      </c>
      <c r="C9" s="13">
        <v>1465</v>
      </c>
      <c r="D9" s="13">
        <v>0.95550000000000002</v>
      </c>
      <c r="E9" s="13">
        <v>11.26</v>
      </c>
      <c r="F9" s="13">
        <v>7.88</v>
      </c>
      <c r="G9" s="13">
        <v>8.1</v>
      </c>
      <c r="K9" s="44">
        <v>733</v>
      </c>
    </row>
    <row r="10" spans="1:38" x14ac:dyDescent="0.3">
      <c r="A10" s="42">
        <v>42409</v>
      </c>
      <c r="B10" s="43">
        <v>0.42708333333333331</v>
      </c>
      <c r="C10" s="13">
        <v>1466</v>
      </c>
      <c r="D10" s="13">
        <v>0.95550000000000002</v>
      </c>
      <c r="E10" s="13">
        <v>13.77</v>
      </c>
      <c r="F10" s="13">
        <v>7.9</v>
      </c>
      <c r="G10" s="13">
        <v>2</v>
      </c>
      <c r="K10" s="44">
        <v>987</v>
      </c>
    </row>
    <row r="11" spans="1:38" x14ac:dyDescent="0.3">
      <c r="A11" s="42">
        <v>42417</v>
      </c>
      <c r="B11" s="43">
        <v>0.44918981481481479</v>
      </c>
      <c r="C11" s="13">
        <v>1771</v>
      </c>
      <c r="D11" s="13">
        <v>1.1505000000000001</v>
      </c>
      <c r="E11" s="13">
        <v>14.66</v>
      </c>
      <c r="F11" s="13">
        <v>7.81</v>
      </c>
      <c r="G11" s="13">
        <v>3</v>
      </c>
      <c r="K11" s="44">
        <v>865</v>
      </c>
    </row>
    <row r="12" spans="1:38" x14ac:dyDescent="0.3">
      <c r="A12" s="42">
        <v>42423</v>
      </c>
      <c r="B12" s="43">
        <v>0.44806712962962963</v>
      </c>
      <c r="C12" s="13">
        <v>1496</v>
      </c>
      <c r="D12" s="13">
        <v>0.97499999999999998</v>
      </c>
      <c r="E12" s="13">
        <v>13.82</v>
      </c>
      <c r="F12" s="13">
        <v>8.01</v>
      </c>
      <c r="G12" s="13">
        <v>6.3</v>
      </c>
      <c r="K12" s="44">
        <v>135</v>
      </c>
    </row>
    <row r="13" spans="1:38" x14ac:dyDescent="0.3">
      <c r="A13" s="42">
        <v>42425</v>
      </c>
      <c r="B13" s="43">
        <v>0.4959027777777778</v>
      </c>
      <c r="C13" s="13">
        <v>1680</v>
      </c>
      <c r="D13" s="13">
        <v>1.0920000000000001</v>
      </c>
      <c r="E13" s="13">
        <v>12.72</v>
      </c>
      <c r="F13" s="13">
        <v>7.87</v>
      </c>
      <c r="G13" s="13">
        <v>4</v>
      </c>
      <c r="K13" s="44">
        <v>594</v>
      </c>
      <c r="L13" s="45">
        <f>AVERAGE(K9:K13)</f>
        <v>662.8</v>
      </c>
      <c r="M13" s="46">
        <f>GEOMEAN(K9:K13)</f>
        <v>549.68196702669161</v>
      </c>
      <c r="N13" s="47" t="s">
        <v>116</v>
      </c>
    </row>
    <row r="14" spans="1:38" x14ac:dyDescent="0.3">
      <c r="A14" s="42">
        <v>42430</v>
      </c>
      <c r="B14" s="48">
        <v>0.43818287037037035</v>
      </c>
      <c r="C14" s="13">
        <v>1585</v>
      </c>
      <c r="D14" s="13">
        <v>1.0335000000000001</v>
      </c>
      <c r="E14" s="13">
        <v>12.11</v>
      </c>
      <c r="F14" s="13">
        <v>7.96</v>
      </c>
      <c r="G14" s="13">
        <v>6.6</v>
      </c>
      <c r="K14" s="44">
        <v>450</v>
      </c>
    </row>
    <row r="15" spans="1:38" x14ac:dyDescent="0.3">
      <c r="A15" s="42">
        <v>42436</v>
      </c>
      <c r="B15" s="43">
        <v>0.43831018518518516</v>
      </c>
      <c r="C15" s="13">
        <v>1588</v>
      </c>
      <c r="D15" s="13">
        <v>1.0335000000000001</v>
      </c>
      <c r="E15" s="13">
        <v>13.26</v>
      </c>
      <c r="F15" s="13">
        <v>8</v>
      </c>
      <c r="G15" s="13">
        <v>8.1</v>
      </c>
      <c r="K15" s="44">
        <v>275</v>
      </c>
    </row>
    <row r="16" spans="1:38" x14ac:dyDescent="0.3">
      <c r="A16" s="42">
        <v>42445</v>
      </c>
      <c r="B16" s="28">
        <v>0.42791666666666667</v>
      </c>
      <c r="C16" s="13">
        <v>1356</v>
      </c>
      <c r="D16" s="13">
        <v>0.88400000000000001</v>
      </c>
      <c r="E16" s="13">
        <v>10.39</v>
      </c>
      <c r="F16" s="13">
        <v>7.98</v>
      </c>
      <c r="G16" s="13">
        <v>12.5</v>
      </c>
      <c r="K16" s="44">
        <v>130</v>
      </c>
    </row>
    <row r="17" spans="1:38" x14ac:dyDescent="0.3">
      <c r="A17" s="42">
        <v>42452</v>
      </c>
      <c r="B17" s="43">
        <v>0.43164351851851851</v>
      </c>
      <c r="C17" s="13">
        <v>1313</v>
      </c>
      <c r="D17" s="13">
        <v>0.85150000000000003</v>
      </c>
      <c r="E17" s="13">
        <v>11.09</v>
      </c>
      <c r="F17" s="13">
        <v>7.96</v>
      </c>
      <c r="G17" s="13">
        <v>10.7</v>
      </c>
      <c r="K17" s="44">
        <v>121</v>
      </c>
    </row>
    <row r="18" spans="1:38" x14ac:dyDescent="0.3">
      <c r="A18" s="42">
        <v>42458</v>
      </c>
      <c r="B18" s="43">
        <v>0.48152777777777778</v>
      </c>
      <c r="C18" s="13">
        <v>1020</v>
      </c>
      <c r="D18" s="13">
        <v>0.66300000000000003</v>
      </c>
      <c r="E18" s="13">
        <v>12.49</v>
      </c>
      <c r="F18" s="13">
        <v>7.88</v>
      </c>
      <c r="G18" s="13">
        <v>9.5</v>
      </c>
      <c r="K18" s="44">
        <v>278</v>
      </c>
      <c r="L18" s="45">
        <f>AVERAGE(K14:K18)</f>
        <v>250.8</v>
      </c>
      <c r="M18" s="46">
        <f>GEOMEAN(K14:K18)</f>
        <v>222.15891475910072</v>
      </c>
      <c r="N18" s="47" t="s">
        <v>117</v>
      </c>
      <c r="O18" s="31" t="s">
        <v>111</v>
      </c>
      <c r="P18" s="13">
        <v>76</v>
      </c>
      <c r="Q18" s="31" t="s">
        <v>111</v>
      </c>
      <c r="R18" s="31" t="s">
        <v>111</v>
      </c>
      <c r="S18" s="31" t="s">
        <v>111</v>
      </c>
      <c r="T18" s="31" t="s">
        <v>111</v>
      </c>
      <c r="U18" s="31" t="s">
        <v>111</v>
      </c>
      <c r="V18" s="31" t="s">
        <v>113</v>
      </c>
      <c r="W18" s="31" t="s">
        <v>111</v>
      </c>
      <c r="X18" s="13">
        <v>215</v>
      </c>
      <c r="Y18" s="13">
        <v>0.37</v>
      </c>
      <c r="Z18" s="13">
        <v>0.59</v>
      </c>
      <c r="AA18" s="31" t="s">
        <v>111</v>
      </c>
      <c r="AB18" s="13">
        <v>44.3</v>
      </c>
      <c r="AC18" s="31" t="s">
        <v>111</v>
      </c>
      <c r="AD18" s="13">
        <v>274</v>
      </c>
      <c r="AE18" s="31" t="s">
        <v>111</v>
      </c>
      <c r="AF18" s="31" t="s">
        <v>111</v>
      </c>
      <c r="AG18" s="13">
        <v>76000</v>
      </c>
      <c r="AH18" s="13">
        <v>20500</v>
      </c>
      <c r="AI18" s="50" t="s">
        <v>111</v>
      </c>
      <c r="AJ18" s="50" t="s">
        <v>111</v>
      </c>
      <c r="AK18" s="50" t="s">
        <v>111</v>
      </c>
      <c r="AL18" s="13">
        <v>42.8</v>
      </c>
    </row>
    <row r="19" spans="1:38" x14ac:dyDescent="0.3">
      <c r="A19" s="42">
        <v>42465</v>
      </c>
      <c r="B19" s="43">
        <v>0.45254629629629628</v>
      </c>
      <c r="C19" s="13">
        <v>1208</v>
      </c>
      <c r="D19" s="13">
        <v>0.78649999999999998</v>
      </c>
      <c r="E19" s="13">
        <v>12.58</v>
      </c>
      <c r="F19" s="13">
        <v>8.0299999999999994</v>
      </c>
      <c r="G19" s="13">
        <v>6.6</v>
      </c>
      <c r="K19" s="44">
        <v>108</v>
      </c>
    </row>
    <row r="20" spans="1:38" x14ac:dyDescent="0.3">
      <c r="A20" s="42">
        <v>42472</v>
      </c>
      <c r="B20" s="43">
        <v>0.43716435185185182</v>
      </c>
      <c r="C20" s="13">
        <v>866</v>
      </c>
      <c r="D20" s="13">
        <v>0.5655</v>
      </c>
      <c r="E20" s="13">
        <v>12.52</v>
      </c>
      <c r="F20" s="13">
        <v>8.0299999999999994</v>
      </c>
      <c r="G20" s="13">
        <v>8</v>
      </c>
      <c r="K20" s="44">
        <v>529</v>
      </c>
    </row>
    <row r="21" spans="1:38" x14ac:dyDescent="0.3">
      <c r="A21" s="42">
        <v>42480</v>
      </c>
      <c r="B21" s="43">
        <v>0.49210648148148151</v>
      </c>
      <c r="C21" s="13">
        <v>1205</v>
      </c>
      <c r="D21" s="13">
        <v>0.78649999999999998</v>
      </c>
      <c r="E21" s="13">
        <v>12.02</v>
      </c>
      <c r="F21" s="13">
        <v>7.94</v>
      </c>
      <c r="G21" s="13">
        <v>15.6</v>
      </c>
      <c r="K21" s="44">
        <v>331</v>
      </c>
    </row>
    <row r="22" spans="1:38" x14ac:dyDescent="0.3">
      <c r="A22" s="42">
        <v>42485</v>
      </c>
      <c r="B22" s="43">
        <v>0.45446759259259256</v>
      </c>
      <c r="C22" s="13">
        <v>1120</v>
      </c>
      <c r="D22" s="13">
        <v>0.72799999999999998</v>
      </c>
      <c r="E22" s="13">
        <v>9.98</v>
      </c>
      <c r="F22" s="13">
        <v>8.19</v>
      </c>
      <c r="G22" s="13">
        <v>15.7</v>
      </c>
      <c r="K22" s="44">
        <v>262</v>
      </c>
    </row>
    <row r="23" spans="1:38" x14ac:dyDescent="0.3">
      <c r="A23" s="42">
        <v>42488</v>
      </c>
      <c r="B23" s="43">
        <v>0.47146990740740741</v>
      </c>
      <c r="C23" s="13">
        <v>338.3</v>
      </c>
      <c r="D23" s="13">
        <v>0.21970000000000001</v>
      </c>
      <c r="E23" s="13">
        <v>9.3800000000000008</v>
      </c>
      <c r="F23" s="13">
        <v>7.95</v>
      </c>
      <c r="G23" s="13">
        <v>15.2</v>
      </c>
      <c r="K23" s="44">
        <v>5475</v>
      </c>
      <c r="L23" s="45">
        <f>AVERAGE(K19:K23)</f>
        <v>1341</v>
      </c>
      <c r="M23" s="46">
        <f>GEOMEAN(K19:K23)</f>
        <v>486.04733611014774</v>
      </c>
      <c r="N23" s="47" t="s">
        <v>118</v>
      </c>
    </row>
    <row r="24" spans="1:38" x14ac:dyDescent="0.3">
      <c r="A24" s="42">
        <v>42492</v>
      </c>
      <c r="B24" s="43">
        <v>0.45400462962962962</v>
      </c>
      <c r="C24" s="13">
        <v>543</v>
      </c>
      <c r="D24" s="13">
        <v>0.35289999999999999</v>
      </c>
      <c r="E24" s="13">
        <v>10.08</v>
      </c>
      <c r="F24" s="13">
        <v>7.9</v>
      </c>
      <c r="G24" s="13">
        <v>13</v>
      </c>
      <c r="K24" s="44">
        <v>3255</v>
      </c>
    </row>
    <row r="25" spans="1:38" x14ac:dyDescent="0.3">
      <c r="A25" s="42">
        <v>42495</v>
      </c>
      <c r="B25" s="43">
        <v>0.46656249999999999</v>
      </c>
      <c r="C25" s="13">
        <v>924</v>
      </c>
      <c r="D25" s="13">
        <v>0.59799999999999998</v>
      </c>
      <c r="E25" s="13">
        <v>9.3000000000000007</v>
      </c>
      <c r="F25" s="13">
        <v>7.78</v>
      </c>
      <c r="G25" s="13">
        <v>11.2</v>
      </c>
      <c r="K25" s="44">
        <v>185</v>
      </c>
    </row>
    <row r="26" spans="1:38" x14ac:dyDescent="0.3">
      <c r="A26" s="42">
        <v>42507</v>
      </c>
      <c r="B26" s="43">
        <v>0.4611574074074074</v>
      </c>
      <c r="C26" s="13">
        <v>1108</v>
      </c>
      <c r="D26" s="13">
        <v>0.72150000000000003</v>
      </c>
      <c r="E26" s="13">
        <v>10.19</v>
      </c>
      <c r="F26" s="13">
        <v>7.9</v>
      </c>
      <c r="G26" s="13">
        <v>12.7</v>
      </c>
      <c r="K26" s="44">
        <v>6867</v>
      </c>
    </row>
    <row r="27" spans="1:38" x14ac:dyDescent="0.3">
      <c r="A27" s="42">
        <v>42508</v>
      </c>
      <c r="B27" s="43">
        <v>0.42671296296296296</v>
      </c>
      <c r="C27" s="13">
        <v>860</v>
      </c>
      <c r="D27" s="13">
        <v>0.55900000000000005</v>
      </c>
      <c r="E27" s="13">
        <v>8.4499999999999993</v>
      </c>
      <c r="F27" s="13">
        <v>7.73</v>
      </c>
      <c r="G27" s="13">
        <v>13.7</v>
      </c>
      <c r="K27" s="44">
        <v>6488</v>
      </c>
    </row>
    <row r="28" spans="1:38" x14ac:dyDescent="0.3">
      <c r="A28" s="42">
        <v>42514</v>
      </c>
      <c r="B28" s="28">
        <v>0.47834490740740737</v>
      </c>
      <c r="C28" s="13">
        <v>1161</v>
      </c>
      <c r="D28" s="13">
        <v>0.754</v>
      </c>
      <c r="E28" s="13">
        <v>8.92</v>
      </c>
      <c r="F28" s="13">
        <v>7.95</v>
      </c>
      <c r="G28" s="13">
        <v>16.100000000000001</v>
      </c>
      <c r="K28" s="44">
        <v>275</v>
      </c>
      <c r="L28" s="45">
        <f>AVERAGE(K24:K28)</f>
        <v>3414</v>
      </c>
      <c r="M28" s="46">
        <f>GEOMEAN(K24:K28)</f>
        <v>1491.374320178835</v>
      </c>
      <c r="N28" s="47" t="s">
        <v>119</v>
      </c>
    </row>
    <row r="29" spans="1:38" x14ac:dyDescent="0.3">
      <c r="A29" s="42">
        <v>42523</v>
      </c>
      <c r="B29" s="43">
        <v>0.44998842592592592</v>
      </c>
      <c r="C29" s="13">
        <v>659</v>
      </c>
      <c r="D29" s="13">
        <v>0.42899999999999999</v>
      </c>
      <c r="E29" s="13">
        <v>6.22</v>
      </c>
      <c r="F29" s="13">
        <v>7.81</v>
      </c>
      <c r="G29" s="13">
        <v>20.100000000000001</v>
      </c>
      <c r="K29" s="44">
        <v>8664</v>
      </c>
    </row>
    <row r="30" spans="1:38" x14ac:dyDescent="0.3">
      <c r="A30" s="42">
        <v>42527</v>
      </c>
      <c r="B30" s="43">
        <v>0.46457175925925925</v>
      </c>
      <c r="C30" s="13">
        <v>801</v>
      </c>
      <c r="D30" s="13">
        <v>0.52</v>
      </c>
      <c r="E30" s="13">
        <v>7.46</v>
      </c>
      <c r="F30" s="13">
        <v>7.83</v>
      </c>
      <c r="G30" s="13">
        <v>18.899999999999999</v>
      </c>
      <c r="K30" s="44">
        <v>1935</v>
      </c>
    </row>
    <row r="31" spans="1:38" x14ac:dyDescent="0.3">
      <c r="A31" s="42">
        <v>42534</v>
      </c>
      <c r="B31" s="43">
        <v>0.4576736111111111</v>
      </c>
      <c r="C31" s="13">
        <v>1099</v>
      </c>
      <c r="D31" s="13">
        <v>0.71499999999999997</v>
      </c>
      <c r="E31" s="13">
        <v>8.48</v>
      </c>
      <c r="F31" s="13">
        <v>7.92</v>
      </c>
      <c r="G31" s="13">
        <v>18.3</v>
      </c>
      <c r="K31" s="44">
        <v>959</v>
      </c>
    </row>
    <row r="32" spans="1:38" x14ac:dyDescent="0.3">
      <c r="A32" s="42">
        <v>42536</v>
      </c>
      <c r="B32" s="43">
        <v>0.49409722222222219</v>
      </c>
      <c r="C32" s="13">
        <v>396.1</v>
      </c>
      <c r="D32" s="13">
        <v>0.25740000000000002</v>
      </c>
      <c r="E32" s="13">
        <v>6.77</v>
      </c>
      <c r="F32" s="13">
        <v>7.75</v>
      </c>
      <c r="G32" s="13">
        <v>22.2</v>
      </c>
      <c r="K32" s="44">
        <v>5794</v>
      </c>
    </row>
    <row r="33" spans="1:38" x14ac:dyDescent="0.3">
      <c r="A33" s="42">
        <v>42542</v>
      </c>
      <c r="B33" s="43">
        <v>0.52429398148148143</v>
      </c>
      <c r="C33" s="13">
        <v>407.6</v>
      </c>
      <c r="D33" s="13">
        <v>0.26519999999999999</v>
      </c>
      <c r="E33" s="13">
        <v>7.24</v>
      </c>
      <c r="F33" s="13">
        <v>7.74</v>
      </c>
      <c r="G33" s="13">
        <v>23.9</v>
      </c>
      <c r="K33" s="44">
        <v>5172</v>
      </c>
      <c r="L33" s="45">
        <f>AVERAGE(K29:K33)</f>
        <v>4504.8</v>
      </c>
      <c r="M33" s="46">
        <f>GEOMEAN(K29:K33)</f>
        <v>3440.0995106027044</v>
      </c>
      <c r="N33" s="47" t="s">
        <v>120</v>
      </c>
    </row>
    <row r="34" spans="1:38" x14ac:dyDescent="0.3">
      <c r="A34" s="42">
        <v>42556</v>
      </c>
      <c r="B34" s="43">
        <v>0.4534259259259259</v>
      </c>
      <c r="C34" s="13">
        <v>814</v>
      </c>
      <c r="D34" s="13">
        <v>0.52649999999999997</v>
      </c>
      <c r="E34" s="13">
        <v>6.18</v>
      </c>
      <c r="F34" s="13">
        <v>7.74</v>
      </c>
      <c r="G34" s="13">
        <v>20</v>
      </c>
      <c r="K34" s="44">
        <v>1259</v>
      </c>
      <c r="O34" s="31" t="s">
        <v>111</v>
      </c>
      <c r="P34" s="13">
        <v>82</v>
      </c>
      <c r="Q34" s="31" t="s">
        <v>111</v>
      </c>
      <c r="R34" s="31" t="s">
        <v>111</v>
      </c>
      <c r="S34" s="31" t="s">
        <v>111</v>
      </c>
      <c r="T34" s="31" t="s">
        <v>111</v>
      </c>
      <c r="U34" s="31" t="s">
        <v>111</v>
      </c>
      <c r="V34" s="31" t="s">
        <v>113</v>
      </c>
      <c r="W34" s="31" t="s">
        <v>111</v>
      </c>
      <c r="X34" s="13">
        <v>129</v>
      </c>
      <c r="Y34" s="31">
        <v>0.3</v>
      </c>
      <c r="Z34" s="31">
        <v>0.8</v>
      </c>
      <c r="AA34" s="31" t="s">
        <v>111</v>
      </c>
      <c r="AB34" s="13">
        <v>39.200000000000003</v>
      </c>
      <c r="AC34" s="31" t="s">
        <v>111</v>
      </c>
      <c r="AD34" s="13">
        <v>228</v>
      </c>
      <c r="AE34" s="31" t="s">
        <v>111</v>
      </c>
      <c r="AF34" s="13">
        <v>206</v>
      </c>
      <c r="AG34" s="31">
        <v>64300</v>
      </c>
      <c r="AH34" s="13">
        <v>16400</v>
      </c>
      <c r="AI34" s="50" t="s">
        <v>111</v>
      </c>
      <c r="AJ34" s="50" t="s">
        <v>111</v>
      </c>
      <c r="AK34" s="50" t="s">
        <v>111</v>
      </c>
      <c r="AL34" s="13">
        <v>47.6</v>
      </c>
    </row>
    <row r="35" spans="1:38" x14ac:dyDescent="0.3">
      <c r="A35" s="42">
        <v>42563</v>
      </c>
      <c r="B35" s="28">
        <v>0.49341435185185184</v>
      </c>
      <c r="C35" s="13">
        <v>1059</v>
      </c>
      <c r="D35" s="13">
        <v>0.68899999999999995</v>
      </c>
      <c r="E35" s="13">
        <v>7.42</v>
      </c>
      <c r="F35" s="13">
        <v>7.97</v>
      </c>
      <c r="G35" s="13">
        <v>21.2</v>
      </c>
      <c r="K35" s="44">
        <v>703</v>
      </c>
    </row>
    <row r="36" spans="1:38" x14ac:dyDescent="0.3">
      <c r="A36" s="42">
        <v>42569</v>
      </c>
      <c r="B36" s="43">
        <v>0.44770833333333332</v>
      </c>
      <c r="C36" s="13">
        <v>183.5</v>
      </c>
      <c r="D36" s="13">
        <v>0.1196</v>
      </c>
      <c r="E36" s="13">
        <v>7.81</v>
      </c>
      <c r="F36" s="13">
        <v>7.94</v>
      </c>
      <c r="G36" s="13">
        <v>21.6</v>
      </c>
      <c r="K36" s="44">
        <v>12997</v>
      </c>
    </row>
    <row r="37" spans="1:38" x14ac:dyDescent="0.3">
      <c r="A37" s="42">
        <v>42576</v>
      </c>
      <c r="B37" s="43">
        <v>0.41922453703703705</v>
      </c>
      <c r="C37" s="13">
        <v>1043</v>
      </c>
      <c r="D37" s="13">
        <v>0.67600000000000005</v>
      </c>
      <c r="E37" s="13">
        <v>5.74</v>
      </c>
      <c r="F37" s="13">
        <v>7.82</v>
      </c>
      <c r="G37" s="13">
        <v>22.5</v>
      </c>
      <c r="K37" s="44">
        <v>613</v>
      </c>
    </row>
    <row r="38" spans="1:38" x14ac:dyDescent="0.3">
      <c r="A38" s="42">
        <v>42579</v>
      </c>
      <c r="B38" s="43">
        <v>0.42850694444444448</v>
      </c>
      <c r="C38" s="13">
        <v>1127</v>
      </c>
      <c r="D38" s="13">
        <v>0.73450000000000004</v>
      </c>
      <c r="E38" s="13">
        <v>6.69</v>
      </c>
      <c r="F38" s="13">
        <v>7.92</v>
      </c>
      <c r="G38" s="13">
        <v>21.9</v>
      </c>
      <c r="K38" s="44">
        <v>278</v>
      </c>
      <c r="L38" s="45">
        <f>AVERAGE(K34:K38)</f>
        <v>3170</v>
      </c>
      <c r="M38" s="46">
        <f>GEOMEAN(K34:K38)</f>
        <v>1144.1050140358632</v>
      </c>
      <c r="N38" s="47" t="s">
        <v>122</v>
      </c>
    </row>
    <row r="39" spans="1:38" x14ac:dyDescent="0.3">
      <c r="A39" s="42">
        <v>42583</v>
      </c>
      <c r="B39" s="43">
        <v>0.44877314814814812</v>
      </c>
      <c r="C39" s="13">
        <v>980</v>
      </c>
      <c r="D39" s="13">
        <v>0.63700000000000001</v>
      </c>
      <c r="E39" s="13">
        <v>7.49</v>
      </c>
      <c r="F39" s="13">
        <v>7.93</v>
      </c>
      <c r="G39" s="13">
        <v>20.6</v>
      </c>
      <c r="K39" s="44">
        <v>317</v>
      </c>
    </row>
    <row r="40" spans="1:38" x14ac:dyDescent="0.3">
      <c r="A40" s="42">
        <v>42586</v>
      </c>
      <c r="B40" s="43">
        <v>0.43662037037037038</v>
      </c>
      <c r="C40" s="13">
        <v>1044</v>
      </c>
      <c r="D40" s="13">
        <v>0.67600000000000005</v>
      </c>
      <c r="E40" s="13">
        <v>8.2899999999999991</v>
      </c>
      <c r="F40" s="13">
        <v>7.99</v>
      </c>
      <c r="G40" s="13">
        <v>20.9</v>
      </c>
      <c r="K40" s="44">
        <v>345</v>
      </c>
    </row>
    <row r="41" spans="1:38" x14ac:dyDescent="0.3">
      <c r="A41" s="42">
        <v>42592</v>
      </c>
      <c r="B41" s="43">
        <v>0.51924768518518516</v>
      </c>
      <c r="C41" s="13">
        <v>1043</v>
      </c>
      <c r="D41" s="13">
        <v>0.67600000000000005</v>
      </c>
      <c r="E41" s="13">
        <v>11.52</v>
      </c>
      <c r="F41" s="13">
        <v>8.06</v>
      </c>
      <c r="G41" s="13">
        <v>21.7</v>
      </c>
      <c r="K41" s="44">
        <v>24192</v>
      </c>
    </row>
    <row r="42" spans="1:38" x14ac:dyDescent="0.3">
      <c r="A42" s="42">
        <v>42598</v>
      </c>
      <c r="B42" s="43">
        <v>0.41258101851851853</v>
      </c>
      <c r="C42" s="13">
        <v>624</v>
      </c>
      <c r="D42" s="13">
        <v>0.40300000000000002</v>
      </c>
      <c r="E42" s="13">
        <v>7.46</v>
      </c>
      <c r="F42" s="13">
        <v>8.1</v>
      </c>
      <c r="G42" s="13">
        <v>22.8</v>
      </c>
      <c r="K42" s="44">
        <v>909</v>
      </c>
    </row>
    <row r="43" spans="1:38" x14ac:dyDescent="0.3">
      <c r="A43" s="42">
        <v>42604</v>
      </c>
      <c r="B43" s="43">
        <v>0.46329861111111109</v>
      </c>
      <c r="C43" s="13">
        <v>764</v>
      </c>
      <c r="D43" s="13">
        <v>0.49399999999999999</v>
      </c>
      <c r="E43" s="13">
        <v>7.02</v>
      </c>
      <c r="F43" s="13">
        <v>8.02</v>
      </c>
      <c r="G43" s="13">
        <v>19.5</v>
      </c>
      <c r="K43" s="44">
        <v>583</v>
      </c>
      <c r="L43" s="45">
        <f>AVERAGE(K39:K43)</f>
        <v>5269.2</v>
      </c>
      <c r="M43" s="46">
        <f>GEOMEAN(K39:K43)</f>
        <v>1069.932830319518</v>
      </c>
      <c r="N43" s="47" t="s">
        <v>123</v>
      </c>
    </row>
    <row r="44" spans="1:38" x14ac:dyDescent="0.3">
      <c r="A44" s="42">
        <v>42612</v>
      </c>
      <c r="B44" s="43">
        <v>0.52451388888888884</v>
      </c>
      <c r="C44" s="13">
        <v>357</v>
      </c>
      <c r="D44" s="13">
        <v>0.23200000000000001</v>
      </c>
      <c r="E44" s="13">
        <v>7.47</v>
      </c>
      <c r="F44" s="13">
        <v>8.1300000000000008</v>
      </c>
      <c r="G44" s="13">
        <v>25.3</v>
      </c>
      <c r="K44" s="44">
        <v>265</v>
      </c>
    </row>
    <row r="45" spans="1:38" x14ac:dyDescent="0.3">
      <c r="A45" s="42">
        <v>42619</v>
      </c>
      <c r="B45" s="28">
        <v>0.45516203703703706</v>
      </c>
      <c r="C45" s="13">
        <v>1046</v>
      </c>
      <c r="D45" s="13">
        <v>0.6825</v>
      </c>
      <c r="E45" s="13">
        <v>7.54</v>
      </c>
      <c r="F45" s="13">
        <v>7.8</v>
      </c>
      <c r="G45" s="13">
        <v>20.9</v>
      </c>
      <c r="K45" s="44">
        <v>384</v>
      </c>
    </row>
    <row r="46" spans="1:38" x14ac:dyDescent="0.3">
      <c r="A46" s="42">
        <v>42621</v>
      </c>
      <c r="B46" s="43">
        <v>0.46196759259259257</v>
      </c>
      <c r="C46" s="13">
        <v>1092</v>
      </c>
      <c r="D46" s="13">
        <v>0.70850000000000002</v>
      </c>
      <c r="E46" s="13">
        <v>6.67</v>
      </c>
      <c r="F46" s="13">
        <v>7.96</v>
      </c>
      <c r="G46" s="13">
        <v>22.3</v>
      </c>
      <c r="K46" s="44">
        <v>369</v>
      </c>
    </row>
    <row r="47" spans="1:38" x14ac:dyDescent="0.3">
      <c r="A47" s="42">
        <v>42628</v>
      </c>
      <c r="B47" s="43">
        <v>0.47834490740740737</v>
      </c>
      <c r="C47" s="13">
        <v>1022</v>
      </c>
      <c r="D47" s="13">
        <v>0.66300000000000003</v>
      </c>
      <c r="E47" s="13">
        <v>7.69</v>
      </c>
      <c r="F47" s="13">
        <v>7.83</v>
      </c>
      <c r="G47" s="13">
        <v>19.600000000000001</v>
      </c>
      <c r="K47" s="44">
        <v>496</v>
      </c>
    </row>
    <row r="48" spans="1:38" x14ac:dyDescent="0.3">
      <c r="A48" s="42">
        <v>42633</v>
      </c>
      <c r="B48" s="43">
        <v>0.55304398148148148</v>
      </c>
      <c r="C48" s="13">
        <v>959</v>
      </c>
      <c r="D48" s="13">
        <v>0.624</v>
      </c>
      <c r="E48" s="13">
        <v>7.23</v>
      </c>
      <c r="F48" s="13">
        <v>7.83</v>
      </c>
      <c r="G48" s="13">
        <v>20.399999999999999</v>
      </c>
      <c r="K48" s="44">
        <v>594</v>
      </c>
      <c r="L48" s="45">
        <f>AVERAGE(K45:K49)</f>
        <v>451.8</v>
      </c>
      <c r="M48" s="46">
        <f>GEOMEAN(K45:K49)</f>
        <v>444.57374228385237</v>
      </c>
      <c r="N48" s="47" t="s">
        <v>124</v>
      </c>
    </row>
    <row r="49" spans="1:38" x14ac:dyDescent="0.3">
      <c r="A49" s="42">
        <v>42635</v>
      </c>
      <c r="B49" s="43">
        <v>0.45690972222222226</v>
      </c>
      <c r="C49" s="13">
        <v>1044</v>
      </c>
      <c r="D49" s="13">
        <v>0.67600000000000005</v>
      </c>
      <c r="E49" s="13">
        <v>7.63</v>
      </c>
      <c r="F49" s="13">
        <v>7.81</v>
      </c>
      <c r="G49" s="13">
        <v>19.399999999999999</v>
      </c>
      <c r="K49" s="44">
        <v>416</v>
      </c>
    </row>
    <row r="50" spans="1:38" x14ac:dyDescent="0.3">
      <c r="A50" s="42">
        <v>42648</v>
      </c>
      <c r="B50" s="43">
        <v>0.42704861111111114</v>
      </c>
      <c r="C50" s="13">
        <v>1031</v>
      </c>
      <c r="D50" s="13">
        <v>0.66949999999999998</v>
      </c>
      <c r="E50" s="13">
        <v>8.02</v>
      </c>
      <c r="F50" s="13">
        <v>7.88</v>
      </c>
      <c r="G50" s="13">
        <v>17.5</v>
      </c>
      <c r="K50" s="44">
        <v>457</v>
      </c>
    </row>
    <row r="51" spans="1:38" x14ac:dyDescent="0.3">
      <c r="A51" s="42">
        <v>42655</v>
      </c>
      <c r="B51" s="43">
        <v>0.43754629629629632</v>
      </c>
      <c r="C51" s="13">
        <v>1038</v>
      </c>
      <c r="D51" s="13">
        <v>0.67600000000000005</v>
      </c>
      <c r="E51" s="13">
        <v>8.2899999999999991</v>
      </c>
      <c r="F51" s="13">
        <v>7.82</v>
      </c>
      <c r="G51" s="13">
        <v>15.2</v>
      </c>
      <c r="K51" s="44">
        <v>309</v>
      </c>
      <c r="O51" s="31" t="s">
        <v>111</v>
      </c>
      <c r="P51" s="13">
        <v>98.6</v>
      </c>
      <c r="Q51" s="31" t="s">
        <v>111</v>
      </c>
      <c r="R51" s="31" t="s">
        <v>111</v>
      </c>
      <c r="S51" s="31" t="s">
        <v>111</v>
      </c>
      <c r="T51" s="31" t="s">
        <v>111</v>
      </c>
      <c r="U51" s="31" t="s">
        <v>111</v>
      </c>
      <c r="V51" s="31" t="s">
        <v>113</v>
      </c>
      <c r="W51" s="31" t="s">
        <v>111</v>
      </c>
      <c r="X51" s="13">
        <v>219</v>
      </c>
      <c r="Y51" s="31" t="s">
        <v>111</v>
      </c>
      <c r="Z51" s="13">
        <v>0.67</v>
      </c>
      <c r="AA51" s="31" t="s">
        <v>111</v>
      </c>
      <c r="AB51" s="13">
        <v>49.8</v>
      </c>
      <c r="AC51" s="31" t="s">
        <v>111</v>
      </c>
      <c r="AD51" s="13">
        <v>332</v>
      </c>
      <c r="AE51" s="31" t="s">
        <v>111</v>
      </c>
      <c r="AF51" s="31" t="s">
        <v>111</v>
      </c>
      <c r="AG51" s="13">
        <v>90300</v>
      </c>
      <c r="AH51" s="13">
        <v>25900</v>
      </c>
      <c r="AI51" s="50" t="s">
        <v>111</v>
      </c>
      <c r="AJ51" s="50" t="s">
        <v>111</v>
      </c>
      <c r="AK51" s="50" t="s">
        <v>111</v>
      </c>
      <c r="AL51" s="13">
        <v>38</v>
      </c>
    </row>
    <row r="52" spans="1:38" x14ac:dyDescent="0.3">
      <c r="A52" s="42">
        <v>42667</v>
      </c>
      <c r="B52" s="43">
        <v>0.45510416666666664</v>
      </c>
      <c r="C52" s="13">
        <v>924</v>
      </c>
      <c r="D52" s="13">
        <v>0.59799999999999998</v>
      </c>
      <c r="E52" s="13">
        <v>9.23</v>
      </c>
      <c r="F52" s="13">
        <v>7.83</v>
      </c>
      <c r="G52" s="13">
        <v>13.3</v>
      </c>
      <c r="K52" s="44">
        <v>146</v>
      </c>
    </row>
    <row r="53" spans="1:38" x14ac:dyDescent="0.3">
      <c r="A53" s="42">
        <v>42669</v>
      </c>
      <c r="B53" s="43">
        <v>0.42638888888888887</v>
      </c>
      <c r="C53" s="13">
        <v>1007</v>
      </c>
      <c r="D53" s="13">
        <v>0.65649999999999997</v>
      </c>
      <c r="E53" s="13">
        <v>8.7200000000000006</v>
      </c>
      <c r="F53" s="13">
        <v>7.71</v>
      </c>
      <c r="G53" s="13">
        <v>12</v>
      </c>
      <c r="K53" s="44">
        <v>432</v>
      </c>
    </row>
    <row r="54" spans="1:38" x14ac:dyDescent="0.3">
      <c r="A54" s="42">
        <v>42674</v>
      </c>
      <c r="B54" s="28">
        <v>0.43349537037037034</v>
      </c>
      <c r="C54" s="13">
        <v>1049</v>
      </c>
      <c r="D54" s="13">
        <v>0.6825</v>
      </c>
      <c r="E54" s="13">
        <v>8.41</v>
      </c>
      <c r="F54" s="13">
        <v>7.7</v>
      </c>
      <c r="G54" s="13">
        <v>13.7</v>
      </c>
      <c r="K54" s="44">
        <v>231</v>
      </c>
      <c r="L54" s="45">
        <f>AVERAGE(K50:K54)</f>
        <v>315</v>
      </c>
      <c r="M54" s="46">
        <f>GEOMEAN(K50:K54)</f>
        <v>290.17811312974919</v>
      </c>
      <c r="N54" s="47" t="s">
        <v>125</v>
      </c>
    </row>
    <row r="55" spans="1:38" x14ac:dyDescent="0.3">
      <c r="A55" s="42">
        <v>42688</v>
      </c>
      <c r="B55" s="43">
        <v>0.52871527777777783</v>
      </c>
      <c r="C55" s="13">
        <v>1048</v>
      </c>
      <c r="D55" s="13">
        <v>0.6825</v>
      </c>
      <c r="E55" s="13">
        <v>11.26</v>
      </c>
      <c r="F55" s="13">
        <v>7.66</v>
      </c>
      <c r="G55" s="13">
        <v>9.9</v>
      </c>
      <c r="K55" s="44">
        <v>52</v>
      </c>
    </row>
    <row r="56" spans="1:38" x14ac:dyDescent="0.3">
      <c r="A56" s="42">
        <v>42689</v>
      </c>
      <c r="B56" s="43">
        <v>0.42983796296296295</v>
      </c>
      <c r="C56" s="13">
        <v>1061</v>
      </c>
      <c r="D56" s="13">
        <v>0.68899999999999995</v>
      </c>
      <c r="E56" s="13">
        <v>9.68</v>
      </c>
      <c r="F56" s="13">
        <v>7.66</v>
      </c>
      <c r="G56" s="13">
        <v>9.3000000000000007</v>
      </c>
      <c r="K56" s="44">
        <v>158</v>
      </c>
    </row>
    <row r="57" spans="1:38" x14ac:dyDescent="0.3">
      <c r="A57" s="42">
        <v>42695</v>
      </c>
      <c r="B57" s="43">
        <v>0.52447916666666672</v>
      </c>
      <c r="C57" s="13">
        <v>790</v>
      </c>
      <c r="D57" s="13">
        <v>0.51349999999999996</v>
      </c>
      <c r="E57" s="13">
        <v>11.55</v>
      </c>
      <c r="F57" s="13">
        <v>7.75</v>
      </c>
      <c r="G57" s="13">
        <v>6.2</v>
      </c>
      <c r="K57" s="44">
        <v>833</v>
      </c>
    </row>
    <row r="58" spans="1:38" x14ac:dyDescent="0.3">
      <c r="A58" s="42">
        <v>42703</v>
      </c>
      <c r="B58" s="43">
        <v>0.42424768518518513</v>
      </c>
      <c r="C58" s="13">
        <v>436.1</v>
      </c>
      <c r="D58" s="13">
        <v>0.28339999999999999</v>
      </c>
      <c r="E58" s="13">
        <v>10.1</v>
      </c>
      <c r="F58" s="13">
        <v>10.1</v>
      </c>
      <c r="G58" s="13">
        <v>7.95</v>
      </c>
      <c r="K58" s="44">
        <v>1019</v>
      </c>
    </row>
    <row r="59" spans="1:38" x14ac:dyDescent="0.3">
      <c r="A59" s="42">
        <v>42704</v>
      </c>
      <c r="B59" s="43">
        <v>0.42425925925925928</v>
      </c>
      <c r="C59" s="13">
        <v>753</v>
      </c>
      <c r="D59" s="13">
        <v>0.48749999999999999</v>
      </c>
      <c r="E59" s="13">
        <v>10.32</v>
      </c>
      <c r="F59" s="13">
        <v>7.82</v>
      </c>
      <c r="G59" s="13">
        <v>9.6</v>
      </c>
      <c r="K59" s="44">
        <v>528</v>
      </c>
      <c r="L59" s="45">
        <f>AVERAGE(K55:K59)</f>
        <v>518</v>
      </c>
      <c r="M59" s="46">
        <f>GEOMEAN(K55:K59)</f>
        <v>326.00383403491423</v>
      </c>
      <c r="N59" s="47" t="s">
        <v>126</v>
      </c>
    </row>
    <row r="60" spans="1:38" x14ac:dyDescent="0.3">
      <c r="A60" s="42">
        <v>42709</v>
      </c>
      <c r="B60" s="43">
        <v>0.46042824074074074</v>
      </c>
      <c r="C60" s="13">
        <v>740</v>
      </c>
      <c r="D60" s="13">
        <v>0.48099999999999998</v>
      </c>
      <c r="E60" s="13">
        <v>10.73</v>
      </c>
      <c r="F60" s="13">
        <v>7.79</v>
      </c>
      <c r="G60" s="13">
        <v>6.4</v>
      </c>
      <c r="K60" s="44">
        <v>708</v>
      </c>
    </row>
    <row r="61" spans="1:38" x14ac:dyDescent="0.3">
      <c r="A61" s="42">
        <v>42712</v>
      </c>
      <c r="B61" s="43">
        <v>0.49452546296296296</v>
      </c>
      <c r="C61" s="13">
        <v>855</v>
      </c>
      <c r="D61" s="13">
        <v>0.55579999999999996</v>
      </c>
      <c r="E61" s="13">
        <v>12.44</v>
      </c>
      <c r="F61" s="13">
        <v>7.82</v>
      </c>
      <c r="G61" s="13">
        <v>2.9</v>
      </c>
      <c r="K61" s="44">
        <v>201</v>
      </c>
    </row>
    <row r="62" spans="1:38" x14ac:dyDescent="0.3">
      <c r="A62" s="42">
        <v>42716</v>
      </c>
      <c r="B62" s="43">
        <v>0.4364467592592593</v>
      </c>
      <c r="C62" s="13">
        <v>1218</v>
      </c>
      <c r="D62" s="13">
        <v>0.79300000000000004</v>
      </c>
      <c r="E62" s="13">
        <v>14.87</v>
      </c>
      <c r="F62" s="13">
        <v>7.94</v>
      </c>
      <c r="G62" s="13">
        <v>3.5</v>
      </c>
      <c r="K62" s="44">
        <v>697</v>
      </c>
    </row>
    <row r="63" spans="1:38" x14ac:dyDescent="0.3">
      <c r="A63" s="42">
        <v>42725</v>
      </c>
      <c r="B63" s="43">
        <v>0.43717592592592597</v>
      </c>
      <c r="C63" s="13">
        <v>1935</v>
      </c>
      <c r="D63" s="13">
        <v>1.2609999999999999</v>
      </c>
      <c r="E63" s="13">
        <v>13.23</v>
      </c>
      <c r="F63" s="13">
        <v>7.85</v>
      </c>
      <c r="G63" s="13">
        <v>1.8</v>
      </c>
      <c r="K63" s="44">
        <v>350</v>
      </c>
      <c r="L63" s="45">
        <f>AVERAGE(K59:K63)</f>
        <v>496.8</v>
      </c>
      <c r="M63" s="46">
        <f>GEOMEAN(K59:K63)</f>
        <v>449.39973502906514</v>
      </c>
      <c r="N63" s="47" t="s">
        <v>127</v>
      </c>
    </row>
    <row r="64" spans="1:38" x14ac:dyDescent="0.3">
      <c r="A64" s="42">
        <v>42752</v>
      </c>
      <c r="B64" s="43">
        <v>0.4435648148148148</v>
      </c>
      <c r="C64" s="13">
        <v>934</v>
      </c>
      <c r="D64" s="13">
        <v>0.60450000000000004</v>
      </c>
      <c r="E64" s="13">
        <v>11.74</v>
      </c>
      <c r="F64" s="13">
        <v>7.82</v>
      </c>
      <c r="G64" s="13">
        <v>8.6</v>
      </c>
    </row>
    <row r="65" spans="1:38" x14ac:dyDescent="0.3">
      <c r="A65" s="42">
        <v>42754</v>
      </c>
      <c r="B65" s="28">
        <v>0.4369675925925926</v>
      </c>
      <c r="C65" s="13">
        <v>1357</v>
      </c>
      <c r="D65" s="13">
        <v>0.88400000000000001</v>
      </c>
      <c r="E65" s="13">
        <v>12.67</v>
      </c>
      <c r="F65" s="13">
        <v>7.91</v>
      </c>
      <c r="G65" s="13">
        <v>6.3</v>
      </c>
      <c r="K65" s="44">
        <v>341</v>
      </c>
    </row>
    <row r="66" spans="1:38" x14ac:dyDescent="0.3">
      <c r="A66" s="42">
        <v>42758</v>
      </c>
      <c r="B66" s="43">
        <v>0.43291666666666667</v>
      </c>
      <c r="C66" s="13">
        <v>1219</v>
      </c>
      <c r="D66" s="13">
        <v>0.79300000000000004</v>
      </c>
      <c r="E66" s="13">
        <v>10.64</v>
      </c>
      <c r="F66" s="13">
        <v>7.87</v>
      </c>
      <c r="G66" s="13">
        <v>9.1</v>
      </c>
      <c r="K66" s="44">
        <v>384</v>
      </c>
    </row>
    <row r="67" spans="1:38" x14ac:dyDescent="0.3">
      <c r="A67" s="42">
        <v>42760</v>
      </c>
      <c r="B67" s="43">
        <v>0.49035879629629631</v>
      </c>
      <c r="C67" s="13">
        <v>1253</v>
      </c>
      <c r="D67" s="13">
        <v>0.8125</v>
      </c>
      <c r="E67" s="13">
        <v>10.96</v>
      </c>
      <c r="F67" s="13">
        <v>7.77</v>
      </c>
      <c r="G67" s="13">
        <v>7.5</v>
      </c>
      <c r="K67" s="44">
        <v>317</v>
      </c>
    </row>
    <row r="68" spans="1:38" x14ac:dyDescent="0.3">
      <c r="A68" s="42">
        <v>42765</v>
      </c>
      <c r="B68" s="28">
        <v>0.49133101851851851</v>
      </c>
      <c r="C68" s="13">
        <v>1339</v>
      </c>
      <c r="D68" s="13">
        <v>0.871</v>
      </c>
      <c r="E68" s="13">
        <v>13.03</v>
      </c>
      <c r="F68" s="13">
        <v>7.97</v>
      </c>
      <c r="G68" s="13">
        <v>2.8</v>
      </c>
      <c r="K68" s="44">
        <v>282</v>
      </c>
      <c r="L68" s="45">
        <f>AVERAGE(K64:K68)</f>
        <v>331</v>
      </c>
      <c r="M68" s="46">
        <f>GEOMEAN(K64:K68)</f>
        <v>328.92621946530431</v>
      </c>
      <c r="N68" s="47" t="s">
        <v>128</v>
      </c>
    </row>
    <row r="69" spans="1:38" x14ac:dyDescent="0.3">
      <c r="A69" s="42">
        <v>42773</v>
      </c>
      <c r="B69" s="28">
        <v>0.42539351851851853</v>
      </c>
      <c r="C69" s="13">
        <v>1712</v>
      </c>
      <c r="D69" s="13">
        <v>1.1114999999999999</v>
      </c>
      <c r="E69" s="13">
        <v>11.14</v>
      </c>
      <c r="F69" s="13">
        <v>7.8</v>
      </c>
      <c r="G69" s="13">
        <v>8.8000000000000007</v>
      </c>
      <c r="K69" s="44">
        <v>631</v>
      </c>
    </row>
    <row r="70" spans="1:38" x14ac:dyDescent="0.3">
      <c r="A70" s="42">
        <v>42781</v>
      </c>
      <c r="B70" s="43">
        <v>0.48854166666666665</v>
      </c>
      <c r="C70" s="13">
        <v>1992</v>
      </c>
      <c r="D70" s="13">
        <v>1.2935000000000001</v>
      </c>
      <c r="E70" s="13">
        <v>13.37</v>
      </c>
      <c r="F70" s="13">
        <v>7.87</v>
      </c>
      <c r="G70" s="13">
        <v>6.7</v>
      </c>
      <c r="K70" s="44">
        <v>97</v>
      </c>
    </row>
    <row r="71" spans="1:38" x14ac:dyDescent="0.3">
      <c r="A71" s="42">
        <v>42787</v>
      </c>
      <c r="B71" s="28">
        <v>0.44197916666666665</v>
      </c>
      <c r="C71" s="13">
        <v>1464</v>
      </c>
      <c r="D71" s="13">
        <v>0.94899999999999995</v>
      </c>
      <c r="E71" s="13">
        <v>10.3</v>
      </c>
      <c r="F71" s="13">
        <v>7.81</v>
      </c>
      <c r="G71" s="13">
        <v>11</v>
      </c>
      <c r="K71" s="44">
        <v>131</v>
      </c>
    </row>
    <row r="72" spans="1:38" x14ac:dyDescent="0.3">
      <c r="A72" s="42">
        <v>42789</v>
      </c>
      <c r="B72" s="43">
        <v>0.43442129629629633</v>
      </c>
      <c r="C72" s="13">
        <v>1295</v>
      </c>
      <c r="D72" s="13">
        <v>0.84499999999999997</v>
      </c>
      <c r="E72" s="13">
        <v>10.28</v>
      </c>
      <c r="F72" s="13">
        <v>7.93</v>
      </c>
      <c r="G72" s="13">
        <v>12.1</v>
      </c>
      <c r="K72" s="44">
        <v>74</v>
      </c>
    </row>
    <row r="73" spans="1:38" x14ac:dyDescent="0.3">
      <c r="A73" s="42">
        <v>42794</v>
      </c>
      <c r="B73" s="43">
        <v>0.48174768518518518</v>
      </c>
      <c r="C73" s="13">
        <v>1371</v>
      </c>
      <c r="D73" s="13">
        <v>0.89049999999999996</v>
      </c>
      <c r="E73" s="13">
        <v>11.95</v>
      </c>
      <c r="F73" s="13">
        <v>7.65</v>
      </c>
      <c r="G73" s="13">
        <v>9.5</v>
      </c>
      <c r="K73" s="44">
        <v>84</v>
      </c>
      <c r="L73" s="45">
        <f>AVERAGE(K69:K73)</f>
        <v>203.4</v>
      </c>
      <c r="M73" s="46">
        <f>GEOMEAN(K69:K73)</f>
        <v>137.88489063655823</v>
      </c>
      <c r="N73" s="47" t="s">
        <v>129</v>
      </c>
    </row>
    <row r="74" spans="1:38" x14ac:dyDescent="0.3">
      <c r="A74" s="42">
        <v>42800</v>
      </c>
      <c r="B74" s="43">
        <v>0.51020833333333326</v>
      </c>
      <c r="C74" s="13">
        <v>1345</v>
      </c>
      <c r="D74" s="13">
        <v>0.87749999999999995</v>
      </c>
      <c r="E74" s="13">
        <v>11.14</v>
      </c>
      <c r="F74" s="13">
        <v>7.68</v>
      </c>
      <c r="G74" s="13">
        <v>10.199999999999999</v>
      </c>
      <c r="K74" s="44">
        <v>231</v>
      </c>
    </row>
    <row r="75" spans="1:38" x14ac:dyDescent="0.3">
      <c r="A75" s="42">
        <v>42809</v>
      </c>
      <c r="B75" s="28">
        <v>0.43450231481481483</v>
      </c>
      <c r="C75" s="13">
        <v>1418</v>
      </c>
      <c r="D75" s="13">
        <v>0.92300000000000004</v>
      </c>
      <c r="E75" s="13">
        <v>16.77</v>
      </c>
      <c r="F75" s="13">
        <v>7.72</v>
      </c>
      <c r="G75" s="13">
        <v>2.2000000000000002</v>
      </c>
      <c r="K75" s="44">
        <v>298</v>
      </c>
    </row>
    <row r="76" spans="1:38" x14ac:dyDescent="0.3">
      <c r="A76" s="42">
        <v>42816</v>
      </c>
      <c r="B76" s="43">
        <v>0.4211805555555555</v>
      </c>
      <c r="C76" s="13">
        <v>1390</v>
      </c>
      <c r="D76" s="13">
        <v>0.90349999999999997</v>
      </c>
      <c r="E76" s="13">
        <v>11.53</v>
      </c>
      <c r="F76" s="13">
        <v>7.8</v>
      </c>
      <c r="G76" s="13">
        <v>5.7</v>
      </c>
      <c r="K76" s="44">
        <v>318</v>
      </c>
    </row>
    <row r="77" spans="1:38" x14ac:dyDescent="0.3">
      <c r="A77" s="42">
        <v>42822</v>
      </c>
      <c r="B77" s="43">
        <v>0.48501157407407408</v>
      </c>
      <c r="C77" s="13">
        <v>1086</v>
      </c>
      <c r="D77" s="13">
        <v>0.70850000000000002</v>
      </c>
      <c r="E77" s="13">
        <v>10.98</v>
      </c>
      <c r="F77" s="13">
        <v>7.91</v>
      </c>
      <c r="G77" s="13">
        <v>12.9</v>
      </c>
      <c r="K77" s="44">
        <v>556</v>
      </c>
      <c r="L77" s="45">
        <f>AVERAGE(K73:K77)</f>
        <v>297.39999999999998</v>
      </c>
      <c r="M77" s="46">
        <f>GEOMEAN(K73:K77)</f>
        <v>252.30269430924315</v>
      </c>
      <c r="N77" s="47" t="s">
        <v>130</v>
      </c>
      <c r="O77" s="31" t="s">
        <v>111</v>
      </c>
      <c r="P77" s="13">
        <v>68.3</v>
      </c>
      <c r="Q77" s="31" t="s">
        <v>111</v>
      </c>
      <c r="R77" s="31" t="s">
        <v>111</v>
      </c>
      <c r="S77" s="31" t="s">
        <v>111</v>
      </c>
      <c r="T77" s="31" t="s">
        <v>111</v>
      </c>
      <c r="U77" s="31" t="s">
        <v>111</v>
      </c>
      <c r="V77" s="31" t="s">
        <v>113</v>
      </c>
      <c r="W77" s="31" t="s">
        <v>111</v>
      </c>
      <c r="X77" s="13">
        <v>218</v>
      </c>
      <c r="Y77" s="31" t="s">
        <v>111</v>
      </c>
      <c r="Z77" s="13">
        <v>0.77</v>
      </c>
      <c r="AA77" s="31" t="s">
        <v>111</v>
      </c>
      <c r="AB77" s="13">
        <v>42.1</v>
      </c>
      <c r="AC77" s="31" t="s">
        <v>111</v>
      </c>
      <c r="AD77" s="13">
        <v>243</v>
      </c>
      <c r="AE77" s="31" t="s">
        <v>111</v>
      </c>
      <c r="AF77" s="31" t="s">
        <v>111</v>
      </c>
      <c r="AG77" s="31">
        <v>69500</v>
      </c>
      <c r="AH77" s="13">
        <v>16700</v>
      </c>
      <c r="AI77" s="50" t="s">
        <v>111</v>
      </c>
      <c r="AJ77" s="50" t="s">
        <v>111</v>
      </c>
      <c r="AK77" s="50" t="s">
        <v>111</v>
      </c>
      <c r="AL77" s="13">
        <v>21.2</v>
      </c>
    </row>
    <row r="78" spans="1:38" x14ac:dyDescent="0.3">
      <c r="A78" s="42">
        <v>42829</v>
      </c>
      <c r="B78" s="43">
        <v>0.39021990740740736</v>
      </c>
      <c r="C78" s="13">
        <v>704</v>
      </c>
      <c r="D78" s="13">
        <v>0.45500000000000002</v>
      </c>
      <c r="E78" s="13">
        <v>9.5299999999999994</v>
      </c>
      <c r="F78" s="13">
        <v>7.77</v>
      </c>
      <c r="G78" s="13">
        <v>13</v>
      </c>
      <c r="K78" s="44">
        <v>842</v>
      </c>
    </row>
    <row r="79" spans="1:38" x14ac:dyDescent="0.3">
      <c r="A79" s="42">
        <v>42836</v>
      </c>
      <c r="B79" s="43">
        <v>0.51479166666666665</v>
      </c>
      <c r="C79" s="13">
        <v>710</v>
      </c>
      <c r="D79" s="13">
        <v>0.46150000000000002</v>
      </c>
      <c r="E79" s="13">
        <v>10.33</v>
      </c>
      <c r="F79" s="13">
        <v>7.89</v>
      </c>
      <c r="G79" s="13">
        <v>15.6</v>
      </c>
      <c r="K79" s="44">
        <v>538</v>
      </c>
    </row>
    <row r="80" spans="1:38" x14ac:dyDescent="0.3">
      <c r="A80" s="42">
        <v>42844</v>
      </c>
      <c r="B80" s="43">
        <v>0.51611111111111108</v>
      </c>
      <c r="C80" s="13">
        <v>1097</v>
      </c>
      <c r="D80" s="13">
        <v>0.71499999999999997</v>
      </c>
      <c r="E80" s="13">
        <v>11.41</v>
      </c>
      <c r="F80" s="13">
        <v>8.0399999999999991</v>
      </c>
      <c r="G80" s="13">
        <v>17.5</v>
      </c>
      <c r="K80" s="44">
        <v>529</v>
      </c>
    </row>
    <row r="81" spans="1:38" x14ac:dyDescent="0.3">
      <c r="A81" s="42">
        <v>42849</v>
      </c>
      <c r="B81" s="43">
        <v>0.43848379629629625</v>
      </c>
      <c r="C81" s="13">
        <v>0.70199999999999996</v>
      </c>
      <c r="D81" s="13">
        <v>9.81</v>
      </c>
      <c r="E81" s="13">
        <v>7.84</v>
      </c>
      <c r="F81" s="13">
        <v>1078</v>
      </c>
      <c r="G81" s="13">
        <v>12.8</v>
      </c>
      <c r="K81" s="44">
        <v>1421</v>
      </c>
    </row>
    <row r="82" spans="1:38" x14ac:dyDescent="0.3">
      <c r="A82" s="42">
        <v>42852</v>
      </c>
      <c r="B82" s="43">
        <v>0.43354166666666666</v>
      </c>
      <c r="C82" s="13">
        <v>1237</v>
      </c>
      <c r="D82" s="13">
        <v>0.80600000000000005</v>
      </c>
      <c r="E82" s="13">
        <v>6.9</v>
      </c>
      <c r="F82" s="13">
        <v>7.93</v>
      </c>
      <c r="G82" s="13">
        <v>16.8</v>
      </c>
      <c r="K82" s="44">
        <v>4884</v>
      </c>
      <c r="L82" s="45">
        <f>AVERAGE(K78:K82)</f>
        <v>1642.8</v>
      </c>
      <c r="M82" s="46">
        <f>GEOMEAN(K78:K82)</f>
        <v>1107.0926168329527</v>
      </c>
      <c r="N82" s="47" t="s">
        <v>131</v>
      </c>
    </row>
    <row r="83" spans="1:38" x14ac:dyDescent="0.3">
      <c r="A83" s="42">
        <v>42856</v>
      </c>
      <c r="B83" s="43">
        <v>0.44965277777777773</v>
      </c>
      <c r="C83" s="13">
        <v>409.4</v>
      </c>
      <c r="D83" s="13">
        <v>0.26590000000000003</v>
      </c>
      <c r="E83" s="13">
        <v>8.75</v>
      </c>
      <c r="F83" s="13">
        <v>7.71</v>
      </c>
      <c r="G83" s="13">
        <v>15.4</v>
      </c>
      <c r="K83" s="44">
        <v>3654</v>
      </c>
    </row>
    <row r="84" spans="1:38" x14ac:dyDescent="0.3">
      <c r="A84" s="42">
        <v>42859</v>
      </c>
      <c r="B84" s="43">
        <v>0.44412037037037039</v>
      </c>
      <c r="C84" s="13">
        <v>280.10000000000002</v>
      </c>
      <c r="D84" s="13">
        <v>0.182</v>
      </c>
      <c r="E84" s="13">
        <v>10.42</v>
      </c>
      <c r="F84" s="13">
        <v>7.87</v>
      </c>
      <c r="G84" s="13">
        <v>11</v>
      </c>
      <c r="K84" s="44">
        <v>4884</v>
      </c>
    </row>
    <row r="85" spans="1:38" x14ac:dyDescent="0.3">
      <c r="A85" s="42">
        <v>42870</v>
      </c>
      <c r="B85" s="43">
        <v>0.54822916666666666</v>
      </c>
      <c r="C85" s="13">
        <v>1061</v>
      </c>
      <c r="D85" s="13">
        <v>0.68899999999999995</v>
      </c>
      <c r="E85" s="13">
        <v>7.99</v>
      </c>
      <c r="F85" s="13">
        <v>7.87</v>
      </c>
      <c r="G85" s="13">
        <v>17.7</v>
      </c>
      <c r="K85" s="44">
        <v>657</v>
      </c>
    </row>
    <row r="86" spans="1:38" x14ac:dyDescent="0.3">
      <c r="A86" s="42">
        <v>42872</v>
      </c>
      <c r="B86" s="43">
        <v>0.4378009259259259</v>
      </c>
      <c r="C86" s="13">
        <v>1080</v>
      </c>
      <c r="D86" s="13">
        <v>0.70199999999999996</v>
      </c>
      <c r="E86" s="13">
        <v>6.95</v>
      </c>
      <c r="F86" s="13">
        <v>7.73</v>
      </c>
      <c r="G86" s="13">
        <v>18.2</v>
      </c>
      <c r="K86" s="44">
        <v>399</v>
      </c>
    </row>
    <row r="87" spans="1:38" x14ac:dyDescent="0.3">
      <c r="A87" s="42">
        <v>42872</v>
      </c>
      <c r="B87" s="43">
        <v>0.47576388888888888</v>
      </c>
      <c r="C87" s="13">
        <v>1079</v>
      </c>
      <c r="D87" s="13">
        <v>0.70199999999999996</v>
      </c>
      <c r="E87" s="13">
        <v>7.75</v>
      </c>
      <c r="F87" s="13">
        <v>7.85</v>
      </c>
      <c r="G87" s="13">
        <v>18.7</v>
      </c>
      <c r="K87" s="44">
        <v>528</v>
      </c>
      <c r="L87" s="45">
        <f>AVERAGE(K83:K87)</f>
        <v>2024.4</v>
      </c>
      <c r="M87" s="46">
        <f>GEOMEAN(K83:K87)</f>
        <v>1198.2385210717543</v>
      </c>
      <c r="N87" s="47" t="s">
        <v>132</v>
      </c>
    </row>
    <row r="88" spans="1:38" x14ac:dyDescent="0.3">
      <c r="A88" s="42">
        <v>42887</v>
      </c>
      <c r="B88" s="43">
        <v>0.43784722222222222</v>
      </c>
      <c r="C88" s="13">
        <v>1021</v>
      </c>
      <c r="D88" s="13">
        <v>0.66300000000000003</v>
      </c>
      <c r="E88" s="13">
        <v>8.9</v>
      </c>
      <c r="F88" s="13">
        <v>7.85</v>
      </c>
      <c r="G88" s="13">
        <v>15.9</v>
      </c>
      <c r="K88" s="44">
        <v>538</v>
      </c>
    </row>
    <row r="89" spans="1:38" x14ac:dyDescent="0.3">
      <c r="A89" s="42">
        <v>42891</v>
      </c>
      <c r="B89" s="43">
        <v>0.44893518518518521</v>
      </c>
      <c r="C89" s="13">
        <v>1090</v>
      </c>
      <c r="D89" s="13">
        <v>0.70850000000000002</v>
      </c>
      <c r="E89" s="13">
        <v>8.0399999999999991</v>
      </c>
      <c r="F89" s="13">
        <v>7.96</v>
      </c>
      <c r="G89" s="13">
        <v>19.3</v>
      </c>
      <c r="K89" s="44">
        <v>933</v>
      </c>
    </row>
    <row r="90" spans="1:38" x14ac:dyDescent="0.3">
      <c r="A90" s="42">
        <v>42898</v>
      </c>
      <c r="B90" s="43">
        <v>0.5351041666666666</v>
      </c>
      <c r="C90" s="13">
        <v>1114</v>
      </c>
      <c r="D90" s="13">
        <v>0.72150000000000003</v>
      </c>
      <c r="E90" s="13">
        <v>8.49</v>
      </c>
      <c r="F90" s="13">
        <v>7.94</v>
      </c>
      <c r="G90" s="13">
        <v>21</v>
      </c>
      <c r="K90" s="44">
        <v>743</v>
      </c>
    </row>
    <row r="91" spans="1:38" x14ac:dyDescent="0.3">
      <c r="A91" s="42">
        <v>42900</v>
      </c>
      <c r="B91" s="43">
        <v>0.52743055555555551</v>
      </c>
      <c r="C91" s="13">
        <v>455.5</v>
      </c>
      <c r="D91" s="13">
        <v>0.2964</v>
      </c>
      <c r="E91" s="13">
        <v>6.55</v>
      </c>
      <c r="F91" s="13">
        <v>7.82</v>
      </c>
      <c r="G91" s="13">
        <v>22.9</v>
      </c>
      <c r="K91" s="44">
        <v>12997</v>
      </c>
    </row>
    <row r="92" spans="1:38" x14ac:dyDescent="0.3">
      <c r="A92" s="42">
        <v>42906</v>
      </c>
      <c r="B92" s="43">
        <v>0.45082175925925921</v>
      </c>
      <c r="C92" s="13">
        <v>849</v>
      </c>
      <c r="D92" s="13">
        <v>0.55249999999999999</v>
      </c>
      <c r="E92" s="13">
        <v>7.43</v>
      </c>
      <c r="F92" s="13">
        <v>7.87</v>
      </c>
      <c r="G92" s="13">
        <v>18.5</v>
      </c>
      <c r="K92" s="44">
        <v>691</v>
      </c>
    </row>
    <row r="93" spans="1:38" x14ac:dyDescent="0.3">
      <c r="A93" s="42">
        <v>42915</v>
      </c>
      <c r="B93" s="43">
        <v>0.42429398148148145</v>
      </c>
      <c r="C93" s="13">
        <v>933</v>
      </c>
      <c r="D93" s="13">
        <v>0.60450000000000004</v>
      </c>
      <c r="E93" s="13">
        <v>7.66</v>
      </c>
      <c r="F93" s="13">
        <v>7.88</v>
      </c>
      <c r="G93" s="13">
        <v>18.8</v>
      </c>
      <c r="K93" s="44">
        <v>512</v>
      </c>
      <c r="L93" s="45">
        <f>AVERAGE(K89:K93)</f>
        <v>3175.2</v>
      </c>
      <c r="M93" s="46">
        <f>GEOMEAN(K89:K93)</f>
        <v>1260.9338887966887</v>
      </c>
      <c r="N93" s="47" t="s">
        <v>133</v>
      </c>
    </row>
    <row r="94" spans="1:38" x14ac:dyDescent="0.3">
      <c r="A94" s="42">
        <v>42921</v>
      </c>
      <c r="B94" s="43">
        <v>0.44710648148148152</v>
      </c>
      <c r="C94" s="13">
        <v>742</v>
      </c>
      <c r="D94" s="13">
        <v>0.48099999999999998</v>
      </c>
      <c r="E94" s="13">
        <v>5.92</v>
      </c>
      <c r="F94" s="13">
        <v>7.81</v>
      </c>
      <c r="G94" s="13">
        <v>21.3</v>
      </c>
      <c r="K94" s="44">
        <v>3654</v>
      </c>
      <c r="O94" s="31" t="s">
        <v>111</v>
      </c>
      <c r="P94" s="13">
        <v>67.900000000000006</v>
      </c>
      <c r="Q94" s="31" t="s">
        <v>111</v>
      </c>
      <c r="R94" s="31" t="s">
        <v>111</v>
      </c>
      <c r="S94" s="31" t="s">
        <v>111</v>
      </c>
      <c r="T94" s="31" t="s">
        <v>111</v>
      </c>
      <c r="U94" s="31" t="s">
        <v>111</v>
      </c>
      <c r="V94" s="31" t="s">
        <v>113</v>
      </c>
      <c r="W94" s="31" t="s">
        <v>111</v>
      </c>
      <c r="X94" s="13">
        <v>93.7</v>
      </c>
      <c r="Y94" s="31" t="s">
        <v>111</v>
      </c>
      <c r="Z94" s="13">
        <v>0.93</v>
      </c>
      <c r="AA94" s="31" t="s">
        <v>111</v>
      </c>
      <c r="AB94" s="13">
        <v>30.4</v>
      </c>
      <c r="AC94" s="31" t="s">
        <v>111</v>
      </c>
      <c r="AD94" s="13">
        <v>207</v>
      </c>
      <c r="AE94" s="31" t="s">
        <v>111</v>
      </c>
      <c r="AF94" s="13" t="s">
        <v>111</v>
      </c>
      <c r="AG94" s="13">
        <v>57200</v>
      </c>
      <c r="AH94" s="13">
        <v>15500</v>
      </c>
      <c r="AI94" s="13">
        <v>3.6</v>
      </c>
      <c r="AJ94" s="50" t="s">
        <v>111</v>
      </c>
      <c r="AK94" s="50" t="s">
        <v>111</v>
      </c>
      <c r="AL94" s="13">
        <v>21.3</v>
      </c>
    </row>
    <row r="95" spans="1:38" x14ac:dyDescent="0.3">
      <c r="A95" s="42">
        <v>42933</v>
      </c>
      <c r="B95" s="43">
        <v>0.43584490740740739</v>
      </c>
      <c r="C95" s="13">
        <v>1007</v>
      </c>
      <c r="D95" s="13">
        <v>0.65649999999999997</v>
      </c>
      <c r="E95" s="13">
        <v>7.38</v>
      </c>
      <c r="F95" s="13">
        <v>7.93</v>
      </c>
      <c r="G95" s="13">
        <v>20.7</v>
      </c>
      <c r="K95" s="44">
        <v>839</v>
      </c>
    </row>
    <row r="96" spans="1:38" x14ac:dyDescent="0.3">
      <c r="A96" s="42">
        <v>42940</v>
      </c>
      <c r="B96" s="43">
        <v>0.42545138888888889</v>
      </c>
      <c r="C96" s="13">
        <v>385.9</v>
      </c>
      <c r="D96" s="13">
        <v>0.25090000000000001</v>
      </c>
      <c r="E96" s="13">
        <v>5.69</v>
      </c>
      <c r="F96" s="13">
        <v>7.81</v>
      </c>
      <c r="G96" s="13">
        <v>23.2</v>
      </c>
      <c r="K96" s="44">
        <v>1664</v>
      </c>
    </row>
    <row r="97" spans="1:38" x14ac:dyDescent="0.3">
      <c r="A97" s="42">
        <v>42942</v>
      </c>
      <c r="B97" s="43">
        <v>0.43141203703703707</v>
      </c>
      <c r="C97" s="13">
        <v>841</v>
      </c>
      <c r="D97" s="13">
        <v>0.54600000000000004</v>
      </c>
      <c r="E97" s="13">
        <v>7.66</v>
      </c>
      <c r="F97" s="13">
        <v>7.68</v>
      </c>
      <c r="G97" s="13">
        <v>19.899999999999999</v>
      </c>
      <c r="K97" s="44">
        <v>323</v>
      </c>
    </row>
    <row r="98" spans="1:38" x14ac:dyDescent="0.3">
      <c r="A98" s="42">
        <v>42947</v>
      </c>
      <c r="B98" s="43">
        <v>0.40862268518518513</v>
      </c>
      <c r="C98" s="13">
        <v>930</v>
      </c>
      <c r="D98" s="13">
        <v>0.60450000000000004</v>
      </c>
      <c r="E98" s="13">
        <v>7.1</v>
      </c>
      <c r="F98" s="13">
        <v>7.78</v>
      </c>
      <c r="G98" s="13">
        <v>19</v>
      </c>
      <c r="K98" s="44">
        <v>419</v>
      </c>
      <c r="L98" s="45">
        <f>AVERAGE(K94:K98)</f>
        <v>1379.8</v>
      </c>
      <c r="M98" s="46">
        <f>GEOMEAN(K94:K98)</f>
        <v>928.58160090225192</v>
      </c>
      <c r="N98" s="47" t="s">
        <v>134</v>
      </c>
    </row>
    <row r="99" spans="1:38" x14ac:dyDescent="0.3">
      <c r="A99" s="42">
        <v>42950</v>
      </c>
      <c r="B99" s="43">
        <v>0.43135416666666665</v>
      </c>
      <c r="C99" s="13">
        <v>970</v>
      </c>
      <c r="D99" s="13">
        <v>0.63049999999999995</v>
      </c>
      <c r="E99" s="13">
        <v>7.28</v>
      </c>
      <c r="F99" s="13">
        <v>7.68</v>
      </c>
      <c r="G99" s="13">
        <v>20.399999999999999</v>
      </c>
      <c r="K99" s="44">
        <v>1076</v>
      </c>
    </row>
    <row r="100" spans="1:38" x14ac:dyDescent="0.3">
      <c r="A100" s="42">
        <v>42956</v>
      </c>
      <c r="B100" s="43">
        <v>0.43788194444444445</v>
      </c>
      <c r="C100" s="13">
        <v>1015</v>
      </c>
      <c r="D100" s="13">
        <v>0.66300000000000003</v>
      </c>
      <c r="E100" s="13">
        <v>7.63</v>
      </c>
      <c r="F100" s="13">
        <v>7.86</v>
      </c>
      <c r="G100" s="13">
        <v>17.399999999999999</v>
      </c>
      <c r="K100" s="44">
        <v>776</v>
      </c>
    </row>
    <row r="101" spans="1:38" x14ac:dyDescent="0.3">
      <c r="A101" s="42">
        <v>42968</v>
      </c>
      <c r="B101" s="43">
        <v>0.42905092592592592</v>
      </c>
      <c r="C101" s="13">
        <v>999</v>
      </c>
      <c r="D101" s="13">
        <v>0.65</v>
      </c>
      <c r="E101" s="13">
        <v>7.5</v>
      </c>
      <c r="F101" s="13">
        <v>7.79</v>
      </c>
      <c r="G101" s="13">
        <v>19.8</v>
      </c>
      <c r="K101" s="44">
        <v>860</v>
      </c>
    </row>
    <row r="102" spans="1:38" x14ac:dyDescent="0.3">
      <c r="A102" s="42">
        <v>42976</v>
      </c>
      <c r="B102" s="43">
        <v>0.432650462962963</v>
      </c>
      <c r="C102" s="13">
        <v>256.10000000000002</v>
      </c>
      <c r="D102" s="13">
        <v>0.16639999999999999</v>
      </c>
      <c r="E102" s="13">
        <v>7.91</v>
      </c>
      <c r="F102" s="13">
        <v>7.88</v>
      </c>
      <c r="G102" s="13">
        <v>19.7</v>
      </c>
      <c r="K102" s="44">
        <v>19863</v>
      </c>
      <c r="L102" s="45">
        <f>AVERAGE(K98:K102)</f>
        <v>4598.8</v>
      </c>
      <c r="M102" s="46">
        <f>GEOMEAN(K98:K102)</f>
        <v>1429.836113487682</v>
      </c>
      <c r="N102" s="47" t="s">
        <v>135</v>
      </c>
    </row>
    <row r="103" spans="1:38" x14ac:dyDescent="0.3">
      <c r="A103" s="42">
        <v>42985</v>
      </c>
      <c r="B103" s="43">
        <v>0.43613425925925925</v>
      </c>
      <c r="C103" s="13">
        <v>965</v>
      </c>
      <c r="D103" s="13">
        <v>0.63049999999999995</v>
      </c>
      <c r="E103" s="13">
        <v>7.54</v>
      </c>
      <c r="F103" s="13">
        <v>7.91</v>
      </c>
      <c r="G103" s="13">
        <v>14.4</v>
      </c>
      <c r="K103" s="44">
        <v>318</v>
      </c>
    </row>
    <row r="104" spans="1:38" x14ac:dyDescent="0.3">
      <c r="A104" s="42">
        <v>42992</v>
      </c>
      <c r="B104" s="43">
        <v>0.43297453703703703</v>
      </c>
      <c r="C104" s="13">
        <v>1021</v>
      </c>
      <c r="D104" s="13">
        <v>0.66300000000000003</v>
      </c>
      <c r="E104" s="13">
        <v>7.89</v>
      </c>
      <c r="F104" s="13">
        <v>8.01</v>
      </c>
      <c r="G104" s="13">
        <v>17.100000000000001</v>
      </c>
      <c r="K104" s="44">
        <v>4884</v>
      </c>
    </row>
    <row r="105" spans="1:38" x14ac:dyDescent="0.3">
      <c r="A105" s="42">
        <v>42997</v>
      </c>
      <c r="B105" s="43">
        <v>0.47175925925925927</v>
      </c>
      <c r="C105" s="13">
        <v>438.1</v>
      </c>
      <c r="D105" s="13">
        <v>0.28470000000000001</v>
      </c>
      <c r="E105" s="13">
        <v>5.86</v>
      </c>
      <c r="F105" s="13">
        <v>7.88</v>
      </c>
      <c r="G105" s="13">
        <v>21.3</v>
      </c>
      <c r="K105" s="44">
        <v>12033</v>
      </c>
    </row>
    <row r="106" spans="1:38" x14ac:dyDescent="0.3">
      <c r="A106" s="42">
        <v>43003</v>
      </c>
      <c r="B106" s="43">
        <v>0.56377314814814816</v>
      </c>
      <c r="C106" s="13">
        <v>913</v>
      </c>
      <c r="D106" s="13">
        <v>0.59150000000000003</v>
      </c>
      <c r="E106" s="13">
        <v>7.93</v>
      </c>
      <c r="F106" s="13">
        <v>7.74</v>
      </c>
      <c r="G106" s="13">
        <v>20.5</v>
      </c>
      <c r="K106" s="44">
        <v>121</v>
      </c>
    </row>
    <row r="107" spans="1:38" x14ac:dyDescent="0.3">
      <c r="A107" s="42">
        <v>43006</v>
      </c>
      <c r="B107" s="43">
        <v>0.43957175925925923</v>
      </c>
      <c r="C107" s="13">
        <v>995</v>
      </c>
      <c r="D107" s="13">
        <v>0.64349999999999996</v>
      </c>
      <c r="E107" s="13">
        <v>7.82</v>
      </c>
      <c r="F107" s="13">
        <v>7.77</v>
      </c>
      <c r="G107" s="13">
        <v>17</v>
      </c>
      <c r="K107" s="44">
        <v>158</v>
      </c>
      <c r="L107" s="45">
        <f>AVERAGE(K103:K107)</f>
        <v>3502.8</v>
      </c>
      <c r="M107" s="46">
        <f>GEOMEAN(K103:K107)</f>
        <v>813.96143702204142</v>
      </c>
      <c r="N107" s="47" t="s">
        <v>136</v>
      </c>
    </row>
    <row r="108" spans="1:38" x14ac:dyDescent="0.3">
      <c r="A108" s="42">
        <v>43012</v>
      </c>
      <c r="B108" s="43">
        <v>0.45924768518518522</v>
      </c>
      <c r="C108" s="13">
        <v>597</v>
      </c>
      <c r="D108" s="13">
        <v>0.39</v>
      </c>
      <c r="E108" s="13">
        <v>5.78</v>
      </c>
      <c r="F108" s="13">
        <v>7.57</v>
      </c>
      <c r="G108" s="13">
        <v>18.3</v>
      </c>
      <c r="K108" s="44">
        <v>24192</v>
      </c>
    </row>
    <row r="109" spans="1:38" x14ac:dyDescent="0.3">
      <c r="A109" s="42">
        <v>43019</v>
      </c>
      <c r="B109" s="43">
        <v>0.43107638888888888</v>
      </c>
      <c r="C109" s="13">
        <v>454.2</v>
      </c>
      <c r="D109" s="13">
        <v>0.29509999999999997</v>
      </c>
      <c r="E109" s="13">
        <v>6.67</v>
      </c>
      <c r="F109" s="13">
        <v>7.85</v>
      </c>
      <c r="G109" s="13">
        <v>18.3</v>
      </c>
      <c r="K109" s="44">
        <v>1956</v>
      </c>
      <c r="O109" s="31" t="s">
        <v>111</v>
      </c>
      <c r="P109" s="13">
        <v>40.299999999999997</v>
      </c>
      <c r="Q109" s="31" t="s">
        <v>111</v>
      </c>
      <c r="R109" s="31" t="s">
        <v>111</v>
      </c>
      <c r="S109" s="31" t="s">
        <v>111</v>
      </c>
      <c r="T109" s="31" t="s">
        <v>111</v>
      </c>
      <c r="U109" s="31" t="s">
        <v>111</v>
      </c>
      <c r="V109" s="31" t="s">
        <v>113</v>
      </c>
      <c r="W109" s="31" t="s">
        <v>111</v>
      </c>
      <c r="X109" s="13">
        <v>52.5</v>
      </c>
      <c r="Y109" s="31" t="s">
        <v>111</v>
      </c>
      <c r="Z109" s="13">
        <v>0.51</v>
      </c>
      <c r="AA109" s="31" t="s">
        <v>111</v>
      </c>
      <c r="AB109" s="13">
        <v>27.6</v>
      </c>
      <c r="AC109" s="31" t="s">
        <v>111</v>
      </c>
      <c r="AD109" s="13">
        <v>115</v>
      </c>
      <c r="AE109" s="31" t="s">
        <v>111</v>
      </c>
      <c r="AF109" s="31" t="s">
        <v>111</v>
      </c>
      <c r="AG109" s="13">
        <v>34000</v>
      </c>
      <c r="AH109" s="13">
        <v>7280</v>
      </c>
      <c r="AI109" s="13">
        <v>3.2</v>
      </c>
      <c r="AJ109" s="50" t="s">
        <v>111</v>
      </c>
      <c r="AK109" s="50" t="s">
        <v>111</v>
      </c>
      <c r="AL109" s="13">
        <v>15.3</v>
      </c>
    </row>
    <row r="110" spans="1:38" x14ac:dyDescent="0.3">
      <c r="A110" s="42">
        <v>43031</v>
      </c>
      <c r="B110" s="43">
        <v>0.4321875</v>
      </c>
      <c r="C110" s="13">
        <v>958</v>
      </c>
      <c r="D110" s="13">
        <v>0.624</v>
      </c>
      <c r="E110" s="13">
        <v>6.38</v>
      </c>
      <c r="F110" s="13">
        <v>7.57</v>
      </c>
      <c r="G110" s="13">
        <v>16.600000000000001</v>
      </c>
      <c r="K110" s="44">
        <v>706</v>
      </c>
    </row>
    <row r="111" spans="1:38" x14ac:dyDescent="0.3">
      <c r="A111" s="42">
        <v>43033</v>
      </c>
      <c r="B111" s="43">
        <v>0.44317129629629631</v>
      </c>
      <c r="C111" s="13">
        <v>510</v>
      </c>
      <c r="D111" s="13">
        <v>0.33150000000000002</v>
      </c>
      <c r="E111" s="13">
        <v>8.75</v>
      </c>
      <c r="F111" s="13">
        <v>7.85</v>
      </c>
      <c r="G111" s="13">
        <v>10.9</v>
      </c>
      <c r="K111" s="44">
        <v>495</v>
      </c>
    </row>
    <row r="112" spans="1:38" x14ac:dyDescent="0.3">
      <c r="A112" s="42">
        <v>43038</v>
      </c>
      <c r="B112" s="52">
        <v>0.45423611111111112</v>
      </c>
      <c r="C112" s="13">
        <v>928</v>
      </c>
      <c r="D112" s="13">
        <v>0.60450000000000004</v>
      </c>
      <c r="E112" s="13">
        <v>9.57</v>
      </c>
      <c r="F112" s="13">
        <v>7.66</v>
      </c>
      <c r="G112" s="13">
        <v>8</v>
      </c>
      <c r="K112" s="44">
        <v>135</v>
      </c>
      <c r="L112" s="45">
        <f>AVERAGE(K108:K112)</f>
        <v>5496.8</v>
      </c>
      <c r="M112" s="46">
        <f>GEOMEAN(K108:K112)</f>
        <v>1174.2399680819544</v>
      </c>
      <c r="N112" s="47" t="s">
        <v>137</v>
      </c>
    </row>
    <row r="113" spans="1:14" x14ac:dyDescent="0.3">
      <c r="A113" s="42">
        <v>43040</v>
      </c>
      <c r="B113" s="43">
        <v>0.44160879629629629</v>
      </c>
      <c r="C113" s="13">
        <v>1022</v>
      </c>
      <c r="D113" s="13">
        <v>0.66300000000000003</v>
      </c>
      <c r="E113" s="13">
        <v>9.4700000000000006</v>
      </c>
      <c r="F113" s="13">
        <v>7.97</v>
      </c>
      <c r="G113" s="13">
        <v>7.5</v>
      </c>
      <c r="K113" s="44">
        <v>265</v>
      </c>
    </row>
    <row r="114" spans="1:14" x14ac:dyDescent="0.3">
      <c r="A114" s="42">
        <v>43047</v>
      </c>
      <c r="B114" s="28">
        <v>0.43678240740740737</v>
      </c>
      <c r="C114" s="13">
        <v>699</v>
      </c>
      <c r="D114" s="13">
        <v>0.45440000000000003</v>
      </c>
      <c r="E114" s="13">
        <v>9.3800000000000008</v>
      </c>
      <c r="F114" s="13">
        <v>7.7</v>
      </c>
      <c r="G114" s="13">
        <v>9.9</v>
      </c>
      <c r="K114" s="44">
        <v>213</v>
      </c>
    </row>
    <row r="115" spans="1:14" x14ac:dyDescent="0.3">
      <c r="A115" s="42">
        <v>43053</v>
      </c>
      <c r="B115" s="43">
        <v>0.45262731481481483</v>
      </c>
      <c r="C115" s="13">
        <v>1062</v>
      </c>
      <c r="D115" s="13">
        <v>0.68899999999999995</v>
      </c>
      <c r="E115" s="13">
        <v>10.19</v>
      </c>
      <c r="F115" s="13">
        <v>8.07</v>
      </c>
      <c r="G115" s="13">
        <v>7.3</v>
      </c>
      <c r="K115" s="44">
        <v>31</v>
      </c>
    </row>
    <row r="116" spans="1:14" x14ac:dyDescent="0.3">
      <c r="A116" s="42">
        <v>43059</v>
      </c>
      <c r="B116" s="43">
        <v>0.45427083333333335</v>
      </c>
      <c r="C116" s="13">
        <v>785</v>
      </c>
      <c r="D116" s="13">
        <v>0.51019999999999999</v>
      </c>
      <c r="E116" s="13">
        <v>11.48</v>
      </c>
      <c r="F116" s="13">
        <v>8.15</v>
      </c>
      <c r="G116" s="13">
        <v>5.0999999999999996</v>
      </c>
      <c r="K116" s="44">
        <v>471</v>
      </c>
    </row>
    <row r="117" spans="1:14" x14ac:dyDescent="0.3">
      <c r="A117" s="42">
        <v>43068</v>
      </c>
      <c r="B117" s="43">
        <v>0.42422453703703705</v>
      </c>
      <c r="C117" s="13">
        <v>1060</v>
      </c>
      <c r="D117" s="13">
        <v>0.68899999999999995</v>
      </c>
      <c r="E117" s="13">
        <v>9.66</v>
      </c>
      <c r="F117" s="13">
        <v>7.74</v>
      </c>
      <c r="G117" s="13">
        <v>8.6</v>
      </c>
      <c r="K117" s="44">
        <v>63</v>
      </c>
      <c r="L117" s="45">
        <f>AVERAGE(K113:K117)</f>
        <v>208.6</v>
      </c>
      <c r="M117" s="46">
        <f>GEOMEAN(K113:K117)</f>
        <v>139.01758046768001</v>
      </c>
      <c r="N117" s="47" t="s">
        <v>138</v>
      </c>
    </row>
    <row r="118" spans="1:14" x14ac:dyDescent="0.3">
      <c r="A118" s="42">
        <v>43073</v>
      </c>
      <c r="B118" s="43">
        <v>0.41111111111111115</v>
      </c>
      <c r="C118" s="13">
        <v>979</v>
      </c>
      <c r="D118" s="13">
        <v>0.63700000000000001</v>
      </c>
      <c r="E118" s="13">
        <v>9.24</v>
      </c>
      <c r="F118" s="13">
        <v>7.84</v>
      </c>
      <c r="G118" s="13">
        <v>7.9</v>
      </c>
      <c r="K118" s="44">
        <v>135</v>
      </c>
    </row>
    <row r="119" spans="1:14" x14ac:dyDescent="0.3">
      <c r="A119" s="42">
        <v>43080</v>
      </c>
      <c r="B119" s="43">
        <v>0.41291666666666665</v>
      </c>
      <c r="C119" s="13">
        <v>1061</v>
      </c>
      <c r="D119" s="13">
        <v>0.68899999999999995</v>
      </c>
      <c r="E119" s="13">
        <v>11.28</v>
      </c>
      <c r="F119" s="13">
        <v>8.0500000000000007</v>
      </c>
      <c r="G119" s="13">
        <v>3.5</v>
      </c>
      <c r="K119" s="44">
        <v>10</v>
      </c>
    </row>
    <row r="120" spans="1:14" x14ac:dyDescent="0.3">
      <c r="A120" s="42">
        <v>43082</v>
      </c>
      <c r="B120" s="43">
        <v>0.43883101851851852</v>
      </c>
      <c r="C120" s="13">
        <v>1067</v>
      </c>
      <c r="D120" s="13">
        <v>0.69550000000000001</v>
      </c>
      <c r="E120" s="13">
        <v>11.31</v>
      </c>
      <c r="F120" s="13">
        <v>7.66</v>
      </c>
      <c r="G120" s="13">
        <v>3.2</v>
      </c>
      <c r="K120" s="51">
        <v>10</v>
      </c>
    </row>
    <row r="121" spans="1:14" x14ac:dyDescent="0.3">
      <c r="A121" s="42">
        <v>43087</v>
      </c>
      <c r="B121" s="43">
        <v>0.4541782407407407</v>
      </c>
      <c r="C121" s="13">
        <v>1055</v>
      </c>
      <c r="D121" s="13">
        <v>0.6825</v>
      </c>
      <c r="E121" s="13">
        <v>10.9</v>
      </c>
      <c r="F121" s="13">
        <v>7.92</v>
      </c>
      <c r="G121" s="13">
        <v>7.5</v>
      </c>
      <c r="K121" s="44">
        <v>10</v>
      </c>
      <c r="L121" s="45">
        <f>AVERAGE(K117:K121)</f>
        <v>45.6</v>
      </c>
      <c r="M121" s="46">
        <f>GEOMEAN(K117:K121)</f>
        <v>24.318392492968474</v>
      </c>
      <c r="N121" s="47" t="s">
        <v>139</v>
      </c>
    </row>
    <row r="122" spans="1:14" x14ac:dyDescent="0.3">
      <c r="A122" s="42">
        <v>43110</v>
      </c>
      <c r="B122" s="43">
        <v>0.44521990740740741</v>
      </c>
      <c r="C122" s="13">
        <v>3393</v>
      </c>
      <c r="D122" s="13">
        <v>2.2035</v>
      </c>
      <c r="E122" s="13">
        <v>23.54</v>
      </c>
      <c r="F122" s="13">
        <v>7.92</v>
      </c>
      <c r="G122" s="13">
        <v>1.9</v>
      </c>
      <c r="K122" s="44">
        <v>816</v>
      </c>
    </row>
    <row r="123" spans="1:14" x14ac:dyDescent="0.3">
      <c r="A123" s="42">
        <v>43116</v>
      </c>
      <c r="B123" s="48">
        <v>0.49579861111111106</v>
      </c>
      <c r="C123" s="13">
        <v>3197</v>
      </c>
      <c r="D123" s="13">
        <v>2.08</v>
      </c>
      <c r="E123" s="13">
        <v>20.98</v>
      </c>
      <c r="F123" s="13">
        <v>7.92</v>
      </c>
      <c r="G123" s="13">
        <v>0.6</v>
      </c>
      <c r="K123" s="13">
        <v>74</v>
      </c>
    </row>
    <row r="124" spans="1:14" x14ac:dyDescent="0.3">
      <c r="A124" s="42">
        <v>43122</v>
      </c>
      <c r="B124" s="43">
        <v>0.4007060185185185</v>
      </c>
      <c r="C124" s="13">
        <v>3467</v>
      </c>
      <c r="D124" s="13">
        <v>2.2555000000000001</v>
      </c>
      <c r="E124" s="13">
        <v>17.27</v>
      </c>
      <c r="F124" s="13">
        <v>7.78</v>
      </c>
      <c r="G124" s="13">
        <v>1.3</v>
      </c>
      <c r="K124" s="44">
        <v>404</v>
      </c>
    </row>
    <row r="125" spans="1:14" x14ac:dyDescent="0.3">
      <c r="A125" s="42">
        <v>43124</v>
      </c>
      <c r="B125" s="43">
        <v>0.45641203703703703</v>
      </c>
      <c r="C125" s="13">
        <v>2786</v>
      </c>
      <c r="D125" s="13">
        <v>1.8134999999999999</v>
      </c>
      <c r="E125" s="13">
        <v>12.79</v>
      </c>
      <c r="F125" s="13">
        <v>7.83</v>
      </c>
      <c r="G125" s="13">
        <v>2.7</v>
      </c>
      <c r="K125" s="13">
        <v>221</v>
      </c>
    </row>
    <row r="126" spans="1:14" x14ac:dyDescent="0.3">
      <c r="A126" s="42">
        <v>43129</v>
      </c>
      <c r="B126" s="28">
        <v>0.49339120370370365</v>
      </c>
      <c r="C126" s="13">
        <v>2211</v>
      </c>
      <c r="D126" s="13">
        <v>1.4365000000000001</v>
      </c>
      <c r="E126" s="13">
        <v>13.67</v>
      </c>
      <c r="F126" s="13">
        <v>7.75</v>
      </c>
      <c r="G126" s="13">
        <v>3.6</v>
      </c>
      <c r="K126" s="44">
        <v>148</v>
      </c>
      <c r="L126" s="45">
        <f>AVERAGE(K122:K126)</f>
        <v>332.6</v>
      </c>
      <c r="M126" s="46">
        <f>GEOMEAN(K122:K126)</f>
        <v>240.0996055292419</v>
      </c>
      <c r="N126" s="47" t="s">
        <v>140</v>
      </c>
    </row>
    <row r="127" spans="1:14" x14ac:dyDescent="0.3">
      <c r="A127" s="42">
        <v>43137</v>
      </c>
      <c r="B127" s="43">
        <v>0.45446759259259256</v>
      </c>
      <c r="C127" s="13">
        <v>1776</v>
      </c>
      <c r="D127" s="13">
        <v>1.157</v>
      </c>
      <c r="E127" s="13">
        <v>14.48</v>
      </c>
      <c r="F127" s="13">
        <v>7.9</v>
      </c>
      <c r="G127" s="13">
        <v>1.8</v>
      </c>
      <c r="K127" s="13">
        <v>52</v>
      </c>
    </row>
    <row r="128" spans="1:14" x14ac:dyDescent="0.3">
      <c r="A128" s="42">
        <v>43145</v>
      </c>
      <c r="B128" s="53">
        <v>0.44190972222222219</v>
      </c>
      <c r="C128" s="13">
        <v>2049</v>
      </c>
      <c r="D128" s="13">
        <v>1.3325</v>
      </c>
      <c r="E128" s="13">
        <v>12.89</v>
      </c>
      <c r="F128" s="13">
        <v>8.06</v>
      </c>
      <c r="G128" s="13">
        <v>4.5999999999999996</v>
      </c>
      <c r="K128" s="44">
        <v>161</v>
      </c>
    </row>
    <row r="129" spans="1:38" x14ac:dyDescent="0.3">
      <c r="A129" s="42">
        <v>43151</v>
      </c>
      <c r="B129" s="43">
        <v>0.45703703703703707</v>
      </c>
      <c r="C129" s="13">
        <v>1791</v>
      </c>
      <c r="D129" s="13">
        <v>1.1635</v>
      </c>
      <c r="E129" s="13">
        <v>10.88</v>
      </c>
      <c r="F129" s="13">
        <v>7.91</v>
      </c>
      <c r="G129" s="13">
        <v>11.5</v>
      </c>
      <c r="K129" s="13">
        <v>537</v>
      </c>
    </row>
    <row r="130" spans="1:38" x14ac:dyDescent="0.3">
      <c r="A130" s="42">
        <v>43153</v>
      </c>
      <c r="B130" s="43">
        <v>0.45870370370370367</v>
      </c>
      <c r="C130" s="13">
        <v>941</v>
      </c>
      <c r="D130" s="13">
        <v>0.61099999999999999</v>
      </c>
      <c r="E130" s="13">
        <v>12.27</v>
      </c>
      <c r="F130" s="13">
        <v>7.99</v>
      </c>
      <c r="G130" s="13">
        <v>6.3</v>
      </c>
      <c r="K130" s="44">
        <v>1076</v>
      </c>
    </row>
    <row r="131" spans="1:38" x14ac:dyDescent="0.3">
      <c r="A131" s="42">
        <v>43158</v>
      </c>
      <c r="B131" s="43">
        <v>0.45248842592592592</v>
      </c>
      <c r="C131" s="13">
        <v>1459</v>
      </c>
      <c r="D131" s="13">
        <v>0.94899999999999995</v>
      </c>
      <c r="E131" s="13">
        <v>11.96</v>
      </c>
      <c r="F131" s="13">
        <v>7.83</v>
      </c>
      <c r="G131" s="13">
        <v>6.8</v>
      </c>
      <c r="K131" s="44">
        <v>223</v>
      </c>
      <c r="L131" s="45">
        <f>AVERAGE(K127:K131)</f>
        <v>409.8</v>
      </c>
      <c r="M131" s="46">
        <f>GEOMEAN(K127:K131)</f>
        <v>255.02580549333237</v>
      </c>
      <c r="N131" s="47" t="s">
        <v>141</v>
      </c>
    </row>
    <row r="132" spans="1:38" x14ac:dyDescent="0.3">
      <c r="A132" s="42">
        <v>43164</v>
      </c>
      <c r="B132" s="43">
        <v>0.40564814814814815</v>
      </c>
      <c r="C132" s="13">
        <v>1391</v>
      </c>
      <c r="D132" s="13">
        <v>0.90349999999999997</v>
      </c>
      <c r="E132" s="13">
        <v>12.31</v>
      </c>
      <c r="F132" s="13">
        <v>7.88</v>
      </c>
      <c r="G132" s="13">
        <v>5.3</v>
      </c>
      <c r="K132" s="44">
        <v>96</v>
      </c>
    </row>
    <row r="133" spans="1:38" x14ac:dyDescent="0.3">
      <c r="A133" s="42">
        <v>43173</v>
      </c>
      <c r="B133" s="28">
        <v>0.46135416666666668</v>
      </c>
      <c r="C133" s="13">
        <v>1370</v>
      </c>
      <c r="D133" s="13">
        <v>0.89049999999999996</v>
      </c>
      <c r="E133" s="13">
        <v>14.95</v>
      </c>
      <c r="F133" s="13">
        <v>7.88</v>
      </c>
      <c r="G133" s="13">
        <v>3.4</v>
      </c>
      <c r="K133" s="44">
        <v>10</v>
      </c>
    </row>
    <row r="134" spans="1:38" x14ac:dyDescent="0.3">
      <c r="A134" s="42">
        <v>43180</v>
      </c>
      <c r="B134" s="43">
        <v>0.44543981481481482</v>
      </c>
      <c r="C134" s="13">
        <v>1524</v>
      </c>
      <c r="D134" s="13">
        <v>0.98799999999999999</v>
      </c>
      <c r="E134" s="13">
        <v>12.44</v>
      </c>
      <c r="F134" s="13">
        <v>7.95</v>
      </c>
      <c r="G134" s="13">
        <v>4.4000000000000004</v>
      </c>
      <c r="K134" s="44">
        <v>52</v>
      </c>
    </row>
    <row r="135" spans="1:38" x14ac:dyDescent="0.3">
      <c r="A135" s="42">
        <v>43186</v>
      </c>
      <c r="B135" s="43">
        <v>0.45437499999999997</v>
      </c>
      <c r="C135" s="13">
        <v>963</v>
      </c>
      <c r="D135" s="13">
        <v>0.624</v>
      </c>
      <c r="E135" s="13">
        <v>11.61</v>
      </c>
      <c r="F135" s="13">
        <v>6.8</v>
      </c>
      <c r="G135" s="13">
        <v>8.3000000000000007</v>
      </c>
      <c r="K135" s="44">
        <v>1515</v>
      </c>
      <c r="O135" s="31" t="s">
        <v>111</v>
      </c>
      <c r="P135" s="13">
        <v>70.099999999999994</v>
      </c>
      <c r="Q135" s="31" t="s">
        <v>111</v>
      </c>
      <c r="R135" s="31" t="s">
        <v>111</v>
      </c>
      <c r="S135" s="31" t="s">
        <v>111</v>
      </c>
      <c r="T135" s="31" t="s">
        <v>111</v>
      </c>
      <c r="U135" s="31" t="s">
        <v>111</v>
      </c>
      <c r="V135" s="31" t="s">
        <v>113</v>
      </c>
      <c r="W135" s="31" t="s">
        <v>111</v>
      </c>
      <c r="X135" s="13">
        <v>231</v>
      </c>
      <c r="Y135" s="31" t="s">
        <v>111</v>
      </c>
      <c r="Z135" s="31" t="s">
        <v>111</v>
      </c>
      <c r="AA135" s="31" t="s">
        <v>111</v>
      </c>
      <c r="AB135" s="13">
        <v>18.3</v>
      </c>
      <c r="AC135" s="31" t="s">
        <v>111</v>
      </c>
      <c r="AD135" s="13">
        <v>156</v>
      </c>
      <c r="AE135" s="31" t="s">
        <v>111</v>
      </c>
      <c r="AF135" s="31" t="s">
        <v>111</v>
      </c>
      <c r="AG135" s="13">
        <v>47700</v>
      </c>
      <c r="AH135" s="13">
        <v>8870</v>
      </c>
      <c r="AI135" s="50" t="s">
        <v>111</v>
      </c>
      <c r="AJ135" s="50" t="s">
        <v>111</v>
      </c>
      <c r="AK135" s="50" t="s">
        <v>111</v>
      </c>
      <c r="AL135" s="13">
        <v>201</v>
      </c>
    </row>
    <row r="136" spans="1:38" x14ac:dyDescent="0.3">
      <c r="A136" s="42">
        <v>43188</v>
      </c>
      <c r="B136" s="43">
        <v>0.43368055555555557</v>
      </c>
      <c r="C136" s="13">
        <v>1328</v>
      </c>
      <c r="D136" s="13">
        <v>0.86450000000000005</v>
      </c>
      <c r="E136" s="13">
        <v>11.47</v>
      </c>
      <c r="F136" s="13">
        <v>8</v>
      </c>
      <c r="G136" s="13">
        <v>10.1</v>
      </c>
      <c r="K136" s="44">
        <v>203</v>
      </c>
      <c r="L136" s="45">
        <f>AVERAGE(K132:K136)</f>
        <v>375.2</v>
      </c>
      <c r="M136" s="46">
        <f>GEOMEAN(K132:K136)</f>
        <v>108.95236191071483</v>
      </c>
      <c r="N136" s="47" t="s">
        <v>142</v>
      </c>
    </row>
    <row r="137" spans="1:38" x14ac:dyDescent="0.3">
      <c r="A137" s="42">
        <v>43193</v>
      </c>
      <c r="B137" s="43">
        <v>0.46224537037037039</v>
      </c>
      <c r="C137" s="13">
        <v>194</v>
      </c>
      <c r="D137" s="13">
        <v>0.12609999999999999</v>
      </c>
      <c r="E137" s="13">
        <v>12.7</v>
      </c>
      <c r="F137" s="13">
        <v>7.9</v>
      </c>
      <c r="G137" s="13">
        <v>9.5</v>
      </c>
      <c r="K137" s="44">
        <v>4611</v>
      </c>
    </row>
    <row r="138" spans="1:38" x14ac:dyDescent="0.3">
      <c r="A138" s="42">
        <v>43200</v>
      </c>
      <c r="B138" s="43">
        <v>0.44217592592592592</v>
      </c>
      <c r="C138" s="13">
        <v>1247</v>
      </c>
      <c r="D138" s="13">
        <v>0.8125</v>
      </c>
      <c r="E138" s="13">
        <v>11.8</v>
      </c>
      <c r="F138" s="13">
        <v>7.93</v>
      </c>
      <c r="G138" s="13">
        <v>6.3</v>
      </c>
      <c r="K138" s="44">
        <v>259</v>
      </c>
    </row>
    <row r="139" spans="1:38" x14ac:dyDescent="0.3">
      <c r="A139" s="42">
        <v>43208</v>
      </c>
      <c r="B139" s="43">
        <v>0.46310185185185188</v>
      </c>
      <c r="C139" s="13">
        <v>1233</v>
      </c>
      <c r="D139" s="13">
        <v>0.79949999999999999</v>
      </c>
      <c r="E139" s="13">
        <v>11.76</v>
      </c>
      <c r="F139" s="13">
        <v>8.1199999999999992</v>
      </c>
      <c r="G139" s="13">
        <v>8.3000000000000007</v>
      </c>
      <c r="K139" s="44">
        <v>226</v>
      </c>
    </row>
    <row r="140" spans="1:38" x14ac:dyDescent="0.3">
      <c r="A140" s="42">
        <v>43213</v>
      </c>
      <c r="B140" s="43">
        <v>0.42995370370370373</v>
      </c>
      <c r="C140" s="13">
        <v>1235</v>
      </c>
      <c r="D140" s="13">
        <v>0.80600000000000005</v>
      </c>
      <c r="E140" s="13">
        <v>10.7</v>
      </c>
      <c r="F140" s="13">
        <v>7.96</v>
      </c>
      <c r="G140" s="13">
        <v>10.9</v>
      </c>
      <c r="K140" s="44">
        <v>146</v>
      </c>
    </row>
    <row r="141" spans="1:38" x14ac:dyDescent="0.3">
      <c r="A141" s="42">
        <v>43216</v>
      </c>
      <c r="B141" s="43">
        <v>0.44025462962962963</v>
      </c>
      <c r="C141" s="13">
        <v>1146</v>
      </c>
      <c r="D141" s="13">
        <v>0.74750000000000005</v>
      </c>
      <c r="E141" s="13">
        <v>11.47</v>
      </c>
      <c r="F141" s="13">
        <v>7.84</v>
      </c>
      <c r="G141" s="13">
        <v>11.1</v>
      </c>
      <c r="K141" s="44">
        <v>181</v>
      </c>
      <c r="L141" s="45">
        <f>AVERAGE(K137:K141)</f>
        <v>1084.5999999999999</v>
      </c>
      <c r="M141" s="46">
        <f>GEOMEAN(K137:K141)</f>
        <v>372.08910279355871</v>
      </c>
      <c r="N141" s="47" t="s">
        <v>143</v>
      </c>
    </row>
    <row r="142" spans="1:38" x14ac:dyDescent="0.3">
      <c r="A142" s="42">
        <v>43220</v>
      </c>
      <c r="B142" s="28">
        <v>0.42783564814814817</v>
      </c>
      <c r="C142" s="13">
        <v>1264</v>
      </c>
      <c r="D142" s="13">
        <v>0.81899999999999995</v>
      </c>
      <c r="E142" s="13">
        <v>13.71</v>
      </c>
      <c r="F142" s="13">
        <v>7.72</v>
      </c>
      <c r="G142" s="13">
        <v>10.6</v>
      </c>
      <c r="K142" s="44">
        <v>74</v>
      </c>
    </row>
    <row r="143" spans="1:38" x14ac:dyDescent="0.3">
      <c r="A143" s="42">
        <v>43223</v>
      </c>
      <c r="B143" s="43">
        <v>0.41064814814814815</v>
      </c>
      <c r="C143" s="13">
        <v>1185</v>
      </c>
      <c r="D143" s="13">
        <v>0.77349999999999997</v>
      </c>
      <c r="E143" s="13">
        <v>7.03</v>
      </c>
      <c r="F143" s="13">
        <v>7.8</v>
      </c>
      <c r="G143" s="13">
        <v>17.5</v>
      </c>
      <c r="K143" s="44">
        <v>301</v>
      </c>
    </row>
    <row r="144" spans="1:38" x14ac:dyDescent="0.3">
      <c r="A144" s="42">
        <v>43234</v>
      </c>
      <c r="B144" s="43">
        <v>0.43164351851851851</v>
      </c>
      <c r="C144" s="13">
        <v>1161</v>
      </c>
      <c r="D144" s="13">
        <v>0.754</v>
      </c>
      <c r="E144" s="13">
        <v>6.52</v>
      </c>
      <c r="F144" s="13">
        <v>7.78</v>
      </c>
      <c r="G144" s="13">
        <v>18.3</v>
      </c>
      <c r="K144" s="44">
        <v>292</v>
      </c>
    </row>
    <row r="145" spans="1:38" x14ac:dyDescent="0.3">
      <c r="A145" s="42">
        <v>43236</v>
      </c>
      <c r="B145" s="43">
        <v>0.42381944444444447</v>
      </c>
      <c r="C145" s="13">
        <v>1185</v>
      </c>
      <c r="D145" s="13">
        <v>0.77349999999999997</v>
      </c>
      <c r="E145" s="13">
        <v>6.72</v>
      </c>
      <c r="F145" s="13">
        <v>7.64</v>
      </c>
      <c r="G145" s="13">
        <v>17.899999999999999</v>
      </c>
      <c r="K145" s="44">
        <v>169</v>
      </c>
    </row>
    <row r="146" spans="1:38" x14ac:dyDescent="0.3">
      <c r="A146" s="42">
        <v>43242</v>
      </c>
      <c r="B146" s="28">
        <v>0.46155092592592589</v>
      </c>
      <c r="C146" s="13">
        <v>973</v>
      </c>
      <c r="D146" s="13">
        <v>0.63049999999999995</v>
      </c>
      <c r="E146" s="13">
        <v>6.12</v>
      </c>
      <c r="F146" s="13">
        <v>7.89</v>
      </c>
      <c r="G146" s="13">
        <v>19.399999999999999</v>
      </c>
      <c r="K146" s="44">
        <v>269</v>
      </c>
      <c r="L146" s="45">
        <f>AVERAGE(K142:K146)</f>
        <v>221</v>
      </c>
      <c r="M146" s="46">
        <f>GEOMEAN(K142:K146)</f>
        <v>196.86295976277685</v>
      </c>
      <c r="N146" s="47" t="s">
        <v>144</v>
      </c>
    </row>
    <row r="147" spans="1:38" x14ac:dyDescent="0.3">
      <c r="A147" s="42">
        <v>43251</v>
      </c>
      <c r="B147" s="43">
        <v>0.43118055555555551</v>
      </c>
      <c r="C147" s="13">
        <v>914</v>
      </c>
      <c r="D147" s="13">
        <v>0.59150000000000003</v>
      </c>
      <c r="E147" s="13">
        <v>5.76</v>
      </c>
      <c r="F147" s="13">
        <v>7.88</v>
      </c>
      <c r="G147" s="13">
        <v>21.6</v>
      </c>
      <c r="K147" s="44">
        <v>4611</v>
      </c>
    </row>
    <row r="148" spans="1:38" x14ac:dyDescent="0.3">
      <c r="A148" s="42">
        <v>43255</v>
      </c>
      <c r="B148" s="43">
        <v>0.44299768518518517</v>
      </c>
      <c r="C148" s="13">
        <v>1012</v>
      </c>
      <c r="D148" s="13">
        <v>0.65649999999999997</v>
      </c>
      <c r="E148" s="13">
        <v>6.42</v>
      </c>
      <c r="F148" s="13">
        <v>7.99</v>
      </c>
      <c r="G148" s="13">
        <v>17.2</v>
      </c>
      <c r="K148" s="44">
        <v>882</v>
      </c>
    </row>
    <row r="149" spans="1:38" x14ac:dyDescent="0.3">
      <c r="A149" s="42">
        <v>43262</v>
      </c>
      <c r="B149" s="43">
        <v>0.45624999999999999</v>
      </c>
      <c r="C149" s="13">
        <v>501</v>
      </c>
      <c r="D149" s="13">
        <v>0.3256</v>
      </c>
      <c r="E149" s="13">
        <v>7.7</v>
      </c>
      <c r="F149" s="13">
        <v>7.58</v>
      </c>
      <c r="G149" s="13">
        <v>20.3</v>
      </c>
      <c r="K149" s="44">
        <v>8164</v>
      </c>
    </row>
    <row r="150" spans="1:38" x14ac:dyDescent="0.3">
      <c r="A150" s="42">
        <v>43264</v>
      </c>
      <c r="B150" s="43">
        <v>0.42228009259259264</v>
      </c>
      <c r="C150" s="13">
        <v>803</v>
      </c>
      <c r="D150" s="13">
        <v>0.52</v>
      </c>
      <c r="E150" s="13">
        <v>6.33</v>
      </c>
      <c r="F150" s="13">
        <v>8.02</v>
      </c>
      <c r="G150" s="13">
        <v>20.7</v>
      </c>
      <c r="K150" s="44">
        <v>594</v>
      </c>
    </row>
    <row r="151" spans="1:38" x14ac:dyDescent="0.3">
      <c r="A151" s="42">
        <v>43270</v>
      </c>
      <c r="B151" s="43">
        <v>0.44642361111111112</v>
      </c>
      <c r="C151" s="13">
        <v>1017</v>
      </c>
      <c r="D151" s="13">
        <v>0.66300000000000003</v>
      </c>
      <c r="E151" s="13">
        <v>9.1300000000000008</v>
      </c>
      <c r="F151" s="13">
        <v>7.94</v>
      </c>
      <c r="G151" s="13">
        <v>22</v>
      </c>
      <c r="K151" s="44">
        <v>571</v>
      </c>
      <c r="L151" s="45">
        <f>AVERAGE(K147:K151)</f>
        <v>2964.4</v>
      </c>
      <c r="M151" s="46">
        <f>GEOMEAN(K147:K151)</f>
        <v>1622.9975017468901</v>
      </c>
      <c r="N151" s="47" t="s">
        <v>145</v>
      </c>
    </row>
    <row r="152" spans="1:38" x14ac:dyDescent="0.3">
      <c r="A152" s="42">
        <v>43279</v>
      </c>
      <c r="B152" s="43">
        <v>0.43135416666666665</v>
      </c>
      <c r="C152" s="13">
        <v>809</v>
      </c>
      <c r="D152" s="13">
        <v>0.52649999999999997</v>
      </c>
      <c r="E152" s="13">
        <v>7</v>
      </c>
      <c r="F152" s="13">
        <v>7.52</v>
      </c>
      <c r="G152" s="13">
        <v>20.9</v>
      </c>
      <c r="K152" s="44">
        <v>1565</v>
      </c>
    </row>
    <row r="153" spans="1:38" x14ac:dyDescent="0.3">
      <c r="A153" s="42">
        <v>43284</v>
      </c>
      <c r="B153" s="28">
        <v>0.43512731481481487</v>
      </c>
      <c r="C153" s="13">
        <v>1102</v>
      </c>
      <c r="D153" s="13">
        <v>0.71499999999999997</v>
      </c>
      <c r="E153" s="13">
        <v>6.53</v>
      </c>
      <c r="F153" s="13">
        <v>7.78</v>
      </c>
      <c r="G153" s="13">
        <v>22.3</v>
      </c>
      <c r="K153" s="44">
        <v>1401</v>
      </c>
      <c r="O153" s="31" t="s">
        <v>111</v>
      </c>
      <c r="P153" s="13">
        <v>96.5</v>
      </c>
      <c r="Q153" s="31" t="s">
        <v>111</v>
      </c>
      <c r="R153" s="31" t="s">
        <v>111</v>
      </c>
      <c r="S153" s="31" t="s">
        <v>111</v>
      </c>
      <c r="T153" s="31" t="s">
        <v>111</v>
      </c>
      <c r="U153" s="31" t="s">
        <v>111</v>
      </c>
      <c r="V153" s="31" t="s">
        <v>113</v>
      </c>
      <c r="W153" s="31" t="s">
        <v>111</v>
      </c>
      <c r="X153" s="13">
        <v>161</v>
      </c>
      <c r="Y153" s="31" t="s">
        <v>111</v>
      </c>
      <c r="Z153" s="31" t="s">
        <v>111</v>
      </c>
      <c r="AA153" s="31" t="s">
        <v>111</v>
      </c>
      <c r="AB153" s="13">
        <v>36.200000000000003</v>
      </c>
      <c r="AC153" s="31" t="s">
        <v>111</v>
      </c>
      <c r="AD153" s="13">
        <v>318</v>
      </c>
      <c r="AE153" s="31" t="s">
        <v>111</v>
      </c>
      <c r="AF153" s="31">
        <v>251</v>
      </c>
      <c r="AG153" s="13">
        <v>86900</v>
      </c>
      <c r="AH153" s="13">
        <v>24500</v>
      </c>
      <c r="AI153" s="50" t="s">
        <v>111</v>
      </c>
      <c r="AJ153" s="50" t="s">
        <v>111</v>
      </c>
      <c r="AK153" s="50" t="s">
        <v>111</v>
      </c>
      <c r="AL153" s="13">
        <v>135</v>
      </c>
    </row>
    <row r="154" spans="1:38" x14ac:dyDescent="0.3">
      <c r="A154" s="42">
        <v>43297</v>
      </c>
      <c r="B154" s="28">
        <v>0.43275462962962963</v>
      </c>
      <c r="C154" s="13">
        <v>991</v>
      </c>
      <c r="D154" s="13">
        <v>0.64349999999999996</v>
      </c>
      <c r="E154" s="13">
        <v>10.69</v>
      </c>
      <c r="F154" s="13">
        <v>7.88</v>
      </c>
      <c r="G154" s="13">
        <v>20.5</v>
      </c>
      <c r="K154" s="44">
        <v>888</v>
      </c>
    </row>
    <row r="155" spans="1:38" x14ac:dyDescent="0.3">
      <c r="A155" s="42">
        <v>43304</v>
      </c>
      <c r="B155" s="43">
        <v>0.43895833333333334</v>
      </c>
      <c r="C155" s="13">
        <v>676</v>
      </c>
      <c r="D155" s="13">
        <v>0.442</v>
      </c>
      <c r="E155" s="13">
        <v>6.71</v>
      </c>
      <c r="F155" s="13">
        <v>7.76</v>
      </c>
      <c r="G155" s="13">
        <v>20.8</v>
      </c>
      <c r="K155" s="44">
        <v>2098</v>
      </c>
    </row>
    <row r="156" spans="1:38" x14ac:dyDescent="0.3">
      <c r="A156" s="42">
        <v>43306</v>
      </c>
      <c r="B156" s="43">
        <v>0.43332175925925925</v>
      </c>
      <c r="C156" s="13">
        <v>738</v>
      </c>
      <c r="D156" s="13">
        <v>0.48099999999999998</v>
      </c>
      <c r="E156" s="13">
        <v>6.48</v>
      </c>
      <c r="F156" s="13">
        <v>7.84</v>
      </c>
      <c r="G156" s="13">
        <v>21.2</v>
      </c>
      <c r="K156" s="44">
        <v>717</v>
      </c>
    </row>
    <row r="157" spans="1:38" x14ac:dyDescent="0.3">
      <c r="A157" s="42">
        <v>43311</v>
      </c>
      <c r="B157" s="43">
        <v>0.43216435185185187</v>
      </c>
      <c r="C157" s="13">
        <v>654</v>
      </c>
      <c r="D157" s="13">
        <v>0.42249999999999999</v>
      </c>
      <c r="E157" s="13">
        <v>6.27</v>
      </c>
      <c r="F157" s="13">
        <v>7.65</v>
      </c>
      <c r="G157" s="13">
        <v>18.7</v>
      </c>
      <c r="K157" s="44">
        <v>6488</v>
      </c>
      <c r="L157" s="45">
        <f>AVERAGE(K153:K157)</f>
        <v>2318.4</v>
      </c>
      <c r="M157" s="46">
        <f>GEOMEAN(K153:K157)</f>
        <v>1647.6209911741375</v>
      </c>
      <c r="N157" s="47" t="s">
        <v>146</v>
      </c>
    </row>
    <row r="158" spans="1:38" x14ac:dyDescent="0.3">
      <c r="A158" s="42">
        <v>43314</v>
      </c>
      <c r="B158" s="43">
        <v>0.41607638888888893</v>
      </c>
      <c r="C158" s="13">
        <v>735</v>
      </c>
      <c r="D158" s="13">
        <v>0.48099999999999998</v>
      </c>
      <c r="E158" s="13">
        <v>6.87</v>
      </c>
      <c r="F158" s="13">
        <v>8.0399999999999991</v>
      </c>
      <c r="G158" s="13">
        <v>19.7</v>
      </c>
      <c r="K158" s="44">
        <v>1669</v>
      </c>
    </row>
    <row r="159" spans="1:38" x14ac:dyDescent="0.3">
      <c r="A159" s="42">
        <v>43320</v>
      </c>
      <c r="B159" s="43">
        <v>0.46539351851851851</v>
      </c>
      <c r="C159" s="13">
        <v>474</v>
      </c>
      <c r="D159" s="13">
        <v>0.30809999999999998</v>
      </c>
      <c r="E159" s="13">
        <v>6.78</v>
      </c>
      <c r="F159" s="13">
        <v>7.96</v>
      </c>
      <c r="G159" s="13">
        <v>23.8</v>
      </c>
      <c r="K159" s="44">
        <v>1785</v>
      </c>
    </row>
    <row r="160" spans="1:38" x14ac:dyDescent="0.3">
      <c r="A160" s="54">
        <v>43325</v>
      </c>
      <c r="B160" s="43">
        <v>0.4236111111111111</v>
      </c>
      <c r="C160" s="55">
        <v>1044</v>
      </c>
      <c r="D160" s="55">
        <v>0.67600000000000005</v>
      </c>
      <c r="E160" s="55">
        <v>6.82</v>
      </c>
      <c r="F160" s="55">
        <v>7.8</v>
      </c>
      <c r="G160" s="55">
        <v>19.899999999999999</v>
      </c>
      <c r="K160" s="44">
        <v>269</v>
      </c>
    </row>
    <row r="161" spans="1:38" x14ac:dyDescent="0.3">
      <c r="A161" s="42">
        <v>43332</v>
      </c>
      <c r="B161" s="43">
        <v>0.4409953703703704</v>
      </c>
      <c r="C161" s="13">
        <v>913</v>
      </c>
      <c r="D161" s="13">
        <v>0.59150000000000003</v>
      </c>
      <c r="E161" s="13">
        <v>6.66</v>
      </c>
      <c r="F161" s="13">
        <v>7.93</v>
      </c>
      <c r="G161" s="13">
        <v>21.2</v>
      </c>
      <c r="K161" s="44">
        <v>839</v>
      </c>
    </row>
    <row r="162" spans="1:38" x14ac:dyDescent="0.3">
      <c r="A162" s="42">
        <v>43340</v>
      </c>
      <c r="B162" s="43">
        <v>0.42421296296296296</v>
      </c>
      <c r="C162" s="13">
        <v>839</v>
      </c>
      <c r="D162" s="13">
        <v>0.54600000000000004</v>
      </c>
      <c r="E162" s="13">
        <v>6.57</v>
      </c>
      <c r="F162" s="13">
        <v>8.06</v>
      </c>
      <c r="G162" s="13">
        <v>22</v>
      </c>
      <c r="K162" s="44">
        <v>1076</v>
      </c>
      <c r="L162" s="45">
        <f>AVERAGE(K158:K162)</f>
        <v>1127.5999999999999</v>
      </c>
      <c r="M162" s="46">
        <f>GEOMEAN(K158:K162)</f>
        <v>937.31207923242528</v>
      </c>
      <c r="N162" s="47" t="s">
        <v>147</v>
      </c>
    </row>
    <row r="163" spans="1:38" x14ac:dyDescent="0.3">
      <c r="A163" s="42">
        <v>43349</v>
      </c>
      <c r="B163" s="57">
        <v>0.51274305555555555</v>
      </c>
      <c r="C163" s="13">
        <v>873</v>
      </c>
      <c r="D163" s="13">
        <v>0.5655</v>
      </c>
      <c r="E163" s="13">
        <v>6.55</v>
      </c>
      <c r="F163" s="13">
        <v>8.0399999999999991</v>
      </c>
      <c r="G163" s="13">
        <v>22.4</v>
      </c>
      <c r="K163" s="44">
        <v>1145</v>
      </c>
    </row>
    <row r="164" spans="1:38" x14ac:dyDescent="0.3">
      <c r="A164" s="42">
        <v>43356</v>
      </c>
      <c r="B164" s="43">
        <v>0.46628472222222223</v>
      </c>
      <c r="C164" s="13">
        <v>1048</v>
      </c>
      <c r="D164" s="13">
        <v>0.6825</v>
      </c>
      <c r="E164" s="13">
        <v>7.78</v>
      </c>
      <c r="F164" s="13">
        <v>7.84</v>
      </c>
      <c r="G164" s="13">
        <v>18.5</v>
      </c>
      <c r="K164" s="44">
        <v>488</v>
      </c>
    </row>
    <row r="165" spans="1:38" x14ac:dyDescent="0.3">
      <c r="A165" s="42">
        <v>43361</v>
      </c>
      <c r="B165" s="43">
        <v>0.48878472222222219</v>
      </c>
      <c r="C165" s="13">
        <v>1113</v>
      </c>
      <c r="D165" s="13">
        <v>0.72150000000000003</v>
      </c>
      <c r="E165" s="13">
        <v>6.86</v>
      </c>
      <c r="F165" s="13">
        <v>8.1</v>
      </c>
      <c r="G165" s="13">
        <v>21.2</v>
      </c>
    </row>
    <row r="166" spans="1:38" x14ac:dyDescent="0.3">
      <c r="A166" s="42">
        <v>43363</v>
      </c>
      <c r="B166" s="43">
        <v>0.43171296296296297</v>
      </c>
      <c r="C166" s="13">
        <v>1139</v>
      </c>
      <c r="D166" s="13">
        <v>0.74099999999999999</v>
      </c>
      <c r="E166" s="13">
        <v>7.29</v>
      </c>
      <c r="F166" s="13">
        <v>8.11</v>
      </c>
      <c r="G166" s="13">
        <v>20.6</v>
      </c>
      <c r="K166" s="44">
        <v>323</v>
      </c>
    </row>
    <row r="167" spans="1:38" x14ac:dyDescent="0.3">
      <c r="A167" s="42">
        <v>43367</v>
      </c>
      <c r="B167" s="43">
        <v>0.44466435185185182</v>
      </c>
      <c r="C167" s="13">
        <v>1050</v>
      </c>
      <c r="D167" s="13">
        <v>0.6825</v>
      </c>
      <c r="E167" s="13">
        <v>7.4</v>
      </c>
      <c r="F167" s="13">
        <v>7.98</v>
      </c>
      <c r="G167" s="13">
        <v>17.399999999999999</v>
      </c>
      <c r="K167" s="44">
        <v>1039</v>
      </c>
      <c r="L167" s="45">
        <f>AVERAGE(K162:K167)</f>
        <v>814.2</v>
      </c>
      <c r="M167" s="46">
        <f>GEOMEAN(K162:K167)</f>
        <v>726.05769065294987</v>
      </c>
      <c r="N167" s="47" t="s">
        <v>148</v>
      </c>
    </row>
    <row r="168" spans="1:38" x14ac:dyDescent="0.3">
      <c r="A168" s="42">
        <v>43376</v>
      </c>
      <c r="B168" s="43">
        <v>0.44483796296296302</v>
      </c>
      <c r="C168" s="13">
        <v>1038</v>
      </c>
      <c r="D168" s="13">
        <v>0.67600000000000005</v>
      </c>
      <c r="E168" s="13">
        <v>7.35</v>
      </c>
      <c r="F168" s="13">
        <v>7.98</v>
      </c>
      <c r="G168" s="13">
        <v>18.8</v>
      </c>
      <c r="K168" s="44">
        <v>1565</v>
      </c>
    </row>
    <row r="169" spans="1:38" x14ac:dyDescent="0.3">
      <c r="A169" s="42">
        <v>43383</v>
      </c>
      <c r="B169" s="43">
        <v>0.4445601851851852</v>
      </c>
      <c r="C169" s="13">
        <v>1011</v>
      </c>
      <c r="D169" s="13">
        <v>0.65649999999999997</v>
      </c>
      <c r="E169" s="13">
        <v>6.63</v>
      </c>
      <c r="F169" s="13">
        <v>7.47</v>
      </c>
      <c r="G169" s="13">
        <v>19.899999999999999</v>
      </c>
      <c r="K169" s="44">
        <v>259</v>
      </c>
      <c r="O169" s="31" t="s">
        <v>111</v>
      </c>
      <c r="P169" s="13">
        <v>84.6</v>
      </c>
      <c r="Q169" s="31" t="s">
        <v>111</v>
      </c>
      <c r="R169" s="31" t="s">
        <v>111</v>
      </c>
      <c r="S169" s="31" t="s">
        <v>111</v>
      </c>
      <c r="T169" s="31" t="s">
        <v>111</v>
      </c>
      <c r="U169" s="31" t="s">
        <v>111</v>
      </c>
      <c r="V169" s="31" t="s">
        <v>113</v>
      </c>
      <c r="W169" s="31" t="s">
        <v>111</v>
      </c>
      <c r="X169" s="13">
        <v>128</v>
      </c>
      <c r="Y169" s="31" t="s">
        <v>111</v>
      </c>
      <c r="Z169" s="31" t="s">
        <v>111</v>
      </c>
      <c r="AA169" s="31" t="s">
        <v>111</v>
      </c>
      <c r="AB169" s="13">
        <v>32.9</v>
      </c>
      <c r="AC169" s="31" t="s">
        <v>111</v>
      </c>
      <c r="AD169" s="13">
        <v>274</v>
      </c>
      <c r="AE169" s="31" t="s">
        <v>111</v>
      </c>
      <c r="AF169" s="31" t="s">
        <v>111</v>
      </c>
      <c r="AG169" s="13">
        <v>76000</v>
      </c>
      <c r="AH169" s="13">
        <v>20400</v>
      </c>
      <c r="AI169" s="13">
        <v>3.7</v>
      </c>
      <c r="AJ169" s="50" t="s">
        <v>111</v>
      </c>
      <c r="AK169" s="50" t="s">
        <v>111</v>
      </c>
      <c r="AL169" s="13">
        <v>65.900000000000006</v>
      </c>
    </row>
    <row r="170" spans="1:38" x14ac:dyDescent="0.3">
      <c r="A170" s="56">
        <v>43395</v>
      </c>
      <c r="B170" s="43">
        <v>0.44162037037037033</v>
      </c>
      <c r="C170" s="13">
        <v>1117</v>
      </c>
      <c r="D170" s="13">
        <v>0.72799999999999998</v>
      </c>
      <c r="E170" s="13">
        <v>9.75</v>
      </c>
      <c r="F170" s="13">
        <v>7.93</v>
      </c>
      <c r="G170" s="13">
        <v>9</v>
      </c>
      <c r="K170" s="44">
        <v>63</v>
      </c>
    </row>
    <row r="171" spans="1:38" x14ac:dyDescent="0.3">
      <c r="A171" s="56">
        <v>43397</v>
      </c>
      <c r="B171" s="43">
        <v>0.46906249999999999</v>
      </c>
      <c r="C171" s="13">
        <v>1049</v>
      </c>
      <c r="D171" s="13">
        <v>0.6825</v>
      </c>
      <c r="E171" s="13">
        <v>9.83</v>
      </c>
      <c r="F171" s="13">
        <v>7.52</v>
      </c>
      <c r="G171" s="13">
        <v>9.9</v>
      </c>
      <c r="K171" s="44">
        <v>341</v>
      </c>
    </row>
    <row r="172" spans="1:38" x14ac:dyDescent="0.3">
      <c r="A172" s="56">
        <v>43402</v>
      </c>
      <c r="G172" s="13" t="s">
        <v>227</v>
      </c>
      <c r="L172" s="45">
        <f>AVERAGE(K167:K173)</f>
        <v>615.33333333333337</v>
      </c>
      <c r="M172" s="46">
        <f>GEOMEAN(K167:K173)</f>
        <v>395.80892732757007</v>
      </c>
      <c r="N172" s="47" t="s">
        <v>149</v>
      </c>
    </row>
    <row r="173" spans="1:38" x14ac:dyDescent="0.3">
      <c r="A173" s="56">
        <v>43404</v>
      </c>
      <c r="B173" s="43">
        <v>0.43096064814814811</v>
      </c>
      <c r="C173" s="13">
        <v>1081</v>
      </c>
      <c r="D173" s="13">
        <v>0.70199999999999996</v>
      </c>
      <c r="E173" s="13">
        <v>5.04</v>
      </c>
      <c r="F173" s="13">
        <v>7.62</v>
      </c>
      <c r="G173" s="13">
        <v>14.4</v>
      </c>
      <c r="K173" s="44">
        <v>425</v>
      </c>
    </row>
    <row r="174" spans="1:38" x14ac:dyDescent="0.3">
      <c r="A174" s="56">
        <v>43411</v>
      </c>
      <c r="B174" s="43">
        <v>0.4269444444444444</v>
      </c>
      <c r="C174" s="13">
        <v>787</v>
      </c>
      <c r="D174" s="13">
        <v>0.51349999999999996</v>
      </c>
      <c r="E174" s="13">
        <v>10.52</v>
      </c>
      <c r="F174" s="13">
        <v>7.73</v>
      </c>
      <c r="G174" s="13">
        <v>9.8000000000000007</v>
      </c>
      <c r="K174" s="44">
        <v>487</v>
      </c>
    </row>
    <row r="175" spans="1:38" x14ac:dyDescent="0.3">
      <c r="A175" s="56">
        <v>43417</v>
      </c>
      <c r="B175" s="43">
        <v>0.4403819444444444</v>
      </c>
      <c r="C175" s="13">
        <v>1163</v>
      </c>
      <c r="D175" s="13">
        <v>0.754</v>
      </c>
      <c r="E175" s="13">
        <v>9.6199999999999992</v>
      </c>
      <c r="F175" s="13">
        <v>7.76</v>
      </c>
      <c r="G175" s="13">
        <v>6.2</v>
      </c>
      <c r="K175" s="13">
        <v>216</v>
      </c>
    </row>
    <row r="176" spans="1:38" x14ac:dyDescent="0.3">
      <c r="A176" s="56">
        <v>43423</v>
      </c>
      <c r="B176" s="43">
        <v>0.44996527777777778</v>
      </c>
      <c r="C176" s="13">
        <v>1746</v>
      </c>
      <c r="D176" s="13">
        <v>1.1375</v>
      </c>
      <c r="E176" s="13">
        <v>10.28</v>
      </c>
      <c r="F176" s="13">
        <v>7.92</v>
      </c>
      <c r="G176" s="13">
        <v>6.3</v>
      </c>
      <c r="K176" s="13">
        <v>669</v>
      </c>
    </row>
    <row r="177" spans="1:14" x14ac:dyDescent="0.3">
      <c r="A177" s="56">
        <v>43432</v>
      </c>
      <c r="B177" s="43">
        <v>0.45453703703703702</v>
      </c>
      <c r="C177" s="13">
        <v>1346</v>
      </c>
      <c r="D177" s="13">
        <v>0.87749999999999995</v>
      </c>
      <c r="E177" s="13">
        <v>14.67</v>
      </c>
      <c r="F177" s="13">
        <v>8.18</v>
      </c>
      <c r="G177" s="13">
        <v>1.6</v>
      </c>
      <c r="K177" s="13">
        <v>109</v>
      </c>
      <c r="L177" s="45">
        <f>AVERAGE(K172:K178)</f>
        <v>350.16666666666669</v>
      </c>
      <c r="M177" s="46">
        <f>GEOMEAN(K172:K178)</f>
        <v>293.23095282930456</v>
      </c>
      <c r="N177" s="47" t="s">
        <v>150</v>
      </c>
    </row>
    <row r="178" spans="1:14" x14ac:dyDescent="0.3">
      <c r="A178" s="56">
        <v>43437</v>
      </c>
      <c r="B178" s="57">
        <v>0.44943287037037033</v>
      </c>
      <c r="C178" s="13">
        <v>1206</v>
      </c>
      <c r="D178" s="13">
        <v>0.78649999999999998</v>
      </c>
      <c r="E178" s="13">
        <v>11.06</v>
      </c>
      <c r="F178" s="13">
        <v>8.1</v>
      </c>
      <c r="G178" s="13">
        <v>7.2</v>
      </c>
      <c r="K178" s="13">
        <v>195</v>
      </c>
    </row>
    <row r="179" spans="1:14" x14ac:dyDescent="0.3">
      <c r="A179" s="56">
        <v>43439</v>
      </c>
      <c r="B179" s="43">
        <v>0.4408217592592592</v>
      </c>
      <c r="C179" s="13">
        <v>1289</v>
      </c>
      <c r="D179" s="13">
        <v>0.83850000000000002</v>
      </c>
      <c r="E179" s="13">
        <v>13.28</v>
      </c>
      <c r="F179" s="13">
        <v>8.0399999999999991</v>
      </c>
      <c r="G179" s="13">
        <v>4.5999999999999996</v>
      </c>
      <c r="K179" s="13">
        <v>331</v>
      </c>
    </row>
    <row r="180" spans="1:14" x14ac:dyDescent="0.3">
      <c r="A180" s="56">
        <v>43444</v>
      </c>
      <c r="B180" s="43">
        <v>0.45787037037037037</v>
      </c>
      <c r="C180" s="13">
        <v>1620</v>
      </c>
      <c r="D180" s="13">
        <v>1.0529999999999999</v>
      </c>
      <c r="E180" s="13">
        <v>12.91</v>
      </c>
      <c r="F180" s="13">
        <v>752.3</v>
      </c>
      <c r="G180" s="13">
        <v>2.2000000000000002</v>
      </c>
      <c r="K180" s="13">
        <v>86</v>
      </c>
    </row>
    <row r="181" spans="1:14" x14ac:dyDescent="0.3">
      <c r="A181" s="56">
        <v>43446</v>
      </c>
      <c r="B181" s="43">
        <v>0.44574074074074077</v>
      </c>
      <c r="C181" s="13">
        <v>1545</v>
      </c>
      <c r="D181" s="13">
        <v>1.0075000000000001</v>
      </c>
      <c r="E181" s="13">
        <v>13</v>
      </c>
      <c r="F181" s="13">
        <v>8.0299999999999994</v>
      </c>
      <c r="G181" s="13">
        <v>3.7</v>
      </c>
      <c r="K181" s="13">
        <v>448</v>
      </c>
    </row>
    <row r="182" spans="1:14" x14ac:dyDescent="0.3">
      <c r="A182" s="56">
        <v>43452</v>
      </c>
      <c r="B182" s="43">
        <v>0.41832175925925924</v>
      </c>
      <c r="C182" s="13">
        <v>1352</v>
      </c>
      <c r="D182" s="13">
        <v>0.87749999999999995</v>
      </c>
      <c r="E182" s="13">
        <v>12.26</v>
      </c>
      <c r="F182" s="13">
        <v>8</v>
      </c>
      <c r="G182" s="13">
        <v>3.6</v>
      </c>
      <c r="K182" s="13">
        <v>275</v>
      </c>
      <c r="L182" s="45">
        <f>AVERAGE(K177:K181)</f>
        <v>233.8</v>
      </c>
      <c r="M182" s="46">
        <f>GEOMEAN(K177:K181)</f>
        <v>193.46976924407559</v>
      </c>
      <c r="N182" s="47" t="s">
        <v>151</v>
      </c>
    </row>
    <row r="183" spans="1:14" x14ac:dyDescent="0.3">
      <c r="A183" s="56">
        <v>43467</v>
      </c>
      <c r="B183" s="43">
        <v>0.42173611111111109</v>
      </c>
      <c r="C183" s="13">
        <v>1062</v>
      </c>
      <c r="D183" s="13">
        <v>0.68899999999999995</v>
      </c>
      <c r="E183" s="13">
        <v>11.5</v>
      </c>
      <c r="F183" s="13">
        <v>8</v>
      </c>
      <c r="G183" s="13">
        <v>6.4</v>
      </c>
      <c r="K183" s="13">
        <v>663</v>
      </c>
    </row>
    <row r="184" spans="1:14" x14ac:dyDescent="0.3">
      <c r="A184" s="56">
        <v>43472</v>
      </c>
      <c r="B184" s="43">
        <v>0.43533564814814812</v>
      </c>
      <c r="C184" s="13">
        <v>1292</v>
      </c>
      <c r="D184" s="13">
        <v>0.83850000000000002</v>
      </c>
      <c r="E184" s="13">
        <v>10.47</v>
      </c>
      <c r="F184" s="13">
        <v>7.53</v>
      </c>
      <c r="G184" s="13">
        <v>7.7</v>
      </c>
      <c r="K184" s="13">
        <v>41</v>
      </c>
    </row>
    <row r="185" spans="1:14" x14ac:dyDescent="0.3">
      <c r="A185" s="56">
        <v>43479</v>
      </c>
      <c r="B185" s="57">
        <v>0.45246527777777779</v>
      </c>
      <c r="C185" s="13">
        <v>4421</v>
      </c>
      <c r="D185" s="13">
        <v>2.8730000000000002</v>
      </c>
      <c r="E185" s="13">
        <v>13.63</v>
      </c>
      <c r="F185" s="13">
        <v>7.87</v>
      </c>
      <c r="G185" s="13">
        <v>1.1000000000000001</v>
      </c>
      <c r="K185" s="44">
        <v>231</v>
      </c>
    </row>
    <row r="186" spans="1:14" x14ac:dyDescent="0.3">
      <c r="A186" s="56">
        <v>43489</v>
      </c>
      <c r="B186" s="43">
        <v>0.43442129629629633</v>
      </c>
      <c r="C186" s="13">
        <v>1577</v>
      </c>
      <c r="D186" s="13">
        <v>1.0269999999999999</v>
      </c>
      <c r="E186" s="13">
        <v>14.87</v>
      </c>
      <c r="F186" s="13">
        <v>8.23</v>
      </c>
      <c r="G186" s="13">
        <v>1.8</v>
      </c>
      <c r="K186" s="44">
        <v>934</v>
      </c>
    </row>
    <row r="187" spans="1:14" x14ac:dyDescent="0.3">
      <c r="A187" s="56">
        <v>43494</v>
      </c>
      <c r="B187" s="58">
        <v>0.42935185185185182</v>
      </c>
      <c r="C187" s="13">
        <v>2135</v>
      </c>
      <c r="D187" s="13">
        <v>1.391</v>
      </c>
      <c r="E187" s="13">
        <v>13</v>
      </c>
      <c r="F187" s="13">
        <v>8.3000000000000007</v>
      </c>
      <c r="G187" s="13">
        <v>0.1</v>
      </c>
      <c r="K187" s="13">
        <v>98</v>
      </c>
      <c r="L187" s="45">
        <f>AVERAGE(K183:K187)</f>
        <v>393.4</v>
      </c>
      <c r="M187" s="46">
        <f>GEOMEAN(K183:K187)</f>
        <v>224.85184909430717</v>
      </c>
      <c r="N187" s="47" t="s">
        <v>152</v>
      </c>
    </row>
    <row r="188" spans="1:14" x14ac:dyDescent="0.3">
      <c r="A188" s="56">
        <v>43500</v>
      </c>
      <c r="B188" s="43">
        <v>0.50215277777777778</v>
      </c>
      <c r="C188" s="13">
        <v>2525</v>
      </c>
      <c r="D188" s="13">
        <v>1.6445000000000001</v>
      </c>
      <c r="E188" s="13">
        <v>13.94</v>
      </c>
      <c r="F188" s="13">
        <v>7.96</v>
      </c>
      <c r="G188" s="13">
        <v>3</v>
      </c>
      <c r="K188" s="13">
        <v>309</v>
      </c>
    </row>
    <row r="189" spans="1:14" x14ac:dyDescent="0.3">
      <c r="A189" s="56">
        <v>43508</v>
      </c>
      <c r="B189" s="57">
        <v>0.45275462962962965</v>
      </c>
      <c r="C189" s="13">
        <v>869</v>
      </c>
      <c r="D189" s="13">
        <v>0.5655</v>
      </c>
      <c r="E189" s="13">
        <v>14.45</v>
      </c>
      <c r="F189" s="13">
        <v>8.5299999999999994</v>
      </c>
      <c r="G189" s="13">
        <v>3.3</v>
      </c>
      <c r="K189" s="13">
        <v>960</v>
      </c>
    </row>
    <row r="190" spans="1:14" x14ac:dyDescent="0.3">
      <c r="A190" s="56">
        <v>43516</v>
      </c>
      <c r="B190" s="43">
        <v>0.45165509259259262</v>
      </c>
      <c r="C190" s="13">
        <v>3075</v>
      </c>
      <c r="D190" s="13">
        <v>2.0019999999999998</v>
      </c>
      <c r="E190" s="13">
        <v>13.63</v>
      </c>
      <c r="F190" s="13">
        <v>8.1300000000000008</v>
      </c>
      <c r="G190" s="13">
        <v>2.2999999999999998</v>
      </c>
      <c r="K190" s="13">
        <v>581</v>
      </c>
    </row>
    <row r="191" spans="1:14" x14ac:dyDescent="0.3">
      <c r="A191" s="56">
        <v>43522</v>
      </c>
      <c r="B191" s="43">
        <v>0.44413194444444443</v>
      </c>
      <c r="C191" s="13">
        <v>1536</v>
      </c>
      <c r="D191" s="13">
        <v>1.0009999999999999</v>
      </c>
      <c r="E191" s="13">
        <v>13.51</v>
      </c>
      <c r="F191" s="13">
        <v>7.77</v>
      </c>
      <c r="G191" s="13">
        <v>3.6</v>
      </c>
      <c r="K191" s="44">
        <v>41</v>
      </c>
    </row>
    <row r="192" spans="1:14" x14ac:dyDescent="0.3">
      <c r="A192" s="56">
        <v>43524</v>
      </c>
      <c r="B192" s="57">
        <v>0.41317129629629629</v>
      </c>
      <c r="C192" s="13">
        <v>1566</v>
      </c>
      <c r="D192" s="13">
        <v>1.0205</v>
      </c>
      <c r="E192" s="13">
        <v>12.68</v>
      </c>
      <c r="F192" s="13">
        <v>8.09</v>
      </c>
      <c r="G192" s="13">
        <v>4</v>
      </c>
      <c r="K192" s="44">
        <v>1565</v>
      </c>
      <c r="L192" s="45">
        <f>AVERAGE(K188:K192)</f>
        <v>691.2</v>
      </c>
      <c r="M192" s="46">
        <f>GEOMEAN(K188:K192)</f>
        <v>406.20083207382328</v>
      </c>
      <c r="N192" s="47" t="s">
        <v>153</v>
      </c>
    </row>
    <row r="193" spans="1:38" x14ac:dyDescent="0.3">
      <c r="A193" s="56">
        <v>43528</v>
      </c>
      <c r="B193" s="57">
        <v>0.46440972222222227</v>
      </c>
      <c r="C193" s="13">
        <v>1582</v>
      </c>
      <c r="D193" s="13">
        <v>1.0269999999999999</v>
      </c>
      <c r="E193" s="13">
        <v>16.27</v>
      </c>
      <c r="F193" s="13">
        <v>7.98</v>
      </c>
      <c r="G193" s="13">
        <v>1.6</v>
      </c>
      <c r="K193" s="44">
        <v>571</v>
      </c>
    </row>
    <row r="194" spans="1:38" x14ac:dyDescent="0.3">
      <c r="A194" s="56">
        <v>43538</v>
      </c>
      <c r="B194" s="43">
        <v>0.49185185185185182</v>
      </c>
      <c r="C194" s="13">
        <v>1100</v>
      </c>
      <c r="D194" s="13">
        <v>0.71499999999999997</v>
      </c>
      <c r="E194" s="13">
        <v>11.87</v>
      </c>
      <c r="F194" s="13">
        <v>7.83</v>
      </c>
      <c r="G194" s="13">
        <v>10.5</v>
      </c>
      <c r="K194" s="44">
        <v>1989</v>
      </c>
    </row>
    <row r="195" spans="1:38" x14ac:dyDescent="0.3">
      <c r="A195" s="56">
        <v>43543</v>
      </c>
      <c r="B195" s="43">
        <v>0.44403935185185189</v>
      </c>
      <c r="C195" s="13">
        <v>1339</v>
      </c>
      <c r="D195" s="13">
        <v>0.871</v>
      </c>
      <c r="E195" s="13">
        <v>13.55</v>
      </c>
      <c r="F195" s="13">
        <v>7.95</v>
      </c>
      <c r="G195" s="13">
        <v>4.9000000000000004</v>
      </c>
      <c r="K195" s="44">
        <v>63</v>
      </c>
    </row>
    <row r="196" spans="1:38" x14ac:dyDescent="0.3">
      <c r="A196" s="56">
        <v>43545</v>
      </c>
      <c r="B196" s="43">
        <v>0.43008101851851849</v>
      </c>
      <c r="C196" s="13">
        <v>1226</v>
      </c>
      <c r="D196" s="13">
        <v>0.79949999999999999</v>
      </c>
      <c r="E196" s="13">
        <v>11.87</v>
      </c>
      <c r="F196" s="13">
        <v>7.73</v>
      </c>
      <c r="G196" s="13">
        <v>6.8</v>
      </c>
      <c r="K196" s="44">
        <v>299</v>
      </c>
    </row>
    <row r="197" spans="1:38" x14ac:dyDescent="0.3">
      <c r="A197" s="56">
        <v>43551</v>
      </c>
      <c r="B197" s="43">
        <v>0.41023148148148153</v>
      </c>
      <c r="C197" s="13">
        <v>1209</v>
      </c>
      <c r="D197" s="13">
        <v>0.78649999999999998</v>
      </c>
      <c r="E197" s="13">
        <v>12.37</v>
      </c>
      <c r="F197" s="13">
        <v>7.73</v>
      </c>
      <c r="G197" s="13">
        <v>5.7</v>
      </c>
      <c r="K197" s="44">
        <v>98</v>
      </c>
      <c r="L197" s="45">
        <f>AVERAGE(K193:K197)</f>
        <v>604</v>
      </c>
      <c r="M197" s="46">
        <f>GEOMEAN(K193:K197)</f>
        <v>291.27401411925825</v>
      </c>
      <c r="N197" s="47" t="s">
        <v>154</v>
      </c>
      <c r="O197" s="31" t="s">
        <v>111</v>
      </c>
      <c r="P197" s="13">
        <v>84.2</v>
      </c>
      <c r="Q197" s="31" t="s">
        <v>111</v>
      </c>
      <c r="R197" s="31" t="s">
        <v>111</v>
      </c>
      <c r="S197" s="31" t="s">
        <v>111</v>
      </c>
      <c r="T197" s="31" t="s">
        <v>111</v>
      </c>
      <c r="U197" s="31" t="s">
        <v>111</v>
      </c>
      <c r="V197" s="31" t="s">
        <v>111</v>
      </c>
      <c r="W197" s="31" t="s">
        <v>111</v>
      </c>
      <c r="X197" s="13">
        <v>198</v>
      </c>
      <c r="Y197" s="31" t="s">
        <v>111</v>
      </c>
      <c r="Z197" s="31">
        <v>0.76</v>
      </c>
      <c r="AA197" s="31" t="s">
        <v>111</v>
      </c>
      <c r="AB197" s="31">
        <v>39.200000000000003</v>
      </c>
      <c r="AC197" s="49" t="s">
        <v>111</v>
      </c>
      <c r="AD197" s="13">
        <v>306</v>
      </c>
      <c r="AE197" s="31" t="s">
        <v>111</v>
      </c>
      <c r="AF197" s="31" t="s">
        <v>111</v>
      </c>
      <c r="AG197" s="13">
        <v>84300</v>
      </c>
      <c r="AH197" s="13">
        <v>23300</v>
      </c>
      <c r="AI197" s="50" t="s">
        <v>111</v>
      </c>
      <c r="AJ197" s="50" t="s">
        <v>111</v>
      </c>
      <c r="AK197" s="50" t="s">
        <v>111</v>
      </c>
      <c r="AL197" s="13">
        <v>42.8</v>
      </c>
    </row>
    <row r="198" spans="1:38" x14ac:dyDescent="0.3">
      <c r="A198" s="56">
        <v>43556</v>
      </c>
      <c r="B198" s="43">
        <v>0.45929398148148143</v>
      </c>
      <c r="C198" s="13">
        <v>986</v>
      </c>
      <c r="D198" s="13">
        <v>0.64349999999999996</v>
      </c>
      <c r="E198" s="13">
        <v>13.27</v>
      </c>
      <c r="F198" s="13">
        <v>8.06</v>
      </c>
      <c r="G198" s="13">
        <v>5.2</v>
      </c>
      <c r="K198" s="44">
        <v>199</v>
      </c>
    </row>
    <row r="199" spans="1:38" x14ac:dyDescent="0.3">
      <c r="A199" s="56">
        <v>43559</v>
      </c>
      <c r="B199" s="43">
        <v>0.42811342592592588</v>
      </c>
      <c r="C199" s="13">
        <v>1185</v>
      </c>
      <c r="D199" s="13">
        <v>0.76700000000000002</v>
      </c>
      <c r="E199" s="13">
        <v>11.83</v>
      </c>
      <c r="F199" s="13">
        <v>7.7</v>
      </c>
      <c r="G199" s="13">
        <v>9.6</v>
      </c>
      <c r="K199" s="44">
        <v>448</v>
      </c>
    </row>
    <row r="200" spans="1:38" x14ac:dyDescent="0.3">
      <c r="A200" s="56">
        <v>43565</v>
      </c>
      <c r="B200" s="43">
        <v>0.45348379629629632</v>
      </c>
      <c r="C200" s="13">
        <v>1217</v>
      </c>
      <c r="D200" s="13">
        <v>0.79300000000000004</v>
      </c>
      <c r="E200" s="13">
        <v>11.96</v>
      </c>
      <c r="F200" s="13">
        <v>8</v>
      </c>
      <c r="G200" s="13">
        <v>12</v>
      </c>
      <c r="K200" s="44">
        <v>226</v>
      </c>
    </row>
    <row r="201" spans="1:38" x14ac:dyDescent="0.3">
      <c r="A201" s="56">
        <v>43570</v>
      </c>
      <c r="B201" s="43">
        <v>0.44164351851851852</v>
      </c>
      <c r="C201" s="13">
        <v>915</v>
      </c>
      <c r="D201" s="13">
        <v>0.59799999999999998</v>
      </c>
      <c r="E201" s="13">
        <v>15.75</v>
      </c>
      <c r="F201" s="13">
        <v>8.0500000000000007</v>
      </c>
      <c r="G201" s="13">
        <v>7.9</v>
      </c>
      <c r="K201" s="44">
        <v>504</v>
      </c>
    </row>
    <row r="202" spans="1:38" x14ac:dyDescent="0.3">
      <c r="A202" s="56">
        <v>43577</v>
      </c>
      <c r="B202" s="43">
        <v>0.45685185185185184</v>
      </c>
      <c r="C202" s="13">
        <v>1021</v>
      </c>
      <c r="D202" s="13">
        <v>0.66300000000000003</v>
      </c>
      <c r="E202" s="13">
        <v>10.56</v>
      </c>
      <c r="F202" s="13">
        <v>7.79</v>
      </c>
      <c r="G202" s="13">
        <v>12.2</v>
      </c>
      <c r="K202" s="44">
        <v>345</v>
      </c>
      <c r="L202" s="45">
        <f>AVERAGE(K198:K202)</f>
        <v>344.4</v>
      </c>
      <c r="M202" s="46">
        <f>GEOMEAN(K198:K202)</f>
        <v>322.77347077382154</v>
      </c>
      <c r="N202" s="47" t="s">
        <v>155</v>
      </c>
    </row>
    <row r="203" spans="1:38" x14ac:dyDescent="0.3">
      <c r="A203" s="56">
        <v>43584</v>
      </c>
      <c r="B203" s="43">
        <v>0.45148148148148143</v>
      </c>
      <c r="C203" s="13">
        <v>766</v>
      </c>
      <c r="D203" s="13">
        <v>0.50049999999999994</v>
      </c>
      <c r="E203" s="13">
        <v>10.37</v>
      </c>
      <c r="F203" s="13">
        <v>8.0500000000000007</v>
      </c>
      <c r="G203" s="13">
        <v>11.5</v>
      </c>
      <c r="K203" s="44">
        <v>328</v>
      </c>
    </row>
    <row r="204" spans="1:38" x14ac:dyDescent="0.3">
      <c r="A204" s="56">
        <v>43586</v>
      </c>
      <c r="B204" s="43">
        <v>0.43081018518518516</v>
      </c>
      <c r="C204" s="13">
        <v>1085</v>
      </c>
      <c r="D204" s="13">
        <v>0.70850000000000002</v>
      </c>
      <c r="E204" s="13">
        <v>8.85</v>
      </c>
      <c r="F204" s="13">
        <v>8.1999999999999993</v>
      </c>
      <c r="G204" s="13">
        <v>14.4</v>
      </c>
      <c r="K204" s="44">
        <v>216</v>
      </c>
    </row>
    <row r="205" spans="1:38" x14ac:dyDescent="0.3">
      <c r="A205" s="56">
        <v>43606</v>
      </c>
      <c r="B205" s="28">
        <v>0.46605324074074073</v>
      </c>
      <c r="C205" s="13">
        <v>912</v>
      </c>
      <c r="D205" s="13">
        <v>0.59150000000000003</v>
      </c>
      <c r="E205" s="13">
        <v>8.93</v>
      </c>
      <c r="F205" s="13">
        <v>7.99</v>
      </c>
      <c r="G205" s="13">
        <v>13</v>
      </c>
      <c r="K205" s="44">
        <v>246</v>
      </c>
    </row>
    <row r="206" spans="1:38" x14ac:dyDescent="0.3">
      <c r="A206" s="56">
        <v>43608</v>
      </c>
      <c r="B206" s="28">
        <v>0.42285879629629625</v>
      </c>
      <c r="C206" s="13">
        <v>325.2</v>
      </c>
      <c r="D206" s="13">
        <v>0.2112</v>
      </c>
      <c r="E206" s="13">
        <v>8.9700000000000006</v>
      </c>
      <c r="F206" s="13">
        <v>7.86</v>
      </c>
      <c r="G206" s="13">
        <v>17.8</v>
      </c>
      <c r="K206" s="44">
        <v>8164</v>
      </c>
    </row>
    <row r="207" spans="1:38" x14ac:dyDescent="0.3">
      <c r="A207" s="56">
        <v>43613</v>
      </c>
      <c r="B207" s="43">
        <v>0.45061342592592596</v>
      </c>
      <c r="C207" s="13">
        <v>1093</v>
      </c>
      <c r="D207" s="13">
        <v>0.70850000000000002</v>
      </c>
      <c r="E207" s="13">
        <v>7.44</v>
      </c>
      <c r="F207" s="13">
        <v>8.23</v>
      </c>
      <c r="G207" s="13">
        <v>19.8</v>
      </c>
      <c r="K207" s="44">
        <v>435</v>
      </c>
      <c r="L207" s="45">
        <f>AVERAGE(K203:K207)</f>
        <v>1877.8</v>
      </c>
      <c r="M207" s="46">
        <f>GEOMEAN(K203:K207)</f>
        <v>573.23274524311068</v>
      </c>
      <c r="N207" s="47" t="s">
        <v>156</v>
      </c>
    </row>
    <row r="208" spans="1:38" x14ac:dyDescent="0.3">
      <c r="A208" s="56">
        <v>43614</v>
      </c>
      <c r="B208" s="43">
        <v>0.43127314814814816</v>
      </c>
      <c r="C208" s="13">
        <v>1106</v>
      </c>
      <c r="D208" s="13">
        <v>0.72150000000000003</v>
      </c>
      <c r="E208" s="13">
        <v>6.86</v>
      </c>
      <c r="F208" s="13">
        <v>8.14</v>
      </c>
      <c r="G208" s="13">
        <v>19</v>
      </c>
      <c r="K208" s="44">
        <v>404</v>
      </c>
    </row>
    <row r="209" spans="1:38" x14ac:dyDescent="0.3">
      <c r="A209" s="56">
        <v>43615</v>
      </c>
      <c r="B209" s="43">
        <v>0.44289351851851855</v>
      </c>
      <c r="C209" s="13">
        <v>748</v>
      </c>
      <c r="D209" s="13">
        <v>0.48749999999999999</v>
      </c>
      <c r="E209" s="13">
        <v>6.82</v>
      </c>
      <c r="F209" s="13">
        <v>7.67</v>
      </c>
      <c r="G209" s="13">
        <v>19.2</v>
      </c>
      <c r="K209" s="44">
        <v>3873</v>
      </c>
    </row>
    <row r="210" spans="1:38" x14ac:dyDescent="0.3">
      <c r="A210" s="56">
        <v>43627</v>
      </c>
      <c r="B210" s="28">
        <v>0.42562499999999998</v>
      </c>
      <c r="C210" s="13">
        <v>703</v>
      </c>
      <c r="D210" s="13">
        <v>0.45500000000000002</v>
      </c>
      <c r="E210" s="13">
        <v>5.84</v>
      </c>
      <c r="F210" s="13">
        <v>7.77</v>
      </c>
      <c r="G210" s="13">
        <v>16.7</v>
      </c>
      <c r="K210" s="44">
        <v>557</v>
      </c>
    </row>
    <row r="211" spans="1:38" x14ac:dyDescent="0.3">
      <c r="A211" s="59">
        <v>43629</v>
      </c>
      <c r="B211" s="43">
        <v>0.44339120370370372</v>
      </c>
      <c r="C211" s="60">
        <v>1027</v>
      </c>
      <c r="D211" s="60">
        <v>0.66949999999999998</v>
      </c>
      <c r="E211" s="60">
        <v>9.0399999999999991</v>
      </c>
      <c r="F211" s="60">
        <v>8.02</v>
      </c>
      <c r="G211" s="60">
        <v>15.8</v>
      </c>
      <c r="K211" s="44">
        <v>341</v>
      </c>
    </row>
    <row r="212" spans="1:38" x14ac:dyDescent="0.3">
      <c r="A212" s="56">
        <v>43633</v>
      </c>
      <c r="B212" s="43">
        <v>0.4364467592592593</v>
      </c>
      <c r="C212" s="13">
        <v>539</v>
      </c>
      <c r="D212" s="13">
        <v>0.3503</v>
      </c>
      <c r="E212" s="13">
        <v>7.21</v>
      </c>
      <c r="F212" s="13">
        <v>7.63</v>
      </c>
      <c r="G212" s="13">
        <v>19.600000000000001</v>
      </c>
      <c r="K212" s="44">
        <v>776</v>
      </c>
    </row>
    <row r="213" spans="1:38" x14ac:dyDescent="0.3">
      <c r="A213" s="56">
        <v>43640</v>
      </c>
      <c r="B213" s="43">
        <v>0.45559027777777777</v>
      </c>
      <c r="C213" s="13">
        <v>706</v>
      </c>
      <c r="D213" s="13">
        <v>0.46150000000000002</v>
      </c>
      <c r="E213" s="13">
        <v>6.87</v>
      </c>
      <c r="F213" s="13">
        <v>7.71</v>
      </c>
      <c r="G213" s="13">
        <v>19.5</v>
      </c>
      <c r="K213" s="44">
        <v>1254</v>
      </c>
      <c r="L213" s="45">
        <f>AVERAGE(K209:K213)</f>
        <v>1360.2</v>
      </c>
      <c r="M213" s="46">
        <f>GEOMEAN(K209:K213)</f>
        <v>935.32655745342458</v>
      </c>
      <c r="N213" s="47" t="s">
        <v>157</v>
      </c>
    </row>
    <row r="214" spans="1:38" x14ac:dyDescent="0.3">
      <c r="A214" s="56">
        <v>43648</v>
      </c>
      <c r="B214" s="57">
        <v>0.47319444444444447</v>
      </c>
      <c r="C214" s="13">
        <v>1084</v>
      </c>
      <c r="D214" s="13">
        <v>0.70199999999999996</v>
      </c>
      <c r="E214" s="13">
        <v>5.56</v>
      </c>
      <c r="F214" s="13">
        <v>7.55</v>
      </c>
      <c r="G214" s="13">
        <v>22.4</v>
      </c>
      <c r="O214" s="31" t="s">
        <v>111</v>
      </c>
      <c r="P214" s="13">
        <v>82.8</v>
      </c>
      <c r="Q214" s="31" t="s">
        <v>111</v>
      </c>
      <c r="R214" s="31" t="s">
        <v>111</v>
      </c>
      <c r="S214" s="31" t="s">
        <v>111</v>
      </c>
      <c r="T214" s="31" t="s">
        <v>111</v>
      </c>
      <c r="U214" s="31" t="s">
        <v>111</v>
      </c>
      <c r="V214" s="31" t="s">
        <v>111</v>
      </c>
      <c r="W214" s="31" t="s">
        <v>111</v>
      </c>
      <c r="X214" s="13">
        <v>147</v>
      </c>
      <c r="Y214" s="31" t="s">
        <v>111</v>
      </c>
      <c r="Z214" s="31">
        <v>0.51</v>
      </c>
      <c r="AA214" s="31" t="s">
        <v>111</v>
      </c>
      <c r="AB214" s="31">
        <v>42.4</v>
      </c>
      <c r="AC214" s="49" t="s">
        <v>111</v>
      </c>
      <c r="AD214" s="13">
        <v>245</v>
      </c>
      <c r="AE214" s="31" t="s">
        <v>111</v>
      </c>
      <c r="AF214" s="31" t="s">
        <v>111</v>
      </c>
      <c r="AG214" s="13">
        <v>65800</v>
      </c>
      <c r="AH214" s="13">
        <v>19600</v>
      </c>
      <c r="AI214" s="50">
        <v>6.6</v>
      </c>
      <c r="AJ214" s="50" t="s">
        <v>111</v>
      </c>
      <c r="AK214" s="50" t="s">
        <v>111</v>
      </c>
      <c r="AL214" s="13">
        <v>33.700000000000003</v>
      </c>
    </row>
    <row r="215" spans="1:38" x14ac:dyDescent="0.3">
      <c r="A215" s="56">
        <v>43654</v>
      </c>
      <c r="B215" s="28">
        <v>0.43263888888888885</v>
      </c>
      <c r="C215" s="13">
        <v>682</v>
      </c>
      <c r="D215" s="13">
        <v>0.442</v>
      </c>
      <c r="E215" s="13">
        <v>7.36</v>
      </c>
      <c r="F215" s="13">
        <v>7.89</v>
      </c>
      <c r="G215" s="13">
        <v>22</v>
      </c>
      <c r="K215" s="44">
        <v>1153</v>
      </c>
    </row>
    <row r="216" spans="1:38" x14ac:dyDescent="0.3">
      <c r="A216" s="56">
        <v>43657</v>
      </c>
      <c r="B216" s="43">
        <v>0.43525462962962963</v>
      </c>
      <c r="C216" s="13">
        <v>1027</v>
      </c>
      <c r="D216" s="13">
        <v>0.66949999999999998</v>
      </c>
      <c r="E216" s="13">
        <v>6.84</v>
      </c>
      <c r="F216" s="13">
        <v>7.65</v>
      </c>
      <c r="G216" s="13">
        <v>21.5</v>
      </c>
      <c r="K216" s="44">
        <v>422</v>
      </c>
    </row>
    <row r="217" spans="1:38" x14ac:dyDescent="0.3">
      <c r="A217" s="56">
        <v>43668</v>
      </c>
      <c r="B217" s="43">
        <v>0.42584490740740738</v>
      </c>
      <c r="C217" s="13">
        <v>459.7</v>
      </c>
      <c r="D217" s="13">
        <v>0.29899999999999999</v>
      </c>
      <c r="E217" s="61" t="s">
        <v>112</v>
      </c>
      <c r="F217" s="13">
        <v>8.01</v>
      </c>
      <c r="G217" s="13">
        <v>23.7</v>
      </c>
      <c r="K217" s="44">
        <v>7701</v>
      </c>
    </row>
    <row r="218" spans="1:38" x14ac:dyDescent="0.3">
      <c r="A218" s="56">
        <v>43671</v>
      </c>
      <c r="B218" s="43">
        <v>0.41935185185185181</v>
      </c>
      <c r="C218" s="13">
        <v>923</v>
      </c>
      <c r="D218" s="13">
        <v>0.59799999999999998</v>
      </c>
      <c r="E218" s="13">
        <v>7.65</v>
      </c>
      <c r="F218" s="13">
        <v>7.87</v>
      </c>
      <c r="G218" s="13">
        <v>18.399999999999999</v>
      </c>
      <c r="K218" s="44">
        <v>780</v>
      </c>
      <c r="L218" s="45">
        <f>AVERAGE(K214:K218)</f>
        <v>2514</v>
      </c>
      <c r="M218" s="46">
        <f>GEOMEAN(K214:K218)</f>
        <v>1307.5125650607315</v>
      </c>
      <c r="N218" s="47" t="s">
        <v>158</v>
      </c>
    </row>
    <row r="219" spans="1:38" x14ac:dyDescent="0.3">
      <c r="A219" s="56">
        <v>43682</v>
      </c>
      <c r="B219" s="43">
        <v>0.4302083333333333</v>
      </c>
      <c r="C219" s="13">
        <v>816</v>
      </c>
      <c r="D219" s="13">
        <v>0.53300000000000003</v>
      </c>
      <c r="E219" s="13">
        <v>7.62</v>
      </c>
      <c r="F219" s="13">
        <v>7.85</v>
      </c>
      <c r="G219" s="13">
        <v>20.100000000000001</v>
      </c>
      <c r="K219" s="13">
        <v>842</v>
      </c>
    </row>
    <row r="220" spans="1:38" x14ac:dyDescent="0.3">
      <c r="A220" s="56">
        <v>43684</v>
      </c>
      <c r="B220" s="43">
        <v>0.42635416666666665</v>
      </c>
      <c r="C220" s="13">
        <v>970</v>
      </c>
      <c r="D220" s="13">
        <v>0.63049999999999995</v>
      </c>
      <c r="E220" s="13">
        <v>7.45</v>
      </c>
      <c r="F220" s="13">
        <v>7.73</v>
      </c>
      <c r="G220" s="13">
        <v>19.7</v>
      </c>
      <c r="K220" s="44">
        <v>488</v>
      </c>
    </row>
    <row r="221" spans="1:38" x14ac:dyDescent="0.3">
      <c r="A221" s="56">
        <v>43705</v>
      </c>
      <c r="B221" s="43">
        <v>0.43718750000000001</v>
      </c>
      <c r="C221" s="13">
        <v>656</v>
      </c>
      <c r="D221" s="13">
        <v>0.42899999999999999</v>
      </c>
      <c r="E221" s="13">
        <v>7.42</v>
      </c>
      <c r="F221" s="13">
        <v>7.86</v>
      </c>
      <c r="G221" s="13">
        <v>19.7</v>
      </c>
      <c r="K221" s="44">
        <v>1071</v>
      </c>
    </row>
    <row r="222" spans="1:38" x14ac:dyDescent="0.3">
      <c r="A222" s="56">
        <v>43706</v>
      </c>
      <c r="B222" s="43">
        <v>0.40599537037037042</v>
      </c>
      <c r="C222" s="13">
        <v>856</v>
      </c>
      <c r="D222" s="13">
        <v>0.55900000000000005</v>
      </c>
      <c r="E222" s="13">
        <v>8.08</v>
      </c>
      <c r="F222" s="13">
        <v>7.86</v>
      </c>
      <c r="G222" s="13">
        <v>17.7</v>
      </c>
      <c r="K222" s="44">
        <v>1669</v>
      </c>
      <c r="L222" s="45">
        <f>AVERAGE(K219:K222)</f>
        <v>1017.5</v>
      </c>
      <c r="M222" s="46">
        <f>GEOMEAN(K219:K222)</f>
        <v>925.75151245228039</v>
      </c>
      <c r="N222" s="47" t="s">
        <v>159</v>
      </c>
    </row>
    <row r="223" spans="1:38" x14ac:dyDescent="0.3">
      <c r="A223" s="56">
        <v>43717</v>
      </c>
      <c r="B223" s="43">
        <v>0.43362268518518521</v>
      </c>
      <c r="C223" s="13">
        <v>1023</v>
      </c>
      <c r="D223" s="13">
        <v>0.66300000000000003</v>
      </c>
      <c r="E223" s="13">
        <v>7.89</v>
      </c>
      <c r="F223" s="13">
        <v>7.77</v>
      </c>
      <c r="G223" s="13">
        <v>17.399999999999999</v>
      </c>
      <c r="K223" s="44">
        <v>305</v>
      </c>
    </row>
    <row r="224" spans="1:38" x14ac:dyDescent="0.3">
      <c r="A224" s="56">
        <v>43720</v>
      </c>
      <c r="B224" s="57">
        <v>0.450162037037037</v>
      </c>
      <c r="C224" s="13">
        <v>997</v>
      </c>
      <c r="D224" s="13">
        <v>0.65</v>
      </c>
      <c r="E224" s="13">
        <v>6.73</v>
      </c>
      <c r="F224" s="13">
        <v>7.78</v>
      </c>
      <c r="G224" s="13">
        <v>21.5</v>
      </c>
      <c r="K224" s="44">
        <v>1376</v>
      </c>
    </row>
    <row r="225" spans="1:38" x14ac:dyDescent="0.3">
      <c r="A225" s="56">
        <v>43731</v>
      </c>
      <c r="B225" s="43">
        <v>0.42325231481481485</v>
      </c>
      <c r="C225" s="13">
        <v>1130</v>
      </c>
      <c r="D225" s="13">
        <v>0.73450000000000004</v>
      </c>
      <c r="E225" s="13">
        <v>6.64</v>
      </c>
      <c r="F225" s="13">
        <v>7.76</v>
      </c>
      <c r="G225" s="13">
        <v>21.4</v>
      </c>
      <c r="K225" s="44">
        <v>17329</v>
      </c>
    </row>
    <row r="226" spans="1:38" x14ac:dyDescent="0.3">
      <c r="A226" s="62">
        <v>43734</v>
      </c>
      <c r="B226" s="63">
        <v>0.42166666666666663</v>
      </c>
      <c r="C226" s="64">
        <v>959</v>
      </c>
      <c r="D226" s="64">
        <v>0.624</v>
      </c>
      <c r="E226" s="64">
        <v>6.81</v>
      </c>
      <c r="F226" s="64">
        <v>7.76</v>
      </c>
      <c r="G226" s="64">
        <v>17.100000000000001</v>
      </c>
      <c r="K226" s="44">
        <v>135</v>
      </c>
    </row>
    <row r="227" spans="1:38" x14ac:dyDescent="0.3">
      <c r="A227" s="56">
        <v>43738</v>
      </c>
      <c r="B227" s="43">
        <v>0.44497685185185182</v>
      </c>
      <c r="C227" s="13">
        <v>1010</v>
      </c>
      <c r="D227" s="13">
        <v>0.65649999999999997</v>
      </c>
      <c r="E227" s="13">
        <v>7.02</v>
      </c>
      <c r="F227" s="13">
        <v>7.86</v>
      </c>
      <c r="G227" s="13">
        <v>18.8</v>
      </c>
      <c r="K227" s="44">
        <v>216</v>
      </c>
      <c r="L227" s="45">
        <f>AVERAGE(K223:K227)</f>
        <v>3872.2</v>
      </c>
      <c r="M227" s="46">
        <f>GEOMEAN(K223:K227)</f>
        <v>733.32393286281979</v>
      </c>
      <c r="N227" s="47" t="s">
        <v>160</v>
      </c>
    </row>
    <row r="228" spans="1:38" x14ac:dyDescent="0.3">
      <c r="A228" s="56">
        <v>43745</v>
      </c>
      <c r="B228" s="57">
        <v>0.41626157407407405</v>
      </c>
      <c r="C228" s="13">
        <v>1195</v>
      </c>
      <c r="D228" s="13">
        <v>0.78</v>
      </c>
      <c r="E228" s="13">
        <v>7.32</v>
      </c>
      <c r="F228" s="13">
        <v>7.71</v>
      </c>
      <c r="G228" s="13">
        <v>15.2</v>
      </c>
      <c r="K228" s="44">
        <v>2035</v>
      </c>
    </row>
    <row r="229" spans="1:38" x14ac:dyDescent="0.3">
      <c r="A229" s="56">
        <v>43748</v>
      </c>
      <c r="B229" s="43">
        <v>0.44686342592592593</v>
      </c>
      <c r="C229" s="13">
        <v>1011</v>
      </c>
      <c r="D229" s="13">
        <v>0.65649999999999997</v>
      </c>
      <c r="E229" s="13">
        <v>8.2899999999999991</v>
      </c>
      <c r="F229" s="13">
        <v>7.79</v>
      </c>
      <c r="G229" s="13">
        <v>15.5</v>
      </c>
      <c r="K229" s="44">
        <v>120</v>
      </c>
    </row>
    <row r="230" spans="1:38" x14ac:dyDescent="0.3">
      <c r="A230" s="56">
        <v>43755</v>
      </c>
      <c r="B230" s="43">
        <v>0.41803240740740738</v>
      </c>
      <c r="C230" s="13">
        <v>1018</v>
      </c>
      <c r="D230" s="13">
        <v>0.66300000000000003</v>
      </c>
      <c r="E230" s="13">
        <v>8.6999999999999993</v>
      </c>
      <c r="F230" s="13">
        <v>7.85</v>
      </c>
      <c r="G230" s="13">
        <v>10.4</v>
      </c>
      <c r="K230" s="44">
        <v>63</v>
      </c>
    </row>
    <row r="231" spans="1:38" x14ac:dyDescent="0.3">
      <c r="A231" s="56">
        <v>43761</v>
      </c>
      <c r="B231" s="57">
        <v>0.47821759259259261</v>
      </c>
      <c r="C231" s="13">
        <v>663</v>
      </c>
      <c r="D231" s="13">
        <v>0.43099999999999999</v>
      </c>
      <c r="E231" s="13">
        <v>10.199999999999999</v>
      </c>
      <c r="F231" s="13">
        <v>7.9</v>
      </c>
      <c r="G231" s="13">
        <v>11.6</v>
      </c>
      <c r="K231" s="44">
        <v>583</v>
      </c>
      <c r="O231" s="31" t="s">
        <v>111</v>
      </c>
      <c r="P231" s="13">
        <v>58</v>
      </c>
      <c r="Q231" s="31" t="s">
        <v>111</v>
      </c>
      <c r="R231" s="31" t="s">
        <v>111</v>
      </c>
      <c r="S231" s="31" t="s">
        <v>111</v>
      </c>
      <c r="T231" s="31" t="s">
        <v>111</v>
      </c>
      <c r="U231" s="31" t="s">
        <v>111</v>
      </c>
      <c r="V231" s="31" t="s">
        <v>111</v>
      </c>
      <c r="W231" s="31" t="s">
        <v>111</v>
      </c>
      <c r="X231" s="13">
        <v>85.7</v>
      </c>
      <c r="Y231" s="31" t="s">
        <v>111</v>
      </c>
      <c r="Z231" s="31" t="s">
        <v>111</v>
      </c>
      <c r="AA231" s="31" t="s">
        <v>111</v>
      </c>
      <c r="AB231" s="31">
        <v>29.7</v>
      </c>
      <c r="AC231" s="49" t="s">
        <v>111</v>
      </c>
      <c r="AD231" s="13">
        <v>213</v>
      </c>
      <c r="AE231" s="31" t="s">
        <v>111</v>
      </c>
      <c r="AF231" s="31" t="s">
        <v>111</v>
      </c>
      <c r="AG231" s="13">
        <v>63800</v>
      </c>
      <c r="AH231" s="13">
        <v>1300</v>
      </c>
      <c r="AI231" s="50" t="s">
        <v>111</v>
      </c>
      <c r="AJ231" s="50" t="s">
        <v>111</v>
      </c>
      <c r="AK231" s="50" t="s">
        <v>111</v>
      </c>
      <c r="AL231" s="13">
        <v>62.6</v>
      </c>
    </row>
    <row r="232" spans="1:38" x14ac:dyDescent="0.3">
      <c r="A232" s="56">
        <v>43767</v>
      </c>
      <c r="B232" s="43">
        <v>0.44031250000000005</v>
      </c>
      <c r="C232" s="13">
        <v>815</v>
      </c>
      <c r="D232" s="13">
        <v>0.53300000000000003</v>
      </c>
      <c r="E232" s="13">
        <v>8.98</v>
      </c>
      <c r="F232" s="13">
        <v>7.95</v>
      </c>
      <c r="G232" s="13">
        <v>12.7</v>
      </c>
      <c r="K232" s="44">
        <v>862</v>
      </c>
      <c r="L232" s="29">
        <f>AVERAGE(K228:K232)</f>
        <v>732.6</v>
      </c>
      <c r="M232" s="46">
        <f>GEOMEAN(K228:K232)</f>
        <v>378.13981372567616</v>
      </c>
      <c r="N232" s="47" t="s">
        <v>162</v>
      </c>
    </row>
    <row r="233" spans="1:38" x14ac:dyDescent="0.3">
      <c r="A233" s="56">
        <v>43775</v>
      </c>
      <c r="B233" s="43">
        <v>0.42541666666666672</v>
      </c>
      <c r="C233" s="13">
        <v>1092</v>
      </c>
      <c r="D233" s="13">
        <v>0.70850000000000002</v>
      </c>
      <c r="E233" s="13">
        <v>10.32</v>
      </c>
      <c r="F233" s="13">
        <v>7.86</v>
      </c>
      <c r="G233" s="13">
        <v>8.6</v>
      </c>
      <c r="K233" s="44">
        <v>228</v>
      </c>
      <c r="N233" s="31"/>
    </row>
    <row r="234" spans="1:38" x14ac:dyDescent="0.3">
      <c r="A234" s="56">
        <v>43776</v>
      </c>
      <c r="B234" s="57">
        <v>0.45163194444444449</v>
      </c>
      <c r="C234" s="13">
        <v>1015</v>
      </c>
      <c r="D234" s="13">
        <v>0.66300000000000003</v>
      </c>
      <c r="E234" s="13">
        <v>9.33</v>
      </c>
      <c r="F234" s="13">
        <v>7.71</v>
      </c>
      <c r="G234" s="13">
        <v>9</v>
      </c>
      <c r="K234" s="44">
        <v>74</v>
      </c>
      <c r="N234" s="31"/>
    </row>
    <row r="235" spans="1:38" x14ac:dyDescent="0.3">
      <c r="A235" s="56">
        <v>43780</v>
      </c>
      <c r="B235" s="57">
        <v>0.4694444444444445</v>
      </c>
      <c r="C235" s="13">
        <v>960</v>
      </c>
      <c r="D235" s="13">
        <v>0.624</v>
      </c>
      <c r="E235" s="13">
        <v>8.5399999999999991</v>
      </c>
      <c r="F235" s="13">
        <v>7.83</v>
      </c>
      <c r="G235" s="13">
        <v>9.6999999999999993</v>
      </c>
      <c r="K235" s="44">
        <v>20</v>
      </c>
      <c r="N235" s="31"/>
    </row>
    <row r="236" spans="1:38" x14ac:dyDescent="0.3">
      <c r="A236" s="56">
        <v>43788</v>
      </c>
      <c r="B236" s="57">
        <v>0.41606481481481478</v>
      </c>
      <c r="C236" s="13">
        <v>1152</v>
      </c>
      <c r="D236" s="13">
        <v>0.74750000000000005</v>
      </c>
      <c r="E236" s="13">
        <v>9.43</v>
      </c>
      <c r="F236" s="13">
        <v>7.91</v>
      </c>
      <c r="G236" s="13">
        <v>6.8</v>
      </c>
      <c r="K236" s="44">
        <v>131</v>
      </c>
      <c r="N236" s="31"/>
    </row>
    <row r="237" spans="1:38" x14ac:dyDescent="0.3">
      <c r="A237" s="56">
        <v>43790</v>
      </c>
      <c r="B237" s="57">
        <v>0.45153935185185184</v>
      </c>
      <c r="C237" s="13">
        <v>1062</v>
      </c>
      <c r="D237" s="13">
        <v>0.68899999999999995</v>
      </c>
      <c r="E237" s="13">
        <v>8.7200000000000006</v>
      </c>
      <c r="F237" s="13">
        <v>7.89</v>
      </c>
      <c r="G237" s="13">
        <v>9.1999999999999993</v>
      </c>
      <c r="K237" s="44">
        <v>31</v>
      </c>
      <c r="L237" s="29">
        <f>AVERAGE(K233:K237)</f>
        <v>96.8</v>
      </c>
      <c r="M237" s="46">
        <f>GEOMEAN(K233:K237)</f>
        <v>67.199479682539803</v>
      </c>
      <c r="N237" s="47" t="s">
        <v>163</v>
      </c>
    </row>
    <row r="238" spans="1:38" x14ac:dyDescent="0.3">
      <c r="A238" s="56">
        <v>43804</v>
      </c>
      <c r="B238" s="43">
        <v>0.4201273148148148</v>
      </c>
      <c r="C238" s="13">
        <v>381.4</v>
      </c>
      <c r="D238" s="13">
        <v>0.2477</v>
      </c>
      <c r="E238" s="13">
        <v>13.13</v>
      </c>
      <c r="F238" s="13">
        <v>7.78</v>
      </c>
      <c r="G238" s="13">
        <v>4.4000000000000004</v>
      </c>
      <c r="K238" s="44">
        <v>317</v>
      </c>
      <c r="N238" s="31"/>
    </row>
    <row r="239" spans="1:38" x14ac:dyDescent="0.3">
      <c r="A239" s="56">
        <v>43808</v>
      </c>
      <c r="B239" s="57">
        <v>0.44153935185185184</v>
      </c>
      <c r="C239" s="13">
        <v>1223</v>
      </c>
      <c r="D239" s="13">
        <v>0.79300000000000004</v>
      </c>
      <c r="E239" s="13">
        <v>11.89</v>
      </c>
      <c r="F239" s="13">
        <v>7.79</v>
      </c>
      <c r="G239" s="13">
        <v>8</v>
      </c>
      <c r="K239" s="44">
        <v>2224</v>
      </c>
    </row>
    <row r="240" spans="1:38" x14ac:dyDescent="0.3">
      <c r="A240" s="56">
        <v>43810</v>
      </c>
      <c r="B240" s="43">
        <v>0.43180555555555555</v>
      </c>
      <c r="C240" s="13">
        <v>959</v>
      </c>
      <c r="D240" s="13">
        <v>0.624</v>
      </c>
      <c r="E240" s="13">
        <v>13.43</v>
      </c>
      <c r="F240" s="13">
        <v>8.1</v>
      </c>
      <c r="G240" s="13">
        <v>1.7</v>
      </c>
      <c r="K240" s="67">
        <v>413</v>
      </c>
    </row>
    <row r="241" spans="1:38" x14ac:dyDescent="0.3">
      <c r="A241" s="56">
        <v>43817</v>
      </c>
      <c r="B241" s="43">
        <v>0.42126157407407411</v>
      </c>
      <c r="C241" s="13">
        <v>5908</v>
      </c>
      <c r="D241" s="13">
        <v>3.8414999999999999</v>
      </c>
      <c r="E241" s="13">
        <v>19.36</v>
      </c>
      <c r="F241" s="13">
        <v>8.02</v>
      </c>
      <c r="G241" s="13">
        <v>1.2</v>
      </c>
      <c r="K241" s="67">
        <v>295</v>
      </c>
    </row>
    <row r="242" spans="1:38" x14ac:dyDescent="0.3">
      <c r="A242" s="56">
        <v>43829</v>
      </c>
      <c r="B242" s="43">
        <v>0.42846064814814816</v>
      </c>
      <c r="C242" s="13">
        <v>798</v>
      </c>
      <c r="D242" s="13">
        <v>0.52</v>
      </c>
      <c r="E242" s="13">
        <v>10.119999999999999</v>
      </c>
      <c r="F242" s="13">
        <v>7.6</v>
      </c>
      <c r="G242" s="13">
        <v>8.4</v>
      </c>
      <c r="K242" s="44">
        <v>990</v>
      </c>
      <c r="L242" s="29">
        <f>AVERAGE(K238:K242)</f>
        <v>847.8</v>
      </c>
      <c r="M242" s="46">
        <f>GEOMEAN(K238:K242)</f>
        <v>610.82986334730344</v>
      </c>
      <c r="N242" s="47" t="s">
        <v>164</v>
      </c>
    </row>
    <row r="243" spans="1:38" x14ac:dyDescent="0.3">
      <c r="A243" s="56">
        <v>43832</v>
      </c>
      <c r="B243" s="43">
        <v>0.4208796296296296</v>
      </c>
      <c r="C243" s="13">
        <v>1311</v>
      </c>
      <c r="D243" s="13">
        <v>0.85150000000000003</v>
      </c>
      <c r="E243" s="13">
        <v>12.15</v>
      </c>
      <c r="F243" s="13">
        <v>7.93</v>
      </c>
      <c r="G243" s="13">
        <v>5.3</v>
      </c>
      <c r="K243" s="44">
        <v>601</v>
      </c>
    </row>
    <row r="244" spans="1:38" x14ac:dyDescent="0.3">
      <c r="A244" s="56">
        <v>43837</v>
      </c>
      <c r="B244" s="43">
        <v>0.43443287037037037</v>
      </c>
      <c r="C244" s="13">
        <v>1322</v>
      </c>
      <c r="D244" s="13">
        <v>0.85799999999999998</v>
      </c>
      <c r="E244" s="13">
        <v>12.68</v>
      </c>
      <c r="F244" s="13">
        <v>7.93</v>
      </c>
      <c r="G244" s="13">
        <v>3.7</v>
      </c>
      <c r="K244" s="44">
        <v>24192</v>
      </c>
    </row>
    <row r="245" spans="1:38" x14ac:dyDescent="0.3">
      <c r="A245" s="56">
        <v>43846</v>
      </c>
      <c r="B245" s="43">
        <v>0.43394675925925924</v>
      </c>
      <c r="C245" s="13">
        <v>1148</v>
      </c>
      <c r="D245" s="13">
        <v>0.74750000000000005</v>
      </c>
      <c r="E245" s="13">
        <v>11.73</v>
      </c>
      <c r="F245" s="13">
        <v>8.0399999999999991</v>
      </c>
      <c r="G245" s="13">
        <v>5.6</v>
      </c>
      <c r="K245" s="13">
        <v>327</v>
      </c>
    </row>
    <row r="246" spans="1:38" x14ac:dyDescent="0.3">
      <c r="A246" s="56">
        <v>43852</v>
      </c>
      <c r="B246" s="57">
        <v>0.456087962962963</v>
      </c>
      <c r="C246" s="13">
        <v>1169</v>
      </c>
      <c r="D246" s="13">
        <v>0.76049999999999995</v>
      </c>
      <c r="E246" s="13">
        <v>15.18</v>
      </c>
      <c r="F246" s="13">
        <v>8.1</v>
      </c>
      <c r="G246" s="13">
        <v>2.2000000000000002</v>
      </c>
      <c r="K246" s="44">
        <v>166</v>
      </c>
    </row>
    <row r="247" spans="1:38" x14ac:dyDescent="0.3">
      <c r="A247" s="56">
        <v>43857</v>
      </c>
      <c r="B247" s="57">
        <v>0.46030092592592592</v>
      </c>
      <c r="C247" s="13">
        <v>1307</v>
      </c>
      <c r="D247" s="13">
        <v>0.85150000000000003</v>
      </c>
      <c r="E247" s="13">
        <v>12.52</v>
      </c>
      <c r="F247" s="13">
        <v>8.0399999999999991</v>
      </c>
      <c r="G247" s="13">
        <v>3.8</v>
      </c>
      <c r="K247" s="44">
        <v>547</v>
      </c>
      <c r="L247" s="29">
        <f>AVERAGE(K243:K247)</f>
        <v>5166.6000000000004</v>
      </c>
      <c r="M247" s="46">
        <f>GEOMEAN(K243:K247)</f>
        <v>845.35258022776429</v>
      </c>
      <c r="N247" s="47" t="s">
        <v>165</v>
      </c>
    </row>
    <row r="248" spans="1:38" x14ac:dyDescent="0.3">
      <c r="A248" s="56">
        <v>43864</v>
      </c>
      <c r="B248" s="57">
        <v>0.44645833333333335</v>
      </c>
      <c r="C248" s="13">
        <v>1178</v>
      </c>
      <c r="D248" s="13">
        <v>0.76700000000000002</v>
      </c>
      <c r="E248" s="13">
        <v>11.67</v>
      </c>
      <c r="F248" s="13">
        <v>7.94</v>
      </c>
      <c r="G248" s="13">
        <v>6.5</v>
      </c>
      <c r="K248" s="44">
        <v>96</v>
      </c>
    </row>
    <row r="249" spans="1:38" x14ac:dyDescent="0.3">
      <c r="A249" s="56">
        <v>43874</v>
      </c>
      <c r="B249" s="57">
        <v>0.46642361111111108</v>
      </c>
      <c r="C249" s="13">
        <v>2544</v>
      </c>
      <c r="D249" s="13">
        <v>1.651</v>
      </c>
      <c r="E249" s="13">
        <v>14.34</v>
      </c>
      <c r="F249" s="13">
        <v>8.1999999999999993</v>
      </c>
      <c r="G249" s="13">
        <v>3.9</v>
      </c>
      <c r="K249" s="44">
        <v>601</v>
      </c>
    </row>
    <row r="250" spans="1:38" x14ac:dyDescent="0.3">
      <c r="A250" s="56">
        <v>43880</v>
      </c>
      <c r="B250" s="57">
        <v>0.46945601851851854</v>
      </c>
      <c r="C250" s="13">
        <v>1484</v>
      </c>
      <c r="D250" s="13">
        <v>0.96199999999999997</v>
      </c>
      <c r="E250" s="13">
        <v>12.75</v>
      </c>
      <c r="F250" s="13">
        <v>8.14</v>
      </c>
      <c r="G250" s="13">
        <v>3.9</v>
      </c>
      <c r="K250" s="44">
        <v>598</v>
      </c>
    </row>
    <row r="251" spans="1:38" x14ac:dyDescent="0.3">
      <c r="A251" s="56">
        <v>43886</v>
      </c>
      <c r="B251" s="57">
        <v>0.46016203703703701</v>
      </c>
      <c r="C251" s="13">
        <v>1196</v>
      </c>
      <c r="D251" s="13">
        <v>0.78</v>
      </c>
      <c r="E251" s="13">
        <v>12.25</v>
      </c>
      <c r="F251" s="13">
        <v>6.4</v>
      </c>
      <c r="G251" s="13">
        <v>8.09</v>
      </c>
      <c r="K251" s="44">
        <v>487</v>
      </c>
    </row>
    <row r="252" spans="1:38" x14ac:dyDescent="0.3">
      <c r="A252" s="56">
        <v>43888</v>
      </c>
      <c r="B252" s="57">
        <v>0.41214120370370372</v>
      </c>
      <c r="C252" s="13">
        <v>1683</v>
      </c>
      <c r="D252" s="13">
        <v>1.0920000000000001</v>
      </c>
      <c r="E252" s="13">
        <v>13.74</v>
      </c>
      <c r="F252" s="13">
        <v>8.36</v>
      </c>
      <c r="G252" s="13">
        <v>2.8</v>
      </c>
      <c r="K252" s="44">
        <v>256</v>
      </c>
      <c r="L252" s="29">
        <f>AVERAGE(K248:K252)</f>
        <v>407.6</v>
      </c>
      <c r="M252" s="46">
        <f>GEOMEAN(K248:K252)</f>
        <v>336.297131627792</v>
      </c>
      <c r="N252" s="47" t="s">
        <v>166</v>
      </c>
    </row>
    <row r="253" spans="1:38" x14ac:dyDescent="0.3">
      <c r="A253" s="56">
        <v>43892</v>
      </c>
      <c r="B253" s="43">
        <v>0.43464120370370374</v>
      </c>
      <c r="C253" s="13">
        <v>1602</v>
      </c>
      <c r="D253" s="13">
        <v>1.04</v>
      </c>
      <c r="E253" s="13">
        <v>11.6</v>
      </c>
      <c r="F253" s="13">
        <v>8.35</v>
      </c>
      <c r="G253" s="13">
        <v>7.5</v>
      </c>
      <c r="K253" s="44">
        <v>933</v>
      </c>
    </row>
    <row r="254" spans="1:38" x14ac:dyDescent="0.3">
      <c r="A254" s="56">
        <v>43901</v>
      </c>
      <c r="B254" s="43">
        <v>0.43392361111111111</v>
      </c>
      <c r="C254" s="13">
        <v>1053</v>
      </c>
      <c r="D254" s="13">
        <v>0.6825</v>
      </c>
      <c r="E254" s="13">
        <v>10.4</v>
      </c>
      <c r="F254" s="13">
        <v>7.75</v>
      </c>
      <c r="G254" s="13">
        <v>8.1</v>
      </c>
      <c r="K254" s="68">
        <v>1374</v>
      </c>
    </row>
    <row r="255" spans="1:38" x14ac:dyDescent="0.3">
      <c r="A255" s="56">
        <v>43909</v>
      </c>
      <c r="B255" s="43">
        <v>0.42896990740740737</v>
      </c>
      <c r="C255" s="13">
        <v>908</v>
      </c>
      <c r="D255" s="13">
        <v>0.59150000000000003</v>
      </c>
      <c r="E255" s="13">
        <v>11.03</v>
      </c>
      <c r="F255" s="13">
        <v>7.86</v>
      </c>
      <c r="G255" s="13">
        <v>9.1</v>
      </c>
      <c r="K255" s="68">
        <v>465</v>
      </c>
    </row>
    <row r="256" spans="1:38" x14ac:dyDescent="0.3">
      <c r="A256" s="56">
        <v>43915</v>
      </c>
      <c r="B256" s="43">
        <v>0.43687499999999996</v>
      </c>
      <c r="C256" s="13">
        <v>1124</v>
      </c>
      <c r="D256" s="13">
        <v>0.72799999999999998</v>
      </c>
      <c r="E256" s="13">
        <v>11.85</v>
      </c>
      <c r="F256" s="13">
        <v>7.82</v>
      </c>
      <c r="G256" s="13">
        <v>7.3</v>
      </c>
      <c r="K256" s="68">
        <v>187</v>
      </c>
      <c r="O256" s="31" t="s">
        <v>111</v>
      </c>
      <c r="P256" s="13">
        <v>76.2</v>
      </c>
      <c r="Q256" s="31" t="s">
        <v>111</v>
      </c>
      <c r="R256" s="31" t="s">
        <v>111</v>
      </c>
      <c r="S256" s="31" t="s">
        <v>111</v>
      </c>
      <c r="T256" s="31" t="s">
        <v>111</v>
      </c>
      <c r="U256" s="31" t="s">
        <v>111</v>
      </c>
      <c r="V256" s="31" t="s">
        <v>111</v>
      </c>
      <c r="W256" s="31" t="s">
        <v>111</v>
      </c>
      <c r="X256" s="13">
        <v>17.7</v>
      </c>
      <c r="Y256" s="31" t="s">
        <v>111</v>
      </c>
      <c r="Z256" s="13">
        <v>0.63</v>
      </c>
      <c r="AA256" s="31" t="s">
        <v>111</v>
      </c>
      <c r="AB256" s="13">
        <v>40.799999999999997</v>
      </c>
      <c r="AC256" s="49" t="s">
        <v>111</v>
      </c>
      <c r="AD256" s="13">
        <v>283</v>
      </c>
      <c r="AE256" s="31" t="s">
        <v>111</v>
      </c>
      <c r="AF256" s="31" t="s">
        <v>111</v>
      </c>
      <c r="AG256" s="13">
        <v>78500</v>
      </c>
      <c r="AH256" s="13">
        <v>21200</v>
      </c>
      <c r="AI256" s="50" t="s">
        <v>111</v>
      </c>
      <c r="AJ256" s="50" t="s">
        <v>111</v>
      </c>
      <c r="AK256" s="50" t="s">
        <v>111</v>
      </c>
      <c r="AL256" s="13">
        <v>27.8</v>
      </c>
    </row>
    <row r="257" spans="1:14" x14ac:dyDescent="0.3">
      <c r="A257" s="56">
        <v>43921</v>
      </c>
      <c r="B257" s="43">
        <v>0.42200231481481482</v>
      </c>
      <c r="C257" s="13">
        <v>984</v>
      </c>
      <c r="D257" s="13">
        <v>0.63700000000000001</v>
      </c>
      <c r="E257" s="13">
        <v>10.33</v>
      </c>
      <c r="F257" s="13">
        <v>8.02</v>
      </c>
      <c r="G257" s="13">
        <v>9</v>
      </c>
      <c r="K257" s="68">
        <v>336</v>
      </c>
      <c r="L257" s="29">
        <f>AVERAGE(K253:K257)</f>
        <v>659</v>
      </c>
      <c r="M257" s="46">
        <f>GEOMEAN(K253:K257)</f>
        <v>518.44231673300658</v>
      </c>
      <c r="N257" s="47" t="s">
        <v>167</v>
      </c>
    </row>
    <row r="258" spans="1:14" x14ac:dyDescent="0.3">
      <c r="A258" s="56">
        <v>43923</v>
      </c>
      <c r="B258" s="57">
        <v>0.41391203703703705</v>
      </c>
      <c r="C258" s="13">
        <v>1058</v>
      </c>
      <c r="D258" s="13">
        <v>0.68899999999999995</v>
      </c>
      <c r="E258" s="13">
        <v>12.14</v>
      </c>
      <c r="F258" s="13">
        <v>7.89</v>
      </c>
      <c r="G258" s="13">
        <v>8</v>
      </c>
      <c r="K258" s="68">
        <v>1401</v>
      </c>
    </row>
    <row r="259" spans="1:14" x14ac:dyDescent="0.3">
      <c r="A259" s="56">
        <v>43929</v>
      </c>
      <c r="B259" s="57">
        <v>0.48662037037037037</v>
      </c>
      <c r="C259" s="13">
        <v>758</v>
      </c>
      <c r="D259" s="13">
        <v>0.49399999999999999</v>
      </c>
      <c r="E259" s="13">
        <v>11.42</v>
      </c>
      <c r="F259" s="13">
        <v>7.8</v>
      </c>
      <c r="G259" s="13">
        <v>16.600000000000001</v>
      </c>
      <c r="K259" s="68">
        <v>240</v>
      </c>
    </row>
    <row r="260" spans="1:14" x14ac:dyDescent="0.3">
      <c r="A260" s="56">
        <v>43936</v>
      </c>
      <c r="B260" s="43">
        <v>0.44333333333333336</v>
      </c>
      <c r="C260" s="13">
        <v>1087</v>
      </c>
      <c r="D260" s="13">
        <v>0.70850000000000002</v>
      </c>
      <c r="E260" s="13">
        <v>12.31</v>
      </c>
      <c r="F260" s="13">
        <v>7.81</v>
      </c>
      <c r="G260" s="13">
        <v>7.2</v>
      </c>
      <c r="K260" s="68">
        <v>74</v>
      </c>
    </row>
    <row r="261" spans="1:14" x14ac:dyDescent="0.3">
      <c r="A261" s="56">
        <v>43943</v>
      </c>
      <c r="B261" s="57">
        <v>0.48856481481481479</v>
      </c>
      <c r="C261" s="13">
        <v>970</v>
      </c>
      <c r="D261" s="13">
        <v>0.63049999999999995</v>
      </c>
      <c r="E261" s="13">
        <v>12.39</v>
      </c>
      <c r="F261" s="13">
        <v>8.07</v>
      </c>
      <c r="G261" s="13">
        <v>11.2</v>
      </c>
      <c r="K261" s="68">
        <v>74</v>
      </c>
    </row>
    <row r="262" spans="1:14" x14ac:dyDescent="0.3">
      <c r="A262" s="42">
        <v>43951</v>
      </c>
      <c r="B262" s="28">
        <v>0.39879629629629632</v>
      </c>
      <c r="C262" s="13">
        <v>674</v>
      </c>
      <c r="D262" s="13">
        <v>0.4355</v>
      </c>
      <c r="E262" s="13">
        <v>9.09</v>
      </c>
      <c r="F262" s="13">
        <v>7.79</v>
      </c>
      <c r="G262" s="13">
        <v>11.7</v>
      </c>
      <c r="H262" s="13">
        <v>735.2</v>
      </c>
      <c r="K262" s="68">
        <v>1842</v>
      </c>
      <c r="L262" s="29">
        <f>AVERAGE(K258:K262)</f>
        <v>726.2</v>
      </c>
      <c r="M262" s="46">
        <f>GEOMEAN(K258:K262)</f>
        <v>320.68636023963381</v>
      </c>
      <c r="N262" s="47" t="s">
        <v>168</v>
      </c>
    </row>
    <row r="263" spans="1:14" x14ac:dyDescent="0.3">
      <c r="A263" s="42">
        <v>43957</v>
      </c>
      <c r="B263" s="28">
        <v>0.48981481481481487</v>
      </c>
      <c r="C263" s="13">
        <v>897</v>
      </c>
      <c r="D263" s="13">
        <v>0.58499999999999996</v>
      </c>
      <c r="E263" s="13">
        <v>8.74</v>
      </c>
      <c r="F263" s="13">
        <v>7.93</v>
      </c>
      <c r="G263" s="13">
        <v>11.6</v>
      </c>
      <c r="K263" s="68">
        <v>243</v>
      </c>
    </row>
    <row r="264" spans="1:14" x14ac:dyDescent="0.3">
      <c r="A264" s="42">
        <v>43963</v>
      </c>
      <c r="B264" s="28">
        <v>0.44137731481481479</v>
      </c>
      <c r="C264" s="13">
        <v>988</v>
      </c>
      <c r="D264" s="13">
        <v>0.64349999999999996</v>
      </c>
      <c r="E264" s="13">
        <v>10.63</v>
      </c>
      <c r="F264" s="13">
        <v>8.02</v>
      </c>
      <c r="G264" s="13">
        <v>9</v>
      </c>
      <c r="K264" s="68">
        <v>97</v>
      </c>
    </row>
    <row r="265" spans="1:14" x14ac:dyDescent="0.3">
      <c r="A265" s="42">
        <v>43965</v>
      </c>
      <c r="B265" s="57">
        <v>0.43237268518518518</v>
      </c>
      <c r="C265" s="13">
        <v>1105</v>
      </c>
      <c r="D265" s="13">
        <v>0.71499999999999997</v>
      </c>
      <c r="E265" s="13">
        <v>9.14</v>
      </c>
      <c r="F265" s="13">
        <v>7.92</v>
      </c>
      <c r="G265" s="13">
        <v>12.3</v>
      </c>
      <c r="K265" s="68">
        <v>480</v>
      </c>
    </row>
    <row r="266" spans="1:14" x14ac:dyDescent="0.3">
      <c r="A266" s="42">
        <v>43969</v>
      </c>
      <c r="B266" s="57">
        <v>0.46052083333333332</v>
      </c>
      <c r="C266" s="13">
        <v>287.3</v>
      </c>
      <c r="D266" s="13">
        <v>0.1865</v>
      </c>
      <c r="E266" s="13">
        <v>8.82</v>
      </c>
      <c r="F266" s="13">
        <v>7.98</v>
      </c>
      <c r="G266" s="13">
        <v>15.8</v>
      </c>
      <c r="K266" s="68">
        <v>11199</v>
      </c>
    </row>
    <row r="267" spans="1:14" x14ac:dyDescent="0.3">
      <c r="A267" s="42">
        <v>43979</v>
      </c>
      <c r="B267" s="57">
        <v>0.47152777777777777</v>
      </c>
      <c r="C267" s="13">
        <v>308.8</v>
      </c>
      <c r="D267" s="13">
        <v>0.20080000000000001</v>
      </c>
      <c r="E267" s="13">
        <v>7.27</v>
      </c>
      <c r="F267" s="13">
        <v>7.64</v>
      </c>
      <c r="G267" s="13">
        <v>20.100000000000001</v>
      </c>
      <c r="K267" s="68">
        <v>19863</v>
      </c>
      <c r="L267" s="29">
        <f>AVERAGE(K263:K267)</f>
        <v>6376.4</v>
      </c>
      <c r="M267" s="46">
        <f>GEOMEAN(K263:K267)</f>
        <v>1202.7314474894899</v>
      </c>
      <c r="N267" s="47" t="s">
        <v>169</v>
      </c>
    </row>
    <row r="268" spans="1:14" x14ac:dyDescent="0.3">
      <c r="A268" s="42">
        <v>43985</v>
      </c>
      <c r="B268" s="43">
        <v>0.43503472222222223</v>
      </c>
      <c r="C268" s="13">
        <v>1044</v>
      </c>
      <c r="D268" s="13">
        <v>0.67600000000000005</v>
      </c>
      <c r="E268" s="13">
        <v>8.6199999999999992</v>
      </c>
      <c r="F268" s="13">
        <v>8.18</v>
      </c>
      <c r="G268" s="13">
        <v>18.5</v>
      </c>
      <c r="K268" s="68">
        <v>259</v>
      </c>
    </row>
    <row r="269" spans="1:14" x14ac:dyDescent="0.3">
      <c r="A269" s="42">
        <v>43993</v>
      </c>
      <c r="B269" s="43">
        <v>0.43503472222222223</v>
      </c>
      <c r="C269" s="13">
        <v>1060</v>
      </c>
      <c r="D269" s="13">
        <v>0.68899999999999995</v>
      </c>
      <c r="E269" s="13">
        <v>7.38</v>
      </c>
      <c r="F269" s="13">
        <v>7.66</v>
      </c>
      <c r="G269" s="13">
        <v>17.899999999999999</v>
      </c>
      <c r="K269" s="68">
        <v>547</v>
      </c>
    </row>
    <row r="270" spans="1:14" x14ac:dyDescent="0.3">
      <c r="A270" s="42">
        <v>43999</v>
      </c>
      <c r="B270" s="43">
        <v>0.42546296296296293</v>
      </c>
      <c r="C270" s="13">
        <v>985</v>
      </c>
      <c r="D270" s="13">
        <v>0.64349999999999996</v>
      </c>
      <c r="E270" s="13">
        <v>7.91</v>
      </c>
      <c r="F270" s="13">
        <v>7.87</v>
      </c>
      <c r="G270" s="13">
        <v>17.8</v>
      </c>
      <c r="K270" s="68">
        <v>350</v>
      </c>
    </row>
    <row r="271" spans="1:14" x14ac:dyDescent="0.3">
      <c r="A271" s="42">
        <v>44004</v>
      </c>
      <c r="B271" s="43">
        <v>0.42171296296296296</v>
      </c>
      <c r="C271" s="13">
        <v>1109</v>
      </c>
      <c r="D271" s="13">
        <v>0.72150000000000003</v>
      </c>
      <c r="E271" s="13">
        <v>7.49</v>
      </c>
      <c r="F271" s="13">
        <v>7.7</v>
      </c>
      <c r="G271" s="13">
        <v>19.3</v>
      </c>
      <c r="K271" s="13">
        <v>1274</v>
      </c>
    </row>
    <row r="272" spans="1:14" x14ac:dyDescent="0.3">
      <c r="A272" s="42">
        <v>44012</v>
      </c>
      <c r="B272" s="57">
        <v>0.4606365740740741</v>
      </c>
      <c r="C272" s="13">
        <v>416.5</v>
      </c>
      <c r="D272" s="13">
        <v>0.27039999999999997</v>
      </c>
      <c r="E272" s="13">
        <v>7.04</v>
      </c>
      <c r="F272" s="13">
        <v>7.74</v>
      </c>
      <c r="G272" s="13">
        <v>22.2</v>
      </c>
      <c r="K272" s="68">
        <v>2602</v>
      </c>
      <c r="L272" s="29">
        <f>AVERAGE(K268:K272)</f>
        <v>1006.4</v>
      </c>
      <c r="M272" s="46">
        <f>GEOMEAN(K268:K272)</f>
        <v>696.89343127277743</v>
      </c>
      <c r="N272" s="47" t="s">
        <v>170</v>
      </c>
    </row>
    <row r="273" spans="1:38" x14ac:dyDescent="0.3">
      <c r="A273" s="42">
        <v>44018</v>
      </c>
      <c r="B273" s="57">
        <v>0.45458333333333334</v>
      </c>
      <c r="C273" s="13">
        <v>738</v>
      </c>
      <c r="D273" s="13">
        <v>0.48099999999999998</v>
      </c>
      <c r="E273" s="13">
        <v>6.66</v>
      </c>
      <c r="F273" s="13">
        <v>7.77</v>
      </c>
      <c r="G273" s="13">
        <v>22.9</v>
      </c>
      <c r="K273" s="68">
        <v>932</v>
      </c>
    </row>
    <row r="274" spans="1:38" x14ac:dyDescent="0.3">
      <c r="A274" s="42">
        <v>44021</v>
      </c>
      <c r="B274" s="28">
        <v>0.43614583333333329</v>
      </c>
      <c r="C274" s="13">
        <v>645</v>
      </c>
      <c r="D274" s="13">
        <v>0.41599999999999998</v>
      </c>
      <c r="E274" s="13">
        <v>6.62</v>
      </c>
      <c r="F274" s="13">
        <v>7.24</v>
      </c>
      <c r="G274" s="13">
        <v>22.4</v>
      </c>
      <c r="K274" s="68">
        <v>959</v>
      </c>
    </row>
    <row r="275" spans="1:38" x14ac:dyDescent="0.3">
      <c r="A275" s="56">
        <v>44026</v>
      </c>
      <c r="B275" s="57">
        <v>0.4145833333333333</v>
      </c>
      <c r="C275" s="70">
        <v>775</v>
      </c>
      <c r="D275" s="70">
        <v>0.50700000000000001</v>
      </c>
      <c r="E275" s="13">
        <v>7.44</v>
      </c>
      <c r="F275" s="13">
        <v>7.86</v>
      </c>
      <c r="G275" s="13">
        <v>19.600000000000001</v>
      </c>
      <c r="K275" s="68">
        <v>495</v>
      </c>
    </row>
    <row r="276" spans="1:38" x14ac:dyDescent="0.3">
      <c r="A276" s="56">
        <v>44033</v>
      </c>
      <c r="B276" s="43">
        <v>0.44320601851851849</v>
      </c>
      <c r="C276" s="13">
        <v>681</v>
      </c>
      <c r="D276" s="13">
        <v>0.442</v>
      </c>
      <c r="E276" s="13">
        <v>7.24</v>
      </c>
      <c r="F276" s="13">
        <v>7.84</v>
      </c>
      <c r="G276" s="13">
        <v>21.5</v>
      </c>
      <c r="K276" s="68">
        <v>638</v>
      </c>
      <c r="O276" s="31" t="s">
        <v>111</v>
      </c>
      <c r="P276" s="13">
        <v>66.2</v>
      </c>
      <c r="Q276" s="31" t="s">
        <v>111</v>
      </c>
      <c r="R276" s="31" t="s">
        <v>111</v>
      </c>
      <c r="S276" s="31" t="s">
        <v>111</v>
      </c>
      <c r="T276" s="31" t="s">
        <v>111</v>
      </c>
      <c r="U276" s="31" t="s">
        <v>111</v>
      </c>
      <c r="V276" s="31" t="s">
        <v>111</v>
      </c>
      <c r="W276" s="31" t="s">
        <v>111</v>
      </c>
      <c r="X276" s="13">
        <v>93.7</v>
      </c>
      <c r="Y276" s="31" t="s">
        <v>111</v>
      </c>
      <c r="Z276" s="13">
        <v>0.54</v>
      </c>
      <c r="AA276" s="31" t="s">
        <v>111</v>
      </c>
      <c r="AB276" s="13">
        <v>24.8</v>
      </c>
      <c r="AC276" s="49" t="s">
        <v>111</v>
      </c>
      <c r="AD276" s="13">
        <v>201</v>
      </c>
      <c r="AE276" s="31" t="s">
        <v>111</v>
      </c>
      <c r="AF276" s="31" t="s">
        <v>111</v>
      </c>
      <c r="AG276" s="13">
        <v>56400</v>
      </c>
      <c r="AH276" s="13">
        <v>14600</v>
      </c>
      <c r="AI276" s="50" t="s">
        <v>111</v>
      </c>
      <c r="AJ276" s="50" t="s">
        <v>111</v>
      </c>
      <c r="AK276" s="50" t="s">
        <v>111</v>
      </c>
      <c r="AL276" s="13">
        <v>32.1</v>
      </c>
    </row>
    <row r="277" spans="1:38" x14ac:dyDescent="0.3">
      <c r="A277" s="42">
        <v>44042</v>
      </c>
      <c r="B277" s="43">
        <v>0.43932870370370369</v>
      </c>
      <c r="C277" s="13">
        <v>689</v>
      </c>
      <c r="D277" s="13">
        <v>0.44850000000000001</v>
      </c>
      <c r="E277" s="13">
        <v>6.35</v>
      </c>
      <c r="F277" s="13">
        <v>7.75</v>
      </c>
      <c r="G277" s="13">
        <v>22.1</v>
      </c>
      <c r="K277" s="68">
        <v>8164</v>
      </c>
      <c r="L277" s="29">
        <f>AVERAGE(K273:K277)</f>
        <v>2237.6</v>
      </c>
      <c r="M277" s="46">
        <f>GEOMEAN(K273:K277)</f>
        <v>1181.7148106195414</v>
      </c>
      <c r="N277" s="47" t="s">
        <v>172</v>
      </c>
    </row>
    <row r="278" spans="1:38" x14ac:dyDescent="0.3">
      <c r="A278" s="42">
        <v>44046</v>
      </c>
      <c r="B278" s="43">
        <v>0.41987268518518522</v>
      </c>
      <c r="C278" s="13">
        <v>828</v>
      </c>
      <c r="D278" s="13">
        <v>0.53949999999999998</v>
      </c>
      <c r="E278" s="13">
        <v>7.24</v>
      </c>
      <c r="F278" s="13">
        <v>7.98</v>
      </c>
      <c r="G278" s="13">
        <v>20</v>
      </c>
      <c r="K278" s="68">
        <v>703</v>
      </c>
    </row>
    <row r="279" spans="1:38" x14ac:dyDescent="0.3">
      <c r="A279" s="42">
        <v>44049</v>
      </c>
      <c r="B279" s="57">
        <v>0.41510416666666666</v>
      </c>
      <c r="C279" s="13">
        <v>796</v>
      </c>
      <c r="D279" s="13">
        <v>0.52</v>
      </c>
      <c r="E279" s="13">
        <v>7.73</v>
      </c>
      <c r="F279" s="13">
        <v>7.83</v>
      </c>
      <c r="G279" s="13">
        <v>17.2</v>
      </c>
      <c r="K279" s="68">
        <v>368</v>
      </c>
    </row>
    <row r="280" spans="1:38" x14ac:dyDescent="0.3">
      <c r="A280" s="42">
        <v>44061</v>
      </c>
      <c r="B280" s="57">
        <v>0.46880787037037036</v>
      </c>
      <c r="C280" s="13">
        <v>149</v>
      </c>
      <c r="D280" s="13">
        <v>9.69E-2</v>
      </c>
      <c r="E280" s="13">
        <v>7.55</v>
      </c>
      <c r="F280" s="13">
        <v>8.08</v>
      </c>
      <c r="G280" s="13">
        <v>20.100000000000001</v>
      </c>
      <c r="K280" s="68">
        <v>10462</v>
      </c>
    </row>
    <row r="281" spans="1:38" x14ac:dyDescent="0.3">
      <c r="A281" s="42">
        <v>44069</v>
      </c>
      <c r="B281" s="43">
        <v>0.41751157407407408</v>
      </c>
      <c r="C281" s="13">
        <v>677</v>
      </c>
      <c r="D281" s="13">
        <v>0.442</v>
      </c>
      <c r="E281" s="13">
        <v>6.85</v>
      </c>
      <c r="F281" s="13">
        <v>7.87</v>
      </c>
      <c r="G281" s="13">
        <v>21.6</v>
      </c>
      <c r="K281" s="68">
        <v>259</v>
      </c>
    </row>
    <row r="282" spans="1:38" x14ac:dyDescent="0.3">
      <c r="A282" s="42">
        <v>44074</v>
      </c>
      <c r="B282" s="57">
        <v>0.4597222222222222</v>
      </c>
      <c r="C282" s="13">
        <v>1010</v>
      </c>
      <c r="D282" s="13">
        <v>0.65649999999999997</v>
      </c>
      <c r="E282" s="13">
        <v>8.15</v>
      </c>
      <c r="F282" s="13">
        <v>7.75</v>
      </c>
      <c r="G282" s="13">
        <v>18</v>
      </c>
      <c r="K282" s="68">
        <v>119</v>
      </c>
      <c r="L282" s="29">
        <f>AVERAGE(K278:K282)</f>
        <v>2382.1999999999998</v>
      </c>
      <c r="M282" s="46">
        <f>GEOMEAN(K278:K282)</f>
        <v>608.48925965397632</v>
      </c>
      <c r="N282" s="47" t="s">
        <v>177</v>
      </c>
    </row>
    <row r="283" spans="1:38" x14ac:dyDescent="0.3">
      <c r="A283" s="42">
        <v>44075</v>
      </c>
      <c r="B283" s="57">
        <v>0.46384259259259258</v>
      </c>
      <c r="C283" s="13">
        <v>994</v>
      </c>
      <c r="D283" s="13">
        <v>0.64349999999999996</v>
      </c>
      <c r="E283" s="13">
        <v>7.31</v>
      </c>
      <c r="F283" s="13">
        <v>7.66</v>
      </c>
      <c r="G283" s="13">
        <v>19.600000000000001</v>
      </c>
      <c r="K283" s="68">
        <v>738</v>
      </c>
    </row>
    <row r="284" spans="1:38" x14ac:dyDescent="0.3">
      <c r="A284" s="42">
        <v>44083</v>
      </c>
      <c r="B284" s="43">
        <v>0.43929398148148152</v>
      </c>
      <c r="C284" s="13">
        <v>969</v>
      </c>
      <c r="D284" s="13">
        <v>0.63049999999999995</v>
      </c>
      <c r="E284" s="13">
        <v>7.84</v>
      </c>
      <c r="F284" s="13">
        <v>7.65</v>
      </c>
      <c r="G284" s="13">
        <v>19.899999999999999</v>
      </c>
      <c r="K284" s="68">
        <v>644</v>
      </c>
    </row>
    <row r="285" spans="1:38" x14ac:dyDescent="0.3">
      <c r="A285" s="42">
        <v>44096</v>
      </c>
      <c r="B285" s="57">
        <v>0.46239583333333334</v>
      </c>
      <c r="C285" s="13">
        <v>1004</v>
      </c>
      <c r="D285" s="13">
        <v>0.65</v>
      </c>
      <c r="E285" s="13">
        <v>12.98</v>
      </c>
      <c r="F285" s="13">
        <v>7.83</v>
      </c>
      <c r="G285" s="13">
        <v>14.3</v>
      </c>
      <c r="K285" s="68">
        <v>110</v>
      </c>
    </row>
    <row r="286" spans="1:38" x14ac:dyDescent="0.3">
      <c r="A286" s="42">
        <v>44098</v>
      </c>
      <c r="B286" s="43">
        <v>0.43851851851851853</v>
      </c>
      <c r="C286" s="13">
        <v>1012</v>
      </c>
      <c r="D286" s="13">
        <v>0.65649999999999997</v>
      </c>
      <c r="E286" s="13">
        <v>8.2899999999999991</v>
      </c>
      <c r="F286" s="13">
        <v>7.77</v>
      </c>
      <c r="G286" s="13">
        <v>15.6</v>
      </c>
      <c r="K286" s="68">
        <v>109</v>
      </c>
    </row>
    <row r="287" spans="1:38" x14ac:dyDescent="0.3">
      <c r="A287" s="42">
        <v>44102</v>
      </c>
      <c r="B287" s="57">
        <v>0.45437499999999997</v>
      </c>
      <c r="C287" s="13">
        <v>1022</v>
      </c>
      <c r="D287" s="13">
        <v>0.66300000000000003</v>
      </c>
      <c r="E287" s="13">
        <v>7.16</v>
      </c>
      <c r="F287" s="13">
        <v>7.67</v>
      </c>
      <c r="G287" s="13">
        <v>16.600000000000001</v>
      </c>
      <c r="K287" s="68">
        <v>97</v>
      </c>
      <c r="L287" s="29">
        <f>AVERAGE(K283:K287)</f>
        <v>339.6</v>
      </c>
      <c r="M287" s="46">
        <f>GEOMEAN(K285:K287)</f>
        <v>105.16316280256143</v>
      </c>
      <c r="N287" s="47" t="s">
        <v>178</v>
      </c>
    </row>
    <row r="288" spans="1:38" x14ac:dyDescent="0.3">
      <c r="A288" s="42">
        <v>44109</v>
      </c>
      <c r="B288" s="43">
        <v>0.4355324074074074</v>
      </c>
      <c r="C288" s="13">
        <v>993</v>
      </c>
      <c r="D288" s="13">
        <v>0.64349999999999996</v>
      </c>
      <c r="E288" s="13">
        <v>9.4499999999999993</v>
      </c>
      <c r="F288" s="13">
        <v>7.62</v>
      </c>
      <c r="G288" s="13">
        <v>10.199999999999999</v>
      </c>
      <c r="K288" s="68">
        <v>146</v>
      </c>
    </row>
    <row r="289" spans="1:38" x14ac:dyDescent="0.3">
      <c r="A289" s="42">
        <v>44118</v>
      </c>
      <c r="B289" s="43">
        <v>0.43738425925925922</v>
      </c>
      <c r="C289" s="13">
        <v>993</v>
      </c>
      <c r="D289" s="13">
        <v>0.64349999999999996</v>
      </c>
      <c r="E289" s="13">
        <v>9.01</v>
      </c>
      <c r="F289" s="13">
        <v>7.51</v>
      </c>
      <c r="G289" s="13">
        <v>12.899999999999999</v>
      </c>
      <c r="K289" s="68">
        <v>108</v>
      </c>
      <c r="O289" s="31" t="s">
        <v>111</v>
      </c>
      <c r="P289" s="13">
        <v>316</v>
      </c>
      <c r="Q289" s="31" t="s">
        <v>111</v>
      </c>
      <c r="R289" s="31" t="s">
        <v>111</v>
      </c>
      <c r="S289" s="31" t="s">
        <v>111</v>
      </c>
      <c r="T289" s="31" t="s">
        <v>111</v>
      </c>
      <c r="U289" s="31" t="s">
        <v>111</v>
      </c>
      <c r="V289" s="31" t="s">
        <v>111</v>
      </c>
      <c r="W289" s="31" t="s">
        <v>111</v>
      </c>
      <c r="X289" s="13">
        <v>131</v>
      </c>
      <c r="Y289" s="31" t="s">
        <v>111</v>
      </c>
      <c r="Z289" s="31" t="s">
        <v>111</v>
      </c>
      <c r="AA289" s="31" t="s">
        <v>111</v>
      </c>
      <c r="AB289" s="13">
        <v>29.1</v>
      </c>
      <c r="AC289" s="49" t="s">
        <v>111</v>
      </c>
      <c r="AD289" s="13">
        <v>316</v>
      </c>
      <c r="AE289" s="31" t="s">
        <v>111</v>
      </c>
      <c r="AF289" s="31">
        <v>296</v>
      </c>
      <c r="AG289" s="13">
        <v>87500</v>
      </c>
      <c r="AH289" s="13">
        <v>23600</v>
      </c>
      <c r="AI289" s="50" t="s">
        <v>111</v>
      </c>
      <c r="AJ289" s="50" t="s">
        <v>111</v>
      </c>
      <c r="AK289" s="50" t="s">
        <v>111</v>
      </c>
      <c r="AL289" s="13">
        <v>381</v>
      </c>
    </row>
    <row r="290" spans="1:38" x14ac:dyDescent="0.3">
      <c r="A290" s="42">
        <v>44124</v>
      </c>
      <c r="B290" s="57">
        <v>0.41305555555555556</v>
      </c>
      <c r="C290" s="13">
        <v>357.4</v>
      </c>
      <c r="D290" s="13">
        <v>0.23200000000000001</v>
      </c>
      <c r="E290" s="13">
        <v>9.51</v>
      </c>
      <c r="F290" s="13">
        <v>7.7</v>
      </c>
      <c r="G290" s="13">
        <v>10.999999999999998</v>
      </c>
      <c r="K290" s="68">
        <v>9208</v>
      </c>
    </row>
    <row r="291" spans="1:38" x14ac:dyDescent="0.3">
      <c r="A291" s="42">
        <v>44130</v>
      </c>
      <c r="C291" s="70" t="s">
        <v>228</v>
      </c>
    </row>
    <row r="292" spans="1:38" x14ac:dyDescent="0.3">
      <c r="A292" s="42">
        <v>44133</v>
      </c>
      <c r="B292" s="57">
        <v>0.45025462962962964</v>
      </c>
      <c r="C292" s="13">
        <v>229.5</v>
      </c>
      <c r="D292" s="13">
        <v>0.14949999999999999</v>
      </c>
      <c r="E292" s="13">
        <v>10.51</v>
      </c>
      <c r="F292" s="13">
        <v>8</v>
      </c>
      <c r="G292" s="13">
        <v>10.6</v>
      </c>
      <c r="K292" s="68">
        <v>4611</v>
      </c>
      <c r="L292" s="29">
        <f>AVERAGE(K288:K292)</f>
        <v>3518.25</v>
      </c>
      <c r="M292" s="46">
        <f>GEOMEAN(K288:K292)</f>
        <v>904.55350549350806</v>
      </c>
      <c r="N292" s="47" t="s">
        <v>179</v>
      </c>
    </row>
    <row r="293" spans="1:38" x14ac:dyDescent="0.3">
      <c r="A293" s="42">
        <v>44139</v>
      </c>
      <c r="C293" s="13" t="s">
        <v>229</v>
      </c>
      <c r="K293" s="68">
        <v>146</v>
      </c>
    </row>
    <row r="294" spans="1:38" x14ac:dyDescent="0.3">
      <c r="A294" s="42">
        <v>44144</v>
      </c>
      <c r="B294" s="43">
        <v>0.41812500000000002</v>
      </c>
      <c r="C294" s="13">
        <v>988</v>
      </c>
      <c r="D294" s="13">
        <v>0.64349999999999996</v>
      </c>
      <c r="E294" s="13">
        <v>8.25</v>
      </c>
      <c r="F294" s="13">
        <v>7.76</v>
      </c>
      <c r="G294" s="13">
        <v>13.2</v>
      </c>
      <c r="K294" s="68">
        <v>97</v>
      </c>
    </row>
    <row r="295" spans="1:38" x14ac:dyDescent="0.3">
      <c r="A295" s="42">
        <v>44147</v>
      </c>
      <c r="B295" s="43">
        <v>0.43962962962962965</v>
      </c>
      <c r="C295" s="13">
        <v>420.3</v>
      </c>
      <c r="D295" s="13">
        <v>0.27300000000000002</v>
      </c>
      <c r="E295" s="13">
        <v>11.47</v>
      </c>
      <c r="F295" s="13">
        <v>7.93</v>
      </c>
      <c r="G295" s="13">
        <v>9.1000000000000014</v>
      </c>
      <c r="K295" s="68">
        <v>801</v>
      </c>
    </row>
    <row r="296" spans="1:38" x14ac:dyDescent="0.3">
      <c r="A296" s="42">
        <v>44153</v>
      </c>
      <c r="B296" s="57">
        <v>0.45457175925925924</v>
      </c>
      <c r="C296" s="13">
        <v>385.6</v>
      </c>
      <c r="D296" s="13">
        <v>0.25090000000000001</v>
      </c>
      <c r="E296" s="13">
        <v>11.03</v>
      </c>
      <c r="F296" s="13">
        <v>7.83</v>
      </c>
      <c r="G296" s="13">
        <v>7.6</v>
      </c>
      <c r="K296" s="68">
        <v>233</v>
      </c>
    </row>
    <row r="297" spans="1:38" x14ac:dyDescent="0.3">
      <c r="A297" s="42">
        <v>44159</v>
      </c>
      <c r="B297" s="43">
        <v>0.43495370370370368</v>
      </c>
      <c r="C297" s="13">
        <v>433</v>
      </c>
      <c r="D297" s="13">
        <v>0.28149999999999997</v>
      </c>
      <c r="E297" s="13">
        <v>10.59</v>
      </c>
      <c r="F297" s="13">
        <v>7.77</v>
      </c>
      <c r="G297" s="13">
        <v>8.1999999999999993</v>
      </c>
      <c r="K297" s="68">
        <v>256</v>
      </c>
      <c r="L297" s="29">
        <f>AVERAGE(K293:K297)</f>
        <v>306.60000000000002</v>
      </c>
      <c r="M297" s="46">
        <f>GEOMEAN(K293:K297)</f>
        <v>232.31144089149169</v>
      </c>
      <c r="N297" s="47" t="s">
        <v>180</v>
      </c>
    </row>
    <row r="298" spans="1:38" x14ac:dyDescent="0.3">
      <c r="A298" s="42">
        <v>44167</v>
      </c>
      <c r="B298" s="57">
        <v>0.47685185185185186</v>
      </c>
      <c r="C298" s="13">
        <v>933</v>
      </c>
      <c r="D298" s="13">
        <v>0.60450000000000004</v>
      </c>
      <c r="E298" s="13">
        <v>12.58</v>
      </c>
      <c r="F298" s="13">
        <v>7.69</v>
      </c>
      <c r="G298" s="13">
        <v>4.4000000000000012</v>
      </c>
      <c r="K298" s="68">
        <v>146</v>
      </c>
    </row>
    <row r="299" spans="1:38" x14ac:dyDescent="0.3">
      <c r="A299" s="42">
        <v>44173</v>
      </c>
      <c r="B299" s="43">
        <v>0.42861111111111111</v>
      </c>
      <c r="C299" s="13">
        <v>674</v>
      </c>
      <c r="D299" s="13">
        <v>0.43809999999999999</v>
      </c>
      <c r="E299" s="13">
        <v>10.55</v>
      </c>
      <c r="F299" s="13">
        <v>7.63</v>
      </c>
      <c r="G299" s="13">
        <v>5.6999999999999984</v>
      </c>
      <c r="K299" s="68">
        <v>216</v>
      </c>
    </row>
    <row r="300" spans="1:38" x14ac:dyDescent="0.3">
      <c r="A300" s="42">
        <v>44175</v>
      </c>
      <c r="B300" s="43">
        <v>0.4445601851851852</v>
      </c>
      <c r="C300" s="13">
        <v>923</v>
      </c>
      <c r="D300" s="13">
        <v>0.59799999999999998</v>
      </c>
      <c r="E300" s="13">
        <v>14.88</v>
      </c>
      <c r="F300" s="13">
        <v>7.77</v>
      </c>
      <c r="G300" s="13">
        <v>6.3000000000000016</v>
      </c>
      <c r="K300" s="68">
        <v>216</v>
      </c>
    </row>
    <row r="301" spans="1:38" x14ac:dyDescent="0.3">
      <c r="A301" s="42">
        <v>44182</v>
      </c>
      <c r="B301" s="57">
        <v>0.45656249999999998</v>
      </c>
      <c r="C301" s="13">
        <v>1216</v>
      </c>
      <c r="D301" s="13">
        <v>0.79300000000000004</v>
      </c>
      <c r="E301" s="13">
        <v>11.48</v>
      </c>
      <c r="F301" s="13">
        <v>7.86</v>
      </c>
      <c r="G301" s="13">
        <v>3.9000000000000017</v>
      </c>
      <c r="K301" s="68">
        <v>1842</v>
      </c>
    </row>
    <row r="302" spans="1:38" x14ac:dyDescent="0.3">
      <c r="A302" s="42">
        <v>44193</v>
      </c>
      <c r="B302" s="43">
        <v>0.43373842592592587</v>
      </c>
      <c r="C302" s="13">
        <v>1155</v>
      </c>
      <c r="D302" s="13">
        <v>0.754</v>
      </c>
      <c r="E302" s="13">
        <v>13.68</v>
      </c>
      <c r="F302" s="13">
        <v>7.89</v>
      </c>
      <c r="G302" s="13">
        <v>3.0999999999999988</v>
      </c>
      <c r="K302" s="68">
        <v>278</v>
      </c>
      <c r="L302" s="29">
        <f>AVERAGE(K298:K302)</f>
        <v>539.6</v>
      </c>
      <c r="M302" s="46">
        <f>GEOMEAN(K298:K302)</f>
        <v>322.49200767205679</v>
      </c>
      <c r="N302" s="47" t="s">
        <v>181</v>
      </c>
    </row>
    <row r="303" spans="1:38" x14ac:dyDescent="0.3">
      <c r="A303" s="42">
        <v>44200</v>
      </c>
      <c r="B303" s="43">
        <v>0.44569444444444445</v>
      </c>
      <c r="C303" s="13">
        <v>1235</v>
      </c>
      <c r="D303" s="13">
        <v>0.79949999999999999</v>
      </c>
      <c r="E303" s="13">
        <v>12.2</v>
      </c>
      <c r="F303" s="13">
        <v>7.92</v>
      </c>
      <c r="G303" s="13">
        <v>3.4999999999999982</v>
      </c>
      <c r="K303" s="68">
        <v>448</v>
      </c>
    </row>
    <row r="304" spans="1:38" x14ac:dyDescent="0.3">
      <c r="A304" s="42">
        <v>44203</v>
      </c>
      <c r="B304" s="43">
        <v>0.4227083333333333</v>
      </c>
      <c r="C304" s="13">
        <v>1166</v>
      </c>
      <c r="D304" s="13">
        <v>0.76049999999999995</v>
      </c>
      <c r="E304" s="13">
        <v>12.94</v>
      </c>
      <c r="F304" s="13">
        <v>7.76</v>
      </c>
      <c r="G304" s="13">
        <v>4.5000000000000009</v>
      </c>
      <c r="K304" s="68">
        <v>388</v>
      </c>
    </row>
    <row r="305" spans="1:38" x14ac:dyDescent="0.3">
      <c r="A305" s="42">
        <v>44210</v>
      </c>
      <c r="B305" s="28">
        <v>0.42777777777777781</v>
      </c>
      <c r="C305" s="13">
        <v>1209</v>
      </c>
      <c r="D305" s="13">
        <v>0.78649999999999998</v>
      </c>
      <c r="E305" s="13">
        <v>13.26</v>
      </c>
      <c r="F305" s="13">
        <v>7.74</v>
      </c>
      <c r="G305" s="13">
        <v>4.0000000000000018</v>
      </c>
      <c r="K305" s="68">
        <v>496</v>
      </c>
    </row>
    <row r="306" spans="1:38" x14ac:dyDescent="0.3">
      <c r="A306" s="42">
        <v>44216</v>
      </c>
      <c r="B306" s="28">
        <v>0.42815972222222221</v>
      </c>
      <c r="C306" s="13">
        <v>1590</v>
      </c>
      <c r="D306" s="13">
        <v>1.0335000000000001</v>
      </c>
      <c r="E306" s="13">
        <v>13.99</v>
      </c>
      <c r="F306" s="13">
        <v>7.97</v>
      </c>
      <c r="G306" s="13">
        <v>2.7999999999999994</v>
      </c>
      <c r="K306" s="68">
        <v>201</v>
      </c>
    </row>
    <row r="307" spans="1:38" x14ac:dyDescent="0.3">
      <c r="A307" s="42">
        <v>44223</v>
      </c>
      <c r="B307" s="57">
        <v>0.4460648148148148</v>
      </c>
      <c r="C307" s="13">
        <v>2400</v>
      </c>
      <c r="D307" s="13">
        <v>1.56</v>
      </c>
      <c r="E307" s="13">
        <v>12.39</v>
      </c>
      <c r="F307" s="13">
        <v>7.78</v>
      </c>
      <c r="G307" s="13">
        <v>2.6999999999999997</v>
      </c>
      <c r="K307" s="68">
        <v>616</v>
      </c>
      <c r="L307" s="29">
        <f>AVERAGE(K303:K307)</f>
        <v>429.8</v>
      </c>
      <c r="M307" s="46">
        <f>GEOMEAN(K303:K307)</f>
        <v>403.34217617015543</v>
      </c>
      <c r="N307" s="47" t="s">
        <v>182</v>
      </c>
    </row>
    <row r="308" spans="1:38" x14ac:dyDescent="0.3">
      <c r="A308" s="42">
        <v>44228</v>
      </c>
      <c r="B308" s="57">
        <v>0.45293981481481477</v>
      </c>
      <c r="C308" s="13">
        <v>672</v>
      </c>
      <c r="D308" s="13">
        <v>0.43680000000000002</v>
      </c>
      <c r="E308" s="13">
        <v>12.93</v>
      </c>
      <c r="F308" s="13">
        <v>7.7</v>
      </c>
      <c r="G308" s="13">
        <v>1.5000000000000016</v>
      </c>
      <c r="K308" s="68">
        <v>960</v>
      </c>
    </row>
    <row r="309" spans="1:38" x14ac:dyDescent="0.3">
      <c r="A309" s="42">
        <v>44238</v>
      </c>
      <c r="B309" s="43">
        <v>0.44201388888888887</v>
      </c>
      <c r="C309" s="13">
        <v>1882</v>
      </c>
      <c r="D309" s="13">
        <v>1.222</v>
      </c>
      <c r="E309" s="13">
        <v>14.48</v>
      </c>
      <c r="F309" s="13">
        <v>7.82</v>
      </c>
      <c r="G309" s="13">
        <v>1.3000000000000018</v>
      </c>
      <c r="K309" s="68">
        <v>318</v>
      </c>
    </row>
    <row r="310" spans="1:38" x14ac:dyDescent="0.3">
      <c r="A310" s="42">
        <v>44249</v>
      </c>
      <c r="B310" s="43">
        <v>0.42679398148148145</v>
      </c>
      <c r="C310" s="13">
        <v>4705</v>
      </c>
      <c r="D310" s="13">
        <v>3.0550000000000002</v>
      </c>
      <c r="E310" s="13">
        <v>14.31</v>
      </c>
      <c r="F310" s="13">
        <v>7.88</v>
      </c>
      <c r="G310" s="13">
        <v>0.39999999999999936</v>
      </c>
      <c r="K310" s="68">
        <v>2382</v>
      </c>
    </row>
    <row r="311" spans="1:38" x14ac:dyDescent="0.3">
      <c r="A311" s="42">
        <v>44250</v>
      </c>
      <c r="B311" s="43">
        <v>0.4354513888888889</v>
      </c>
      <c r="C311" s="13">
        <v>3401</v>
      </c>
      <c r="D311" s="13">
        <v>2.21</v>
      </c>
      <c r="E311" s="13">
        <v>14.56</v>
      </c>
      <c r="F311" s="13">
        <v>7.98</v>
      </c>
      <c r="G311" s="13">
        <v>1.5000000000000016</v>
      </c>
      <c r="K311" s="68">
        <v>331</v>
      </c>
    </row>
    <row r="312" spans="1:38" x14ac:dyDescent="0.3">
      <c r="A312" s="42">
        <v>44252</v>
      </c>
      <c r="B312" s="57">
        <v>0.45047453703703705</v>
      </c>
      <c r="C312" s="13">
        <v>2574</v>
      </c>
      <c r="D312" s="13">
        <v>1.6705000000000001</v>
      </c>
      <c r="E312" s="13">
        <v>14.02</v>
      </c>
      <c r="F312" s="13">
        <v>7.97</v>
      </c>
      <c r="G312" s="13">
        <v>3.3999999999999986</v>
      </c>
      <c r="K312" s="68">
        <v>5475</v>
      </c>
      <c r="L312" s="29">
        <f>AVERAGE(K308:K312)</f>
        <v>1893.2</v>
      </c>
      <c r="M312" s="46">
        <f>GEOMEAN(K308:K312)</f>
        <v>1056.7455933584272</v>
      </c>
      <c r="N312" s="47" t="s">
        <v>183</v>
      </c>
    </row>
    <row r="313" spans="1:38" x14ac:dyDescent="0.3">
      <c r="A313" s="42">
        <v>44256</v>
      </c>
      <c r="B313" s="43">
        <v>0.42846064814814816</v>
      </c>
      <c r="C313" s="13">
        <v>1804</v>
      </c>
      <c r="D313" s="13">
        <v>1.17</v>
      </c>
      <c r="E313" s="13">
        <v>11.92</v>
      </c>
      <c r="F313" s="13">
        <v>8.0299999999999994</v>
      </c>
      <c r="G313" s="13">
        <v>6.6000000000000014</v>
      </c>
      <c r="K313" s="68">
        <v>882</v>
      </c>
    </row>
    <row r="314" spans="1:38" x14ac:dyDescent="0.3">
      <c r="A314" s="42">
        <v>44265</v>
      </c>
      <c r="B314" s="57">
        <v>0.44949074074074075</v>
      </c>
      <c r="C314" s="13">
        <v>1508</v>
      </c>
      <c r="D314" s="13">
        <v>0.98150000000000004</v>
      </c>
      <c r="E314" s="13">
        <v>12.24</v>
      </c>
      <c r="F314" s="13">
        <v>7.82</v>
      </c>
      <c r="G314" s="13">
        <v>10.799999999999999</v>
      </c>
      <c r="K314" s="68">
        <v>121</v>
      </c>
    </row>
    <row r="315" spans="1:38" x14ac:dyDescent="0.3">
      <c r="A315" s="42">
        <v>44279</v>
      </c>
      <c r="B315" s="57">
        <v>0.45681712962962967</v>
      </c>
      <c r="C315" s="13">
        <v>1401</v>
      </c>
      <c r="D315" s="13">
        <v>0.91</v>
      </c>
      <c r="E315" s="13">
        <v>10.6</v>
      </c>
      <c r="F315" s="13">
        <v>7.87</v>
      </c>
      <c r="G315" s="13">
        <v>11.700000000000001</v>
      </c>
      <c r="K315" s="68">
        <v>576</v>
      </c>
      <c r="O315" s="31" t="s">
        <v>111</v>
      </c>
      <c r="P315" s="13">
        <v>80.7</v>
      </c>
      <c r="Q315" s="31" t="s">
        <v>111</v>
      </c>
      <c r="R315" s="31" t="s">
        <v>111</v>
      </c>
      <c r="S315" s="31" t="s">
        <v>111</v>
      </c>
      <c r="T315" s="31" t="s">
        <v>111</v>
      </c>
      <c r="U315" s="31" t="s">
        <v>111</v>
      </c>
      <c r="V315" s="31" t="s">
        <v>111</v>
      </c>
      <c r="W315" s="31" t="s">
        <v>111</v>
      </c>
      <c r="X315" s="13">
        <v>24.7</v>
      </c>
      <c r="Y315" s="31" t="s">
        <v>111</v>
      </c>
      <c r="Z315" s="31" t="s">
        <v>111</v>
      </c>
      <c r="AA315" s="31" t="s">
        <v>111</v>
      </c>
      <c r="AB315" s="13">
        <v>48.4</v>
      </c>
      <c r="AC315" s="49" t="s">
        <v>111</v>
      </c>
      <c r="AD315" s="13">
        <v>289</v>
      </c>
      <c r="AE315" s="31" t="s">
        <v>111</v>
      </c>
      <c r="AF315" s="31" t="s">
        <v>111</v>
      </c>
      <c r="AG315" s="13">
        <v>80400</v>
      </c>
      <c r="AH315" s="13">
        <v>21500</v>
      </c>
      <c r="AI315" s="50" t="s">
        <v>111</v>
      </c>
      <c r="AJ315" s="50" t="s">
        <v>111</v>
      </c>
      <c r="AK315" s="50" t="s">
        <v>111</v>
      </c>
      <c r="AL315" s="13">
        <v>35.200000000000003</v>
      </c>
    </row>
    <row r="316" spans="1:38" x14ac:dyDescent="0.3">
      <c r="A316" s="42">
        <v>44285</v>
      </c>
      <c r="B316" s="57">
        <v>0.41077546296296297</v>
      </c>
      <c r="C316" s="13">
        <v>1270</v>
      </c>
      <c r="D316" s="13">
        <v>0.82550000000000001</v>
      </c>
      <c r="E316" s="13">
        <v>12.33</v>
      </c>
      <c r="F316" s="13">
        <v>7.92</v>
      </c>
      <c r="G316" s="13">
        <v>8.6999999999999975</v>
      </c>
      <c r="K316" s="68">
        <v>231</v>
      </c>
    </row>
    <row r="317" spans="1:38" x14ac:dyDescent="0.3">
      <c r="A317" s="42">
        <v>44286</v>
      </c>
      <c r="B317" s="43">
        <v>0.44770833333333332</v>
      </c>
      <c r="C317" s="13">
        <v>1359</v>
      </c>
      <c r="D317" s="13">
        <v>0.88400000000000001</v>
      </c>
      <c r="E317" s="13">
        <v>12.98</v>
      </c>
      <c r="F317" s="13">
        <v>7.82</v>
      </c>
      <c r="G317" s="13">
        <v>9.9</v>
      </c>
      <c r="K317" s="68">
        <v>145</v>
      </c>
      <c r="L317" s="29">
        <f>AVERAGE(K313:K317)</f>
        <v>391</v>
      </c>
      <c r="M317" s="46">
        <f>GEOMEAN(K313:K317)</f>
        <v>290.22263723688837</v>
      </c>
      <c r="N317" s="47" t="s">
        <v>184</v>
      </c>
    </row>
    <row r="318" spans="1:38" x14ac:dyDescent="0.3">
      <c r="A318" s="42">
        <v>44287</v>
      </c>
      <c r="B318" s="57">
        <v>0.4524305555555555</v>
      </c>
      <c r="C318" s="13">
        <v>1281</v>
      </c>
      <c r="D318" s="13">
        <v>0.83199999999999996</v>
      </c>
      <c r="E318" s="13">
        <v>13.31</v>
      </c>
      <c r="F318" s="13">
        <v>7.81</v>
      </c>
      <c r="G318" s="13">
        <v>6.1999999999999975</v>
      </c>
      <c r="K318" s="68">
        <v>350</v>
      </c>
    </row>
    <row r="319" spans="1:38" x14ac:dyDescent="0.3">
      <c r="A319" s="42">
        <v>44293</v>
      </c>
      <c r="B319" s="57">
        <v>0.48186342592592596</v>
      </c>
      <c r="C319" s="13">
        <v>1261</v>
      </c>
      <c r="D319" s="13">
        <v>0.81899999999999995</v>
      </c>
      <c r="E319" s="13">
        <v>9.64</v>
      </c>
      <c r="F319" s="13">
        <v>7.94</v>
      </c>
      <c r="G319" s="13">
        <v>14.9</v>
      </c>
      <c r="K319" s="68">
        <v>195</v>
      </c>
    </row>
    <row r="320" spans="1:38" x14ac:dyDescent="0.3">
      <c r="A320" s="42">
        <v>44298</v>
      </c>
      <c r="B320" s="57">
        <v>0.42449074074074072</v>
      </c>
      <c r="C320" s="13">
        <v>1062</v>
      </c>
      <c r="D320" s="13">
        <v>0.68899999999999995</v>
      </c>
      <c r="E320" s="13">
        <v>9.65</v>
      </c>
      <c r="F320" s="13">
        <v>7.65</v>
      </c>
      <c r="G320" s="13">
        <v>11.8</v>
      </c>
      <c r="K320" s="68">
        <v>373</v>
      </c>
    </row>
    <row r="321" spans="1:38" x14ac:dyDescent="0.3">
      <c r="A321" s="42">
        <v>44307</v>
      </c>
      <c r="B321" s="43">
        <v>0.43555555555555553</v>
      </c>
      <c r="C321" s="13">
        <v>1305</v>
      </c>
      <c r="D321" s="13">
        <v>0.84499999999999997</v>
      </c>
      <c r="E321" s="13">
        <v>12.13</v>
      </c>
      <c r="F321" s="13">
        <v>7.71</v>
      </c>
      <c r="G321" s="13">
        <v>6.7000000000000011</v>
      </c>
      <c r="K321" s="68">
        <v>749</v>
      </c>
    </row>
    <row r="322" spans="1:38" x14ac:dyDescent="0.3">
      <c r="A322" s="42">
        <v>44315</v>
      </c>
      <c r="B322" s="13" t="s">
        <v>230</v>
      </c>
      <c r="L322" s="29">
        <f>AVERAGE(K318:K322)</f>
        <v>416.75</v>
      </c>
      <c r="M322" s="46">
        <f>GEOMEAN(K318:K322)</f>
        <v>371.59796442253457</v>
      </c>
      <c r="N322" s="47" t="s">
        <v>185</v>
      </c>
    </row>
    <row r="323" spans="1:38" x14ac:dyDescent="0.3">
      <c r="A323" s="42">
        <v>44321</v>
      </c>
      <c r="B323" s="57">
        <v>0.44543981481481482</v>
      </c>
      <c r="C323" s="13">
        <v>681</v>
      </c>
      <c r="D323" s="13">
        <v>0.442</v>
      </c>
      <c r="E323" s="13">
        <v>10.42</v>
      </c>
      <c r="F323" s="13">
        <v>7.54</v>
      </c>
      <c r="G323" s="13">
        <v>13.699999999999998</v>
      </c>
      <c r="K323" s="68">
        <v>301</v>
      </c>
    </row>
    <row r="324" spans="1:38" x14ac:dyDescent="0.3">
      <c r="A324" s="42">
        <v>44327</v>
      </c>
      <c r="B324" s="43">
        <v>0.42114583333333333</v>
      </c>
      <c r="C324" s="13">
        <v>1029</v>
      </c>
      <c r="D324" s="13">
        <v>0.66949999999999998</v>
      </c>
      <c r="E324" s="13">
        <v>10.23</v>
      </c>
      <c r="F324" s="13">
        <v>7.77</v>
      </c>
      <c r="G324" s="13">
        <v>11.199999999999998</v>
      </c>
      <c r="K324" s="68">
        <v>399</v>
      </c>
    </row>
    <row r="325" spans="1:38" x14ac:dyDescent="0.3">
      <c r="A325" s="42">
        <v>44329</v>
      </c>
      <c r="B325" s="43">
        <v>0.4211226851851852</v>
      </c>
      <c r="C325" s="13">
        <v>1171</v>
      </c>
      <c r="D325" s="13">
        <v>0.76049999999999995</v>
      </c>
      <c r="E325" s="13">
        <v>10.94</v>
      </c>
      <c r="F325" s="13">
        <v>8.06</v>
      </c>
      <c r="G325" s="13">
        <v>11.9</v>
      </c>
      <c r="K325" s="68">
        <v>145</v>
      </c>
    </row>
    <row r="326" spans="1:38" x14ac:dyDescent="0.3">
      <c r="A326" s="42">
        <v>44333</v>
      </c>
      <c r="B326" s="43">
        <v>0.4390162037037037</v>
      </c>
      <c r="C326" s="13">
        <v>862</v>
      </c>
      <c r="D326" s="13">
        <v>0.55900000000000005</v>
      </c>
      <c r="E326" s="13">
        <v>8.69</v>
      </c>
      <c r="F326" s="13">
        <v>7.51</v>
      </c>
      <c r="G326" s="13">
        <v>15.499999999999998</v>
      </c>
      <c r="K326" s="68">
        <v>4106</v>
      </c>
    </row>
    <row r="327" spans="1:38" x14ac:dyDescent="0.3">
      <c r="A327" s="42">
        <v>44343</v>
      </c>
      <c r="B327" s="57">
        <v>0.43018518518518517</v>
      </c>
      <c r="C327" s="13">
        <v>610</v>
      </c>
      <c r="D327" s="13">
        <v>0.39650000000000002</v>
      </c>
      <c r="E327" s="13">
        <v>6.79</v>
      </c>
      <c r="F327" s="13">
        <v>7.56</v>
      </c>
      <c r="G327" s="13">
        <v>18.299999999999997</v>
      </c>
      <c r="K327" s="68">
        <v>2012</v>
      </c>
      <c r="L327" s="29">
        <f>AVERAGE(K323:K327)</f>
        <v>1392.6</v>
      </c>
      <c r="M327" s="46">
        <f>GEOMEAN(K323:K327)</f>
        <v>678.56407466004964</v>
      </c>
      <c r="N327" s="47" t="s">
        <v>186</v>
      </c>
    </row>
    <row r="328" spans="1:38" x14ac:dyDescent="0.3">
      <c r="A328" s="42">
        <v>44350</v>
      </c>
      <c r="B328" s="43">
        <v>0.4301388888888889</v>
      </c>
      <c r="C328" s="13">
        <v>384.4</v>
      </c>
      <c r="D328" s="13">
        <v>0.24959999999999999</v>
      </c>
      <c r="E328" s="13">
        <v>7.79</v>
      </c>
      <c r="F328" s="13">
        <v>7.4</v>
      </c>
      <c r="G328" s="13">
        <v>18.099999999999998</v>
      </c>
      <c r="K328" s="68">
        <v>6488</v>
      </c>
    </row>
    <row r="329" spans="1:38" x14ac:dyDescent="0.3">
      <c r="A329" s="42">
        <v>44357</v>
      </c>
      <c r="B329" s="57">
        <v>0.4538194444444445</v>
      </c>
      <c r="C329" s="13">
        <v>570</v>
      </c>
      <c r="D329" s="13">
        <v>0.3705</v>
      </c>
      <c r="E329" s="13">
        <v>4.62</v>
      </c>
      <c r="F329" s="13">
        <v>7.7</v>
      </c>
      <c r="G329" s="13">
        <v>20.599999999999998</v>
      </c>
      <c r="K329" s="68">
        <v>573</v>
      </c>
    </row>
    <row r="330" spans="1:38" x14ac:dyDescent="0.3">
      <c r="A330" s="42">
        <v>44363</v>
      </c>
      <c r="B330" s="57">
        <v>0.48458333333333337</v>
      </c>
      <c r="C330" s="13">
        <v>988</v>
      </c>
      <c r="D330" s="13">
        <v>0.64349999999999996</v>
      </c>
      <c r="E330" s="13">
        <v>9.2100000000000009</v>
      </c>
      <c r="F330" s="13">
        <v>7.98</v>
      </c>
      <c r="G330" s="13">
        <v>20</v>
      </c>
      <c r="K330" s="68">
        <v>235</v>
      </c>
    </row>
    <row r="331" spans="1:38" x14ac:dyDescent="0.3">
      <c r="A331" s="42">
        <v>44368</v>
      </c>
      <c r="B331" s="57">
        <v>0.45597222222222222</v>
      </c>
      <c r="C331" s="13">
        <v>863</v>
      </c>
      <c r="D331" s="13">
        <v>0.55900000000000005</v>
      </c>
      <c r="E331" s="13">
        <v>6.55</v>
      </c>
      <c r="F331" s="13">
        <v>7.94</v>
      </c>
      <c r="G331" s="13">
        <v>21.3</v>
      </c>
      <c r="K331" s="68">
        <v>556</v>
      </c>
    </row>
    <row r="332" spans="1:38" x14ac:dyDescent="0.3">
      <c r="A332" s="42">
        <v>44377</v>
      </c>
      <c r="B332" s="57">
        <v>0.45432870370370365</v>
      </c>
      <c r="C332" s="13">
        <v>195.4</v>
      </c>
      <c r="D332" s="13">
        <v>0.12670000000000001</v>
      </c>
      <c r="E332" s="13">
        <v>6.85</v>
      </c>
      <c r="F332" s="13">
        <v>7.83</v>
      </c>
      <c r="G332" s="13">
        <v>22.600000000000005</v>
      </c>
      <c r="K332" s="68">
        <v>6488</v>
      </c>
      <c r="L332" s="29">
        <f>AVERAGE(K328:K332)</f>
        <v>2868</v>
      </c>
      <c r="M332" s="46">
        <f>GEOMEAN(K328:K332)</f>
        <v>1258.0670608355085</v>
      </c>
      <c r="N332" s="47" t="s">
        <v>187</v>
      </c>
    </row>
    <row r="333" spans="1:38" x14ac:dyDescent="0.3">
      <c r="A333" s="42">
        <v>44383</v>
      </c>
      <c r="B333" s="43">
        <v>0.43119212962962966</v>
      </c>
      <c r="C333" s="13">
        <v>996</v>
      </c>
      <c r="D333" s="13">
        <v>0.65</v>
      </c>
      <c r="E333" s="13">
        <v>7.37</v>
      </c>
      <c r="F333" s="13">
        <v>7.88</v>
      </c>
      <c r="G333" s="13">
        <v>21.1</v>
      </c>
      <c r="K333" s="68">
        <v>689</v>
      </c>
    </row>
    <row r="334" spans="1:38" x14ac:dyDescent="0.3">
      <c r="A334" s="42">
        <v>44390</v>
      </c>
      <c r="B334" s="43">
        <v>0.43518518518518517</v>
      </c>
      <c r="C334" s="13">
        <v>760</v>
      </c>
      <c r="D334" s="13">
        <v>0.49399999999999999</v>
      </c>
      <c r="E334" s="13">
        <v>7.11</v>
      </c>
      <c r="F334" s="13">
        <v>7.85</v>
      </c>
      <c r="G334" s="13">
        <v>20.999999999999996</v>
      </c>
      <c r="K334" s="68">
        <v>727</v>
      </c>
    </row>
    <row r="335" spans="1:38" x14ac:dyDescent="0.3">
      <c r="A335" s="42">
        <v>44397</v>
      </c>
      <c r="B335" s="43">
        <v>0.4354513888888889</v>
      </c>
      <c r="C335" s="13">
        <v>791</v>
      </c>
      <c r="D335" s="13">
        <v>0.51349999999999996</v>
      </c>
      <c r="E335" s="13">
        <v>8.42</v>
      </c>
      <c r="F335" s="13">
        <v>7.69</v>
      </c>
      <c r="G335" s="13">
        <v>20.399999999999999</v>
      </c>
      <c r="K335" s="13">
        <v>379</v>
      </c>
      <c r="O335" s="31" t="s">
        <v>111</v>
      </c>
      <c r="P335" s="13">
        <v>65.3</v>
      </c>
      <c r="Q335" s="31" t="s">
        <v>111</v>
      </c>
      <c r="R335" s="31" t="s">
        <v>111</v>
      </c>
      <c r="S335" s="31" t="s">
        <v>111</v>
      </c>
      <c r="T335" s="31" t="s">
        <v>111</v>
      </c>
      <c r="U335" s="31" t="s">
        <v>111</v>
      </c>
      <c r="V335" s="31" t="s">
        <v>111</v>
      </c>
      <c r="W335" s="31" t="s">
        <v>111</v>
      </c>
      <c r="X335" s="13">
        <v>103</v>
      </c>
      <c r="Y335" s="31" t="s">
        <v>111</v>
      </c>
      <c r="Z335" s="31" t="s">
        <v>111</v>
      </c>
      <c r="AA335" s="31" t="s">
        <v>111</v>
      </c>
      <c r="AB335" s="13">
        <v>29.9</v>
      </c>
      <c r="AC335" s="49" t="s">
        <v>111</v>
      </c>
      <c r="AD335" s="13">
        <v>227</v>
      </c>
      <c r="AE335" s="31" t="s">
        <v>111</v>
      </c>
      <c r="AF335" s="31" t="s">
        <v>111</v>
      </c>
      <c r="AG335" s="13">
        <v>63200</v>
      </c>
      <c r="AH335" s="13">
        <v>16700</v>
      </c>
      <c r="AI335" s="50" t="s">
        <v>111</v>
      </c>
      <c r="AJ335" s="50" t="s">
        <v>111</v>
      </c>
      <c r="AK335" s="50" t="s">
        <v>111</v>
      </c>
      <c r="AL335" s="13">
        <v>26.2</v>
      </c>
    </row>
    <row r="336" spans="1:38" x14ac:dyDescent="0.3">
      <c r="A336" s="42">
        <v>44403</v>
      </c>
      <c r="B336" s="57">
        <v>0.38733796296296297</v>
      </c>
      <c r="C336" s="13">
        <v>1007</v>
      </c>
      <c r="D336" s="13">
        <v>0.65649999999999997</v>
      </c>
      <c r="E336" s="13">
        <v>8.06</v>
      </c>
      <c r="F336" s="13">
        <v>7.96</v>
      </c>
      <c r="G336" s="13">
        <v>20.999999999999996</v>
      </c>
      <c r="K336" s="68">
        <v>459</v>
      </c>
    </row>
    <row r="337" spans="1:38" x14ac:dyDescent="0.3">
      <c r="A337" s="42">
        <v>44406</v>
      </c>
      <c r="B337" s="57">
        <v>0.44194444444444447</v>
      </c>
      <c r="C337" s="13">
        <v>1008</v>
      </c>
      <c r="D337" s="13">
        <v>0.65649999999999997</v>
      </c>
      <c r="E337" s="13">
        <v>8.35</v>
      </c>
      <c r="F337" s="13">
        <v>7.82</v>
      </c>
      <c r="G337" s="13">
        <v>21.2</v>
      </c>
      <c r="K337" s="13">
        <v>728</v>
      </c>
      <c r="L337" s="29">
        <f>AVERAGE(K334:K337)</f>
        <v>573.25</v>
      </c>
      <c r="M337" s="46">
        <f>GEOMEAN(K334:K337)</f>
        <v>550.84501231391926</v>
      </c>
      <c r="N337" s="47" t="s">
        <v>189</v>
      </c>
    </row>
    <row r="338" spans="1:38" x14ac:dyDescent="0.3">
      <c r="A338" s="42">
        <v>44410</v>
      </c>
      <c r="B338" s="43">
        <v>0.45300925925925922</v>
      </c>
      <c r="C338" s="13">
        <v>1038</v>
      </c>
      <c r="D338" s="13">
        <v>0.67600000000000005</v>
      </c>
      <c r="E338" s="13">
        <v>8.24</v>
      </c>
      <c r="F338" s="13">
        <v>7.82</v>
      </c>
      <c r="G338" s="13">
        <v>20.300000000000004</v>
      </c>
      <c r="K338" s="68">
        <v>6488</v>
      </c>
      <c r="N338" s="31"/>
    </row>
    <row r="339" spans="1:38" x14ac:dyDescent="0.3">
      <c r="A339" s="42">
        <v>44420</v>
      </c>
      <c r="B339" s="43">
        <v>0.42518518518518517</v>
      </c>
      <c r="C339" s="13">
        <v>1005</v>
      </c>
      <c r="D339" s="13">
        <v>0.65649999999999997</v>
      </c>
      <c r="E339" s="13">
        <v>6.44</v>
      </c>
      <c r="F339" s="13">
        <v>7.69</v>
      </c>
      <c r="G339" s="13">
        <v>21.999999999999996</v>
      </c>
      <c r="K339" s="13">
        <v>278</v>
      </c>
      <c r="N339" s="31"/>
    </row>
    <row r="340" spans="1:38" x14ac:dyDescent="0.3">
      <c r="A340" s="42">
        <v>44425</v>
      </c>
      <c r="B340" s="57">
        <v>0.43457175925925928</v>
      </c>
      <c r="C340" s="13">
        <v>1065</v>
      </c>
      <c r="D340" s="13">
        <v>0.68899999999999995</v>
      </c>
      <c r="E340" s="13">
        <v>7.36</v>
      </c>
      <c r="F340" s="13">
        <v>7.87</v>
      </c>
      <c r="G340" s="13">
        <v>20.799999999999997</v>
      </c>
      <c r="K340" s="68">
        <v>399</v>
      </c>
      <c r="N340" s="31"/>
    </row>
    <row r="341" spans="1:38" x14ac:dyDescent="0.3">
      <c r="A341" s="42">
        <v>44433</v>
      </c>
      <c r="B341" s="43">
        <v>0.43609953703703702</v>
      </c>
      <c r="C341" s="13">
        <v>997</v>
      </c>
      <c r="D341" s="13">
        <v>0.65</v>
      </c>
      <c r="E341" s="13">
        <v>5.84</v>
      </c>
      <c r="F341" s="13">
        <v>7.65</v>
      </c>
      <c r="G341" s="13">
        <v>21.599999999999998</v>
      </c>
      <c r="K341" s="13">
        <v>291</v>
      </c>
      <c r="N341" s="31"/>
    </row>
    <row r="342" spans="1:38" x14ac:dyDescent="0.3">
      <c r="A342" s="42">
        <v>44438</v>
      </c>
      <c r="B342" s="43">
        <v>0.42663194444444441</v>
      </c>
      <c r="C342" s="13">
        <v>659</v>
      </c>
      <c r="D342" s="13">
        <v>0.42899999999999999</v>
      </c>
      <c r="E342" s="13">
        <v>7.52</v>
      </c>
      <c r="F342" s="13">
        <v>7.9</v>
      </c>
      <c r="G342" s="13">
        <v>23.6</v>
      </c>
      <c r="K342" s="68">
        <v>985</v>
      </c>
      <c r="L342" s="29">
        <f>AVERAGE(K338:K342)</f>
        <v>1688.2</v>
      </c>
      <c r="M342" s="46">
        <f>GEOMEAN(K338:K342)</f>
        <v>729.27537702599352</v>
      </c>
      <c r="N342" s="47" t="s">
        <v>190</v>
      </c>
    </row>
    <row r="343" spans="1:38" x14ac:dyDescent="0.3">
      <c r="A343" s="42">
        <v>44440</v>
      </c>
      <c r="B343" s="43">
        <v>0.42545138888888889</v>
      </c>
      <c r="C343" s="13">
        <v>479.1</v>
      </c>
      <c r="D343" s="13">
        <v>0.31140000000000001</v>
      </c>
      <c r="E343" s="13">
        <v>7.28</v>
      </c>
      <c r="F343" s="13">
        <v>7.62</v>
      </c>
      <c r="G343" s="13">
        <v>21.1</v>
      </c>
      <c r="K343" s="13">
        <v>689</v>
      </c>
    </row>
    <row r="344" spans="1:38" x14ac:dyDescent="0.3">
      <c r="A344" s="42">
        <v>44447</v>
      </c>
      <c r="B344" s="57">
        <v>0.4327893518518518</v>
      </c>
      <c r="C344" s="13">
        <v>420.7</v>
      </c>
      <c r="D344" s="13">
        <v>0.2737</v>
      </c>
      <c r="E344" s="13">
        <v>7.72</v>
      </c>
      <c r="F344" s="13">
        <v>7.55</v>
      </c>
      <c r="G344" s="13">
        <v>20.2</v>
      </c>
      <c r="K344" s="68">
        <v>393</v>
      </c>
    </row>
    <row r="345" spans="1:38" x14ac:dyDescent="0.3">
      <c r="A345" s="42">
        <v>44453</v>
      </c>
      <c r="B345" s="57">
        <v>0.46875</v>
      </c>
      <c r="C345" s="13">
        <v>982</v>
      </c>
      <c r="D345" s="13">
        <v>0.63700000000000001</v>
      </c>
      <c r="E345" s="13">
        <v>8.64</v>
      </c>
      <c r="F345" s="13">
        <v>8.07</v>
      </c>
      <c r="G345" s="13">
        <v>22.1</v>
      </c>
      <c r="K345" s="13">
        <v>135</v>
      </c>
    </row>
    <row r="346" spans="1:38" x14ac:dyDescent="0.3">
      <c r="A346" s="32">
        <v>44462</v>
      </c>
      <c r="B346" s="43">
        <v>0.44130787037037034</v>
      </c>
      <c r="C346" s="13">
        <v>507</v>
      </c>
      <c r="D346" s="13">
        <v>0.3296</v>
      </c>
      <c r="E346" s="13">
        <v>9.34</v>
      </c>
      <c r="F346" s="13">
        <v>7.86</v>
      </c>
      <c r="G346" s="13">
        <v>15.7</v>
      </c>
      <c r="K346" s="68">
        <v>2247</v>
      </c>
    </row>
    <row r="347" spans="1:38" x14ac:dyDescent="0.3">
      <c r="A347" s="32">
        <v>44466</v>
      </c>
      <c r="B347" s="43">
        <v>0.44207175925925929</v>
      </c>
      <c r="C347" s="13">
        <v>814</v>
      </c>
      <c r="D347" s="13">
        <v>0.52649999999999997</v>
      </c>
      <c r="E347" s="13">
        <v>8.32</v>
      </c>
      <c r="F347" s="13">
        <v>7.82</v>
      </c>
      <c r="G347" s="13">
        <v>16.600000000000001</v>
      </c>
      <c r="K347" s="13">
        <v>216</v>
      </c>
      <c r="L347" s="29">
        <f>AVERAGE(K343:K347)</f>
        <v>736</v>
      </c>
      <c r="M347" s="46">
        <f>GEOMEAN(K343:K347)</f>
        <v>446.4784202485024</v>
      </c>
      <c r="N347" s="47" t="s">
        <v>191</v>
      </c>
    </row>
    <row r="348" spans="1:38" x14ac:dyDescent="0.3">
      <c r="A348" s="42">
        <v>44482</v>
      </c>
      <c r="B348" s="43">
        <v>0.49641203703703707</v>
      </c>
      <c r="C348" s="13">
        <v>705</v>
      </c>
      <c r="D348" s="13">
        <v>0.45500000000000002</v>
      </c>
      <c r="E348" s="13">
        <v>9.84</v>
      </c>
      <c r="F348" s="13">
        <v>8.18</v>
      </c>
      <c r="G348" s="13">
        <v>18.600000000000001</v>
      </c>
      <c r="K348" s="68">
        <v>243</v>
      </c>
      <c r="O348" s="31" t="s">
        <v>111</v>
      </c>
      <c r="P348" s="13">
        <v>63.6</v>
      </c>
      <c r="Q348" s="31" t="s">
        <v>111</v>
      </c>
      <c r="R348" s="31" t="s">
        <v>111</v>
      </c>
      <c r="S348" s="31" t="s">
        <v>111</v>
      </c>
      <c r="T348" s="31" t="s">
        <v>111</v>
      </c>
      <c r="U348" s="31" t="s">
        <v>111</v>
      </c>
      <c r="V348" s="31" t="s">
        <v>111</v>
      </c>
      <c r="W348" s="31" t="s">
        <v>111</v>
      </c>
      <c r="X348" s="13">
        <v>86.5</v>
      </c>
      <c r="Y348" s="31" t="s">
        <v>111</v>
      </c>
      <c r="Z348" s="31" t="s">
        <v>111</v>
      </c>
      <c r="AA348" s="31" t="s">
        <v>111</v>
      </c>
      <c r="AB348" s="13">
        <v>25.2</v>
      </c>
      <c r="AC348" s="49" t="s">
        <v>111</v>
      </c>
      <c r="AD348" s="13">
        <v>215</v>
      </c>
      <c r="AE348" s="31" t="s">
        <v>111</v>
      </c>
      <c r="AF348" s="31" t="s">
        <v>111</v>
      </c>
      <c r="AG348" s="13">
        <v>60600</v>
      </c>
      <c r="AH348" s="13">
        <v>15300</v>
      </c>
      <c r="AI348" s="50" t="s">
        <v>111</v>
      </c>
      <c r="AJ348" s="50" t="s">
        <v>111</v>
      </c>
      <c r="AK348" s="50" t="s">
        <v>111</v>
      </c>
      <c r="AL348" s="13">
        <v>34.1</v>
      </c>
    </row>
    <row r="349" spans="1:38" x14ac:dyDescent="0.3">
      <c r="A349" s="32">
        <v>44487</v>
      </c>
      <c r="B349" s="43">
        <v>0.44849537037037041</v>
      </c>
      <c r="C349" s="13">
        <v>708</v>
      </c>
      <c r="D349" s="13">
        <v>0.46150000000000002</v>
      </c>
      <c r="E349" s="13">
        <v>9.69</v>
      </c>
      <c r="F349" s="13">
        <v>7.98</v>
      </c>
      <c r="G349" s="13">
        <v>13.2</v>
      </c>
      <c r="K349" s="13">
        <v>377</v>
      </c>
    </row>
    <row r="350" spans="1:38" x14ac:dyDescent="0.3">
      <c r="A350" s="32">
        <v>44489</v>
      </c>
      <c r="B350" s="43">
        <v>0.47052083333333333</v>
      </c>
      <c r="C350" s="13">
        <v>673</v>
      </c>
      <c r="D350" s="13">
        <v>0.4355</v>
      </c>
      <c r="E350" s="13">
        <v>9.64</v>
      </c>
      <c r="F350" s="13">
        <v>7.9</v>
      </c>
      <c r="G350" s="13">
        <v>16.099999999999998</v>
      </c>
      <c r="K350" s="13">
        <v>145</v>
      </c>
    </row>
    <row r="351" spans="1:38" x14ac:dyDescent="0.3">
      <c r="A351" s="32">
        <v>44497</v>
      </c>
      <c r="B351" s="43">
        <v>0.43600694444444449</v>
      </c>
      <c r="C351" s="13">
        <v>893</v>
      </c>
      <c r="D351" s="13">
        <v>0.57850000000000001</v>
      </c>
      <c r="E351" s="13">
        <v>9.52</v>
      </c>
      <c r="F351" s="13">
        <v>7.77</v>
      </c>
      <c r="G351" s="13">
        <v>13.2</v>
      </c>
      <c r="K351" s="13">
        <v>145</v>
      </c>
    </row>
    <row r="352" spans="1:38" x14ac:dyDescent="0.3">
      <c r="A352" s="32">
        <v>44498</v>
      </c>
      <c r="B352" s="43">
        <v>0.44001157407407404</v>
      </c>
      <c r="C352" s="13">
        <v>645</v>
      </c>
      <c r="D352" s="13">
        <v>0.41599999999999998</v>
      </c>
      <c r="E352" s="13">
        <v>7.31</v>
      </c>
      <c r="F352" s="13">
        <v>7.74</v>
      </c>
      <c r="G352" s="13">
        <v>13.399999999999999</v>
      </c>
      <c r="K352" s="13">
        <v>620</v>
      </c>
      <c r="L352" s="29">
        <f>AVERAGE(K348:K352)</f>
        <v>306</v>
      </c>
      <c r="M352" s="46">
        <f>GEOMEAN(K348:K352)</f>
        <v>260.2645773331127</v>
      </c>
      <c r="N352" s="47" t="s">
        <v>192</v>
      </c>
    </row>
    <row r="353" spans="1:14" x14ac:dyDescent="0.3">
      <c r="A353" s="32">
        <v>44503</v>
      </c>
      <c r="B353" s="43">
        <v>0.42864583333333334</v>
      </c>
      <c r="C353" s="13">
        <v>1032</v>
      </c>
      <c r="D353" s="13">
        <v>0.66949999999999998</v>
      </c>
      <c r="E353" s="13">
        <v>9.08</v>
      </c>
      <c r="F353" s="13">
        <v>7.81</v>
      </c>
      <c r="G353" s="13">
        <v>7.4</v>
      </c>
      <c r="K353" s="13">
        <v>173</v>
      </c>
    </row>
    <row r="354" spans="1:14" x14ac:dyDescent="0.3">
      <c r="A354" s="32">
        <v>44508</v>
      </c>
      <c r="B354" s="28">
        <v>0.47636574074074073</v>
      </c>
      <c r="C354" s="13">
        <v>1110</v>
      </c>
      <c r="D354" s="13">
        <v>0.72150000000000003</v>
      </c>
      <c r="E354" s="13">
        <v>10.55</v>
      </c>
      <c r="F354" s="13">
        <v>7.74</v>
      </c>
      <c r="G354" s="13">
        <v>9.8000000000000007</v>
      </c>
      <c r="K354" s="13">
        <v>74</v>
      </c>
    </row>
    <row r="355" spans="1:14" x14ac:dyDescent="0.3">
      <c r="A355" s="32">
        <v>44517</v>
      </c>
      <c r="B355" s="43">
        <v>0.44297453703703704</v>
      </c>
      <c r="C355" s="13">
        <v>986</v>
      </c>
      <c r="D355" s="13">
        <v>0.64349999999999996</v>
      </c>
      <c r="E355" s="13">
        <v>9.91</v>
      </c>
      <c r="F355" s="13">
        <v>7.6</v>
      </c>
      <c r="G355" s="13">
        <v>11.2</v>
      </c>
      <c r="K355" s="13">
        <v>74</v>
      </c>
    </row>
    <row r="356" spans="1:14" x14ac:dyDescent="0.3">
      <c r="A356" s="32">
        <v>44529</v>
      </c>
      <c r="B356" s="57">
        <v>0.47607638888888887</v>
      </c>
      <c r="C356" s="13">
        <v>985</v>
      </c>
      <c r="D356" s="13">
        <v>0.63700000000000001</v>
      </c>
      <c r="E356" s="13">
        <v>13.23</v>
      </c>
      <c r="F356" s="13">
        <v>7.75</v>
      </c>
      <c r="G356" s="13">
        <v>4.9000000000000004</v>
      </c>
      <c r="K356" s="13">
        <v>41</v>
      </c>
      <c r="L356" s="29">
        <f>AVERAGE(K352:K356)</f>
        <v>196.4</v>
      </c>
      <c r="M356" s="46">
        <f>GEOMEAN(K352:K356)</f>
        <v>119.21667849816197</v>
      </c>
      <c r="N356" s="47" t="s">
        <v>193</v>
      </c>
    </row>
    <row r="357" spans="1:14" x14ac:dyDescent="0.3">
      <c r="A357" s="32">
        <v>44532</v>
      </c>
      <c r="B357" s="43">
        <v>0.43784722222222222</v>
      </c>
      <c r="C357" s="13">
        <v>1017</v>
      </c>
      <c r="D357" s="13">
        <v>0.66300000000000003</v>
      </c>
      <c r="E357" s="13">
        <v>11.49</v>
      </c>
      <c r="F357" s="13">
        <v>7.81</v>
      </c>
      <c r="G357" s="13">
        <v>8</v>
      </c>
      <c r="K357" s="13">
        <v>435</v>
      </c>
      <c r="N357" s="31"/>
    </row>
    <row r="358" spans="1:14" x14ac:dyDescent="0.3">
      <c r="A358" s="32">
        <v>44539</v>
      </c>
      <c r="B358" s="57">
        <v>0.38959490740740743</v>
      </c>
      <c r="C358" s="13">
        <v>362.7</v>
      </c>
      <c r="D358" s="13">
        <v>0.23599999999999999</v>
      </c>
      <c r="E358" s="13">
        <v>13.9</v>
      </c>
      <c r="F358" s="13">
        <v>7.71</v>
      </c>
      <c r="G358" s="13">
        <v>3.3</v>
      </c>
      <c r="K358" s="13">
        <v>52</v>
      </c>
      <c r="N358" s="31"/>
    </row>
    <row r="359" spans="1:14" x14ac:dyDescent="0.3">
      <c r="A359" s="32">
        <v>44544</v>
      </c>
      <c r="B359" s="43">
        <v>0.4387152777777778</v>
      </c>
      <c r="C359" s="13">
        <v>1019</v>
      </c>
      <c r="D359" s="13">
        <v>0.66300000000000003</v>
      </c>
      <c r="E359" s="13">
        <v>14.1</v>
      </c>
      <c r="F359" s="13">
        <v>7.85</v>
      </c>
      <c r="G359" s="13">
        <v>5.5</v>
      </c>
      <c r="K359" s="13">
        <v>318</v>
      </c>
      <c r="N359" s="31"/>
    </row>
    <row r="360" spans="1:14" x14ac:dyDescent="0.3">
      <c r="A360" s="32">
        <v>44546</v>
      </c>
      <c r="B360" s="57">
        <v>0.40866898148148145</v>
      </c>
      <c r="C360" s="13">
        <v>1052</v>
      </c>
      <c r="D360" s="13">
        <v>0.6825</v>
      </c>
      <c r="E360" s="13">
        <v>9.3000000000000007</v>
      </c>
      <c r="F360" s="13">
        <v>7.77</v>
      </c>
      <c r="G360" s="13">
        <v>12.2</v>
      </c>
      <c r="K360" s="13">
        <v>96</v>
      </c>
      <c r="N360" s="31"/>
    </row>
    <row r="361" spans="1:14" x14ac:dyDescent="0.3">
      <c r="A361" s="32">
        <v>44558</v>
      </c>
      <c r="B361" s="57">
        <v>0.4846759259259259</v>
      </c>
      <c r="C361" s="13">
        <v>695</v>
      </c>
      <c r="D361" s="13">
        <v>0.45179999999999998</v>
      </c>
      <c r="E361" s="13">
        <v>11.01</v>
      </c>
      <c r="F361" s="13">
        <v>7.91</v>
      </c>
      <c r="G361" s="13">
        <v>8.1</v>
      </c>
      <c r="K361" s="13">
        <v>240</v>
      </c>
      <c r="L361" s="29">
        <f>AVERAGE(K357:K361)</f>
        <v>228.2</v>
      </c>
      <c r="M361" s="46">
        <f>GEOMEAN(K357:K361)</f>
        <v>175.33977263529368</v>
      </c>
      <c r="N361" s="47" t="s">
        <v>194</v>
      </c>
    </row>
    <row r="362" spans="1:14" x14ac:dyDescent="0.3">
      <c r="A362" s="32">
        <v>44564</v>
      </c>
      <c r="B362" s="28">
        <v>0.4839236111111111</v>
      </c>
      <c r="C362" s="13">
        <v>768</v>
      </c>
      <c r="D362" s="13">
        <v>0.499</v>
      </c>
      <c r="E362" s="13">
        <v>12.89</v>
      </c>
      <c r="F362" s="13">
        <v>8.7100000000000009</v>
      </c>
      <c r="G362" s="13">
        <v>4</v>
      </c>
      <c r="K362" s="13">
        <v>156</v>
      </c>
    </row>
    <row r="363" spans="1:14" x14ac:dyDescent="0.3">
      <c r="A363" s="32">
        <v>44567</v>
      </c>
      <c r="B363" s="57">
        <v>0.43972222222222218</v>
      </c>
      <c r="C363" s="13">
        <v>1039</v>
      </c>
      <c r="D363" s="13">
        <v>0.67600000000000005</v>
      </c>
      <c r="E363" s="13">
        <v>13.33</v>
      </c>
      <c r="F363" s="13">
        <v>7.93</v>
      </c>
      <c r="G363" s="13">
        <v>1.3</v>
      </c>
      <c r="K363" s="13">
        <v>98</v>
      </c>
    </row>
    <row r="364" spans="1:14" x14ac:dyDescent="0.3">
      <c r="A364" s="32">
        <v>44572</v>
      </c>
      <c r="B364" s="57">
        <v>0.46532407407407406</v>
      </c>
      <c r="C364" s="13">
        <v>1096</v>
      </c>
      <c r="D364" s="13">
        <v>0.71499999999999997</v>
      </c>
      <c r="E364" s="13">
        <v>15.29</v>
      </c>
      <c r="F364" s="13">
        <v>8.09</v>
      </c>
      <c r="G364" s="13">
        <v>1.7</v>
      </c>
      <c r="K364" s="13">
        <v>110</v>
      </c>
    </row>
    <row r="365" spans="1:14" x14ac:dyDescent="0.3">
      <c r="A365" s="32">
        <v>44580</v>
      </c>
      <c r="B365" s="43">
        <v>0.42987268518518523</v>
      </c>
      <c r="C365" s="13">
        <v>1266</v>
      </c>
      <c r="D365" s="13">
        <v>0.82550000000000001</v>
      </c>
      <c r="E365" s="13">
        <v>13.6</v>
      </c>
      <c r="F365" s="13">
        <v>7.81</v>
      </c>
      <c r="G365" s="13">
        <v>4.7</v>
      </c>
      <c r="K365" s="13">
        <v>295</v>
      </c>
    </row>
    <row r="366" spans="1:14" x14ac:dyDescent="0.3">
      <c r="A366" s="32">
        <v>44585</v>
      </c>
      <c r="B366" s="43">
        <v>0.43594907407407407</v>
      </c>
      <c r="C366" s="13">
        <v>1220</v>
      </c>
      <c r="D366" s="13">
        <v>0.79300000000000004</v>
      </c>
      <c r="E366" s="13">
        <v>14.77</v>
      </c>
      <c r="F366" s="13">
        <v>7.76</v>
      </c>
      <c r="G366" s="13">
        <v>2.2999999999999998</v>
      </c>
      <c r="K366" s="13">
        <v>122</v>
      </c>
      <c r="L366" s="29">
        <f>AVERAGE(K362:K366)</f>
        <v>156.19999999999999</v>
      </c>
      <c r="M366" s="46">
        <f>GEOMEAN(K362:K366)</f>
        <v>143.34582258781563</v>
      </c>
      <c r="N366" s="47" t="s">
        <v>195</v>
      </c>
    </row>
    <row r="367" spans="1:14" x14ac:dyDescent="0.3">
      <c r="A367" s="32">
        <v>44600</v>
      </c>
      <c r="B367" s="26">
        <v>0.4632060185185185</v>
      </c>
      <c r="C367" s="13">
        <v>835</v>
      </c>
      <c r="D367" s="13">
        <v>0.54200000000000004</v>
      </c>
      <c r="E367" s="13">
        <v>13.77</v>
      </c>
      <c r="F367" s="13">
        <v>8.39</v>
      </c>
      <c r="G367" s="13">
        <v>1.7</v>
      </c>
      <c r="K367" s="13">
        <v>85</v>
      </c>
    </row>
    <row r="368" spans="1:14" x14ac:dyDescent="0.3">
      <c r="A368" s="32">
        <v>44606</v>
      </c>
      <c r="B368" s="57">
        <v>0.47577546296296297</v>
      </c>
      <c r="C368" s="13">
        <v>1719</v>
      </c>
      <c r="D368" s="13">
        <v>1.1180000000000001</v>
      </c>
      <c r="E368" s="13">
        <v>14.89</v>
      </c>
      <c r="F368" s="13">
        <v>7.54</v>
      </c>
      <c r="G368" s="13">
        <v>1.6</v>
      </c>
      <c r="K368" s="13">
        <v>10</v>
      </c>
    </row>
    <row r="369" spans="1:38" x14ac:dyDescent="0.3">
      <c r="A369" s="32">
        <v>44609</v>
      </c>
      <c r="B369" s="57">
        <v>0.43067129629629625</v>
      </c>
      <c r="C369" s="13">
        <v>592</v>
      </c>
      <c r="D369" s="13">
        <v>0.38419999999999999</v>
      </c>
      <c r="E369" s="13">
        <v>11.62</v>
      </c>
      <c r="F369" s="13">
        <v>7.47</v>
      </c>
      <c r="G369" s="13">
        <v>7</v>
      </c>
      <c r="K369" s="13">
        <v>801</v>
      </c>
    </row>
    <row r="370" spans="1:38" x14ac:dyDescent="0.3">
      <c r="A370" s="32">
        <v>44613</v>
      </c>
      <c r="B370" s="43">
        <v>0.42324074074074075</v>
      </c>
      <c r="C370" s="13">
        <v>1334</v>
      </c>
      <c r="D370" s="13">
        <v>0.86450000000000005</v>
      </c>
      <c r="E370" s="13">
        <v>14.09</v>
      </c>
      <c r="F370" s="13">
        <v>7.54</v>
      </c>
      <c r="G370" s="13">
        <v>4.8</v>
      </c>
      <c r="K370" s="13">
        <v>146</v>
      </c>
    </row>
    <row r="371" spans="1:38" x14ac:dyDescent="0.3">
      <c r="A371" s="32">
        <v>44620</v>
      </c>
      <c r="B371" s="57">
        <v>0.46303240740740742</v>
      </c>
      <c r="C371" s="13">
        <v>1466</v>
      </c>
      <c r="D371" s="13">
        <v>0.95550000000000002</v>
      </c>
      <c r="E371" s="13">
        <v>13.25</v>
      </c>
      <c r="F371" s="13">
        <v>7.92</v>
      </c>
      <c r="G371" s="13">
        <v>4.9000000000000004</v>
      </c>
      <c r="K371" s="13">
        <v>231</v>
      </c>
      <c r="L371" s="29">
        <f>AVERAGE(K367:K371)</f>
        <v>254.6</v>
      </c>
      <c r="M371" s="46">
        <f>GEOMEAN(K367:K371)</f>
        <v>118.08731704261007</v>
      </c>
      <c r="N371" s="47" t="s">
        <v>196</v>
      </c>
    </row>
    <row r="372" spans="1:38" x14ac:dyDescent="0.3">
      <c r="A372" s="32">
        <v>44621</v>
      </c>
      <c r="B372" s="26">
        <v>0.45743055555555556</v>
      </c>
      <c r="C372" s="13">
        <v>1514</v>
      </c>
      <c r="D372" s="13">
        <v>0.98399999999999999</v>
      </c>
      <c r="E372" s="13">
        <v>12.57</v>
      </c>
      <c r="F372" s="13">
        <v>8.42</v>
      </c>
      <c r="G372" s="13">
        <v>6.3</v>
      </c>
      <c r="K372" s="13">
        <v>110</v>
      </c>
    </row>
    <row r="373" spans="1:38" x14ac:dyDescent="0.3">
      <c r="A373" s="42">
        <v>44628</v>
      </c>
      <c r="B373" s="43">
        <v>0.43260416666666668</v>
      </c>
      <c r="C373" s="13">
        <v>1089</v>
      </c>
      <c r="D373" s="13">
        <v>0.70850000000000002</v>
      </c>
      <c r="E373" s="13">
        <v>11.19</v>
      </c>
      <c r="F373" s="13">
        <v>7.97</v>
      </c>
      <c r="K373" s="13">
        <v>1012</v>
      </c>
      <c r="O373" s="31" t="s">
        <v>111</v>
      </c>
      <c r="P373" s="13">
        <v>63.3</v>
      </c>
      <c r="Q373" s="31" t="s">
        <v>111</v>
      </c>
      <c r="R373" s="31" t="s">
        <v>111</v>
      </c>
      <c r="S373" s="31" t="s">
        <v>111</v>
      </c>
      <c r="T373" s="31" t="s">
        <v>111</v>
      </c>
      <c r="U373" s="31" t="s">
        <v>111</v>
      </c>
      <c r="V373" s="31" t="s">
        <v>111</v>
      </c>
      <c r="W373" s="31" t="s">
        <v>111</v>
      </c>
      <c r="X373" s="13">
        <v>0.74</v>
      </c>
      <c r="Y373" s="31" t="s">
        <v>111</v>
      </c>
      <c r="Z373" s="31" t="s">
        <v>111</v>
      </c>
      <c r="AA373" s="31" t="s">
        <v>111</v>
      </c>
      <c r="AB373" s="13">
        <v>30.6</v>
      </c>
      <c r="AC373" s="49" t="s">
        <v>111</v>
      </c>
      <c r="AD373" s="13">
        <v>247</v>
      </c>
      <c r="AE373" s="31" t="s">
        <v>111</v>
      </c>
      <c r="AF373" s="31" t="s">
        <v>111</v>
      </c>
      <c r="AG373" s="13">
        <v>69400</v>
      </c>
      <c r="AH373" s="13">
        <v>18000</v>
      </c>
      <c r="AI373" s="50" t="s">
        <v>111</v>
      </c>
      <c r="AJ373" s="50" t="s">
        <v>111</v>
      </c>
      <c r="AK373" s="50" t="s">
        <v>111</v>
      </c>
      <c r="AL373" s="13">
        <v>33.700000000000003</v>
      </c>
    </row>
    <row r="374" spans="1:38" x14ac:dyDescent="0.3">
      <c r="A374" s="32">
        <v>44642</v>
      </c>
      <c r="B374" s="57">
        <v>0.43494212962962964</v>
      </c>
      <c r="C374" s="13">
        <v>828</v>
      </c>
      <c r="D374" s="13">
        <v>0.53949999999999998</v>
      </c>
      <c r="E374" s="13">
        <v>10.59</v>
      </c>
      <c r="F374" s="13">
        <v>7.91</v>
      </c>
      <c r="G374" s="13">
        <v>10.7</v>
      </c>
      <c r="K374" s="13">
        <v>2050</v>
      </c>
    </row>
    <row r="375" spans="1:38" x14ac:dyDescent="0.3">
      <c r="A375" s="32">
        <v>44648</v>
      </c>
      <c r="B375" s="57">
        <v>0.41377314814814814</v>
      </c>
      <c r="C375" s="13">
        <v>1110</v>
      </c>
      <c r="D375" s="13">
        <v>0.72150000000000003</v>
      </c>
      <c r="E375" s="13">
        <v>11.15</v>
      </c>
      <c r="F375" s="13">
        <v>7.46</v>
      </c>
      <c r="G375" s="13">
        <v>4.4000000000000004</v>
      </c>
      <c r="K375" s="13">
        <v>74</v>
      </c>
    </row>
    <row r="376" spans="1:38" x14ac:dyDescent="0.3">
      <c r="A376" s="32">
        <v>44656</v>
      </c>
      <c r="B376" s="57">
        <v>0.39605324074074072</v>
      </c>
      <c r="C376" s="13">
        <v>1087</v>
      </c>
      <c r="D376" s="13">
        <v>0.70850000000000002</v>
      </c>
      <c r="E376" s="13">
        <v>11.72</v>
      </c>
      <c r="F376" s="13">
        <v>7.86</v>
      </c>
      <c r="G376" s="13">
        <v>9.8000000000000007</v>
      </c>
      <c r="K376" s="13">
        <v>118</v>
      </c>
      <c r="L376" s="29">
        <f>AVERAGE(K372:K376)</f>
        <v>672.8</v>
      </c>
      <c r="M376" s="46">
        <f>GEOMEAN(K372:K376)</f>
        <v>288.32888808204177</v>
      </c>
      <c r="N376" s="47" t="s">
        <v>197</v>
      </c>
    </row>
    <row r="377" spans="1:38" x14ac:dyDescent="0.3">
      <c r="A377" s="32">
        <v>44662</v>
      </c>
      <c r="B377" s="57">
        <v>0.44041666666666668</v>
      </c>
      <c r="C377" s="13">
        <v>1071</v>
      </c>
      <c r="D377" s="13">
        <v>0.69550000000000001</v>
      </c>
      <c r="E377" s="13">
        <v>10.86</v>
      </c>
      <c r="F377" s="13">
        <v>7.6</v>
      </c>
      <c r="G377" s="13">
        <v>11.4</v>
      </c>
      <c r="K377" s="13">
        <v>63</v>
      </c>
    </row>
    <row r="378" spans="1:38" x14ac:dyDescent="0.3">
      <c r="A378" s="32">
        <v>44664</v>
      </c>
      <c r="B378" s="57">
        <v>0.41501157407407407</v>
      </c>
      <c r="C378" s="13">
        <v>947</v>
      </c>
      <c r="D378" s="13">
        <v>0.61750000000000005</v>
      </c>
      <c r="E378" s="13">
        <v>8.73</v>
      </c>
      <c r="F378" s="13">
        <v>7.63</v>
      </c>
      <c r="G378" s="13">
        <v>13.8</v>
      </c>
      <c r="K378" s="13">
        <v>197</v>
      </c>
    </row>
    <row r="379" spans="1:38" x14ac:dyDescent="0.3">
      <c r="A379" s="32">
        <v>44669</v>
      </c>
      <c r="B379" s="43">
        <v>0.43942129629629628</v>
      </c>
      <c r="C379" s="13">
        <v>1011</v>
      </c>
      <c r="D379" s="13">
        <v>0.65649999999999997</v>
      </c>
      <c r="E379" s="13">
        <v>10.94</v>
      </c>
      <c r="F379" s="13">
        <v>7.91</v>
      </c>
      <c r="G379" s="13">
        <v>8.3000000000000007</v>
      </c>
      <c r="K379" s="13">
        <v>1046</v>
      </c>
    </row>
    <row r="380" spans="1:38" x14ac:dyDescent="0.3">
      <c r="A380" s="32">
        <v>44678</v>
      </c>
      <c r="B380" s="57">
        <v>0.39377314814814812</v>
      </c>
      <c r="C380" s="13">
        <v>951</v>
      </c>
      <c r="D380" s="13">
        <v>0.61750000000000005</v>
      </c>
      <c r="E380" s="13">
        <v>10.37</v>
      </c>
      <c r="F380" s="13">
        <v>8</v>
      </c>
      <c r="G380" s="13">
        <v>10</v>
      </c>
      <c r="K380" s="13">
        <v>226</v>
      </c>
      <c r="L380" s="29">
        <f>AVERAGE(K376:K380)</f>
        <v>330</v>
      </c>
      <c r="M380" s="46">
        <f>GEOMEAN(K376:K380)</f>
        <v>203.17290081877221</v>
      </c>
      <c r="N380" s="47" t="s">
        <v>198</v>
      </c>
    </row>
    <row r="381" spans="1:38" x14ac:dyDescent="0.3">
      <c r="A381" s="32">
        <v>44685</v>
      </c>
      <c r="B381" s="57">
        <v>0.43574074074074076</v>
      </c>
      <c r="C381" s="13">
        <v>862</v>
      </c>
      <c r="D381" s="13">
        <v>0.55900000000000005</v>
      </c>
      <c r="E381" s="13">
        <v>9.2799999999999994</v>
      </c>
      <c r="F381" s="13">
        <v>7.8</v>
      </c>
      <c r="G381" s="13">
        <v>13.5</v>
      </c>
      <c r="K381" s="13">
        <v>413</v>
      </c>
    </row>
    <row r="382" spans="1:38" x14ac:dyDescent="0.3">
      <c r="A382" s="69">
        <v>44690</v>
      </c>
      <c r="B382" s="57">
        <v>0.41090277777777778</v>
      </c>
      <c r="C382" s="13">
        <v>636</v>
      </c>
      <c r="D382" s="13">
        <v>0.41599999999999998</v>
      </c>
      <c r="E382" s="13">
        <v>6.86</v>
      </c>
      <c r="F382" s="13">
        <v>7.53</v>
      </c>
      <c r="G382" s="13">
        <v>14.5</v>
      </c>
      <c r="K382" s="13">
        <v>269</v>
      </c>
    </row>
    <row r="383" spans="1:38" x14ac:dyDescent="0.3">
      <c r="A383" s="69">
        <v>44698</v>
      </c>
      <c r="B383" s="57">
        <v>0.40334490740740742</v>
      </c>
      <c r="C383" s="13">
        <v>141.19999999999999</v>
      </c>
      <c r="D383" s="13">
        <v>9.1700000000000004E-2</v>
      </c>
      <c r="E383" s="13">
        <v>7.05</v>
      </c>
      <c r="F383" s="13">
        <v>7.63</v>
      </c>
      <c r="G383" s="13">
        <v>17.2</v>
      </c>
      <c r="K383" s="13">
        <v>504</v>
      </c>
    </row>
    <row r="384" spans="1:38" x14ac:dyDescent="0.3">
      <c r="A384" s="69">
        <v>44704</v>
      </c>
      <c r="B384" s="57">
        <v>0.42745370370370367</v>
      </c>
      <c r="C384" s="13">
        <v>871</v>
      </c>
      <c r="D384" s="13">
        <v>0.5655</v>
      </c>
      <c r="E384" s="13">
        <v>8.9700000000000006</v>
      </c>
      <c r="F384" s="13">
        <v>7.62</v>
      </c>
      <c r="G384" s="13">
        <v>15.8</v>
      </c>
      <c r="K384" s="13">
        <v>86</v>
      </c>
    </row>
    <row r="385" spans="1:38" x14ac:dyDescent="0.3">
      <c r="A385" s="69">
        <v>44712</v>
      </c>
      <c r="B385" s="43">
        <v>0.43554398148148149</v>
      </c>
      <c r="C385" s="13">
        <v>1005</v>
      </c>
      <c r="D385" s="13">
        <v>0.65649999999999997</v>
      </c>
      <c r="E385" s="13">
        <v>6.68</v>
      </c>
      <c r="F385" s="13">
        <v>7.52</v>
      </c>
      <c r="G385" s="13">
        <v>19.899999999999999</v>
      </c>
      <c r="K385" s="13">
        <v>591</v>
      </c>
      <c r="L385" s="29">
        <f>AVERAGE(K381:K385)</f>
        <v>372.6</v>
      </c>
      <c r="M385" s="46">
        <f>GEOMEAN(K381:K385)</f>
        <v>309.63051851080087</v>
      </c>
      <c r="N385" s="47" t="s">
        <v>199</v>
      </c>
    </row>
    <row r="386" spans="1:38" x14ac:dyDescent="0.3">
      <c r="A386" s="69">
        <v>44714</v>
      </c>
      <c r="B386" s="43">
        <v>0.43878472222222226</v>
      </c>
      <c r="C386" s="13">
        <v>846</v>
      </c>
      <c r="D386" s="13">
        <v>0.55249999999999999</v>
      </c>
      <c r="E386" s="13">
        <v>7.52</v>
      </c>
      <c r="F386" s="13">
        <v>7.62</v>
      </c>
      <c r="G386" s="13">
        <v>19.8</v>
      </c>
      <c r="K386" s="13">
        <v>504</v>
      </c>
    </row>
    <row r="387" spans="1:38" x14ac:dyDescent="0.3">
      <c r="A387" s="69">
        <v>44725</v>
      </c>
      <c r="C387" s="13" t="s">
        <v>231</v>
      </c>
    </row>
    <row r="388" spans="1:38" x14ac:dyDescent="0.3">
      <c r="A388" s="69">
        <v>44734</v>
      </c>
      <c r="B388" s="57">
        <v>0.40690972222222221</v>
      </c>
      <c r="C388" s="13">
        <v>979</v>
      </c>
      <c r="D388" s="13">
        <v>0.63700000000000001</v>
      </c>
      <c r="E388" s="13">
        <v>7.35</v>
      </c>
      <c r="F388" s="13">
        <v>7.7</v>
      </c>
      <c r="G388" s="13">
        <v>20.7</v>
      </c>
      <c r="K388" s="13">
        <v>650</v>
      </c>
    </row>
    <row r="389" spans="1:38" x14ac:dyDescent="0.3">
      <c r="A389" s="69">
        <v>44741</v>
      </c>
      <c r="B389" s="57">
        <v>0.40199074074074076</v>
      </c>
      <c r="C389" s="13">
        <v>1023</v>
      </c>
      <c r="D389" s="13">
        <v>0.66300000000000003</v>
      </c>
      <c r="E389" s="13">
        <v>11.7</v>
      </c>
      <c r="F389" s="13">
        <v>7.35</v>
      </c>
      <c r="G389" s="13">
        <v>16.3</v>
      </c>
      <c r="K389" s="13">
        <v>1553</v>
      </c>
      <c r="L389" s="29">
        <f>AVERAGE(K385:K389)</f>
        <v>824.5</v>
      </c>
      <c r="M389" s="46">
        <f>GEOMEAN(K385:K389)</f>
        <v>740.50109902951931</v>
      </c>
      <c r="N389" s="47" t="s">
        <v>200</v>
      </c>
    </row>
    <row r="390" spans="1:38" x14ac:dyDescent="0.3">
      <c r="A390" s="69">
        <v>44747</v>
      </c>
      <c r="B390" s="57">
        <v>0.40657407407407403</v>
      </c>
      <c r="C390" s="13">
        <v>1010</v>
      </c>
      <c r="D390" s="13">
        <v>0.65649999999999997</v>
      </c>
      <c r="E390" s="13">
        <v>7.98</v>
      </c>
      <c r="F390" s="13">
        <v>7.43</v>
      </c>
      <c r="G390" s="13">
        <v>20.7</v>
      </c>
      <c r="K390" s="13">
        <v>1354</v>
      </c>
    </row>
    <row r="391" spans="1:38" x14ac:dyDescent="0.3">
      <c r="A391" s="69">
        <v>44753</v>
      </c>
      <c r="B391" s="43">
        <v>0.43018518518518517</v>
      </c>
      <c r="C391" s="13">
        <v>804</v>
      </c>
      <c r="D391" s="13">
        <v>0.52</v>
      </c>
      <c r="E391" s="13">
        <v>7.38</v>
      </c>
      <c r="F391" s="13">
        <v>11.32</v>
      </c>
      <c r="G391" s="13">
        <v>20.5</v>
      </c>
      <c r="K391" s="13">
        <v>860</v>
      </c>
    </row>
    <row r="392" spans="1:38" x14ac:dyDescent="0.3">
      <c r="A392" s="69">
        <v>44761</v>
      </c>
      <c r="B392" s="26">
        <v>0.42449074074074072</v>
      </c>
      <c r="C392" s="13">
        <v>271</v>
      </c>
      <c r="D392" s="13">
        <v>0.17610000000000001</v>
      </c>
      <c r="E392" s="13">
        <v>7.8</v>
      </c>
      <c r="F392" s="13">
        <v>7.34</v>
      </c>
      <c r="G392" s="13">
        <v>23</v>
      </c>
      <c r="K392" s="13">
        <v>1050</v>
      </c>
      <c r="O392" s="31" t="s">
        <v>111</v>
      </c>
      <c r="P392" s="13">
        <v>46.5</v>
      </c>
      <c r="Q392" s="31" t="s">
        <v>111</v>
      </c>
      <c r="R392" s="31" t="s">
        <v>111</v>
      </c>
      <c r="S392" s="31" t="s">
        <v>111</v>
      </c>
      <c r="T392" s="31" t="s">
        <v>111</v>
      </c>
      <c r="U392" s="31" t="s">
        <v>111</v>
      </c>
      <c r="V392" s="31" t="s">
        <v>111</v>
      </c>
      <c r="W392" s="31" t="s">
        <v>111</v>
      </c>
      <c r="X392" s="13">
        <v>63.1</v>
      </c>
      <c r="Y392" s="31" t="s">
        <v>111</v>
      </c>
      <c r="Z392" s="31" t="s">
        <v>111</v>
      </c>
      <c r="AA392" s="31" t="s">
        <v>111</v>
      </c>
      <c r="AB392" s="13">
        <v>21.3</v>
      </c>
      <c r="AC392" s="49" t="s">
        <v>111</v>
      </c>
      <c r="AD392" s="13">
        <v>140</v>
      </c>
      <c r="AE392" s="31" t="s">
        <v>111</v>
      </c>
      <c r="AF392" s="31" t="s">
        <v>111</v>
      </c>
      <c r="AG392" s="13">
        <v>40800</v>
      </c>
      <c r="AH392" s="13">
        <v>9240</v>
      </c>
      <c r="AI392" s="50" t="s">
        <v>111</v>
      </c>
      <c r="AJ392" s="50" t="s">
        <v>111</v>
      </c>
      <c r="AK392" s="50" t="s">
        <v>111</v>
      </c>
      <c r="AL392" s="13">
        <v>36.4</v>
      </c>
    </row>
    <row r="393" spans="1:38" x14ac:dyDescent="0.3">
      <c r="A393" s="32">
        <v>44767</v>
      </c>
      <c r="B393" s="26">
        <v>0.41797453703703707</v>
      </c>
      <c r="C393" s="13">
        <v>1163</v>
      </c>
      <c r="D393" s="13">
        <v>0.75600000000000001</v>
      </c>
      <c r="E393" s="13">
        <v>8.01</v>
      </c>
      <c r="F393" s="13">
        <v>7.88</v>
      </c>
      <c r="G393" s="13">
        <v>22.3</v>
      </c>
      <c r="K393" s="13">
        <v>7270</v>
      </c>
    </row>
    <row r="394" spans="1:38" x14ac:dyDescent="0.3">
      <c r="A394" s="69">
        <v>44770</v>
      </c>
      <c r="B394" s="57">
        <v>0.45498842592592598</v>
      </c>
      <c r="C394" s="13">
        <v>462.8</v>
      </c>
      <c r="D394" s="13">
        <v>0.30099999999999999</v>
      </c>
      <c r="E394" s="13">
        <v>6.4</v>
      </c>
      <c r="F394" s="13">
        <v>7.73</v>
      </c>
      <c r="G394" s="13">
        <v>23</v>
      </c>
      <c r="K394" s="13">
        <v>4106</v>
      </c>
      <c r="L394" s="29">
        <f>AVERAGE(K390:K394)</f>
        <v>2928</v>
      </c>
      <c r="M394" s="46">
        <f>GEOMEAN(K390:K394)</f>
        <v>2053.2978580685835</v>
      </c>
      <c r="N394" s="47" t="s">
        <v>201</v>
      </c>
    </row>
    <row r="395" spans="1:38" x14ac:dyDescent="0.3">
      <c r="A395" s="69">
        <v>44777</v>
      </c>
      <c r="B395" s="43">
        <v>0.44609953703703703</v>
      </c>
      <c r="C395" s="13">
        <v>594</v>
      </c>
      <c r="D395" s="13">
        <v>0.38350000000000001</v>
      </c>
      <c r="E395" s="13">
        <v>9.64</v>
      </c>
      <c r="F395" s="13">
        <v>7.6</v>
      </c>
      <c r="G395" s="13">
        <v>22</v>
      </c>
      <c r="K395" s="13">
        <v>6131</v>
      </c>
      <c r="N395" s="31"/>
    </row>
    <row r="396" spans="1:38" x14ac:dyDescent="0.3">
      <c r="A396" s="69">
        <v>44783</v>
      </c>
      <c r="B396" s="13" t="s">
        <v>232</v>
      </c>
      <c r="N396" s="31"/>
    </row>
    <row r="397" spans="1:38" x14ac:dyDescent="0.3">
      <c r="A397" s="69">
        <v>44789</v>
      </c>
      <c r="B397" s="26">
        <v>0.43458333333333332</v>
      </c>
      <c r="C397" s="13">
        <v>456</v>
      </c>
      <c r="D397" s="13">
        <v>0.29630000000000001</v>
      </c>
      <c r="E397" s="13">
        <v>9.18</v>
      </c>
      <c r="F397" s="13">
        <v>8.09</v>
      </c>
      <c r="G397" s="13">
        <v>20.5</v>
      </c>
      <c r="K397" s="13">
        <v>298</v>
      </c>
      <c r="N397" s="31"/>
    </row>
    <row r="398" spans="1:38" x14ac:dyDescent="0.3">
      <c r="A398" s="69">
        <v>44798</v>
      </c>
      <c r="B398" s="43">
        <v>0.44689814814814816</v>
      </c>
      <c r="C398" s="13">
        <v>663</v>
      </c>
      <c r="D398" s="13">
        <v>0.42899999999999999</v>
      </c>
      <c r="E398" s="13">
        <v>7.39</v>
      </c>
      <c r="F398" s="13">
        <v>7.85</v>
      </c>
      <c r="G398" s="13">
        <v>19.7</v>
      </c>
      <c r="K398" s="13">
        <v>226</v>
      </c>
      <c r="N398" s="31"/>
    </row>
    <row r="399" spans="1:38" x14ac:dyDescent="0.3">
      <c r="A399" s="69">
        <v>44802</v>
      </c>
      <c r="B399" s="43">
        <v>0.41942129629629626</v>
      </c>
      <c r="C399" s="13">
        <v>384.8</v>
      </c>
      <c r="D399" s="13">
        <v>0.25019999999999998</v>
      </c>
      <c r="E399" s="13">
        <v>7.28</v>
      </c>
      <c r="F399" s="13">
        <v>7.91</v>
      </c>
      <c r="G399" s="13">
        <v>23.9</v>
      </c>
      <c r="K399" s="13">
        <v>14136</v>
      </c>
      <c r="L399" s="29">
        <f>AVERAGE(K395:K399)</f>
        <v>5197.75</v>
      </c>
      <c r="M399" s="46">
        <f>GEOMEAN(K395:K399)</f>
        <v>1554.338623896286</v>
      </c>
      <c r="N399" s="47" t="s">
        <v>202</v>
      </c>
    </row>
    <row r="400" spans="1:38" x14ac:dyDescent="0.3">
      <c r="A400" s="69">
        <v>44805</v>
      </c>
      <c r="B400" s="28">
        <v>0.47826388888888888</v>
      </c>
      <c r="C400" s="13">
        <v>505</v>
      </c>
      <c r="D400" s="13">
        <v>0.32819999999999999</v>
      </c>
      <c r="E400" s="13">
        <v>8.66</v>
      </c>
      <c r="F400" s="13">
        <v>8</v>
      </c>
      <c r="G400" s="13">
        <v>20.8</v>
      </c>
      <c r="K400" s="13">
        <v>1014</v>
      </c>
    </row>
    <row r="401" spans="1:14" x14ac:dyDescent="0.3">
      <c r="A401" s="69">
        <v>44811</v>
      </c>
      <c r="B401" s="57">
        <v>0.42950231481481477</v>
      </c>
      <c r="C401" s="13">
        <v>481</v>
      </c>
      <c r="D401" s="13">
        <v>0.31269999999999998</v>
      </c>
      <c r="E401" s="13">
        <v>7.49</v>
      </c>
      <c r="F401" s="13">
        <v>8.01</v>
      </c>
      <c r="G401" s="13">
        <v>21.5</v>
      </c>
      <c r="K401" s="13">
        <v>820</v>
      </c>
    </row>
    <row r="402" spans="1:14" x14ac:dyDescent="0.3">
      <c r="A402" s="69">
        <v>44817</v>
      </c>
      <c r="B402" s="26">
        <v>0.43240740740740741</v>
      </c>
      <c r="C402" s="13">
        <v>448.3</v>
      </c>
      <c r="D402" s="13">
        <v>0.29139999999999999</v>
      </c>
      <c r="E402" s="13">
        <v>10.18</v>
      </c>
      <c r="F402" s="13">
        <v>7.98</v>
      </c>
      <c r="G402" s="13">
        <v>18</v>
      </c>
      <c r="K402" s="13">
        <v>556</v>
      </c>
    </row>
    <row r="403" spans="1:14" x14ac:dyDescent="0.3">
      <c r="A403" s="69">
        <v>44826</v>
      </c>
      <c r="B403" s="57">
        <v>0.44322916666666662</v>
      </c>
      <c r="C403" s="13">
        <v>576</v>
      </c>
      <c r="D403" s="13">
        <v>0.377</v>
      </c>
      <c r="E403" s="13">
        <v>7.62</v>
      </c>
      <c r="F403" s="13">
        <v>7.83</v>
      </c>
      <c r="G403" s="13">
        <v>20.100000000000001</v>
      </c>
      <c r="K403" s="13">
        <v>246</v>
      </c>
    </row>
    <row r="404" spans="1:14" x14ac:dyDescent="0.3">
      <c r="A404" s="69">
        <v>44830</v>
      </c>
      <c r="B404" s="26">
        <v>0.46750000000000003</v>
      </c>
      <c r="C404" s="13">
        <v>366.2</v>
      </c>
      <c r="D404" s="13">
        <v>0.23799999999999999</v>
      </c>
      <c r="E404" s="13">
        <v>10.45</v>
      </c>
      <c r="F404" s="13">
        <v>7.88</v>
      </c>
      <c r="G404" s="13">
        <v>15.8</v>
      </c>
      <c r="K404" s="13">
        <v>1664</v>
      </c>
      <c r="L404" s="29">
        <f>AVERAGE(K400:K404)</f>
        <v>860</v>
      </c>
      <c r="M404" s="46">
        <f>GEOMEAN(K400:K404)</f>
        <v>716.80826728483555</v>
      </c>
      <c r="N404" s="47" t="s">
        <v>203</v>
      </c>
    </row>
    <row r="405" spans="1:14" x14ac:dyDescent="0.3">
      <c r="A405" s="69">
        <v>44838</v>
      </c>
      <c r="B405" s="57">
        <v>0.43130787037037038</v>
      </c>
      <c r="C405" s="13">
        <v>949</v>
      </c>
      <c r="D405" s="13">
        <v>0.61750000000000005</v>
      </c>
      <c r="E405" s="13">
        <v>11.05</v>
      </c>
      <c r="F405" s="13">
        <v>7.69</v>
      </c>
      <c r="G405" s="13">
        <v>12</v>
      </c>
      <c r="K405" s="13">
        <v>121</v>
      </c>
    </row>
    <row r="406" spans="1:14" x14ac:dyDescent="0.3">
      <c r="A406" s="42">
        <v>44847</v>
      </c>
      <c r="B406" s="70" t="s">
        <v>204</v>
      </c>
    </row>
    <row r="407" spans="1:14" x14ac:dyDescent="0.3">
      <c r="A407" s="69">
        <v>44853</v>
      </c>
      <c r="B407" s="57">
        <v>0.42155092592592597</v>
      </c>
      <c r="C407" s="13">
        <v>979</v>
      </c>
      <c r="D407" s="13">
        <v>0.63700000000000001</v>
      </c>
      <c r="E407" s="13">
        <v>11.58</v>
      </c>
      <c r="F407" s="13">
        <v>7.79</v>
      </c>
      <c r="G407" s="13">
        <v>6.8</v>
      </c>
      <c r="K407" s="13">
        <v>10</v>
      </c>
    </row>
    <row r="408" spans="1:14" x14ac:dyDescent="0.3">
      <c r="A408" s="69">
        <v>44859</v>
      </c>
      <c r="B408" s="28">
        <v>0.42137731481481483</v>
      </c>
      <c r="C408" s="13">
        <v>845</v>
      </c>
      <c r="D408" s="13">
        <v>0.54900000000000004</v>
      </c>
      <c r="E408" s="13">
        <v>10.47</v>
      </c>
      <c r="F408" s="13">
        <v>7.66</v>
      </c>
      <c r="G408" s="13">
        <v>14.1</v>
      </c>
      <c r="K408" s="13">
        <v>41</v>
      </c>
    </row>
    <row r="409" spans="1:14" x14ac:dyDescent="0.3">
      <c r="A409" s="69">
        <v>44865</v>
      </c>
      <c r="B409" s="57">
        <v>0.41317129629629629</v>
      </c>
      <c r="C409" s="13">
        <v>817</v>
      </c>
      <c r="D409" s="13">
        <v>0.53300000000000003</v>
      </c>
      <c r="E409" s="13">
        <v>6.54</v>
      </c>
      <c r="F409" s="13">
        <v>7.38</v>
      </c>
      <c r="G409" s="13">
        <v>12.8</v>
      </c>
      <c r="K409" s="13">
        <v>670</v>
      </c>
      <c r="L409" s="29">
        <f>AVERAGE(K405:K409)</f>
        <v>210.5</v>
      </c>
      <c r="M409" s="46">
        <f>GEOMEAN(K405:K409)</f>
        <v>75.92958171757968</v>
      </c>
      <c r="N409" s="47" t="s">
        <v>205</v>
      </c>
    </row>
    <row r="410" spans="1:14" x14ac:dyDescent="0.3">
      <c r="A410" s="69">
        <v>44868</v>
      </c>
      <c r="B410" s="26">
        <v>0.47054398148148152</v>
      </c>
      <c r="C410" s="13">
        <v>1067</v>
      </c>
      <c r="D410" s="13">
        <v>0.69399999999999995</v>
      </c>
      <c r="E410" s="13">
        <v>8.69</v>
      </c>
      <c r="F410" s="13">
        <v>7.86</v>
      </c>
      <c r="G410" s="13">
        <v>12.1</v>
      </c>
      <c r="K410" s="13">
        <v>175</v>
      </c>
    </row>
    <row r="411" spans="1:14" x14ac:dyDescent="0.3">
      <c r="A411" s="69">
        <v>44882</v>
      </c>
      <c r="B411" s="28">
        <v>0.505</v>
      </c>
      <c r="C411" s="13">
        <v>1337</v>
      </c>
      <c r="D411" s="13">
        <v>0.86899999999999999</v>
      </c>
      <c r="E411" s="13">
        <v>16.510000000000002</v>
      </c>
      <c r="F411" s="13">
        <v>8.01</v>
      </c>
      <c r="G411" s="13">
        <v>4.5</v>
      </c>
      <c r="K411" s="13">
        <v>52</v>
      </c>
    </row>
    <row r="412" spans="1:14" x14ac:dyDescent="0.3">
      <c r="A412" s="69">
        <v>44887</v>
      </c>
      <c r="B412" s="28">
        <v>0.49450231481481483</v>
      </c>
      <c r="C412" s="13">
        <v>1380</v>
      </c>
      <c r="D412" s="13">
        <v>0.89700000000000002</v>
      </c>
      <c r="E412" s="13">
        <v>16.18</v>
      </c>
      <c r="F412" s="13">
        <v>8.36</v>
      </c>
      <c r="G412" s="13">
        <v>4</v>
      </c>
      <c r="K412" s="13">
        <v>187</v>
      </c>
    </row>
    <row r="413" spans="1:14" x14ac:dyDescent="0.3">
      <c r="A413" s="69">
        <v>44895</v>
      </c>
      <c r="B413" s="13" t="s">
        <v>233</v>
      </c>
    </row>
    <row r="414" spans="1:14" x14ac:dyDescent="0.3">
      <c r="A414" s="69">
        <v>44900</v>
      </c>
      <c r="B414" s="26">
        <v>0.4800578703703704</v>
      </c>
      <c r="C414" s="13">
        <v>1047</v>
      </c>
      <c r="D414" s="13">
        <v>0.68100000000000005</v>
      </c>
      <c r="E414" s="13">
        <v>15.61</v>
      </c>
      <c r="F414" s="13">
        <v>7.98</v>
      </c>
      <c r="G414" s="13">
        <v>4.5</v>
      </c>
      <c r="K414" s="13">
        <v>63</v>
      </c>
      <c r="L414" s="29">
        <f>AVERAGE(K410:K414)</f>
        <v>119.25</v>
      </c>
      <c r="M414" s="46">
        <f>GEOMEAN(K410:K414)</f>
        <v>101.75503009641186</v>
      </c>
      <c r="N414" s="47" t="s">
        <v>207</v>
      </c>
    </row>
    <row r="415" spans="1:14" x14ac:dyDescent="0.3">
      <c r="A415" s="69">
        <v>44903</v>
      </c>
      <c r="B415" s="13" t="s">
        <v>233</v>
      </c>
      <c r="N415" s="31"/>
    </row>
    <row r="416" spans="1:14" x14ac:dyDescent="0.3">
      <c r="A416" s="69">
        <v>44908</v>
      </c>
      <c r="B416" s="43">
        <v>0.44059027777777776</v>
      </c>
      <c r="C416" s="13">
        <v>946</v>
      </c>
      <c r="D416" s="13">
        <v>0.61750000000000005</v>
      </c>
      <c r="E416" s="13">
        <v>20.2</v>
      </c>
      <c r="F416" s="13">
        <v>7.82</v>
      </c>
      <c r="G416" s="13">
        <v>5.7</v>
      </c>
      <c r="K416" s="13">
        <v>62</v>
      </c>
      <c r="N416" s="31"/>
    </row>
    <row r="417" spans="1:38" x14ac:dyDescent="0.3">
      <c r="A417" s="69">
        <v>44922</v>
      </c>
      <c r="B417" s="70" t="s">
        <v>234</v>
      </c>
      <c r="N417" s="31"/>
    </row>
    <row r="418" spans="1:38" x14ac:dyDescent="0.3">
      <c r="A418" s="69">
        <v>44924</v>
      </c>
      <c r="B418" s="43">
        <v>0.48621527777777779</v>
      </c>
      <c r="C418" s="13">
        <v>1596</v>
      </c>
      <c r="D418" s="13">
        <v>1.04</v>
      </c>
      <c r="E418" s="13">
        <v>20.18</v>
      </c>
      <c r="F418" s="13">
        <v>7.82</v>
      </c>
      <c r="G418" s="13">
        <v>4.9000000000000004</v>
      </c>
      <c r="K418" s="13">
        <v>121</v>
      </c>
      <c r="L418" s="29">
        <f>AVERAGE(K414:K418)</f>
        <v>82</v>
      </c>
      <c r="M418" s="46">
        <f>GEOMEAN(K414:K418)</f>
        <v>77.894334237920148</v>
      </c>
      <c r="N418" s="47" t="s">
        <v>208</v>
      </c>
    </row>
    <row r="419" spans="1:38" x14ac:dyDescent="0.3">
      <c r="A419" s="32">
        <v>44935</v>
      </c>
      <c r="B419" s="28">
        <v>0.45968750000000003</v>
      </c>
      <c r="C419" s="13">
        <v>478</v>
      </c>
      <c r="D419" s="13">
        <v>0.31040000000000001</v>
      </c>
      <c r="E419" s="13">
        <v>12.12</v>
      </c>
      <c r="F419" s="13">
        <v>4.8</v>
      </c>
      <c r="G419" s="13">
        <v>7.84</v>
      </c>
      <c r="K419" s="13">
        <v>145</v>
      </c>
    </row>
    <row r="420" spans="1:38" x14ac:dyDescent="0.3">
      <c r="A420" s="32">
        <v>44938</v>
      </c>
      <c r="B420" s="28">
        <v>0.47776620370370365</v>
      </c>
      <c r="C420" s="13">
        <v>576</v>
      </c>
      <c r="D420" s="13">
        <v>0.37440000000000001</v>
      </c>
      <c r="E420" s="13">
        <v>10.86</v>
      </c>
      <c r="F420" s="13">
        <v>7.96</v>
      </c>
      <c r="G420" s="13">
        <v>7.8</v>
      </c>
      <c r="K420" s="13">
        <v>6131</v>
      </c>
    </row>
    <row r="421" spans="1:38" x14ac:dyDescent="0.3">
      <c r="A421" s="69">
        <v>44944</v>
      </c>
      <c r="B421" s="57">
        <v>0.40028935185185183</v>
      </c>
      <c r="C421" s="70">
        <v>1200</v>
      </c>
      <c r="D421" s="70">
        <v>0.78</v>
      </c>
      <c r="E421" s="70">
        <v>11.9</v>
      </c>
      <c r="F421" s="70">
        <v>8.11</v>
      </c>
      <c r="G421" s="70">
        <v>6.3</v>
      </c>
      <c r="K421" s="13">
        <v>420</v>
      </c>
    </row>
    <row r="422" spans="1:38" x14ac:dyDescent="0.3">
      <c r="A422" s="32">
        <v>44950</v>
      </c>
      <c r="B422" s="70" t="s">
        <v>233</v>
      </c>
    </row>
    <row r="423" spans="1:38" x14ac:dyDescent="0.3">
      <c r="A423" s="32">
        <v>44956</v>
      </c>
      <c r="B423" s="70" t="s">
        <v>233</v>
      </c>
      <c r="L423" s="29">
        <f>AVERAGE(K419:K423)</f>
        <v>2232</v>
      </c>
      <c r="M423" s="46">
        <f>GEOMEAN(K419:K423)</f>
        <v>720.08351654667445</v>
      </c>
      <c r="N423" s="47" t="s">
        <v>209</v>
      </c>
    </row>
    <row r="424" spans="1:38" x14ac:dyDescent="0.3">
      <c r="A424" s="32">
        <v>44965</v>
      </c>
      <c r="B424" s="26">
        <v>0.51488425925925929</v>
      </c>
      <c r="C424" s="13">
        <v>1290</v>
      </c>
      <c r="D424" s="13">
        <v>838</v>
      </c>
      <c r="E424" s="13">
        <v>11.49</v>
      </c>
      <c r="F424" s="13">
        <v>7.74</v>
      </c>
      <c r="G424" s="13">
        <v>5.4</v>
      </c>
      <c r="K424" s="13">
        <v>41</v>
      </c>
    </row>
    <row r="425" spans="1:38" x14ac:dyDescent="0.3">
      <c r="A425" s="32">
        <v>44970</v>
      </c>
      <c r="B425" s="43">
        <v>0.4424305555555556</v>
      </c>
      <c r="C425" s="13">
        <v>1266</v>
      </c>
      <c r="D425" s="13">
        <v>0.82550000000000001</v>
      </c>
      <c r="E425" s="13">
        <v>12.39</v>
      </c>
      <c r="F425" s="13">
        <v>8.14</v>
      </c>
      <c r="G425" s="13">
        <v>5.0999999999999996</v>
      </c>
      <c r="K425" s="13">
        <v>145</v>
      </c>
    </row>
    <row r="426" spans="1:38" x14ac:dyDescent="0.3">
      <c r="A426" s="32">
        <v>44973</v>
      </c>
      <c r="B426" s="43">
        <v>0.43412037037037038</v>
      </c>
      <c r="C426" s="13">
        <v>1201</v>
      </c>
      <c r="D426" s="13">
        <v>0.78</v>
      </c>
      <c r="E426" s="13">
        <v>12</v>
      </c>
      <c r="F426" s="13">
        <v>7.94</v>
      </c>
      <c r="G426" s="13">
        <v>7.7</v>
      </c>
      <c r="K426" s="13">
        <v>161</v>
      </c>
    </row>
    <row r="427" spans="1:38" x14ac:dyDescent="0.3">
      <c r="A427" s="32">
        <v>44979</v>
      </c>
      <c r="B427" s="26">
        <v>0.52678240740740734</v>
      </c>
      <c r="C427" s="13">
        <v>759</v>
      </c>
      <c r="D427" s="13">
        <v>0.49299999999999999</v>
      </c>
      <c r="E427" s="13">
        <v>11.56</v>
      </c>
      <c r="F427" s="13">
        <v>7.52</v>
      </c>
      <c r="G427" s="13">
        <v>7.3</v>
      </c>
      <c r="K427" s="13">
        <v>4106</v>
      </c>
    </row>
    <row r="428" spans="1:38" x14ac:dyDescent="0.3">
      <c r="A428" s="32">
        <v>44985</v>
      </c>
      <c r="B428" s="57">
        <v>0.42787037037037035</v>
      </c>
      <c r="C428" s="13">
        <v>1004</v>
      </c>
      <c r="D428" s="13">
        <v>0.65</v>
      </c>
      <c r="E428" s="13">
        <v>10.95</v>
      </c>
      <c r="F428" s="13">
        <v>8.09</v>
      </c>
      <c r="G428" s="13">
        <v>8.8000000000000007</v>
      </c>
      <c r="K428" s="13">
        <v>663</v>
      </c>
      <c r="L428" s="29">
        <f>AVERAGE(K424:K428)</f>
        <v>1023.2</v>
      </c>
      <c r="M428" s="46">
        <f>GEOMEAN(K424:K428)</f>
        <v>304.21599298998831</v>
      </c>
      <c r="N428" s="47" t="s">
        <v>210</v>
      </c>
    </row>
    <row r="429" spans="1:38" x14ac:dyDescent="0.3">
      <c r="A429" s="32">
        <v>44993</v>
      </c>
      <c r="B429" s="71">
        <v>0.51256944444444441</v>
      </c>
      <c r="C429" s="72">
        <v>459</v>
      </c>
      <c r="D429" s="72">
        <v>0.29859999999999998</v>
      </c>
      <c r="E429" s="72">
        <v>11.41</v>
      </c>
      <c r="F429" s="72">
        <v>7.7</v>
      </c>
      <c r="G429" s="72">
        <v>6.8</v>
      </c>
      <c r="K429" s="13">
        <v>269</v>
      </c>
      <c r="O429" s="31" t="s">
        <v>111</v>
      </c>
      <c r="P429" s="13">
        <v>79.3</v>
      </c>
      <c r="Q429" s="31" t="s">
        <v>111</v>
      </c>
      <c r="R429" s="31" t="s">
        <v>111</v>
      </c>
      <c r="S429" s="31" t="s">
        <v>111</v>
      </c>
      <c r="T429" s="31" t="s">
        <v>111</v>
      </c>
      <c r="U429" s="31" t="s">
        <v>111</v>
      </c>
      <c r="V429" s="31" t="s">
        <v>111</v>
      </c>
      <c r="W429" s="31" t="s">
        <v>111</v>
      </c>
      <c r="X429" s="13">
        <v>157</v>
      </c>
      <c r="Y429" s="31" t="s">
        <v>111</v>
      </c>
      <c r="Z429" s="13">
        <v>0.66</v>
      </c>
      <c r="AA429" s="31" t="s">
        <v>111</v>
      </c>
      <c r="AB429" s="13">
        <v>47</v>
      </c>
      <c r="AC429" s="13">
        <v>0.14000000000000001</v>
      </c>
      <c r="AD429" s="13">
        <v>320</v>
      </c>
      <c r="AE429" s="31" t="s">
        <v>111</v>
      </c>
      <c r="AF429" s="31" t="s">
        <v>111</v>
      </c>
      <c r="AG429" s="13">
        <v>86100</v>
      </c>
      <c r="AH429" s="13">
        <v>25600</v>
      </c>
      <c r="AI429" s="50" t="s">
        <v>111</v>
      </c>
      <c r="AJ429" s="50" t="s">
        <v>111</v>
      </c>
      <c r="AK429" s="50" t="s">
        <v>111</v>
      </c>
      <c r="AL429" s="13">
        <v>37.4</v>
      </c>
    </row>
    <row r="430" spans="1:38" x14ac:dyDescent="0.3">
      <c r="A430" s="32">
        <v>45001</v>
      </c>
      <c r="B430" s="28">
        <v>0.4866435185185185</v>
      </c>
      <c r="C430" s="13">
        <v>1527</v>
      </c>
      <c r="D430" s="13">
        <v>0.99299999999999999</v>
      </c>
      <c r="E430" s="13">
        <v>13.91</v>
      </c>
      <c r="F430" s="13">
        <v>7.7</v>
      </c>
      <c r="G430" s="13">
        <v>7.3</v>
      </c>
      <c r="K430" s="13">
        <v>63</v>
      </c>
    </row>
    <row r="431" spans="1:38" x14ac:dyDescent="0.3">
      <c r="A431" s="32">
        <v>45005</v>
      </c>
      <c r="B431" s="13" t="s">
        <v>222</v>
      </c>
      <c r="K431" s="13">
        <v>19863</v>
      </c>
    </row>
    <row r="432" spans="1:38" x14ac:dyDescent="0.3">
      <c r="A432" s="32">
        <v>45008</v>
      </c>
      <c r="B432" s="26">
        <v>0.48182870370370368</v>
      </c>
      <c r="C432" s="13">
        <v>143.69999999999999</v>
      </c>
      <c r="D432" s="13">
        <v>9.3399999999999997E-2</v>
      </c>
      <c r="E432" s="13">
        <v>10.57</v>
      </c>
      <c r="F432" s="13">
        <v>7.74</v>
      </c>
      <c r="G432" s="13">
        <v>11.7</v>
      </c>
      <c r="K432" s="13">
        <v>717</v>
      </c>
      <c r="L432" s="29"/>
      <c r="M432" s="46"/>
      <c r="N432" s="47"/>
    </row>
    <row r="433" spans="1:14" x14ac:dyDescent="0.3">
      <c r="A433" s="32">
        <v>45013</v>
      </c>
      <c r="B433" s="26">
        <v>0.48431712962962964</v>
      </c>
      <c r="C433" s="13">
        <v>926</v>
      </c>
      <c r="D433" s="13">
        <v>0.60199999999999998</v>
      </c>
      <c r="E433" s="13">
        <v>13.4</v>
      </c>
      <c r="F433" s="13">
        <v>8.69</v>
      </c>
      <c r="G433" s="13">
        <v>7.2</v>
      </c>
      <c r="K433" s="13">
        <v>548</v>
      </c>
      <c r="L433" s="29">
        <f>AVERAGE(K429:K433)</f>
        <v>4292</v>
      </c>
      <c r="M433" s="46">
        <f>GEOMEAN(K429:K433)</f>
        <v>667.24830194576634</v>
      </c>
      <c r="N433" s="47" t="s">
        <v>211</v>
      </c>
    </row>
    <row r="434" spans="1:14" x14ac:dyDescent="0.3">
      <c r="A434" s="32">
        <v>45019</v>
      </c>
      <c r="B434" s="43">
        <v>0.42986111111111108</v>
      </c>
      <c r="C434" s="73">
        <v>927</v>
      </c>
      <c r="D434" s="73">
        <v>0.60450000000000004</v>
      </c>
      <c r="E434" s="73">
        <v>12.27</v>
      </c>
      <c r="F434" s="73">
        <v>7.95</v>
      </c>
      <c r="G434" s="73">
        <v>11</v>
      </c>
      <c r="K434" s="13">
        <v>84</v>
      </c>
    </row>
    <row r="435" spans="1:14" x14ac:dyDescent="0.3">
      <c r="A435" s="32">
        <v>45021</v>
      </c>
      <c r="B435" s="26">
        <v>0.44607638888888884</v>
      </c>
      <c r="C435" s="13">
        <v>422</v>
      </c>
      <c r="D435" s="13">
        <v>0.27429999999999999</v>
      </c>
      <c r="E435" s="13">
        <v>8.34</v>
      </c>
      <c r="F435" s="13">
        <v>8.0299999999999994</v>
      </c>
      <c r="G435" s="13">
        <v>17.100000000000001</v>
      </c>
      <c r="K435" s="13">
        <v>512</v>
      </c>
    </row>
    <row r="436" spans="1:14" x14ac:dyDescent="0.3">
      <c r="A436" s="32">
        <v>45027</v>
      </c>
      <c r="B436" s="26">
        <v>0.48252314814814817</v>
      </c>
      <c r="C436" s="13">
        <v>354.4</v>
      </c>
      <c r="D436" s="13">
        <v>0.23039999999999999</v>
      </c>
      <c r="E436" s="13">
        <v>7.57</v>
      </c>
      <c r="F436" s="13">
        <v>7.91</v>
      </c>
      <c r="G436" s="13">
        <v>12.1</v>
      </c>
      <c r="K436" s="13">
        <v>216</v>
      </c>
    </row>
    <row r="437" spans="1:14" x14ac:dyDescent="0.3">
      <c r="A437" s="32">
        <v>45035</v>
      </c>
      <c r="B437" s="43">
        <v>0.43854166666666666</v>
      </c>
      <c r="C437" s="13">
        <v>996</v>
      </c>
      <c r="D437" s="13">
        <v>0.65</v>
      </c>
      <c r="E437" s="13">
        <v>9.5299999999999994</v>
      </c>
      <c r="F437" s="13">
        <v>7.94</v>
      </c>
      <c r="G437" s="13">
        <v>12.3</v>
      </c>
      <c r="K437" s="13">
        <v>146</v>
      </c>
    </row>
    <row r="438" spans="1:14" x14ac:dyDescent="0.3">
      <c r="A438" s="32">
        <v>45043</v>
      </c>
      <c r="B438" s="43">
        <v>0.42812500000000003</v>
      </c>
      <c r="C438" s="13">
        <v>944</v>
      </c>
      <c r="D438" s="13">
        <v>0.61099999999999999</v>
      </c>
      <c r="E438" s="13">
        <v>8.6199999999999992</v>
      </c>
      <c r="F438" s="13">
        <v>7.97</v>
      </c>
      <c r="G438" s="13">
        <v>12</v>
      </c>
      <c r="K438" s="13">
        <v>85</v>
      </c>
      <c r="L438" s="29">
        <f>AVERAGE(K434:K438)</f>
        <v>208.6</v>
      </c>
      <c r="M438" s="46">
        <f>GEOMEAN(K434:K438)</f>
        <v>163.06282271016778</v>
      </c>
      <c r="N438" s="47" t="s">
        <v>212</v>
      </c>
    </row>
    <row r="439" spans="1:14" x14ac:dyDescent="0.3">
      <c r="A439" s="32">
        <v>45047</v>
      </c>
      <c r="B439" s="26">
        <v>0.48398148148148151</v>
      </c>
      <c r="C439" s="13">
        <v>87.8</v>
      </c>
      <c r="D439" s="13">
        <v>5.7099999999999998E-2</v>
      </c>
      <c r="E439" s="13">
        <v>12.04</v>
      </c>
      <c r="F439" s="13">
        <v>9.5</v>
      </c>
      <c r="G439" s="13">
        <v>11.2</v>
      </c>
      <c r="K439" s="13">
        <v>256</v>
      </c>
    </row>
    <row r="440" spans="1:14" x14ac:dyDescent="0.3">
      <c r="A440" s="32">
        <v>45056</v>
      </c>
      <c r="B440" s="43">
        <v>0.45423611111111112</v>
      </c>
      <c r="C440" s="13">
        <v>911</v>
      </c>
      <c r="D440" s="13">
        <v>0.59150000000000003</v>
      </c>
      <c r="E440" s="13">
        <v>9.18</v>
      </c>
      <c r="F440" s="13">
        <v>7.98</v>
      </c>
      <c r="G440" s="13">
        <v>15.8</v>
      </c>
      <c r="K440" s="13">
        <v>231</v>
      </c>
    </row>
    <row r="441" spans="1:14" x14ac:dyDescent="0.3">
      <c r="A441" s="32">
        <v>45061</v>
      </c>
      <c r="B441" s="26">
        <v>0.47687499999999999</v>
      </c>
      <c r="C441" s="13">
        <v>584</v>
      </c>
      <c r="D441" s="13">
        <v>0.37990000000000002</v>
      </c>
      <c r="E441" s="13">
        <v>10.59</v>
      </c>
      <c r="F441" s="13">
        <v>7.36</v>
      </c>
      <c r="G441" s="13">
        <v>16.2</v>
      </c>
      <c r="K441" s="13">
        <v>2064</v>
      </c>
    </row>
    <row r="442" spans="1:14" x14ac:dyDescent="0.3">
      <c r="A442" s="32">
        <v>45071</v>
      </c>
      <c r="B442" s="13" t="s">
        <v>222</v>
      </c>
      <c r="K442" s="13">
        <v>256</v>
      </c>
    </row>
    <row r="443" spans="1:14" x14ac:dyDescent="0.3">
      <c r="A443" s="32">
        <v>45076</v>
      </c>
      <c r="B443" s="26">
        <v>0.46307870370370369</v>
      </c>
      <c r="C443" s="13">
        <v>505</v>
      </c>
      <c r="D443" s="13">
        <v>0.32819999999999999</v>
      </c>
      <c r="E443" s="13">
        <v>10.119999999999999</v>
      </c>
      <c r="F443" s="13">
        <v>7.8</v>
      </c>
      <c r="G443" s="13">
        <v>16.899999999999999</v>
      </c>
      <c r="K443" s="13">
        <v>455</v>
      </c>
      <c r="L443" s="29">
        <f>AVERAGE(K439:K443)</f>
        <v>652.4</v>
      </c>
      <c r="M443" s="46">
        <f>GEOMEAN(K439:K443)</f>
        <v>427.13248268527025</v>
      </c>
      <c r="N443" s="47" t="s">
        <v>213</v>
      </c>
    </row>
    <row r="444" spans="1:14" x14ac:dyDescent="0.3">
      <c r="A444" s="32">
        <v>45082</v>
      </c>
      <c r="B444" s="13" t="s">
        <v>235</v>
      </c>
    </row>
    <row r="445" spans="1:14" x14ac:dyDescent="0.3">
      <c r="A445" s="32">
        <v>45091</v>
      </c>
      <c r="B445" s="57">
        <v>0.42234953703703698</v>
      </c>
      <c r="C445" s="13">
        <v>700</v>
      </c>
      <c r="D445" s="13">
        <v>0.45500000000000002</v>
      </c>
      <c r="E445" s="13">
        <v>8.5500000000000007</v>
      </c>
      <c r="F445" s="13">
        <v>7.64</v>
      </c>
      <c r="G445" s="13">
        <v>18.100000000000001</v>
      </c>
      <c r="K445" s="13">
        <v>1565</v>
      </c>
    </row>
    <row r="446" spans="1:14" x14ac:dyDescent="0.3">
      <c r="A446" s="32">
        <v>45099</v>
      </c>
      <c r="B446" s="13" t="s">
        <v>222</v>
      </c>
    </row>
    <row r="447" spans="1:14" x14ac:dyDescent="0.3">
      <c r="A447" s="32">
        <v>45104</v>
      </c>
      <c r="B447" s="43">
        <v>0.43188657407407405</v>
      </c>
      <c r="C447" s="13">
        <v>1044</v>
      </c>
      <c r="D447" s="13">
        <v>0.67600000000000005</v>
      </c>
      <c r="E447" s="13">
        <v>3.45</v>
      </c>
      <c r="F447" s="13">
        <v>7.82</v>
      </c>
      <c r="G447" s="13">
        <v>18.5</v>
      </c>
      <c r="K447" s="13">
        <v>169</v>
      </c>
    </row>
    <row r="448" spans="1:14" x14ac:dyDescent="0.3">
      <c r="A448" s="32">
        <v>45106</v>
      </c>
      <c r="B448" s="13" t="s">
        <v>222</v>
      </c>
      <c r="L448" s="29">
        <f>AVERAGE(K444:K448)</f>
        <v>867</v>
      </c>
      <c r="M448" s="46">
        <f>GEOMEAN(K444:K448)</f>
        <v>514.28105156616459</v>
      </c>
      <c r="N448" s="47" t="s">
        <v>214</v>
      </c>
    </row>
    <row r="449" spans="1:14" x14ac:dyDescent="0.3">
      <c r="A449" s="32">
        <v>45112</v>
      </c>
      <c r="B449" s="26">
        <v>0.51009259259259265</v>
      </c>
      <c r="C449" s="13">
        <v>14.7</v>
      </c>
      <c r="D449" s="13">
        <v>9.4999999999999998E-3</v>
      </c>
      <c r="E449" s="13">
        <v>5.28</v>
      </c>
      <c r="F449" s="13">
        <v>8.0500000000000007</v>
      </c>
      <c r="G449" s="13">
        <v>24.1</v>
      </c>
      <c r="K449" s="13">
        <v>691</v>
      </c>
    </row>
    <row r="450" spans="1:14" x14ac:dyDescent="0.3">
      <c r="A450" s="32">
        <v>45120</v>
      </c>
      <c r="B450" s="57">
        <v>0.49245370370370373</v>
      </c>
      <c r="C450" s="13">
        <v>768</v>
      </c>
      <c r="D450" s="13">
        <v>0.50049999999999994</v>
      </c>
      <c r="E450" s="13">
        <v>7.27</v>
      </c>
      <c r="F450" s="13">
        <v>16.100000000000001</v>
      </c>
      <c r="G450" s="13">
        <v>23.3</v>
      </c>
      <c r="K450" s="13">
        <v>350</v>
      </c>
    </row>
    <row r="451" spans="1:14" x14ac:dyDescent="0.3">
      <c r="A451" s="32">
        <v>45126</v>
      </c>
      <c r="B451" s="70" t="s">
        <v>236</v>
      </c>
    </row>
    <row r="452" spans="1:14" x14ac:dyDescent="0.3">
      <c r="A452" s="32">
        <v>45131</v>
      </c>
      <c r="B452" s="70" t="s">
        <v>236</v>
      </c>
    </row>
    <row r="453" spans="1:14" x14ac:dyDescent="0.3">
      <c r="A453" s="32">
        <v>45134</v>
      </c>
      <c r="B453" s="57">
        <v>0.44820601851851855</v>
      </c>
      <c r="C453" s="13">
        <v>646</v>
      </c>
      <c r="D453" s="13">
        <v>0.42249999999999999</v>
      </c>
      <c r="E453" s="13">
        <v>6.62</v>
      </c>
      <c r="F453" s="13">
        <v>7.88</v>
      </c>
      <c r="G453" s="13">
        <v>23.1</v>
      </c>
      <c r="K453" s="13">
        <v>435</v>
      </c>
      <c r="L453" s="29">
        <f>AVERAGE(K449:K453)</f>
        <v>492</v>
      </c>
      <c r="M453" s="46">
        <f>GEOMEAN(K449:K453)</f>
        <v>472.07584903345571</v>
      </c>
      <c r="N453" s="47" t="s">
        <v>215</v>
      </c>
    </row>
    <row r="454" spans="1:14" x14ac:dyDescent="0.3">
      <c r="A454" s="32">
        <v>45140</v>
      </c>
      <c r="B454" s="70" t="s">
        <v>237</v>
      </c>
    </row>
    <row r="455" spans="1:14" x14ac:dyDescent="0.3">
      <c r="A455" s="32">
        <v>45145</v>
      </c>
      <c r="B455" s="28">
        <v>0.48379629629629628</v>
      </c>
      <c r="C455" s="13">
        <v>0.47599999999999998</v>
      </c>
      <c r="D455" s="13">
        <v>0.32369999999999999</v>
      </c>
      <c r="E455" s="13">
        <v>5.82</v>
      </c>
      <c r="F455" s="13">
        <v>7.75</v>
      </c>
      <c r="G455" s="13">
        <v>22.7</v>
      </c>
      <c r="K455" s="13">
        <v>4884</v>
      </c>
    </row>
    <row r="456" spans="1:14" x14ac:dyDescent="0.3">
      <c r="A456" s="32">
        <v>45153</v>
      </c>
      <c r="B456" s="70" t="s">
        <v>237</v>
      </c>
    </row>
    <row r="457" spans="1:14" x14ac:dyDescent="0.3">
      <c r="A457" s="32">
        <v>45167</v>
      </c>
      <c r="B457" s="70" t="s">
        <v>237</v>
      </c>
    </row>
    <row r="458" spans="1:14" x14ac:dyDescent="0.3">
      <c r="A458" s="32">
        <v>45169</v>
      </c>
      <c r="B458" s="70" t="s">
        <v>237</v>
      </c>
      <c r="L458" s="29">
        <f>AVERAGE(K454:K458)</f>
        <v>4884</v>
      </c>
      <c r="M458" s="46">
        <f>GEOMEAN(K454:K458)</f>
        <v>4884</v>
      </c>
      <c r="N458" s="47" t="s">
        <v>216</v>
      </c>
    </row>
    <row r="459" spans="1:14" x14ac:dyDescent="0.3">
      <c r="A459" s="32">
        <v>45176</v>
      </c>
      <c r="B459" s="30">
        <v>0.47278935185185184</v>
      </c>
      <c r="C459" s="13">
        <v>914</v>
      </c>
      <c r="D459" s="13">
        <v>594</v>
      </c>
      <c r="E459" s="13">
        <v>6.86</v>
      </c>
      <c r="F459" s="13">
        <v>7.84</v>
      </c>
      <c r="G459" s="13">
        <v>19.399999999999999</v>
      </c>
      <c r="K459" s="13">
        <v>384</v>
      </c>
    </row>
    <row r="460" spans="1:14" x14ac:dyDescent="0.3">
      <c r="A460" s="32">
        <v>45180</v>
      </c>
      <c r="B460" s="70" t="s">
        <v>237</v>
      </c>
    </row>
    <row r="461" spans="1:14" x14ac:dyDescent="0.3">
      <c r="A461" s="32">
        <v>45183</v>
      </c>
      <c r="B461" s="70" t="s">
        <v>237</v>
      </c>
    </row>
    <row r="462" spans="1:14" x14ac:dyDescent="0.3">
      <c r="A462" s="32">
        <v>45187</v>
      </c>
      <c r="B462" s="26">
        <v>0.44152777777777774</v>
      </c>
      <c r="C462" s="13">
        <v>920</v>
      </c>
      <c r="D462" s="13">
        <v>0.59799999999999998</v>
      </c>
      <c r="E462" s="13">
        <v>6.63</v>
      </c>
      <c r="F462" s="13">
        <v>8.01</v>
      </c>
      <c r="G462" s="13">
        <v>16.5</v>
      </c>
      <c r="K462" s="13">
        <v>145</v>
      </c>
    </row>
    <row r="463" spans="1:14" x14ac:dyDescent="0.3">
      <c r="A463" s="32">
        <v>45189</v>
      </c>
      <c r="B463" s="26">
        <v>0.43634259259259256</v>
      </c>
      <c r="C463" s="13">
        <v>992</v>
      </c>
      <c r="D463" s="13">
        <v>0.64349999999999996</v>
      </c>
      <c r="E463" s="13">
        <v>7.72</v>
      </c>
      <c r="F463" s="13">
        <v>8.07</v>
      </c>
      <c r="G463" s="13">
        <v>16</v>
      </c>
      <c r="K463" s="13">
        <v>1515</v>
      </c>
      <c r="L463" s="29">
        <f>AVERAGE(K459:K463)</f>
        <v>681.33333333333337</v>
      </c>
      <c r="M463" s="46">
        <f>GEOMEAN(K459:K463)</f>
        <v>438.56834957309979</v>
      </c>
      <c r="N463" s="47" t="s">
        <v>218</v>
      </c>
    </row>
    <row r="464" spans="1:14" x14ac:dyDescent="0.3">
      <c r="A464" s="32">
        <v>45203</v>
      </c>
      <c r="B464" s="43">
        <v>0.42109953703703701</v>
      </c>
      <c r="C464" s="13">
        <v>903</v>
      </c>
      <c r="D464" s="13">
        <v>0.58499999999999996</v>
      </c>
      <c r="E464" s="13">
        <v>9.4600000000000009</v>
      </c>
      <c r="F464" s="13">
        <v>7.76</v>
      </c>
      <c r="G464" s="13">
        <v>18.899999999999999</v>
      </c>
      <c r="K464" s="13">
        <v>75</v>
      </c>
    </row>
    <row r="465" spans="1:38" x14ac:dyDescent="0.3">
      <c r="A465" s="32">
        <v>45211</v>
      </c>
      <c r="B465" s="57">
        <v>0.45410879629629625</v>
      </c>
      <c r="C465" s="13">
        <v>913</v>
      </c>
      <c r="D465" s="13">
        <v>0.59150000000000003</v>
      </c>
      <c r="E465" s="13">
        <v>7.51</v>
      </c>
      <c r="F465" s="13">
        <v>7.55</v>
      </c>
      <c r="G465" s="13">
        <v>13.6</v>
      </c>
      <c r="K465" s="13">
        <v>109</v>
      </c>
    </row>
    <row r="466" spans="1:38" x14ac:dyDescent="0.3">
      <c r="A466" s="32">
        <v>45215</v>
      </c>
      <c r="B466" s="70" t="s">
        <v>237</v>
      </c>
    </row>
    <row r="467" spans="1:38" x14ac:dyDescent="0.3">
      <c r="A467" s="74">
        <v>45223</v>
      </c>
      <c r="B467" s="70" t="s">
        <v>237</v>
      </c>
    </row>
    <row r="468" spans="1:38" x14ac:dyDescent="0.3">
      <c r="A468" s="32">
        <v>45229</v>
      </c>
      <c r="B468" s="28">
        <v>0.43435185185185188</v>
      </c>
      <c r="C468" s="13">
        <v>405.3</v>
      </c>
      <c r="D468" s="13">
        <v>0.26329999999999998</v>
      </c>
      <c r="E468" s="13">
        <v>9.24</v>
      </c>
      <c r="F468" s="13">
        <v>7.55</v>
      </c>
      <c r="G468" s="13">
        <v>11.2</v>
      </c>
      <c r="K468" s="13">
        <v>1872</v>
      </c>
      <c r="L468" s="29">
        <f>AVERAGE(K464:K468)</f>
        <v>685.33333333333337</v>
      </c>
      <c r="M468" s="46">
        <f>GEOMEAN(K464:K468)</f>
        <v>248.27397747611607</v>
      </c>
      <c r="N468" s="47" t="s">
        <v>219</v>
      </c>
    </row>
    <row r="469" spans="1:38" x14ac:dyDescent="0.3">
      <c r="A469" s="32">
        <v>45231</v>
      </c>
      <c r="B469" s="28">
        <v>0.45581018518518518</v>
      </c>
      <c r="C469" s="13">
        <v>756</v>
      </c>
      <c r="D469" s="13">
        <v>0.4914</v>
      </c>
      <c r="E469" s="13">
        <v>9.18</v>
      </c>
      <c r="F469" s="13">
        <v>7.33</v>
      </c>
      <c r="G469" s="13">
        <v>7.2</v>
      </c>
      <c r="K469" s="13">
        <v>75</v>
      </c>
      <c r="O469" s="31" t="s">
        <v>111</v>
      </c>
      <c r="P469" s="13">
        <v>55.8</v>
      </c>
      <c r="Q469" s="31" t="s">
        <v>111</v>
      </c>
      <c r="R469" s="31" t="s">
        <v>111</v>
      </c>
      <c r="S469" s="31" t="s">
        <v>111</v>
      </c>
      <c r="T469" s="31" t="s">
        <v>111</v>
      </c>
      <c r="U469" s="31" t="s">
        <v>111</v>
      </c>
      <c r="V469" s="31" t="s">
        <v>111</v>
      </c>
      <c r="W469" s="31" t="s">
        <v>111</v>
      </c>
      <c r="X469" s="13">
        <v>93.7</v>
      </c>
      <c r="Y469" s="31" t="s">
        <v>111</v>
      </c>
      <c r="Z469" s="31" t="s">
        <v>111</v>
      </c>
      <c r="AA469" s="31" t="s">
        <v>111</v>
      </c>
      <c r="AB469" s="13">
        <v>30.6</v>
      </c>
      <c r="AC469" s="49" t="s">
        <v>111</v>
      </c>
      <c r="AD469" s="13">
        <v>230</v>
      </c>
      <c r="AE469" s="31" t="s">
        <v>111</v>
      </c>
      <c r="AF469" s="31" t="s">
        <v>111</v>
      </c>
      <c r="AG469" s="13">
        <v>64100</v>
      </c>
      <c r="AH469" s="13">
        <v>16900</v>
      </c>
      <c r="AI469" s="50" t="s">
        <v>111</v>
      </c>
      <c r="AJ469" s="50" t="s">
        <v>111</v>
      </c>
      <c r="AK469" s="50" t="s">
        <v>111</v>
      </c>
      <c r="AL469" s="13">
        <v>84.6</v>
      </c>
    </row>
    <row r="470" spans="1:38" x14ac:dyDescent="0.3">
      <c r="A470" s="32">
        <v>45236</v>
      </c>
      <c r="B470" s="28">
        <v>0.5012847222222222</v>
      </c>
      <c r="C470" s="13">
        <v>204.3</v>
      </c>
      <c r="D470" s="13">
        <v>0.1328</v>
      </c>
      <c r="E470" s="13">
        <v>9.81</v>
      </c>
      <c r="F470" s="13">
        <v>7.67</v>
      </c>
      <c r="G470" s="13">
        <v>9.6999999999999993</v>
      </c>
      <c r="K470" s="13">
        <v>504</v>
      </c>
    </row>
    <row r="471" spans="1:38" x14ac:dyDescent="0.3">
      <c r="A471" s="32">
        <v>45239</v>
      </c>
      <c r="B471" s="26">
        <v>0.4763425925925926</v>
      </c>
      <c r="C471" s="13">
        <v>833</v>
      </c>
      <c r="D471" s="13">
        <v>0.53949999999999998</v>
      </c>
      <c r="E471" s="13">
        <v>10.4</v>
      </c>
      <c r="F471" s="13">
        <v>7.57</v>
      </c>
      <c r="G471" s="13">
        <v>14.6</v>
      </c>
      <c r="K471" s="13">
        <v>12033</v>
      </c>
    </row>
    <row r="472" spans="1:38" x14ac:dyDescent="0.3">
      <c r="A472" s="32">
        <v>45244</v>
      </c>
      <c r="B472" s="57">
        <v>0.46447916666666672</v>
      </c>
      <c r="C472" s="13">
        <v>949</v>
      </c>
      <c r="D472" s="13">
        <v>0.61750000000000005</v>
      </c>
      <c r="E472" s="13">
        <v>10.34</v>
      </c>
      <c r="F472" s="13">
        <v>7.57</v>
      </c>
      <c r="G472" s="13">
        <v>8.4</v>
      </c>
      <c r="K472" s="13">
        <v>332</v>
      </c>
      <c r="L472" s="29"/>
      <c r="M472" s="46"/>
      <c r="N472" s="47"/>
    </row>
    <row r="473" spans="1:38" x14ac:dyDescent="0.3">
      <c r="A473" s="74">
        <v>45259</v>
      </c>
      <c r="B473" s="28">
        <v>45259.432847222219</v>
      </c>
      <c r="C473" s="13">
        <v>928</v>
      </c>
      <c r="D473" s="13">
        <v>0.60450000000000004</v>
      </c>
      <c r="E473" s="13">
        <v>9.99</v>
      </c>
      <c r="F473" s="13">
        <v>7.32</v>
      </c>
      <c r="G473" s="13">
        <v>3.2</v>
      </c>
      <c r="K473" s="13">
        <v>384</v>
      </c>
      <c r="L473" s="29">
        <f>AVERAGE(K469:K473)</f>
        <v>2665.6</v>
      </c>
      <c r="M473" s="46">
        <f>GEOMEAN(K470:K473)</f>
        <v>937.7097686136392</v>
      </c>
      <c r="N473" s="47" t="s">
        <v>221</v>
      </c>
    </row>
    <row r="474" spans="1:38" x14ac:dyDescent="0.3">
      <c r="A474" s="74">
        <v>45266</v>
      </c>
      <c r="B474" s="28">
        <v>45266.429583333331</v>
      </c>
      <c r="C474" s="13">
        <v>891</v>
      </c>
      <c r="D474" s="13">
        <v>0.57850000000000001</v>
      </c>
      <c r="E474" s="13">
        <v>12.45</v>
      </c>
      <c r="F474" s="13">
        <v>7.58</v>
      </c>
      <c r="G474" s="13">
        <v>6.9</v>
      </c>
      <c r="K474" s="13">
        <v>602</v>
      </c>
    </row>
    <row r="475" spans="1:38" x14ac:dyDescent="0.3">
      <c r="A475" s="74">
        <v>45272</v>
      </c>
      <c r="B475" s="43">
        <v>0.43939814814814815</v>
      </c>
      <c r="C475" s="13">
        <v>931</v>
      </c>
      <c r="D475" s="13">
        <v>0.60450000000000004</v>
      </c>
      <c r="E475" s="13">
        <v>11.26</v>
      </c>
      <c r="F475" s="13">
        <v>7.6</v>
      </c>
      <c r="G475" s="13">
        <v>4.7</v>
      </c>
      <c r="K475" s="13">
        <v>52</v>
      </c>
    </row>
    <row r="476" spans="1:38" x14ac:dyDescent="0.3">
      <c r="A476" s="74">
        <v>45278</v>
      </c>
      <c r="B476" s="28">
        <v>0.46541666666666665</v>
      </c>
      <c r="C476" s="13">
        <v>386.5</v>
      </c>
      <c r="D476" s="13">
        <v>0.25119999999999998</v>
      </c>
      <c r="E476" s="13">
        <v>10.01</v>
      </c>
      <c r="F476" s="13">
        <v>7.32</v>
      </c>
      <c r="G476" s="13">
        <v>5.5</v>
      </c>
      <c r="K476" s="13">
        <v>785</v>
      </c>
    </row>
    <row r="477" spans="1:38" x14ac:dyDescent="0.3">
      <c r="A477" s="74">
        <v>45281</v>
      </c>
      <c r="B477" s="70" t="s">
        <v>237</v>
      </c>
    </row>
    <row r="478" spans="1:38" x14ac:dyDescent="0.3">
      <c r="A478" s="74">
        <v>45287</v>
      </c>
      <c r="B478" s="70" t="s">
        <v>237</v>
      </c>
      <c r="L478" s="29">
        <f>AVERAGE(K474:K478)</f>
        <v>479.66666666666669</v>
      </c>
      <c r="M478" s="46">
        <f>GEOMEAN(K474:K478)</f>
        <v>290.72998812163996</v>
      </c>
      <c r="N478" s="47" t="s">
        <v>223</v>
      </c>
    </row>
    <row r="479" spans="1:38" x14ac:dyDescent="0.3">
      <c r="A479" s="74">
        <v>45293</v>
      </c>
      <c r="B479" s="26">
        <v>0.45891203703703703</v>
      </c>
      <c r="C479" s="13">
        <v>893</v>
      </c>
      <c r="D479" s="13">
        <v>0.57999999999999996</v>
      </c>
      <c r="E479" s="13">
        <v>11.73</v>
      </c>
      <c r="F479" s="13">
        <v>8.07</v>
      </c>
      <c r="G479" s="13">
        <v>4.9000000000000004</v>
      </c>
      <c r="K479" s="13">
        <v>85</v>
      </c>
    </row>
    <row r="480" spans="1:38" x14ac:dyDescent="0.3">
      <c r="A480" s="74">
        <v>45299</v>
      </c>
      <c r="B480" s="28">
        <v>0.43678240740740737</v>
      </c>
      <c r="C480" s="13">
        <v>2095</v>
      </c>
      <c r="D480" s="13">
        <v>1.3620000000000001</v>
      </c>
      <c r="E480" s="13">
        <v>9.8000000000000007</v>
      </c>
      <c r="F480" s="13">
        <v>7.98</v>
      </c>
      <c r="G480" s="13">
        <v>4.0999999999999996</v>
      </c>
      <c r="K480" s="13">
        <v>399</v>
      </c>
    </row>
    <row r="481" spans="1:38" x14ac:dyDescent="0.3">
      <c r="A481" s="74">
        <v>45308</v>
      </c>
      <c r="B481" s="57">
        <v>0.46402777777777776</v>
      </c>
      <c r="C481" s="13">
        <v>1429</v>
      </c>
      <c r="D481" s="13">
        <v>0.92949999999999999</v>
      </c>
      <c r="E481" s="13">
        <v>69.400000000000006</v>
      </c>
      <c r="F481" s="13">
        <v>7.66</v>
      </c>
      <c r="G481" s="13">
        <v>1</v>
      </c>
      <c r="K481" s="13">
        <v>355</v>
      </c>
    </row>
    <row r="482" spans="1:38" x14ac:dyDescent="0.3">
      <c r="A482" s="74">
        <v>45314</v>
      </c>
      <c r="B482" s="70" t="s">
        <v>270</v>
      </c>
    </row>
    <row r="483" spans="1:38" x14ac:dyDescent="0.3">
      <c r="A483" s="74">
        <v>45320</v>
      </c>
      <c r="B483" s="28">
        <v>0.46248842592592593</v>
      </c>
      <c r="C483" s="13">
        <v>1370</v>
      </c>
      <c r="D483" s="13">
        <v>0.89</v>
      </c>
      <c r="E483" s="13">
        <v>9.9499999999999993</v>
      </c>
      <c r="F483" s="13">
        <v>8.02</v>
      </c>
      <c r="G483" s="13">
        <v>3.9</v>
      </c>
      <c r="K483" s="13">
        <v>644</v>
      </c>
      <c r="L483" s="29">
        <f>AVERAGE(K479:K483)</f>
        <v>370.75</v>
      </c>
      <c r="M483" s="46">
        <f>GEOMEAN(K479:K483)</f>
        <v>296.74028567688089</v>
      </c>
      <c r="N483" s="47" t="s">
        <v>254</v>
      </c>
    </row>
    <row r="484" spans="1:38" x14ac:dyDescent="0.3">
      <c r="A484" s="74">
        <v>45328</v>
      </c>
      <c r="B484" s="57">
        <v>0.43297453703703703</v>
      </c>
      <c r="C484" s="13">
        <v>1378</v>
      </c>
      <c r="D484" s="13">
        <v>0.89700000000000002</v>
      </c>
      <c r="E484" s="13">
        <v>9.2200000000000006</v>
      </c>
      <c r="F484" s="13">
        <v>7.97</v>
      </c>
      <c r="G484" s="13">
        <v>7.3</v>
      </c>
      <c r="K484" s="13">
        <v>131</v>
      </c>
    </row>
    <row r="485" spans="1:38" x14ac:dyDescent="0.3">
      <c r="A485" s="74">
        <v>45334</v>
      </c>
      <c r="B485" s="28">
        <v>0.41776620370370371</v>
      </c>
      <c r="C485" s="13">
        <v>1195</v>
      </c>
      <c r="D485" s="13">
        <v>0.77600000000000002</v>
      </c>
      <c r="E485" s="13">
        <v>8.59</v>
      </c>
      <c r="F485" s="13">
        <v>8.19</v>
      </c>
      <c r="G485" s="13">
        <v>5.9</v>
      </c>
      <c r="K485" s="13">
        <v>20</v>
      </c>
    </row>
    <row r="486" spans="1:38" x14ac:dyDescent="0.3">
      <c r="A486" s="74">
        <v>45337</v>
      </c>
      <c r="B486" s="26">
        <v>0.5118287037037037</v>
      </c>
      <c r="C486" s="13">
        <v>1115</v>
      </c>
      <c r="D486" s="13">
        <v>0.72499999999999998</v>
      </c>
      <c r="E486" s="13">
        <v>9.14</v>
      </c>
      <c r="F486" s="13">
        <v>7.91</v>
      </c>
      <c r="G486" s="13">
        <v>7.6</v>
      </c>
      <c r="K486" s="13">
        <v>10</v>
      </c>
    </row>
    <row r="487" spans="1:38" x14ac:dyDescent="0.3">
      <c r="A487" s="74">
        <v>45342</v>
      </c>
      <c r="B487" s="57">
        <v>0.50300925925925932</v>
      </c>
      <c r="C487" s="13">
        <v>2581</v>
      </c>
      <c r="D487" s="13">
        <v>1.677</v>
      </c>
      <c r="E487" s="13">
        <v>11.78</v>
      </c>
      <c r="F487" s="13">
        <v>7.91</v>
      </c>
      <c r="G487" s="13">
        <v>5.4</v>
      </c>
      <c r="K487" s="13">
        <v>146</v>
      </c>
    </row>
    <row r="488" spans="1:38" x14ac:dyDescent="0.3">
      <c r="A488" s="74">
        <v>45350</v>
      </c>
      <c r="B488" s="28">
        <v>0.42819444444444449</v>
      </c>
      <c r="C488" s="13">
        <v>839</v>
      </c>
      <c r="D488" s="13">
        <v>0.54500000000000004</v>
      </c>
      <c r="E488" s="13">
        <v>8.69</v>
      </c>
      <c r="F488" s="13">
        <v>7.96</v>
      </c>
      <c r="G488" s="13">
        <v>9.6</v>
      </c>
      <c r="K488" s="13">
        <v>993</v>
      </c>
      <c r="L488" s="29">
        <f>AVERAGE(K484:K488)</f>
        <v>260</v>
      </c>
      <c r="M488" s="46">
        <f>GEOMEAN(K484:K488)</f>
        <v>82.398760563775056</v>
      </c>
      <c r="N488" s="47" t="s">
        <v>256</v>
      </c>
    </row>
    <row r="489" spans="1:38" x14ac:dyDescent="0.3">
      <c r="A489" s="74">
        <v>45356</v>
      </c>
      <c r="B489" s="43">
        <v>0.43049768518518516</v>
      </c>
      <c r="C489" s="13">
        <v>1228</v>
      </c>
      <c r="D489" s="13">
        <v>0.79949999999999999</v>
      </c>
      <c r="E489" s="13">
        <v>8.08</v>
      </c>
      <c r="F489" s="13">
        <v>7.95</v>
      </c>
      <c r="G489" s="13">
        <v>14.1</v>
      </c>
      <c r="K489" s="13">
        <v>31</v>
      </c>
      <c r="M489" s="13"/>
      <c r="N489" s="31"/>
    </row>
    <row r="490" spans="1:38" x14ac:dyDescent="0.3">
      <c r="A490" s="74">
        <v>45362</v>
      </c>
      <c r="B490" s="28">
        <v>0.43171296296296297</v>
      </c>
      <c r="C490" s="13">
        <v>1338</v>
      </c>
      <c r="D490" s="13">
        <v>0.87</v>
      </c>
      <c r="E490" s="13">
        <v>11.54</v>
      </c>
      <c r="F490" s="13">
        <v>8.09</v>
      </c>
      <c r="G490" s="13">
        <v>5.3</v>
      </c>
      <c r="K490" s="13">
        <v>135</v>
      </c>
      <c r="M490" s="13"/>
      <c r="N490" s="31"/>
    </row>
    <row r="491" spans="1:38" x14ac:dyDescent="0.3">
      <c r="A491" s="74">
        <v>45365</v>
      </c>
      <c r="B491" s="26">
        <v>0.51863425925925921</v>
      </c>
      <c r="C491" s="13">
        <v>912</v>
      </c>
      <c r="D491" s="13">
        <v>0.59299999999999997</v>
      </c>
      <c r="E491" s="13">
        <v>8.51</v>
      </c>
      <c r="F491" s="13">
        <v>8.42</v>
      </c>
      <c r="G491" s="13">
        <v>13.6</v>
      </c>
      <c r="K491" s="13">
        <v>20</v>
      </c>
      <c r="M491" s="13"/>
      <c r="N491" s="31"/>
    </row>
    <row r="492" spans="1:38" x14ac:dyDescent="0.3">
      <c r="A492" s="32">
        <v>45370</v>
      </c>
      <c r="B492" s="28">
        <v>45370.463935185187</v>
      </c>
      <c r="C492" s="13">
        <v>1294</v>
      </c>
      <c r="D492" s="13">
        <v>0.83850000000000002</v>
      </c>
      <c r="E492" s="13">
        <v>13.09</v>
      </c>
      <c r="F492" s="13">
        <v>7.84</v>
      </c>
      <c r="G492" s="13">
        <v>5</v>
      </c>
      <c r="K492" s="13">
        <v>1081</v>
      </c>
      <c r="M492" s="13"/>
      <c r="N492" s="31"/>
      <c r="O492" s="31" t="s">
        <v>111</v>
      </c>
      <c r="P492" s="13">
        <v>76.099999999999994</v>
      </c>
      <c r="Q492" s="31" t="s">
        <v>111</v>
      </c>
      <c r="R492" s="31" t="s">
        <v>111</v>
      </c>
      <c r="S492" s="31" t="s">
        <v>111</v>
      </c>
      <c r="T492" s="31" t="s">
        <v>111</v>
      </c>
      <c r="U492" s="31" t="s">
        <v>111</v>
      </c>
      <c r="V492" s="31" t="s">
        <v>111</v>
      </c>
      <c r="W492" s="31" t="s">
        <v>111</v>
      </c>
      <c r="X492" s="13">
        <v>238</v>
      </c>
      <c r="Y492" s="31" t="s">
        <v>111</v>
      </c>
      <c r="Z492" s="31" t="s">
        <v>111</v>
      </c>
      <c r="AA492" s="31" t="s">
        <v>111</v>
      </c>
      <c r="AB492" s="13">
        <v>52</v>
      </c>
      <c r="AC492" s="49" t="s">
        <v>111</v>
      </c>
      <c r="AD492" s="13">
        <v>303</v>
      </c>
      <c r="AE492" s="31" t="s">
        <v>111</v>
      </c>
      <c r="AF492" s="31" t="s">
        <v>111</v>
      </c>
      <c r="AG492" s="13">
        <v>81300</v>
      </c>
      <c r="AH492" s="13">
        <v>24200</v>
      </c>
      <c r="AI492" s="50" t="s">
        <v>111</v>
      </c>
      <c r="AJ492" s="50" t="s">
        <v>111</v>
      </c>
      <c r="AK492" s="50" t="s">
        <v>111</v>
      </c>
      <c r="AL492" s="13">
        <v>38.1</v>
      </c>
    </row>
    <row r="493" spans="1:38" x14ac:dyDescent="0.3">
      <c r="A493" s="74">
        <v>45376</v>
      </c>
      <c r="B493" s="26">
        <v>0.43682870370370369</v>
      </c>
      <c r="C493" s="13">
        <v>863</v>
      </c>
      <c r="D493" s="13">
        <v>0.56100000000000005</v>
      </c>
      <c r="E493" s="13">
        <v>11.59</v>
      </c>
      <c r="F493" s="13">
        <v>7.73</v>
      </c>
      <c r="G493" s="13">
        <v>8.6999999999999993</v>
      </c>
      <c r="L493" s="29">
        <f>AVERAGE(K489:K493)</f>
        <v>316.75</v>
      </c>
      <c r="M493" s="46">
        <f>GEOMEAN(K489:K493)</f>
        <v>97.529902035579397</v>
      </c>
      <c r="N493" s="47" t="s">
        <v>257</v>
      </c>
    </row>
    <row r="494" spans="1:38" x14ac:dyDescent="0.3">
      <c r="A494" s="74">
        <v>45385</v>
      </c>
      <c r="B494" s="28">
        <v>0.41820601851851852</v>
      </c>
      <c r="C494" s="13">
        <v>420.9</v>
      </c>
      <c r="D494" s="13">
        <v>0.27360000000000001</v>
      </c>
      <c r="E494" s="13">
        <v>8.91</v>
      </c>
      <c r="F494" s="13">
        <v>7.99</v>
      </c>
      <c r="G494" s="13">
        <v>9.6</v>
      </c>
      <c r="K494" s="13">
        <v>2098</v>
      </c>
    </row>
    <row r="495" spans="1:38" x14ac:dyDescent="0.3">
      <c r="A495" s="74">
        <v>45391</v>
      </c>
      <c r="B495" s="28">
        <v>45391.435891203706</v>
      </c>
      <c r="C495" s="13">
        <v>1051</v>
      </c>
      <c r="D495" s="13">
        <v>0.6825</v>
      </c>
      <c r="E495" s="13">
        <v>9.0299999999999994</v>
      </c>
      <c r="F495" s="13">
        <v>8</v>
      </c>
      <c r="G495" s="13">
        <v>14.3</v>
      </c>
      <c r="K495" s="13">
        <v>285</v>
      </c>
    </row>
    <row r="496" spans="1:38" x14ac:dyDescent="0.3">
      <c r="A496" s="74">
        <v>45400</v>
      </c>
      <c r="B496" s="57">
        <v>0.53402777777777777</v>
      </c>
      <c r="C496" s="13">
        <v>1049</v>
      </c>
      <c r="D496" s="13">
        <v>0.6825</v>
      </c>
      <c r="E496" s="13">
        <v>4.09</v>
      </c>
      <c r="F496" s="13">
        <v>8.1199999999999992</v>
      </c>
      <c r="G496" s="13">
        <v>16.600000000000001</v>
      </c>
      <c r="K496" s="13">
        <v>52</v>
      </c>
    </row>
    <row r="497" spans="1:38" x14ac:dyDescent="0.3">
      <c r="A497" s="32">
        <v>45406</v>
      </c>
      <c r="B497" s="26">
        <v>0.43329861111111112</v>
      </c>
      <c r="C497" s="13">
        <v>1125</v>
      </c>
      <c r="D497" s="13">
        <v>0.73099999999999998</v>
      </c>
      <c r="E497" s="13">
        <v>11.19</v>
      </c>
      <c r="F497" s="13">
        <v>8.0500000000000007</v>
      </c>
      <c r="G497" s="13">
        <v>11</v>
      </c>
      <c r="K497" s="13">
        <v>759</v>
      </c>
    </row>
    <row r="498" spans="1:38" x14ac:dyDescent="0.3">
      <c r="A498" s="32">
        <v>45411</v>
      </c>
      <c r="B498" s="57">
        <v>0.43472222222222223</v>
      </c>
      <c r="C498" s="13">
        <v>991</v>
      </c>
      <c r="D498" s="13">
        <v>0.67600000000000005</v>
      </c>
      <c r="E498" s="13">
        <v>10.41</v>
      </c>
      <c r="F498" s="13">
        <v>7.65</v>
      </c>
      <c r="G498" s="13">
        <v>16.2</v>
      </c>
      <c r="K498" s="13">
        <v>8664</v>
      </c>
      <c r="L498" s="29">
        <f>AVERAGE(K494:K498)</f>
        <v>2371.6</v>
      </c>
      <c r="M498" s="46">
        <f>GEOMEAN(K493:K497)</f>
        <v>391.94386041227961</v>
      </c>
      <c r="N498" s="47" t="s">
        <v>258</v>
      </c>
    </row>
    <row r="499" spans="1:38" x14ac:dyDescent="0.3">
      <c r="A499" s="32">
        <v>45414</v>
      </c>
      <c r="B499" s="43">
        <v>0.44817129629629632</v>
      </c>
      <c r="C499" s="13">
        <v>1061</v>
      </c>
      <c r="D499" s="13">
        <v>0.68899999999999995</v>
      </c>
      <c r="E499" s="13">
        <v>7.83</v>
      </c>
      <c r="F499" s="13">
        <v>8.0399999999999991</v>
      </c>
      <c r="G499" s="13">
        <v>19.600000000000001</v>
      </c>
      <c r="K499" s="13">
        <v>285</v>
      </c>
      <c r="N499" s="31"/>
    </row>
    <row r="500" spans="1:38" x14ac:dyDescent="0.3">
      <c r="A500" s="32">
        <v>45418</v>
      </c>
      <c r="B500" s="28">
        <v>45418.426377314812</v>
      </c>
      <c r="C500" s="13">
        <v>1063</v>
      </c>
      <c r="D500" s="13">
        <v>0.68899999999999995</v>
      </c>
      <c r="E500" s="13">
        <v>8.5399999999999991</v>
      </c>
      <c r="F500" s="13">
        <v>7.78</v>
      </c>
      <c r="G500" s="13">
        <v>16.8</v>
      </c>
      <c r="K500" s="13">
        <v>408</v>
      </c>
      <c r="N500" s="31"/>
    </row>
    <row r="501" spans="1:38" x14ac:dyDescent="0.3">
      <c r="A501" s="32">
        <v>45427.450590277775</v>
      </c>
      <c r="B501" s="43">
        <v>0.45059027777777777</v>
      </c>
      <c r="C501" s="13">
        <v>372.4</v>
      </c>
      <c r="D501" s="13">
        <v>0.24179999999999999</v>
      </c>
      <c r="E501" s="13">
        <v>7.96</v>
      </c>
      <c r="F501" s="13">
        <v>7.75</v>
      </c>
      <c r="G501" s="13">
        <v>17.7</v>
      </c>
      <c r="K501" s="13">
        <v>4352</v>
      </c>
      <c r="N501" s="31"/>
    </row>
    <row r="502" spans="1:38" x14ac:dyDescent="0.3">
      <c r="A502" s="32">
        <v>45432.510729166665</v>
      </c>
      <c r="B502" s="43">
        <v>0.51072916666666668</v>
      </c>
      <c r="C502" s="13">
        <v>1277</v>
      </c>
      <c r="D502" s="13">
        <v>0.83199999999999996</v>
      </c>
      <c r="E502" s="13">
        <v>6.55</v>
      </c>
      <c r="F502" s="13">
        <v>7.93</v>
      </c>
      <c r="G502" s="13">
        <v>20.100000000000001</v>
      </c>
      <c r="K502" s="13">
        <v>428</v>
      </c>
      <c r="N502" s="31"/>
    </row>
    <row r="503" spans="1:38" x14ac:dyDescent="0.3">
      <c r="A503" s="32">
        <v>45448</v>
      </c>
      <c r="B503" s="43">
        <v>0.44532407407407409</v>
      </c>
      <c r="C503" s="13">
        <v>963</v>
      </c>
      <c r="D503" s="13">
        <v>0.624</v>
      </c>
      <c r="E503" s="13">
        <v>8.02</v>
      </c>
      <c r="F503" s="13">
        <v>8.17</v>
      </c>
      <c r="G503" s="13">
        <v>19.7</v>
      </c>
      <c r="K503" s="13">
        <v>1439</v>
      </c>
      <c r="L503" s="29">
        <f>AVERAGE(K499:K503)</f>
        <v>1382.4</v>
      </c>
      <c r="M503" s="46">
        <f>GEOMEAN(K498:K502)</f>
        <v>1134.1518995007966</v>
      </c>
      <c r="N503" s="47" t="s">
        <v>259</v>
      </c>
    </row>
    <row r="504" spans="1:38" x14ac:dyDescent="0.3">
      <c r="A504" s="32">
        <v>45454</v>
      </c>
      <c r="B504" s="33">
        <v>0.41872685185185188</v>
      </c>
      <c r="C504" s="13">
        <v>1019</v>
      </c>
      <c r="D504" s="13">
        <v>662</v>
      </c>
      <c r="E504" s="13">
        <v>12.42</v>
      </c>
      <c r="F504" s="13">
        <v>7.92</v>
      </c>
      <c r="G504" s="13">
        <v>14.1</v>
      </c>
      <c r="K504" s="13">
        <v>487</v>
      </c>
    </row>
    <row r="505" spans="1:38" x14ac:dyDescent="0.3">
      <c r="A505" s="32">
        <v>45460</v>
      </c>
      <c r="B505" s="43">
        <v>0.45047453703703705</v>
      </c>
      <c r="C505" s="13">
        <v>965</v>
      </c>
      <c r="D505" s="13">
        <v>0.63049999999999995</v>
      </c>
      <c r="E505" s="13">
        <v>7.71</v>
      </c>
      <c r="F505" s="13">
        <v>7.96</v>
      </c>
      <c r="G505" s="13">
        <v>22.1</v>
      </c>
      <c r="K505" s="13">
        <v>1054</v>
      </c>
    </row>
    <row r="506" spans="1:38" x14ac:dyDescent="0.3">
      <c r="A506" s="32">
        <v>45463</v>
      </c>
      <c r="B506" s="33">
        <v>0.49583333333333335</v>
      </c>
      <c r="C506" s="13">
        <v>19.100000000000001</v>
      </c>
      <c r="D506" s="13">
        <v>1.24E-2</v>
      </c>
      <c r="E506" s="13">
        <v>8.5500000000000007</v>
      </c>
      <c r="F506" s="13">
        <v>8.11</v>
      </c>
      <c r="G506" s="13">
        <v>23.1</v>
      </c>
      <c r="K506" s="13">
        <v>809</v>
      </c>
    </row>
    <row r="507" spans="1:38" x14ac:dyDescent="0.3">
      <c r="A507" s="74">
        <v>45468</v>
      </c>
      <c r="B507" s="26">
        <v>0.5159259259259259</v>
      </c>
      <c r="C507" s="13">
        <v>931</v>
      </c>
      <c r="D507" s="13">
        <v>0.60450000000000004</v>
      </c>
      <c r="E507" s="13">
        <v>8.23</v>
      </c>
      <c r="F507" s="13">
        <v>8.06</v>
      </c>
      <c r="G507" s="13">
        <v>22.1</v>
      </c>
      <c r="K507" s="13">
        <v>717</v>
      </c>
      <c r="L507" s="29">
        <f>AVERAGE(K503:K507)</f>
        <v>901.2</v>
      </c>
      <c r="M507" s="46">
        <f>GEOMEAN(K503:K507)</f>
        <v>844.07222311490784</v>
      </c>
      <c r="N507" s="47" t="s">
        <v>260</v>
      </c>
    </row>
    <row r="508" spans="1:38" x14ac:dyDescent="0.3">
      <c r="A508" s="32">
        <v>45483</v>
      </c>
      <c r="B508" s="26">
        <v>0.47271990740740738</v>
      </c>
      <c r="C508" s="13">
        <v>60.8</v>
      </c>
      <c r="D508" s="13">
        <v>3.95E-2</v>
      </c>
      <c r="E508" s="13">
        <v>6.8</v>
      </c>
      <c r="F508" s="13">
        <v>7.23</v>
      </c>
      <c r="G508" s="13">
        <v>21.2</v>
      </c>
      <c r="K508" s="13">
        <v>6131</v>
      </c>
    </row>
    <row r="509" spans="1:38" x14ac:dyDescent="0.3">
      <c r="A509" s="32">
        <v>45489</v>
      </c>
      <c r="B509" s="28">
        <v>45489.444212962961</v>
      </c>
      <c r="C509" s="13">
        <v>312.89999999999998</v>
      </c>
      <c r="D509" s="13">
        <v>0.20349999999999999</v>
      </c>
      <c r="E509" s="13">
        <v>6.26</v>
      </c>
      <c r="F509" s="13">
        <v>7.89</v>
      </c>
      <c r="G509" s="13">
        <v>23.6</v>
      </c>
      <c r="K509" s="13">
        <v>6867</v>
      </c>
    </row>
    <row r="510" spans="1:38" x14ac:dyDescent="0.3">
      <c r="A510" s="32">
        <v>45491</v>
      </c>
      <c r="B510" s="43">
        <v>0.52807870370370369</v>
      </c>
      <c r="C510" s="13">
        <v>819</v>
      </c>
      <c r="D510" s="13">
        <v>0.53300000000000003</v>
      </c>
      <c r="E510" s="13">
        <v>8.06</v>
      </c>
      <c r="F510" s="13">
        <v>7.83</v>
      </c>
      <c r="G510" s="13">
        <v>22</v>
      </c>
      <c r="K510" s="13">
        <v>529</v>
      </c>
    </row>
    <row r="511" spans="1:38" x14ac:dyDescent="0.3">
      <c r="A511" s="32">
        <v>45498</v>
      </c>
      <c r="B511" s="43">
        <v>0.44451388888888888</v>
      </c>
      <c r="C511" s="13">
        <v>1030</v>
      </c>
      <c r="D511" s="13">
        <v>0.66949999999999998</v>
      </c>
      <c r="E511" s="13">
        <v>9.0299999999999994</v>
      </c>
      <c r="F511" s="13">
        <v>7.72</v>
      </c>
      <c r="G511" s="13">
        <v>21</v>
      </c>
      <c r="K511" s="13">
        <v>6131</v>
      </c>
    </row>
    <row r="512" spans="1:38" x14ac:dyDescent="0.3">
      <c r="A512" s="32">
        <v>45502</v>
      </c>
      <c r="B512" s="26">
        <v>0.44429398148148147</v>
      </c>
      <c r="C512" s="13">
        <v>326.8</v>
      </c>
      <c r="D512" s="13">
        <v>0.21240000000000001</v>
      </c>
      <c r="E512" s="13">
        <v>4.9800000000000004</v>
      </c>
      <c r="F512" s="13">
        <v>7.88</v>
      </c>
      <c r="G512" s="13">
        <v>21.6</v>
      </c>
      <c r="K512" s="13">
        <v>7701</v>
      </c>
      <c r="L512" s="29">
        <f>AVERAGE(K508:K512)</f>
        <v>5471.8</v>
      </c>
      <c r="M512" s="46">
        <f>GEOMEAN(K508:K512)</f>
        <v>4021.3001957895262</v>
      </c>
      <c r="N512" s="47" t="s">
        <v>261</v>
      </c>
      <c r="O512" s="31" t="s">
        <v>111</v>
      </c>
      <c r="P512" s="13">
        <v>30.8</v>
      </c>
      <c r="Q512" s="31" t="s">
        <v>111</v>
      </c>
      <c r="R512" s="31" t="s">
        <v>111</v>
      </c>
      <c r="S512" s="31" t="s">
        <v>111</v>
      </c>
      <c r="T512" s="31" t="s">
        <v>111</v>
      </c>
      <c r="U512" s="31" t="s">
        <v>111</v>
      </c>
      <c r="V512" s="31" t="s">
        <v>111</v>
      </c>
      <c r="W512" s="31" t="s">
        <v>111</v>
      </c>
      <c r="X512" s="13">
        <v>35.6</v>
      </c>
      <c r="Y512" s="31" t="s">
        <v>111</v>
      </c>
      <c r="Z512" s="31" t="s">
        <v>111</v>
      </c>
      <c r="AA512" s="31" t="s">
        <v>111</v>
      </c>
      <c r="AB512" s="13">
        <v>15.8</v>
      </c>
      <c r="AC512" s="49" t="s">
        <v>111</v>
      </c>
      <c r="AD512" s="13">
        <v>95.7</v>
      </c>
      <c r="AE512" s="31" t="s">
        <v>111</v>
      </c>
      <c r="AF512" s="13">
        <v>207</v>
      </c>
      <c r="AG512" s="13">
        <v>28600</v>
      </c>
      <c r="AH512" s="13">
        <v>5880</v>
      </c>
      <c r="AI512" s="50" t="s">
        <v>111</v>
      </c>
      <c r="AJ512" s="50" t="s">
        <v>111</v>
      </c>
      <c r="AK512" s="50" t="s">
        <v>111</v>
      </c>
      <c r="AL512" s="13">
        <v>19.100000000000001</v>
      </c>
    </row>
    <row r="513" spans="1:14" x14ac:dyDescent="0.3">
      <c r="A513" s="32">
        <v>45505</v>
      </c>
      <c r="B513" s="26">
        <v>0.47957175925925927</v>
      </c>
      <c r="C513" s="13">
        <v>391.4</v>
      </c>
      <c r="D513" s="13">
        <v>0.25440000000000002</v>
      </c>
      <c r="E513" s="13">
        <v>7.55</v>
      </c>
      <c r="F513" s="13">
        <v>7.89</v>
      </c>
      <c r="G513" s="13">
        <v>21.9</v>
      </c>
      <c r="K513" s="13">
        <v>759</v>
      </c>
    </row>
    <row r="514" spans="1:14" x14ac:dyDescent="0.3">
      <c r="A514" s="32">
        <v>45510</v>
      </c>
      <c r="B514" s="26">
        <v>0.43508101851851849</v>
      </c>
      <c r="C514" s="13">
        <v>692</v>
      </c>
      <c r="D514" s="13">
        <v>0.44850000000000001</v>
      </c>
      <c r="E514" s="13">
        <v>5.82</v>
      </c>
      <c r="F514" s="13">
        <v>7.71</v>
      </c>
      <c r="G514" s="13">
        <v>23.8</v>
      </c>
      <c r="K514" s="13">
        <v>301</v>
      </c>
    </row>
    <row r="515" spans="1:14" x14ac:dyDescent="0.3">
      <c r="A515" s="32">
        <v>45518</v>
      </c>
      <c r="B515" s="26">
        <v>0.41561342592592593</v>
      </c>
      <c r="C515" s="13">
        <v>1007</v>
      </c>
      <c r="D515" s="13">
        <v>0.65500000000000003</v>
      </c>
      <c r="E515" s="13">
        <v>8.35</v>
      </c>
      <c r="F515" s="13">
        <v>7.67</v>
      </c>
      <c r="G515" s="13">
        <v>17.100000000000001</v>
      </c>
      <c r="K515" s="13">
        <v>496</v>
      </c>
    </row>
    <row r="516" spans="1:14" x14ac:dyDescent="0.3">
      <c r="A516" s="32">
        <v>45523</v>
      </c>
      <c r="B516" s="13" t="s">
        <v>262</v>
      </c>
      <c r="K516" s="13">
        <v>733</v>
      </c>
    </row>
    <row r="517" spans="1:14" x14ac:dyDescent="0.3">
      <c r="A517" s="32">
        <v>45533</v>
      </c>
      <c r="B517" s="26">
        <v>0.52190972222222221</v>
      </c>
      <c r="C517" s="13">
        <v>684</v>
      </c>
      <c r="D517" s="13">
        <v>0.44490000000000002</v>
      </c>
      <c r="E517" s="13">
        <v>7.92</v>
      </c>
      <c r="F517" s="13">
        <v>7.85</v>
      </c>
      <c r="G517" s="13">
        <v>22.7</v>
      </c>
      <c r="K517" s="13">
        <v>1119</v>
      </c>
      <c r="L517" s="29">
        <f>AVERAGE(K513:K517)</f>
        <v>681.6</v>
      </c>
      <c r="M517" s="46">
        <f>GEOMEAN(K513:K517)</f>
        <v>621.79153001557654</v>
      </c>
      <c r="N517" s="47" t="s">
        <v>263</v>
      </c>
    </row>
    <row r="518" spans="1:14" x14ac:dyDescent="0.3">
      <c r="A518" s="32">
        <v>45538</v>
      </c>
      <c r="B518" s="28">
        <v>0.51238425925925923</v>
      </c>
      <c r="C518" s="13">
        <v>922</v>
      </c>
      <c r="D518" s="13">
        <v>599</v>
      </c>
      <c r="E518" s="13">
        <v>7.75</v>
      </c>
      <c r="F518" s="13">
        <v>7.94</v>
      </c>
      <c r="G518" s="13">
        <v>17</v>
      </c>
      <c r="K518" s="13">
        <v>146</v>
      </c>
    </row>
    <row r="519" spans="1:14" x14ac:dyDescent="0.3">
      <c r="A519" s="32">
        <v>45547</v>
      </c>
      <c r="B519" s="26">
        <v>0.45587962962962963</v>
      </c>
      <c r="C519" s="13">
        <v>947</v>
      </c>
      <c r="D519" s="13">
        <v>8.25</v>
      </c>
      <c r="E519" s="78">
        <v>6.81</v>
      </c>
      <c r="F519" s="13">
        <v>7.9</v>
      </c>
      <c r="G519" s="13">
        <v>16.3</v>
      </c>
      <c r="K519" s="13">
        <v>63</v>
      </c>
    </row>
    <row r="520" spans="1:14" x14ac:dyDescent="0.3">
      <c r="A520" s="32">
        <v>45553</v>
      </c>
      <c r="B520" s="26">
        <v>4.4467592592592593E-2</v>
      </c>
      <c r="C520" s="13">
        <v>6.7</v>
      </c>
      <c r="D520" s="13">
        <v>4.3</v>
      </c>
      <c r="E520" s="13">
        <v>10.43</v>
      </c>
      <c r="F520" s="13">
        <v>8</v>
      </c>
      <c r="G520" s="13">
        <v>18.600000000000001</v>
      </c>
      <c r="K520" s="13">
        <v>31</v>
      </c>
    </row>
    <row r="521" spans="1:14" x14ac:dyDescent="0.3">
      <c r="A521" s="32">
        <v>45558</v>
      </c>
      <c r="B521" s="26">
        <v>0.45002314814814814</v>
      </c>
      <c r="C521" s="13">
        <v>922</v>
      </c>
      <c r="D521" s="13">
        <v>599</v>
      </c>
      <c r="E521" s="13">
        <v>7.52</v>
      </c>
      <c r="F521" s="13">
        <v>8.0299999999999994</v>
      </c>
      <c r="G521" s="13">
        <v>20</v>
      </c>
      <c r="K521" s="13">
        <v>158</v>
      </c>
    </row>
    <row r="522" spans="1:14" x14ac:dyDescent="0.3">
      <c r="A522" s="32">
        <v>45561</v>
      </c>
      <c r="B522" s="26">
        <v>0.45158564814814817</v>
      </c>
      <c r="C522" s="13">
        <v>511</v>
      </c>
      <c r="D522" s="13">
        <v>331.8</v>
      </c>
      <c r="E522" s="13">
        <v>6.8</v>
      </c>
      <c r="F522" s="13">
        <v>7.76</v>
      </c>
      <c r="G522" s="13">
        <v>18.2</v>
      </c>
      <c r="K522" s="13">
        <v>134</v>
      </c>
      <c r="L522" s="29">
        <f>AVERAGE(K518:K522)</f>
        <v>106.4</v>
      </c>
      <c r="M522" s="46">
        <f>GEOMEAN(K518:K522)</f>
        <v>90.398952244257998</v>
      </c>
      <c r="N522" s="47" t="s">
        <v>264</v>
      </c>
    </row>
    <row r="523" spans="1:14" x14ac:dyDescent="0.3">
      <c r="A523" s="32">
        <v>45572</v>
      </c>
      <c r="B523" s="28">
        <v>0.46483796296296298</v>
      </c>
      <c r="C523" s="13">
        <v>899</v>
      </c>
      <c r="D523" s="13">
        <v>0.58399999999999996</v>
      </c>
      <c r="E523" s="13">
        <v>8.11</v>
      </c>
      <c r="F523" s="13">
        <v>8.06</v>
      </c>
      <c r="G523" s="13">
        <v>13.9</v>
      </c>
      <c r="K523" s="13">
        <v>72</v>
      </c>
    </row>
    <row r="524" spans="1:14" x14ac:dyDescent="0.3">
      <c r="A524" s="32">
        <v>45575</v>
      </c>
      <c r="B524" s="26">
        <v>0.47396990740740741</v>
      </c>
      <c r="C524" s="13">
        <v>935</v>
      </c>
      <c r="D524" s="13">
        <v>0.60799999999999998</v>
      </c>
      <c r="E524" s="13">
        <v>9.11</v>
      </c>
      <c r="F524" s="13">
        <v>7.93</v>
      </c>
      <c r="G524" s="13">
        <v>13.3</v>
      </c>
      <c r="K524" s="13">
        <v>20</v>
      </c>
    </row>
    <row r="525" spans="1:14" x14ac:dyDescent="0.3">
      <c r="A525" s="32">
        <v>45580</v>
      </c>
      <c r="B525" s="26">
        <v>0.47321759259259261</v>
      </c>
      <c r="C525" s="13">
        <v>921</v>
      </c>
      <c r="D525" s="13">
        <v>0.59899999999999998</v>
      </c>
      <c r="E525" s="13">
        <v>9.6199999999999992</v>
      </c>
      <c r="F525" s="13">
        <v>8.1199999999999992</v>
      </c>
      <c r="G525" s="13">
        <v>11.3</v>
      </c>
      <c r="K525" s="13">
        <v>41</v>
      </c>
    </row>
    <row r="526" spans="1:14" x14ac:dyDescent="0.3">
      <c r="A526" s="32">
        <v>45588</v>
      </c>
      <c r="B526" s="13" t="s">
        <v>231</v>
      </c>
      <c r="H526" s="13">
        <v>766.1</v>
      </c>
    </row>
    <row r="527" spans="1:14" x14ac:dyDescent="0.3">
      <c r="A527" s="32">
        <v>45594</v>
      </c>
      <c r="B527" s="26">
        <v>6.1192129629629631E-2</v>
      </c>
      <c r="C527" s="13">
        <v>944</v>
      </c>
      <c r="D527" s="13">
        <v>0.61399999999999999</v>
      </c>
      <c r="E527" s="13">
        <v>8.41</v>
      </c>
      <c r="F527" s="13">
        <v>7.9</v>
      </c>
      <c r="G527" s="13">
        <v>15.3</v>
      </c>
      <c r="K527" s="13">
        <v>63</v>
      </c>
      <c r="L527" s="29">
        <f>AVERAGE(K522:K527)</f>
        <v>66</v>
      </c>
      <c r="M527" s="46">
        <f>GEOMEAN(K522:K527)</f>
        <v>54.893173533021461</v>
      </c>
      <c r="N527" s="47" t="s">
        <v>265</v>
      </c>
    </row>
    <row r="528" spans="1:14" x14ac:dyDescent="0.3">
      <c r="A528" s="32">
        <v>45602</v>
      </c>
      <c r="B528" s="26">
        <v>0.49482638888888891</v>
      </c>
      <c r="C528" s="13">
        <v>270.8</v>
      </c>
      <c r="D528" s="13">
        <v>176</v>
      </c>
      <c r="E528" s="13">
        <v>9.26</v>
      </c>
      <c r="F528" s="13">
        <v>7.89</v>
      </c>
      <c r="G528" s="13">
        <v>16.7</v>
      </c>
      <c r="K528" s="13">
        <v>4884</v>
      </c>
    </row>
    <row r="529" spans="1:14" x14ac:dyDescent="0.3">
      <c r="A529" s="32">
        <v>45608</v>
      </c>
      <c r="B529" s="43" t="s">
        <v>271</v>
      </c>
    </row>
    <row r="530" spans="1:14" x14ac:dyDescent="0.3">
      <c r="A530" s="32">
        <v>45610</v>
      </c>
      <c r="B530" s="43" t="s">
        <v>271</v>
      </c>
      <c r="D530" s="70"/>
      <c r="F530" s="70"/>
    </row>
    <row r="531" spans="1:14" x14ac:dyDescent="0.3">
      <c r="A531" s="32">
        <v>45616</v>
      </c>
      <c r="B531" s="28" t="s">
        <v>272</v>
      </c>
    </row>
    <row r="532" spans="1:14" x14ac:dyDescent="0.3">
      <c r="A532" s="32">
        <v>45621</v>
      </c>
      <c r="B532" s="28" t="s">
        <v>272</v>
      </c>
      <c r="L532" s="29">
        <f>AVERAGE(K527:K532)</f>
        <v>2473.5</v>
      </c>
      <c r="M532" s="46">
        <f>GEOMEAN(K527:K532)</f>
        <v>554.69991887506171</v>
      </c>
      <c r="N532" s="47" t="s">
        <v>266</v>
      </c>
    </row>
    <row r="533" spans="1:14" x14ac:dyDescent="0.3">
      <c r="A533" s="32">
        <v>45629</v>
      </c>
      <c r="B533" s="26">
        <v>0.52459490740740744</v>
      </c>
      <c r="C533" s="13">
        <v>651</v>
      </c>
      <c r="D533" s="13">
        <v>0.42330000000000001</v>
      </c>
      <c r="E533" s="13">
        <v>19.79</v>
      </c>
      <c r="F533" s="13">
        <v>8.36</v>
      </c>
      <c r="G533" s="13">
        <v>0</v>
      </c>
      <c r="K533" s="13">
        <v>74</v>
      </c>
    </row>
    <row r="534" spans="1:14" x14ac:dyDescent="0.3">
      <c r="A534" s="32">
        <v>45635</v>
      </c>
      <c r="B534" s="26">
        <v>0.44072916666666667</v>
      </c>
      <c r="C534" s="13">
        <v>1666</v>
      </c>
      <c r="D534" s="13">
        <v>1.083</v>
      </c>
      <c r="E534" s="13">
        <v>11.74</v>
      </c>
      <c r="F534" s="13">
        <v>7.78</v>
      </c>
      <c r="G534" s="13">
        <v>6.8</v>
      </c>
      <c r="K534" s="13">
        <v>3255</v>
      </c>
    </row>
    <row r="535" spans="1:14" x14ac:dyDescent="0.3">
      <c r="A535" s="32">
        <v>45638</v>
      </c>
      <c r="B535" s="26">
        <v>0.46980324074074076</v>
      </c>
      <c r="C535" s="13">
        <v>1214</v>
      </c>
      <c r="D535" s="13">
        <v>0.78900000000000003</v>
      </c>
      <c r="E535" s="13">
        <v>12.97</v>
      </c>
      <c r="F535" s="13">
        <v>8.19</v>
      </c>
      <c r="G535" s="13">
        <v>1.3</v>
      </c>
      <c r="K535" s="13">
        <v>63</v>
      </c>
    </row>
    <row r="536" spans="1:14" x14ac:dyDescent="0.3">
      <c r="A536" s="32">
        <v>45643</v>
      </c>
      <c r="B536" s="13" t="s">
        <v>273</v>
      </c>
    </row>
    <row r="537" spans="1:14" x14ac:dyDescent="0.3">
      <c r="A537" s="32">
        <v>45645</v>
      </c>
      <c r="B537" s="13" t="s">
        <v>273</v>
      </c>
      <c r="L537" s="29">
        <f>AVERAGE(K532:K537)</f>
        <v>1130.6666666666667</v>
      </c>
      <c r="M537" s="46">
        <f>GEOMEAN(K532:K537)</f>
        <v>247.57555085633072</v>
      </c>
      <c r="N537" s="47" t="s">
        <v>267</v>
      </c>
    </row>
  </sheetData>
  <conditionalFormatting sqref="K1:K89">
    <cfRule type="cellIs" dxfId="125" priority="15" stopIfTrue="1" operator="greaterThanOrEqual">
      <formula>235</formula>
    </cfRule>
  </conditionalFormatting>
  <conditionalFormatting sqref="K1:K119">
    <cfRule type="cellIs" dxfId="124" priority="13" stopIfTrue="1" operator="greaterThanOrEqual">
      <formula>235</formula>
    </cfRule>
  </conditionalFormatting>
  <conditionalFormatting sqref="K120">
    <cfRule type="cellIs" dxfId="123" priority="12" stopIfTrue="1" operator="greaterThanOrEqual">
      <formula>235</formula>
    </cfRule>
  </conditionalFormatting>
  <conditionalFormatting sqref="K121:K171 K173:K213 K94:K119">
    <cfRule type="cellIs" dxfId="122" priority="16" stopIfTrue="1" operator="greaterThanOrEqual">
      <formula>235</formula>
    </cfRule>
  </conditionalFormatting>
  <conditionalFormatting sqref="K121:K171 K173:K213">
    <cfRule type="cellIs" dxfId="121" priority="14" stopIfTrue="1" operator="greaterThanOrEqual">
      <formula>235</formula>
    </cfRule>
  </conditionalFormatting>
  <conditionalFormatting sqref="K215:K64765">
    <cfRule type="cellIs" dxfId="120" priority="3" stopIfTrue="1" operator="greaterThanOrEqual">
      <formula>235</formula>
    </cfRule>
    <cfRule type="cellIs" dxfId="119" priority="4" stopIfTrue="1" operator="greaterThanOrEqual">
      <formula>235</formula>
    </cfRule>
  </conditionalFormatting>
  <conditionalFormatting sqref="M1:M487 M494:M64765">
    <cfRule type="cellIs" dxfId="118" priority="2" stopIfTrue="1" operator="greaterThanOrEqual">
      <formula>125</formula>
    </cfRule>
  </conditionalFormatting>
  <conditionalFormatting sqref="M399">
    <cfRule type="cellIs" dxfId="117" priority="11" stopIfTrue="1" operator="greaterThan">
      <formula>125</formula>
    </cfRule>
  </conditionalFormatting>
  <conditionalFormatting sqref="M404">
    <cfRule type="cellIs" dxfId="116" priority="10" stopIfTrue="1" operator="greaterThan">
      <formula>125</formula>
    </cfRule>
  </conditionalFormatting>
  <conditionalFormatting sqref="M409">
    <cfRule type="cellIs" dxfId="115" priority="9" stopIfTrue="1" operator="greaterThan">
      <formula>125</formula>
    </cfRule>
  </conditionalFormatting>
  <conditionalFormatting sqref="M488:M493">
    <cfRule type="cellIs" dxfId="0" priority="1" stopIfTrue="1" operator="greaterThanOrEqual">
      <formula>125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C81E-E352-4530-9E1B-8D48407188E5}">
  <dimension ref="A1:AL538"/>
  <sheetViews>
    <sheetView zoomScale="75" zoomScaleNormal="75" workbookViewId="0">
      <pane ySplit="3" topLeftCell="A471" activePane="bottomLeft" state="frozen"/>
      <selection activeCell="G481" sqref="G481"/>
      <selection pane="bottomLeft" activeCell="B482" sqref="B482"/>
    </sheetView>
  </sheetViews>
  <sheetFormatPr defaultRowHeight="14" x14ac:dyDescent="0.3"/>
  <cols>
    <col min="1" max="1" width="13.26953125" style="31" customWidth="1"/>
    <col min="2" max="2" width="10.7265625" style="13" customWidth="1"/>
    <col min="3" max="7" width="8.7265625" style="13"/>
    <col min="8" max="10" width="0" style="13" hidden="1" customWidth="1"/>
    <col min="11" max="12" width="8.7265625" style="13"/>
    <col min="13" max="13" width="10.7265625" style="27" customWidth="1"/>
    <col min="14" max="33" width="8.7265625" style="13"/>
    <col min="34" max="34" width="11" style="13" customWidth="1"/>
    <col min="35" max="35" width="12" style="13" bestFit="1" customWidth="1"/>
    <col min="36" max="36" width="8.7265625" style="13"/>
    <col min="37" max="37" width="8.54296875" style="13" bestFit="1" customWidth="1"/>
    <col min="38" max="38" width="11.54296875" style="13" bestFit="1" customWidth="1"/>
    <col min="39" max="16384" width="8.7265625" style="13"/>
  </cols>
  <sheetData>
    <row r="1" spans="1:38" s="35" customFormat="1" x14ac:dyDescent="0.3">
      <c r="A1" s="34" t="s">
        <v>251</v>
      </c>
      <c r="G1" s="36"/>
      <c r="K1" s="79">
        <v>39.725271999999997</v>
      </c>
      <c r="L1" s="36">
        <v>-86.260901000000004</v>
      </c>
      <c r="M1" s="37"/>
      <c r="N1" s="36"/>
    </row>
    <row r="2" spans="1:38" s="35" customFormat="1" x14ac:dyDescent="0.3">
      <c r="A2" s="38" t="s">
        <v>89</v>
      </c>
      <c r="B2" s="38" t="s">
        <v>90</v>
      </c>
      <c r="C2" s="38" t="s">
        <v>11</v>
      </c>
      <c r="D2" s="38" t="s">
        <v>13</v>
      </c>
      <c r="E2" s="38" t="s">
        <v>15</v>
      </c>
      <c r="F2" s="38" t="s">
        <v>9</v>
      </c>
      <c r="G2" s="38" t="s">
        <v>5</v>
      </c>
      <c r="H2" s="38" t="s">
        <v>91</v>
      </c>
      <c r="I2" s="38" t="s">
        <v>92</v>
      </c>
      <c r="J2" s="38" t="s">
        <v>93</v>
      </c>
      <c r="K2" s="35" t="s">
        <v>94</v>
      </c>
      <c r="L2" s="35" t="s">
        <v>95</v>
      </c>
      <c r="M2" s="37" t="s">
        <v>96</v>
      </c>
      <c r="O2" s="13" t="s">
        <v>40</v>
      </c>
      <c r="P2" s="13" t="s">
        <v>44</v>
      </c>
      <c r="Q2" s="13" t="s">
        <v>46</v>
      </c>
      <c r="R2" s="13" t="s">
        <v>48</v>
      </c>
      <c r="S2" s="13" t="s">
        <v>50</v>
      </c>
      <c r="T2" s="13" t="s">
        <v>56</v>
      </c>
      <c r="U2" s="13" t="s">
        <v>52</v>
      </c>
      <c r="V2" s="13" t="s">
        <v>54</v>
      </c>
      <c r="W2" s="13" t="s">
        <v>58</v>
      </c>
      <c r="X2" s="13" t="s">
        <v>30</v>
      </c>
      <c r="Y2" s="13" t="s">
        <v>28</v>
      </c>
      <c r="Z2" s="13" t="s">
        <v>26</v>
      </c>
      <c r="AA2" s="13" t="s">
        <v>34</v>
      </c>
      <c r="AB2" s="13" t="s">
        <v>97</v>
      </c>
      <c r="AC2" s="13" t="s">
        <v>21</v>
      </c>
      <c r="AD2" s="13" t="s">
        <v>37</v>
      </c>
      <c r="AE2" s="13" t="s">
        <v>98</v>
      </c>
      <c r="AF2" s="35" t="s">
        <v>70</v>
      </c>
      <c r="AG2" s="35" t="s">
        <v>66</v>
      </c>
      <c r="AH2" s="35" t="s">
        <v>64</v>
      </c>
      <c r="AI2" s="40" t="s">
        <v>68</v>
      </c>
      <c r="AJ2" s="40" t="s">
        <v>62</v>
      </c>
      <c r="AK2" s="40" t="s">
        <v>72</v>
      </c>
      <c r="AL2" s="40" t="s">
        <v>99</v>
      </c>
    </row>
    <row r="3" spans="1:38" s="35" customFormat="1" x14ac:dyDescent="0.3">
      <c r="A3" s="38"/>
      <c r="B3" s="38" t="s">
        <v>102</v>
      </c>
      <c r="C3" s="38" t="s">
        <v>103</v>
      </c>
      <c r="D3" s="38" t="s">
        <v>104</v>
      </c>
      <c r="E3" s="38" t="s">
        <v>105</v>
      </c>
      <c r="F3" s="38" t="s">
        <v>2</v>
      </c>
      <c r="G3" s="38" t="s">
        <v>106</v>
      </c>
      <c r="H3" s="38" t="s">
        <v>107</v>
      </c>
      <c r="I3" s="38" t="s">
        <v>108</v>
      </c>
      <c r="J3" s="38" t="s">
        <v>109</v>
      </c>
      <c r="K3" s="41" t="s">
        <v>110</v>
      </c>
      <c r="M3" s="37"/>
    </row>
    <row r="4" spans="1:38" x14ac:dyDescent="0.3">
      <c r="A4" s="42">
        <v>42373</v>
      </c>
      <c r="B4" s="43">
        <v>0.44394675925925925</v>
      </c>
      <c r="C4" s="13">
        <v>1543</v>
      </c>
      <c r="D4" s="13">
        <v>1.0009999999999999</v>
      </c>
      <c r="E4" s="13">
        <v>14.07</v>
      </c>
      <c r="F4" s="13">
        <v>7.65</v>
      </c>
      <c r="G4" s="13">
        <v>3.8</v>
      </c>
      <c r="K4" s="13">
        <v>743</v>
      </c>
    </row>
    <row r="5" spans="1:38" x14ac:dyDescent="0.3">
      <c r="A5" s="42">
        <v>42382</v>
      </c>
      <c r="B5" s="43">
        <v>0.39822916666666663</v>
      </c>
      <c r="C5" s="13">
        <v>3047</v>
      </c>
      <c r="D5" s="13">
        <v>1.9824999999999999</v>
      </c>
      <c r="E5" s="13">
        <v>18.64</v>
      </c>
      <c r="F5" s="13">
        <v>7.51</v>
      </c>
      <c r="G5" s="13">
        <v>1.5</v>
      </c>
      <c r="K5" s="13">
        <v>173</v>
      </c>
    </row>
    <row r="6" spans="1:38" x14ac:dyDescent="0.3">
      <c r="A6" s="42">
        <v>42388</v>
      </c>
      <c r="B6" s="43">
        <v>0.47056712962962965</v>
      </c>
      <c r="C6" s="13">
        <v>1856</v>
      </c>
      <c r="D6" s="13">
        <v>1.2090000000000001</v>
      </c>
      <c r="E6" s="13">
        <v>14.12</v>
      </c>
      <c r="F6" s="13">
        <v>7.68</v>
      </c>
      <c r="G6" s="13">
        <v>0</v>
      </c>
      <c r="K6" s="13">
        <v>256</v>
      </c>
    </row>
    <row r="7" spans="1:38" x14ac:dyDescent="0.3">
      <c r="A7" s="42">
        <v>42390</v>
      </c>
      <c r="B7" s="43">
        <v>0.50157407407407406</v>
      </c>
      <c r="C7" s="13">
        <v>2559</v>
      </c>
      <c r="D7" s="13">
        <v>1.6639999999999999</v>
      </c>
      <c r="E7" s="13">
        <v>14.67</v>
      </c>
      <c r="F7" s="13">
        <v>7.35</v>
      </c>
      <c r="G7" s="13">
        <v>0.8</v>
      </c>
      <c r="K7" s="13">
        <v>158</v>
      </c>
    </row>
    <row r="8" spans="1:38" x14ac:dyDescent="0.3">
      <c r="A8" s="42">
        <v>42396</v>
      </c>
      <c r="B8" s="43">
        <v>0.41879629629629633</v>
      </c>
      <c r="C8" s="13">
        <v>2105</v>
      </c>
      <c r="D8" s="13">
        <v>1.365</v>
      </c>
      <c r="E8" s="13">
        <v>13.45</v>
      </c>
      <c r="F8" s="13">
        <v>7.98</v>
      </c>
      <c r="G8" s="13">
        <v>3.3</v>
      </c>
      <c r="K8" s="13">
        <v>161</v>
      </c>
      <c r="L8" s="45">
        <f>AVERAGE(K4:K8)</f>
        <v>298.2</v>
      </c>
      <c r="M8" s="46">
        <f>GEOMEAN(K4:K8)</f>
        <v>242.41057908707131</v>
      </c>
      <c r="N8" s="13" t="s">
        <v>115</v>
      </c>
    </row>
    <row r="9" spans="1:38" x14ac:dyDescent="0.3">
      <c r="A9" s="42">
        <v>42403</v>
      </c>
      <c r="B9" s="43">
        <v>0.42526620370370366</v>
      </c>
      <c r="C9" s="13">
        <v>1781</v>
      </c>
      <c r="D9" s="13">
        <v>1.157</v>
      </c>
      <c r="E9" s="13">
        <v>11.2</v>
      </c>
      <c r="F9" s="13">
        <v>7.85</v>
      </c>
      <c r="G9" s="13">
        <v>7.9</v>
      </c>
      <c r="K9" s="44">
        <v>187</v>
      </c>
    </row>
    <row r="10" spans="1:38" x14ac:dyDescent="0.3">
      <c r="A10" s="42">
        <v>42409</v>
      </c>
      <c r="B10" s="43">
        <v>0.40663194444444445</v>
      </c>
      <c r="C10" s="13">
        <v>1902</v>
      </c>
      <c r="D10" s="13">
        <v>1.2350000000000001</v>
      </c>
      <c r="E10" s="13">
        <v>14.13</v>
      </c>
      <c r="F10" s="13">
        <v>7.86</v>
      </c>
      <c r="G10" s="13">
        <v>1.3</v>
      </c>
      <c r="K10" s="44">
        <v>20</v>
      </c>
    </row>
    <row r="11" spans="1:38" x14ac:dyDescent="0.3">
      <c r="A11" s="42">
        <v>42417</v>
      </c>
      <c r="B11" s="43">
        <v>0.41101851851851851</v>
      </c>
      <c r="C11" s="13">
        <v>3016</v>
      </c>
      <c r="D11" s="13">
        <v>1.9630000000000001</v>
      </c>
      <c r="E11" s="13">
        <v>12.43</v>
      </c>
      <c r="F11" s="13">
        <v>7.67</v>
      </c>
      <c r="G11" s="13">
        <v>2.7</v>
      </c>
      <c r="K11" s="13">
        <v>97</v>
      </c>
    </row>
    <row r="12" spans="1:38" x14ac:dyDescent="0.3">
      <c r="A12" s="42">
        <v>42423</v>
      </c>
      <c r="B12" s="43">
        <v>0.42451388888888886</v>
      </c>
      <c r="C12" s="13">
        <v>2301</v>
      </c>
      <c r="D12" s="13">
        <v>1.4950000000000001</v>
      </c>
      <c r="E12" s="13">
        <v>12.27</v>
      </c>
      <c r="F12" s="13">
        <v>7.88</v>
      </c>
      <c r="G12" s="13">
        <v>4.9000000000000004</v>
      </c>
      <c r="K12" s="13">
        <v>10</v>
      </c>
    </row>
    <row r="13" spans="1:38" x14ac:dyDescent="0.3">
      <c r="A13" s="42">
        <v>42425</v>
      </c>
      <c r="B13" s="43">
        <v>0.4644328703703704</v>
      </c>
      <c r="C13" s="13">
        <v>1906</v>
      </c>
      <c r="D13" s="13">
        <v>1.2415</v>
      </c>
      <c r="E13" s="13">
        <v>12.02</v>
      </c>
      <c r="F13" s="13">
        <v>7.62</v>
      </c>
      <c r="G13" s="13">
        <v>4.3</v>
      </c>
      <c r="K13" s="13">
        <v>169</v>
      </c>
      <c r="L13" s="45">
        <f>AVERAGE(K9:K13)</f>
        <v>96.6</v>
      </c>
      <c r="M13" s="46">
        <f>GEOMEAN(K9:K13)</f>
        <v>57.214486989502959</v>
      </c>
      <c r="N13" s="13" t="s">
        <v>116</v>
      </c>
    </row>
    <row r="14" spans="1:38" x14ac:dyDescent="0.3">
      <c r="A14" s="42">
        <v>42430</v>
      </c>
      <c r="B14" s="48">
        <v>0.41539351851851852</v>
      </c>
      <c r="C14" s="13">
        <v>1784</v>
      </c>
      <c r="D14" s="13">
        <v>1.157</v>
      </c>
      <c r="E14" s="13">
        <v>12.17</v>
      </c>
      <c r="F14" s="13">
        <v>7.95</v>
      </c>
      <c r="G14" s="13">
        <v>6.5</v>
      </c>
      <c r="K14" s="13">
        <v>52</v>
      </c>
    </row>
    <row r="15" spans="1:38" x14ac:dyDescent="0.3">
      <c r="A15" s="42">
        <v>42436</v>
      </c>
      <c r="B15" s="43">
        <v>0.42140046296296302</v>
      </c>
      <c r="C15" s="13">
        <v>2062</v>
      </c>
      <c r="D15" s="13">
        <v>1.339</v>
      </c>
      <c r="E15" s="13">
        <v>12.09</v>
      </c>
      <c r="F15" s="13">
        <v>7.91</v>
      </c>
      <c r="G15" s="13">
        <v>8.1</v>
      </c>
      <c r="K15" s="13">
        <v>52</v>
      </c>
    </row>
    <row r="16" spans="1:38" x14ac:dyDescent="0.3">
      <c r="A16" s="42">
        <v>42445</v>
      </c>
      <c r="B16" s="28">
        <v>0.40628472222222217</v>
      </c>
      <c r="C16" s="13">
        <v>1737</v>
      </c>
      <c r="D16" s="13">
        <v>1.131</v>
      </c>
      <c r="E16" s="13">
        <v>10.220000000000001</v>
      </c>
      <c r="F16" s="13">
        <v>7.87</v>
      </c>
      <c r="G16" s="13">
        <v>11</v>
      </c>
      <c r="K16" s="13">
        <v>148</v>
      </c>
    </row>
    <row r="17" spans="1:38" x14ac:dyDescent="0.3">
      <c r="A17" s="42">
        <v>42452</v>
      </c>
      <c r="B17" s="43">
        <v>0.41037037037037033</v>
      </c>
      <c r="C17" s="13">
        <v>1850</v>
      </c>
      <c r="D17" s="13">
        <v>1.2024999999999999</v>
      </c>
      <c r="E17" s="13">
        <v>10.24</v>
      </c>
      <c r="F17" s="13">
        <v>8.01</v>
      </c>
      <c r="G17" s="13">
        <v>9.9</v>
      </c>
      <c r="K17" s="13">
        <v>341</v>
      </c>
    </row>
    <row r="18" spans="1:38" x14ac:dyDescent="0.3">
      <c r="A18" s="42">
        <v>42458</v>
      </c>
      <c r="B18" s="43">
        <v>0.45696759259259262</v>
      </c>
      <c r="C18" s="13">
        <v>1607</v>
      </c>
      <c r="D18" s="13">
        <v>1.0465</v>
      </c>
      <c r="E18" s="13">
        <v>11.1</v>
      </c>
      <c r="F18" s="13">
        <v>7.73</v>
      </c>
      <c r="G18" s="13">
        <v>8.4</v>
      </c>
      <c r="K18" s="13">
        <v>84</v>
      </c>
      <c r="L18" s="45">
        <f>AVERAGE(K14:K18)</f>
        <v>135.4</v>
      </c>
      <c r="M18" s="46">
        <f>GEOMEAN(K14:K18)</f>
        <v>102.7685936816934</v>
      </c>
      <c r="N18" s="13" t="s">
        <v>117</v>
      </c>
      <c r="O18" s="31" t="s">
        <v>111</v>
      </c>
      <c r="P18" s="13">
        <v>118</v>
      </c>
      <c r="Q18" s="31" t="s">
        <v>111</v>
      </c>
      <c r="R18" s="31" t="s">
        <v>111</v>
      </c>
      <c r="S18" s="31" t="s">
        <v>111</v>
      </c>
      <c r="T18" s="31" t="s">
        <v>111</v>
      </c>
      <c r="U18" s="31" t="s">
        <v>111</v>
      </c>
      <c r="V18" s="31" t="s">
        <v>113</v>
      </c>
      <c r="W18" s="31" t="s">
        <v>111</v>
      </c>
      <c r="X18" s="13">
        <v>3770</v>
      </c>
      <c r="Y18" s="31" t="s">
        <v>111</v>
      </c>
      <c r="Z18" s="13">
        <v>1.2</v>
      </c>
      <c r="AA18" s="31" t="s">
        <v>111</v>
      </c>
      <c r="AB18" s="13">
        <v>65.5</v>
      </c>
      <c r="AC18" s="49" t="s">
        <v>111</v>
      </c>
      <c r="AD18" s="13">
        <v>383</v>
      </c>
      <c r="AE18" s="31" t="s">
        <v>111</v>
      </c>
      <c r="AF18" s="13">
        <v>210</v>
      </c>
      <c r="AG18" s="31">
        <v>105000</v>
      </c>
      <c r="AH18" s="13">
        <v>29200</v>
      </c>
      <c r="AI18" s="31">
        <v>4.2</v>
      </c>
      <c r="AJ18" s="50" t="s">
        <v>111</v>
      </c>
      <c r="AK18" s="50" t="s">
        <v>111</v>
      </c>
      <c r="AL18" s="13">
        <v>47.4</v>
      </c>
    </row>
    <row r="19" spans="1:38" x14ac:dyDescent="0.3">
      <c r="A19" s="42">
        <v>42465</v>
      </c>
      <c r="B19" s="43">
        <v>0.42296296296296299</v>
      </c>
      <c r="C19" s="13">
        <v>1674</v>
      </c>
      <c r="D19" s="13">
        <v>1.0854999999999999</v>
      </c>
      <c r="E19" s="13">
        <v>12.09</v>
      </c>
      <c r="F19" s="13">
        <v>7.83</v>
      </c>
      <c r="G19" s="13">
        <v>5.3</v>
      </c>
      <c r="K19" s="13">
        <v>135</v>
      </c>
    </row>
    <row r="20" spans="1:38" x14ac:dyDescent="0.3">
      <c r="A20" s="42">
        <v>42472</v>
      </c>
      <c r="B20" s="43">
        <v>0.4186111111111111</v>
      </c>
      <c r="C20" s="13">
        <v>1061</v>
      </c>
      <c r="D20" s="13">
        <v>0.68899999999999995</v>
      </c>
      <c r="E20" s="13">
        <v>12.17</v>
      </c>
      <c r="F20" s="13">
        <v>7.94</v>
      </c>
      <c r="G20" s="13">
        <v>7.7</v>
      </c>
      <c r="K20" s="13">
        <v>106</v>
      </c>
    </row>
    <row r="21" spans="1:38" x14ac:dyDescent="0.3">
      <c r="A21" s="42">
        <v>42480</v>
      </c>
      <c r="B21" s="43">
        <v>0.46615740740740735</v>
      </c>
      <c r="C21" s="13">
        <v>1701</v>
      </c>
      <c r="D21" s="13">
        <v>1.105</v>
      </c>
      <c r="E21" s="13">
        <v>9.56</v>
      </c>
      <c r="F21" s="13">
        <v>7.82</v>
      </c>
      <c r="G21" s="13">
        <v>14</v>
      </c>
      <c r="K21" s="44">
        <v>1010</v>
      </c>
    </row>
    <row r="22" spans="1:38" x14ac:dyDescent="0.3">
      <c r="A22" s="42">
        <v>42485</v>
      </c>
      <c r="B22" s="43">
        <v>0.4293865740740741</v>
      </c>
      <c r="C22" s="13">
        <v>1468</v>
      </c>
      <c r="D22" s="13">
        <v>0.95550000000000002</v>
      </c>
      <c r="E22" s="13">
        <v>9.15</v>
      </c>
      <c r="F22" s="13">
        <v>8.07</v>
      </c>
      <c r="G22" s="13">
        <v>14.4</v>
      </c>
      <c r="K22" s="44">
        <v>789</v>
      </c>
    </row>
    <row r="23" spans="1:38" x14ac:dyDescent="0.3">
      <c r="A23" s="42">
        <v>42488</v>
      </c>
      <c r="B23" s="43">
        <v>0.45473379629629629</v>
      </c>
      <c r="C23" s="13">
        <v>226.7</v>
      </c>
      <c r="D23" s="13">
        <v>0.14749999999999999</v>
      </c>
      <c r="E23" s="13">
        <v>9.61</v>
      </c>
      <c r="F23" s="13">
        <v>8.3800000000000008</v>
      </c>
      <c r="G23" s="13">
        <v>15.1</v>
      </c>
      <c r="K23" s="44">
        <v>959</v>
      </c>
      <c r="L23" s="45">
        <f>AVERAGE(K19:K23)</f>
        <v>599.79999999999995</v>
      </c>
      <c r="M23" s="46">
        <f>GEOMEAN(K19:K23)</f>
        <v>405.29507238799948</v>
      </c>
      <c r="N23" s="13" t="s">
        <v>118</v>
      </c>
    </row>
    <row r="24" spans="1:38" x14ac:dyDescent="0.3">
      <c r="A24" s="42">
        <v>42492</v>
      </c>
      <c r="B24" s="43">
        <v>0.43192129629629633</v>
      </c>
      <c r="C24" s="13">
        <v>249.1</v>
      </c>
      <c r="D24" s="13">
        <v>0.1618</v>
      </c>
      <c r="E24" s="13">
        <v>12.09</v>
      </c>
      <c r="F24" s="13">
        <v>8.51</v>
      </c>
      <c r="G24" s="13">
        <v>11</v>
      </c>
      <c r="K24" s="44">
        <v>2602</v>
      </c>
    </row>
    <row r="25" spans="1:38" x14ac:dyDescent="0.3">
      <c r="A25" s="42">
        <v>42495</v>
      </c>
      <c r="B25" s="43">
        <v>0.44756944444444446</v>
      </c>
      <c r="C25" s="13">
        <v>1133</v>
      </c>
      <c r="D25" s="13">
        <v>0.73450000000000004</v>
      </c>
      <c r="E25" s="13">
        <v>9.16</v>
      </c>
      <c r="F25" s="13">
        <v>7.59</v>
      </c>
      <c r="G25" s="13">
        <v>11.1</v>
      </c>
      <c r="K25" s="44">
        <v>175</v>
      </c>
    </row>
    <row r="26" spans="1:38" x14ac:dyDescent="0.3">
      <c r="A26" s="42">
        <v>42507</v>
      </c>
      <c r="B26" s="43">
        <v>0.43707175925925923</v>
      </c>
      <c r="C26" s="13">
        <v>1524</v>
      </c>
      <c r="D26" s="13">
        <v>0.98799999999999999</v>
      </c>
      <c r="E26" s="13">
        <v>9.7799999999999994</v>
      </c>
      <c r="F26" s="13">
        <v>7.74</v>
      </c>
      <c r="G26" s="13">
        <v>12.7</v>
      </c>
      <c r="K26" s="44">
        <v>373</v>
      </c>
    </row>
    <row r="27" spans="1:38" x14ac:dyDescent="0.3">
      <c r="A27" s="42">
        <v>42508</v>
      </c>
      <c r="B27" s="43">
        <v>0.40906250000000005</v>
      </c>
      <c r="C27" s="13">
        <v>1043</v>
      </c>
      <c r="D27" s="13">
        <v>0.67600000000000005</v>
      </c>
      <c r="E27" s="13">
        <v>8.73</v>
      </c>
      <c r="F27" s="13">
        <v>7.6</v>
      </c>
      <c r="G27" s="13">
        <v>13.2</v>
      </c>
      <c r="K27" s="44">
        <v>379</v>
      </c>
    </row>
    <row r="28" spans="1:38" x14ac:dyDescent="0.3">
      <c r="A28" s="42">
        <v>42514</v>
      </c>
      <c r="B28" s="28">
        <v>0.4604166666666667</v>
      </c>
      <c r="C28" s="13">
        <v>1637</v>
      </c>
      <c r="D28" s="13">
        <v>1.0660000000000001</v>
      </c>
      <c r="E28" s="13">
        <v>8.77</v>
      </c>
      <c r="F28" s="13">
        <v>7.95</v>
      </c>
      <c r="G28" s="13">
        <v>15.8</v>
      </c>
      <c r="K28" s="44">
        <v>1785</v>
      </c>
      <c r="L28" s="45">
        <f>AVERAGE(K24:K28)</f>
        <v>1062.8</v>
      </c>
      <c r="M28" s="46">
        <f>GEOMEAN(K24:K28)</f>
        <v>648.73349335472437</v>
      </c>
      <c r="N28" s="13" t="s">
        <v>119</v>
      </c>
    </row>
    <row r="29" spans="1:38" x14ac:dyDescent="0.3">
      <c r="A29" s="42">
        <v>42523</v>
      </c>
      <c r="B29" s="43">
        <v>0.4147569444444445</v>
      </c>
      <c r="C29" s="13">
        <v>1268</v>
      </c>
      <c r="D29" s="13">
        <v>0.82550000000000001</v>
      </c>
      <c r="E29" s="13">
        <v>6.37</v>
      </c>
      <c r="F29" s="13">
        <v>7.81</v>
      </c>
      <c r="G29" s="13">
        <v>19.399999999999999</v>
      </c>
      <c r="K29" s="44">
        <v>4352</v>
      </c>
    </row>
    <row r="30" spans="1:38" x14ac:dyDescent="0.3">
      <c r="A30" s="42">
        <v>42527</v>
      </c>
      <c r="B30" s="43">
        <v>0.44519675925925922</v>
      </c>
      <c r="C30" s="13">
        <v>1438</v>
      </c>
      <c r="D30" s="13">
        <v>0.93600000000000005</v>
      </c>
      <c r="E30" s="13">
        <v>7.85</v>
      </c>
      <c r="F30" s="13">
        <v>7.9</v>
      </c>
      <c r="G30" s="13">
        <v>18.2</v>
      </c>
      <c r="K30" s="44">
        <v>2382</v>
      </c>
    </row>
    <row r="31" spans="1:38" x14ac:dyDescent="0.3">
      <c r="A31" s="42">
        <v>42534</v>
      </c>
      <c r="B31" s="43">
        <v>0.43414351851851851</v>
      </c>
      <c r="C31" s="13">
        <v>1630</v>
      </c>
      <c r="D31" s="13">
        <v>1.0595000000000001</v>
      </c>
      <c r="E31" s="13">
        <v>6.89</v>
      </c>
      <c r="F31" s="13">
        <v>7.86</v>
      </c>
      <c r="G31" s="13">
        <v>18.7</v>
      </c>
      <c r="K31" s="44">
        <v>910</v>
      </c>
    </row>
    <row r="32" spans="1:38" x14ac:dyDescent="0.3">
      <c r="A32" s="42">
        <v>42536</v>
      </c>
      <c r="B32" s="43">
        <v>0.4566203703703704</v>
      </c>
      <c r="C32" s="13">
        <v>637</v>
      </c>
      <c r="D32" s="13">
        <v>0.41599999999999998</v>
      </c>
      <c r="E32" s="13">
        <v>6.89</v>
      </c>
      <c r="F32" s="13">
        <v>7.65</v>
      </c>
      <c r="G32" s="13">
        <v>22</v>
      </c>
      <c r="K32" s="44">
        <v>6131</v>
      </c>
    </row>
    <row r="33" spans="1:38" x14ac:dyDescent="0.3">
      <c r="A33" s="42">
        <v>42542</v>
      </c>
      <c r="B33" s="43">
        <v>0.48056712962962966</v>
      </c>
      <c r="C33" s="13">
        <v>765</v>
      </c>
      <c r="D33" s="13">
        <v>0.50049999999999994</v>
      </c>
      <c r="E33" s="13">
        <v>7.7</v>
      </c>
      <c r="F33" s="13">
        <v>7.72</v>
      </c>
      <c r="G33" s="13">
        <v>22.9</v>
      </c>
      <c r="K33" s="44">
        <v>4884</v>
      </c>
      <c r="L33" s="45">
        <f>AVERAGE(K29:K33)</f>
        <v>3731.8</v>
      </c>
      <c r="M33" s="46">
        <f>GEOMEAN(K29:K33)</f>
        <v>3091.6890052247345</v>
      </c>
      <c r="N33" s="13" t="s">
        <v>120</v>
      </c>
    </row>
    <row r="34" spans="1:38" x14ac:dyDescent="0.3">
      <c r="A34" s="42">
        <v>42556</v>
      </c>
      <c r="B34" s="43">
        <v>0.42266203703703703</v>
      </c>
      <c r="C34" s="13">
        <v>948</v>
      </c>
      <c r="D34" s="13">
        <v>0.61750000000000005</v>
      </c>
      <c r="E34" s="13">
        <v>6.89</v>
      </c>
      <c r="F34" s="13">
        <v>7.71</v>
      </c>
      <c r="G34" s="13">
        <v>20.6</v>
      </c>
      <c r="O34" s="31" t="s">
        <v>111</v>
      </c>
      <c r="P34" s="13">
        <v>93</v>
      </c>
      <c r="Q34" s="31" t="s">
        <v>111</v>
      </c>
      <c r="R34" s="31" t="s">
        <v>111</v>
      </c>
      <c r="S34" s="31" t="s">
        <v>111</v>
      </c>
      <c r="T34" s="31" t="s">
        <v>111</v>
      </c>
      <c r="U34" s="31" t="s">
        <v>111</v>
      </c>
      <c r="V34" s="31" t="s">
        <v>113</v>
      </c>
      <c r="W34" s="31" t="s">
        <v>111</v>
      </c>
      <c r="X34" s="13">
        <v>189</v>
      </c>
      <c r="Y34" s="31" t="s">
        <v>111</v>
      </c>
      <c r="Z34" s="31">
        <v>0.97</v>
      </c>
      <c r="AA34" s="31" t="s">
        <v>111</v>
      </c>
      <c r="AB34" s="13">
        <v>47.5</v>
      </c>
      <c r="AC34" s="13">
        <v>0.13</v>
      </c>
      <c r="AD34" s="13">
        <v>257</v>
      </c>
      <c r="AE34" s="31" t="s">
        <v>111</v>
      </c>
      <c r="AF34" s="13">
        <v>232</v>
      </c>
      <c r="AG34" s="13">
        <v>73900</v>
      </c>
      <c r="AH34" s="13">
        <v>17600</v>
      </c>
      <c r="AI34" s="13">
        <v>4.3</v>
      </c>
      <c r="AJ34" s="50" t="s">
        <v>111</v>
      </c>
      <c r="AK34" s="50" t="s">
        <v>111</v>
      </c>
      <c r="AL34" s="13">
        <v>30.9</v>
      </c>
    </row>
    <row r="35" spans="1:38" x14ac:dyDescent="0.3">
      <c r="A35" s="42">
        <v>42563</v>
      </c>
      <c r="B35" s="28">
        <v>0.47199074074074071</v>
      </c>
      <c r="C35" s="13">
        <v>1460</v>
      </c>
      <c r="D35" s="13">
        <v>0.94899999999999995</v>
      </c>
      <c r="E35" s="13">
        <v>7.56</v>
      </c>
      <c r="F35" s="13">
        <v>8.01</v>
      </c>
      <c r="G35" s="13">
        <v>21.8</v>
      </c>
      <c r="K35" s="44">
        <v>1187</v>
      </c>
    </row>
    <row r="36" spans="1:38" x14ac:dyDescent="0.3">
      <c r="A36" s="42">
        <v>42569</v>
      </c>
      <c r="B36" s="43">
        <v>0.43116898148148147</v>
      </c>
      <c r="C36" s="13">
        <v>125.1</v>
      </c>
      <c r="D36" s="13">
        <v>8.1299999999999997E-2</v>
      </c>
      <c r="E36" s="13">
        <v>8.18</v>
      </c>
      <c r="F36" s="13">
        <v>8.24</v>
      </c>
      <c r="G36" s="13">
        <v>21.4</v>
      </c>
      <c r="K36" s="44">
        <v>1723</v>
      </c>
    </row>
    <row r="37" spans="1:38" x14ac:dyDescent="0.3">
      <c r="A37" s="42">
        <v>42576</v>
      </c>
      <c r="B37" s="43">
        <v>0.39767361111111116</v>
      </c>
      <c r="C37" s="13">
        <v>1444</v>
      </c>
      <c r="D37" s="13">
        <v>0.93600000000000005</v>
      </c>
      <c r="E37" s="13">
        <v>6.06</v>
      </c>
      <c r="F37" s="13">
        <v>7.8</v>
      </c>
      <c r="G37" s="13">
        <v>23</v>
      </c>
      <c r="K37" s="44">
        <v>2359</v>
      </c>
    </row>
    <row r="38" spans="1:38" x14ac:dyDescent="0.3">
      <c r="A38" s="42">
        <v>42579</v>
      </c>
      <c r="C38" s="49" t="s">
        <v>112</v>
      </c>
      <c r="D38" s="49" t="s">
        <v>112</v>
      </c>
      <c r="E38" s="49" t="s">
        <v>112</v>
      </c>
      <c r="F38" s="49" t="s">
        <v>112</v>
      </c>
      <c r="G38" s="49" t="s">
        <v>112</v>
      </c>
      <c r="K38" s="44">
        <v>2247</v>
      </c>
      <c r="L38" s="45">
        <f>AVERAGE(K34:K38)</f>
        <v>1879</v>
      </c>
      <c r="M38" s="46">
        <f>GEOMEAN(K34:K38)</f>
        <v>1814.5408612391498</v>
      </c>
      <c r="N38" s="13" t="s">
        <v>122</v>
      </c>
    </row>
    <row r="39" spans="1:38" x14ac:dyDescent="0.3">
      <c r="A39" s="42">
        <v>42583</v>
      </c>
      <c r="G39" s="70" t="s">
        <v>252</v>
      </c>
    </row>
    <row r="40" spans="1:38" x14ac:dyDescent="0.3">
      <c r="A40" s="42">
        <v>42586</v>
      </c>
      <c r="B40" s="43">
        <v>0.41393518518518518</v>
      </c>
      <c r="C40" s="13">
        <v>1598</v>
      </c>
      <c r="D40" s="13">
        <v>1.04</v>
      </c>
      <c r="E40" s="13">
        <v>7.17</v>
      </c>
      <c r="F40" s="13">
        <v>8</v>
      </c>
      <c r="G40" s="13">
        <v>22.7</v>
      </c>
      <c r="K40" s="44">
        <v>1529</v>
      </c>
    </row>
    <row r="41" spans="1:38" x14ac:dyDescent="0.3">
      <c r="A41" s="42">
        <v>42592</v>
      </c>
      <c r="B41" s="43">
        <v>0.48708333333333331</v>
      </c>
      <c r="C41" s="13">
        <v>1603</v>
      </c>
      <c r="D41" s="13">
        <v>1.04</v>
      </c>
      <c r="E41" s="13">
        <v>6.98</v>
      </c>
      <c r="F41" s="13">
        <v>7.96</v>
      </c>
      <c r="G41" s="13">
        <v>23.4</v>
      </c>
      <c r="K41" s="44">
        <v>1989</v>
      </c>
    </row>
    <row r="42" spans="1:38" x14ac:dyDescent="0.3">
      <c r="A42" s="42">
        <v>42598</v>
      </c>
      <c r="B42" s="43">
        <v>0.39407407407407408</v>
      </c>
      <c r="C42" s="13">
        <v>402.6</v>
      </c>
      <c r="D42" s="13">
        <v>0.26190000000000002</v>
      </c>
      <c r="E42" s="13">
        <v>7.4</v>
      </c>
      <c r="F42" s="13">
        <v>8.24</v>
      </c>
      <c r="G42" s="13">
        <v>23</v>
      </c>
      <c r="K42" s="44">
        <v>1664</v>
      </c>
    </row>
    <row r="43" spans="1:38" x14ac:dyDescent="0.3">
      <c r="A43" s="42">
        <v>42604</v>
      </c>
      <c r="B43" s="43">
        <v>0.43280092592592595</v>
      </c>
      <c r="C43" s="13">
        <v>1230</v>
      </c>
      <c r="D43" s="13">
        <v>0.79949999999999999</v>
      </c>
      <c r="E43" s="13">
        <v>8.23</v>
      </c>
      <c r="F43" s="13">
        <v>8.0299999999999994</v>
      </c>
      <c r="G43" s="13">
        <v>19.8</v>
      </c>
      <c r="K43" s="44">
        <v>1515</v>
      </c>
      <c r="L43" s="45">
        <f>AVERAGE(K39:K43)</f>
        <v>1674.25</v>
      </c>
      <c r="M43" s="46">
        <f>GEOMEAN(K39:K43)</f>
        <v>1663.9951488576169</v>
      </c>
      <c r="N43" s="13" t="s">
        <v>123</v>
      </c>
    </row>
    <row r="44" spans="1:38" x14ac:dyDescent="0.3">
      <c r="A44" s="42">
        <v>42612</v>
      </c>
      <c r="B44" s="43">
        <v>0.49434027777777773</v>
      </c>
      <c r="C44" s="13">
        <v>978</v>
      </c>
      <c r="D44" s="13">
        <v>0.63700000000000001</v>
      </c>
      <c r="E44" s="13">
        <v>7.35</v>
      </c>
      <c r="F44" s="13">
        <v>7.97</v>
      </c>
      <c r="G44" s="13">
        <v>24.1</v>
      </c>
      <c r="K44" s="44">
        <v>213</v>
      </c>
    </row>
    <row r="45" spans="1:38" x14ac:dyDescent="0.3">
      <c r="A45" s="42">
        <v>42619</v>
      </c>
      <c r="B45" s="28">
        <v>0.43859953703703702</v>
      </c>
      <c r="C45" s="13">
        <v>1373</v>
      </c>
      <c r="D45" s="13">
        <v>0.89049999999999996</v>
      </c>
      <c r="E45" s="13">
        <v>7.03</v>
      </c>
      <c r="F45" s="13">
        <v>7.78</v>
      </c>
      <c r="G45" s="13">
        <v>22.4</v>
      </c>
      <c r="K45" s="44">
        <v>226</v>
      </c>
    </row>
    <row r="46" spans="1:38" x14ac:dyDescent="0.3">
      <c r="A46" s="42">
        <v>42621</v>
      </c>
      <c r="K46" s="44">
        <v>1455</v>
      </c>
    </row>
    <row r="47" spans="1:38" x14ac:dyDescent="0.3">
      <c r="A47" s="42">
        <v>42628</v>
      </c>
      <c r="B47" s="43">
        <v>0.45800925925925928</v>
      </c>
      <c r="C47" s="13">
        <v>1430</v>
      </c>
      <c r="D47" s="13">
        <v>0.92949999999999999</v>
      </c>
      <c r="E47" s="13">
        <v>7.98</v>
      </c>
      <c r="F47" s="13">
        <v>7.89</v>
      </c>
      <c r="G47" s="13">
        <v>19.899999999999999</v>
      </c>
      <c r="K47" s="44">
        <v>691</v>
      </c>
    </row>
    <row r="48" spans="1:38" x14ac:dyDescent="0.3">
      <c r="A48" s="42">
        <v>42633</v>
      </c>
      <c r="B48" s="43">
        <v>0.51149305555555558</v>
      </c>
      <c r="C48" s="13">
        <v>1319</v>
      </c>
      <c r="D48" s="13">
        <v>0.85799999999999998</v>
      </c>
      <c r="E48" s="13">
        <v>7.45</v>
      </c>
      <c r="F48" s="13">
        <v>7.56</v>
      </c>
      <c r="G48" s="13">
        <v>20.6</v>
      </c>
      <c r="K48" s="44">
        <v>776</v>
      </c>
      <c r="L48" s="45">
        <f>AVERAGE(K45:K49)</f>
        <v>722.4</v>
      </c>
      <c r="M48" s="46">
        <f>GEOMEAN(K45:K49)</f>
        <v>606.13007909753435</v>
      </c>
      <c r="N48" s="13" t="s">
        <v>124</v>
      </c>
    </row>
    <row r="49" spans="1:38" x14ac:dyDescent="0.3">
      <c r="A49" s="42">
        <v>42635</v>
      </c>
      <c r="B49" s="43">
        <v>0.43822916666666667</v>
      </c>
      <c r="C49" s="13">
        <v>1401</v>
      </c>
      <c r="D49" s="13">
        <v>0.91</v>
      </c>
      <c r="E49" s="13">
        <v>7.59</v>
      </c>
      <c r="F49" s="13">
        <v>7.74</v>
      </c>
      <c r="G49" s="13">
        <v>20.2</v>
      </c>
      <c r="K49" s="44">
        <v>464</v>
      </c>
    </row>
    <row r="50" spans="1:38" x14ac:dyDescent="0.3">
      <c r="A50" s="42">
        <v>42648</v>
      </c>
      <c r="B50" s="43">
        <v>0.41053240740740743</v>
      </c>
      <c r="C50" s="13">
        <v>1411</v>
      </c>
      <c r="D50" s="13">
        <v>0.91649999999999998</v>
      </c>
      <c r="E50" s="13">
        <v>7.63</v>
      </c>
      <c r="F50" s="13">
        <v>7.83</v>
      </c>
      <c r="G50" s="13">
        <v>18.399999999999999</v>
      </c>
      <c r="K50" s="44">
        <v>465</v>
      </c>
    </row>
    <row r="51" spans="1:38" x14ac:dyDescent="0.3">
      <c r="A51" s="42">
        <v>42655</v>
      </c>
      <c r="B51" s="43">
        <v>0.41482638888888884</v>
      </c>
      <c r="C51" s="13">
        <v>1442</v>
      </c>
      <c r="D51" s="13">
        <v>0.93600000000000005</v>
      </c>
      <c r="E51" s="13">
        <v>8.48</v>
      </c>
      <c r="F51" s="13">
        <v>7.8</v>
      </c>
      <c r="G51" s="13">
        <v>16.2</v>
      </c>
      <c r="K51" s="44">
        <v>441</v>
      </c>
      <c r="O51" s="31" t="s">
        <v>111</v>
      </c>
      <c r="P51" s="13">
        <v>145</v>
      </c>
      <c r="Q51" s="31" t="s">
        <v>111</v>
      </c>
      <c r="R51" s="31" t="s">
        <v>111</v>
      </c>
      <c r="S51" s="31" t="s">
        <v>111</v>
      </c>
      <c r="T51" s="31" t="s">
        <v>111</v>
      </c>
      <c r="U51" s="31" t="s">
        <v>111</v>
      </c>
      <c r="V51" s="31" t="s">
        <v>113</v>
      </c>
      <c r="W51" s="31" t="s">
        <v>111</v>
      </c>
      <c r="X51" s="13">
        <v>318</v>
      </c>
      <c r="Y51" s="31" t="s">
        <v>111</v>
      </c>
      <c r="Z51" s="13">
        <v>1.1000000000000001</v>
      </c>
      <c r="AA51" s="31" t="s">
        <v>111</v>
      </c>
      <c r="AB51" s="13">
        <v>65.400000000000006</v>
      </c>
      <c r="AC51" s="49" t="s">
        <v>111</v>
      </c>
      <c r="AD51" s="13">
        <v>428</v>
      </c>
      <c r="AE51" s="31" t="s">
        <v>111</v>
      </c>
      <c r="AF51" s="31" t="s">
        <v>111</v>
      </c>
      <c r="AG51" s="13">
        <v>117000</v>
      </c>
      <c r="AH51" s="13">
        <v>32700</v>
      </c>
      <c r="AI51" s="13">
        <v>5</v>
      </c>
      <c r="AJ51" s="50" t="s">
        <v>111</v>
      </c>
      <c r="AK51" s="50" t="s">
        <v>111</v>
      </c>
      <c r="AL51" s="13">
        <v>19.2</v>
      </c>
    </row>
    <row r="52" spans="1:38" x14ac:dyDescent="0.3">
      <c r="A52" s="42">
        <v>42667</v>
      </c>
      <c r="B52" s="43">
        <v>0.43836805555555558</v>
      </c>
      <c r="C52" s="13">
        <v>1238</v>
      </c>
      <c r="D52" s="13">
        <v>0.80600000000000005</v>
      </c>
      <c r="E52" s="13">
        <v>8.9499999999999993</v>
      </c>
      <c r="F52" s="13">
        <v>7.7</v>
      </c>
      <c r="G52" s="13">
        <v>14</v>
      </c>
      <c r="K52" s="44">
        <v>723</v>
      </c>
    </row>
    <row r="53" spans="1:38" x14ac:dyDescent="0.3">
      <c r="A53" s="42">
        <v>42669</v>
      </c>
      <c r="B53" s="43">
        <v>0.40744212962962961</v>
      </c>
      <c r="C53" s="13">
        <v>1346</v>
      </c>
      <c r="D53" s="13">
        <v>0.87749999999999995</v>
      </c>
      <c r="E53" s="13">
        <v>8.7899999999999991</v>
      </c>
      <c r="F53" s="13">
        <v>7.54</v>
      </c>
      <c r="G53" s="13">
        <v>12.5</v>
      </c>
      <c r="K53" s="44">
        <v>331</v>
      </c>
    </row>
    <row r="54" spans="1:38" x14ac:dyDescent="0.3">
      <c r="A54" s="42">
        <v>42674</v>
      </c>
      <c r="B54" s="28">
        <v>0.41327546296296297</v>
      </c>
      <c r="C54" s="13">
        <v>1451</v>
      </c>
      <c r="D54" s="13">
        <v>0.9425</v>
      </c>
      <c r="E54" s="13">
        <v>8.61</v>
      </c>
      <c r="F54" s="13">
        <v>7.84</v>
      </c>
      <c r="G54" s="13">
        <v>13.8</v>
      </c>
      <c r="K54" s="44">
        <v>1396</v>
      </c>
      <c r="L54" s="45">
        <f>AVERAGE(K50:K54)</f>
        <v>671.2</v>
      </c>
      <c r="M54" s="46">
        <f>GEOMEAN(K50:K54)</f>
        <v>584.99028039151381</v>
      </c>
      <c r="N54" s="13" t="s">
        <v>125</v>
      </c>
    </row>
    <row r="55" spans="1:38" x14ac:dyDescent="0.3">
      <c r="A55" s="42">
        <v>42688</v>
      </c>
      <c r="B55" s="43">
        <v>0.49614583333333334</v>
      </c>
      <c r="C55" s="13">
        <v>1525</v>
      </c>
      <c r="D55" s="13">
        <v>0.98799999999999999</v>
      </c>
      <c r="E55" s="13">
        <v>10.119999999999999</v>
      </c>
      <c r="F55" s="13">
        <v>7.77</v>
      </c>
      <c r="G55" s="13">
        <v>9.5</v>
      </c>
      <c r="K55" s="44">
        <v>231</v>
      </c>
    </row>
    <row r="56" spans="1:38" x14ac:dyDescent="0.3">
      <c r="A56" s="42">
        <v>42689</v>
      </c>
      <c r="B56" s="43">
        <v>0.40706018518518516</v>
      </c>
      <c r="C56" s="13">
        <v>1538</v>
      </c>
      <c r="D56" s="13">
        <v>1.0009999999999999</v>
      </c>
      <c r="E56" s="13">
        <v>9.74</v>
      </c>
      <c r="F56" s="13">
        <v>7.65</v>
      </c>
      <c r="G56" s="13">
        <v>9.8000000000000007</v>
      </c>
      <c r="K56" s="44">
        <v>332</v>
      </c>
    </row>
    <row r="57" spans="1:38" x14ac:dyDescent="0.3">
      <c r="A57" s="42">
        <v>42695</v>
      </c>
      <c r="B57" s="43">
        <v>0.49050925925925926</v>
      </c>
      <c r="C57" s="13">
        <v>1370</v>
      </c>
      <c r="D57" s="13">
        <v>0.89049999999999996</v>
      </c>
      <c r="E57" s="13">
        <v>10.91</v>
      </c>
      <c r="F57" s="13">
        <v>7.65</v>
      </c>
      <c r="G57" s="13">
        <v>6.5</v>
      </c>
      <c r="K57" s="44">
        <v>247</v>
      </c>
    </row>
    <row r="58" spans="1:38" x14ac:dyDescent="0.3">
      <c r="A58" s="42">
        <v>42703</v>
      </c>
      <c r="B58" s="43">
        <v>0.40430555555555553</v>
      </c>
      <c r="C58" s="13">
        <v>675</v>
      </c>
      <c r="D58" s="13">
        <v>0.43880000000000002</v>
      </c>
      <c r="E58" s="13">
        <v>9.92</v>
      </c>
      <c r="F58" s="13">
        <v>10.9</v>
      </c>
      <c r="G58" s="13">
        <v>7.94</v>
      </c>
      <c r="K58" s="44">
        <v>384</v>
      </c>
    </row>
    <row r="59" spans="1:38" x14ac:dyDescent="0.3">
      <c r="A59" s="42">
        <v>42704</v>
      </c>
      <c r="B59" s="43">
        <v>0.40164351851851854</v>
      </c>
      <c r="C59" s="13">
        <v>913</v>
      </c>
      <c r="D59" s="13">
        <v>0.59150000000000003</v>
      </c>
      <c r="E59" s="13">
        <v>10.34</v>
      </c>
      <c r="F59" s="13">
        <v>7.62</v>
      </c>
      <c r="G59" s="13">
        <v>10.6</v>
      </c>
      <c r="K59" s="44">
        <v>487</v>
      </c>
      <c r="L59" s="45">
        <f>AVERAGE(K55:K59)</f>
        <v>336.2</v>
      </c>
      <c r="M59" s="46">
        <f>GEOMEAN(K55:K59)</f>
        <v>323.49043243694132</v>
      </c>
      <c r="N59" s="13" t="s">
        <v>126</v>
      </c>
    </row>
    <row r="60" spans="1:38" x14ac:dyDescent="0.3">
      <c r="A60" s="42">
        <v>42709</v>
      </c>
      <c r="B60" s="43">
        <v>0.44027777777777777</v>
      </c>
      <c r="C60" s="13">
        <v>1030</v>
      </c>
      <c r="D60" s="13">
        <v>0.66949999999999998</v>
      </c>
      <c r="E60" s="13">
        <v>10.64</v>
      </c>
      <c r="F60" s="13">
        <v>7.76</v>
      </c>
      <c r="G60" s="13">
        <v>7.3</v>
      </c>
      <c r="K60" s="44">
        <v>323</v>
      </c>
    </row>
    <row r="61" spans="1:38" x14ac:dyDescent="0.3">
      <c r="A61" s="42">
        <v>42712</v>
      </c>
      <c r="B61" s="43">
        <v>0.47717592592592589</v>
      </c>
      <c r="C61" s="13">
        <v>1259</v>
      </c>
      <c r="D61" s="13">
        <v>0.81899999999999995</v>
      </c>
      <c r="E61" s="13">
        <v>12.13</v>
      </c>
      <c r="F61" s="13">
        <v>7.65</v>
      </c>
      <c r="G61" s="13">
        <v>3.4</v>
      </c>
      <c r="K61" s="44">
        <v>109</v>
      </c>
    </row>
    <row r="62" spans="1:38" x14ac:dyDescent="0.3">
      <c r="A62" s="42">
        <v>42716</v>
      </c>
      <c r="B62" s="43">
        <v>0.41547453703703702</v>
      </c>
      <c r="C62" s="13">
        <v>1041</v>
      </c>
      <c r="D62" s="13">
        <v>0.67600000000000005</v>
      </c>
      <c r="E62" s="13">
        <v>12.93</v>
      </c>
      <c r="F62" s="13">
        <v>7.69</v>
      </c>
      <c r="G62" s="13">
        <v>5.2</v>
      </c>
      <c r="K62" s="44">
        <v>122</v>
      </c>
    </row>
    <row r="63" spans="1:38" x14ac:dyDescent="0.3">
      <c r="A63" s="42">
        <v>42725</v>
      </c>
      <c r="B63" s="43">
        <v>0.41909722222222223</v>
      </c>
      <c r="C63" s="13">
        <v>1917</v>
      </c>
      <c r="D63" s="13">
        <v>1.248</v>
      </c>
      <c r="E63" s="13">
        <v>13.85</v>
      </c>
      <c r="F63" s="13">
        <v>7.78</v>
      </c>
      <c r="G63" s="13">
        <v>2.6</v>
      </c>
      <c r="K63" s="44">
        <v>52</v>
      </c>
      <c r="L63" s="45">
        <f>AVERAGE(K59:K63)</f>
        <v>218.6</v>
      </c>
      <c r="M63" s="46">
        <f>GEOMEAN(K59:K63)</f>
        <v>161.17743169347301</v>
      </c>
      <c r="N63" s="13" t="s">
        <v>127</v>
      </c>
    </row>
    <row r="64" spans="1:38" x14ac:dyDescent="0.3">
      <c r="A64" s="42">
        <v>42752</v>
      </c>
      <c r="B64" s="43">
        <v>0.42168981481481477</v>
      </c>
      <c r="C64" s="13">
        <v>1210</v>
      </c>
      <c r="D64" s="13">
        <v>0.78649999999999998</v>
      </c>
      <c r="E64" s="13">
        <v>11.12</v>
      </c>
      <c r="F64" s="13">
        <v>7.8</v>
      </c>
      <c r="G64" s="13">
        <v>9.1</v>
      </c>
      <c r="K64" s="44">
        <v>197</v>
      </c>
    </row>
    <row r="65" spans="1:38" x14ac:dyDescent="0.3">
      <c r="A65" s="42">
        <v>42754</v>
      </c>
      <c r="B65" s="43">
        <v>0.41800925925925925</v>
      </c>
      <c r="C65" s="13">
        <v>1628</v>
      </c>
      <c r="D65" s="13">
        <v>1.0595000000000001</v>
      </c>
      <c r="E65" s="13">
        <v>11.1</v>
      </c>
      <c r="F65" s="13">
        <v>7.65</v>
      </c>
      <c r="G65" s="13">
        <v>7.1</v>
      </c>
      <c r="K65" s="44">
        <v>41</v>
      </c>
    </row>
    <row r="66" spans="1:38" x14ac:dyDescent="0.3">
      <c r="A66" s="42">
        <v>42758</v>
      </c>
      <c r="B66" s="43">
        <v>0.41127314814814814</v>
      </c>
      <c r="C66" s="13">
        <v>1528</v>
      </c>
      <c r="D66" s="13">
        <v>0.99450000000000005</v>
      </c>
      <c r="E66" s="13">
        <v>10.97</v>
      </c>
      <c r="F66" s="13">
        <v>7.83</v>
      </c>
      <c r="G66" s="13">
        <v>8.6</v>
      </c>
      <c r="K66" s="44">
        <v>73</v>
      </c>
    </row>
    <row r="67" spans="1:38" x14ac:dyDescent="0.3">
      <c r="A67" s="42">
        <v>42760</v>
      </c>
      <c r="B67" s="43">
        <v>0.46545138888888887</v>
      </c>
      <c r="C67" s="13">
        <v>1594</v>
      </c>
      <c r="D67" s="13">
        <v>1.0335000000000001</v>
      </c>
      <c r="E67" s="13">
        <v>11.84</v>
      </c>
      <c r="F67" s="13">
        <v>7.75</v>
      </c>
      <c r="G67" s="13">
        <v>7.7</v>
      </c>
      <c r="K67" s="44">
        <v>74</v>
      </c>
    </row>
    <row r="68" spans="1:38" x14ac:dyDescent="0.3">
      <c r="A68" s="42">
        <v>42765</v>
      </c>
      <c r="B68" s="28">
        <v>0.46800925925925929</v>
      </c>
      <c r="C68" s="13">
        <v>1739</v>
      </c>
      <c r="D68" s="13">
        <v>1.131</v>
      </c>
      <c r="E68" s="13">
        <v>13.13</v>
      </c>
      <c r="F68" s="13">
        <v>7.88</v>
      </c>
      <c r="G68" s="13">
        <v>2.6</v>
      </c>
      <c r="K68" s="44">
        <v>130</v>
      </c>
      <c r="L68" s="45">
        <f>AVERAGE(K64:K68)</f>
        <v>103</v>
      </c>
      <c r="M68" s="46">
        <f>GEOMEAN(K64:K68)</f>
        <v>89.279058763159085</v>
      </c>
      <c r="N68" s="13" t="s">
        <v>128</v>
      </c>
    </row>
    <row r="69" spans="1:38" x14ac:dyDescent="0.3">
      <c r="A69" s="42">
        <v>42773</v>
      </c>
      <c r="B69" s="28">
        <v>0.4035069444444444</v>
      </c>
      <c r="C69" s="13">
        <v>1366</v>
      </c>
      <c r="D69" s="13">
        <v>0.89049999999999996</v>
      </c>
      <c r="E69" s="13">
        <v>9.24</v>
      </c>
      <c r="F69" s="13">
        <v>7.93</v>
      </c>
      <c r="G69" s="13">
        <v>10.6</v>
      </c>
      <c r="K69" s="44">
        <v>663</v>
      </c>
    </row>
    <row r="70" spans="1:38" x14ac:dyDescent="0.3">
      <c r="A70" s="42">
        <v>42781</v>
      </c>
      <c r="B70" s="43">
        <v>0.46087962962962964</v>
      </c>
      <c r="C70" s="13">
        <v>2126</v>
      </c>
      <c r="D70" s="13">
        <v>1.3845000000000001</v>
      </c>
      <c r="E70" s="13">
        <v>11.86</v>
      </c>
      <c r="F70" s="13">
        <v>7.78</v>
      </c>
      <c r="G70" s="13">
        <v>5.0999999999999996</v>
      </c>
      <c r="K70" s="44">
        <v>317</v>
      </c>
    </row>
    <row r="71" spans="1:38" x14ac:dyDescent="0.3">
      <c r="A71" s="42">
        <v>42787</v>
      </c>
      <c r="B71" s="28">
        <v>0.42056712962962961</v>
      </c>
      <c r="C71" s="13">
        <v>1920</v>
      </c>
      <c r="D71" s="13">
        <v>1.248</v>
      </c>
      <c r="E71" s="13">
        <v>10.65</v>
      </c>
      <c r="F71" s="13">
        <v>7.41</v>
      </c>
      <c r="G71" s="13">
        <v>10.7</v>
      </c>
      <c r="K71" s="44">
        <v>175</v>
      </c>
    </row>
    <row r="72" spans="1:38" x14ac:dyDescent="0.3">
      <c r="A72" s="42">
        <v>42789</v>
      </c>
      <c r="B72" s="43">
        <v>0.4158101851851852</v>
      </c>
      <c r="C72" s="13">
        <v>1717</v>
      </c>
      <c r="D72" s="13">
        <v>1.1180000000000001</v>
      </c>
      <c r="E72" s="13">
        <v>9.9499999999999993</v>
      </c>
      <c r="F72" s="13">
        <v>7.86</v>
      </c>
      <c r="G72" s="13">
        <v>12.1</v>
      </c>
      <c r="K72" s="51">
        <v>10</v>
      </c>
    </row>
    <row r="73" spans="1:38" x14ac:dyDescent="0.3">
      <c r="A73" s="42">
        <v>42794</v>
      </c>
      <c r="B73" s="43">
        <v>0.4654282407407408</v>
      </c>
      <c r="C73" s="13">
        <v>1210</v>
      </c>
      <c r="D73" s="13">
        <v>0.78649999999999998</v>
      </c>
      <c r="E73" s="13">
        <v>11.28</v>
      </c>
      <c r="F73" s="13">
        <v>7.71</v>
      </c>
      <c r="G73" s="13">
        <v>9.4</v>
      </c>
      <c r="K73" s="44">
        <v>1467</v>
      </c>
      <c r="L73" s="45">
        <f>AVERAGE(K69:K73)</f>
        <v>526.4</v>
      </c>
      <c r="M73" s="46">
        <f>GEOMEAN(K69:K73)</f>
        <v>222.0282268637886</v>
      </c>
      <c r="N73" s="47" t="s">
        <v>129</v>
      </c>
    </row>
    <row r="74" spans="1:38" x14ac:dyDescent="0.3">
      <c r="A74" s="42">
        <v>42800</v>
      </c>
      <c r="B74" s="43">
        <v>0.47744212962962962</v>
      </c>
      <c r="C74" s="13">
        <v>1280</v>
      </c>
      <c r="D74" s="13">
        <v>0.83199999999999996</v>
      </c>
      <c r="E74" s="13">
        <v>10.45</v>
      </c>
      <c r="F74" s="13">
        <v>7.68</v>
      </c>
      <c r="G74" s="13">
        <v>10.1</v>
      </c>
      <c r="K74" s="44">
        <v>670</v>
      </c>
    </row>
    <row r="75" spans="1:38" x14ac:dyDescent="0.3">
      <c r="A75" s="42">
        <v>42809</v>
      </c>
      <c r="B75" s="28">
        <v>0.41526620370370365</v>
      </c>
      <c r="C75" s="13">
        <v>1729</v>
      </c>
      <c r="D75" s="13">
        <v>1.1245000000000001</v>
      </c>
      <c r="E75" s="13">
        <v>14.54</v>
      </c>
      <c r="F75" s="13">
        <v>7.64</v>
      </c>
      <c r="G75" s="13">
        <v>1.8</v>
      </c>
      <c r="K75" s="44">
        <v>20</v>
      </c>
    </row>
    <row r="76" spans="1:38" x14ac:dyDescent="0.3">
      <c r="A76" s="42">
        <v>42816</v>
      </c>
      <c r="B76" s="43">
        <v>0.39731481481481484</v>
      </c>
      <c r="C76" s="13">
        <v>1900</v>
      </c>
      <c r="D76" s="13">
        <v>1.2350000000000001</v>
      </c>
      <c r="E76" s="13">
        <v>11.32</v>
      </c>
      <c r="F76" s="13">
        <v>7.75</v>
      </c>
      <c r="G76" s="13">
        <v>4.8</v>
      </c>
      <c r="K76" s="44">
        <v>146</v>
      </c>
    </row>
    <row r="77" spans="1:38" x14ac:dyDescent="0.3">
      <c r="A77" s="42">
        <v>42822</v>
      </c>
      <c r="B77" s="43">
        <v>0.42303240740740744</v>
      </c>
      <c r="C77" s="13">
        <v>1202</v>
      </c>
      <c r="D77" s="13">
        <v>0.78</v>
      </c>
      <c r="E77" s="13">
        <v>9.64</v>
      </c>
      <c r="F77" s="13">
        <v>7.81</v>
      </c>
      <c r="G77" s="13">
        <v>11.7</v>
      </c>
      <c r="K77" s="44">
        <v>148</v>
      </c>
      <c r="L77" s="45">
        <f>AVERAGE(K73:K77)</f>
        <v>490.2</v>
      </c>
      <c r="M77" s="46">
        <f>GEOMEAN(K73:K77)</f>
        <v>211.65566487619768</v>
      </c>
      <c r="N77" s="47" t="s">
        <v>130</v>
      </c>
      <c r="O77" s="31" t="s">
        <v>111</v>
      </c>
      <c r="P77" s="13">
        <v>78.599999999999994</v>
      </c>
      <c r="Q77" s="31" t="s">
        <v>111</v>
      </c>
      <c r="R77" s="31" t="s">
        <v>111</v>
      </c>
      <c r="S77" s="31" t="s">
        <v>111</v>
      </c>
      <c r="T77" s="31" t="s">
        <v>111</v>
      </c>
      <c r="U77" s="31" t="s">
        <v>111</v>
      </c>
      <c r="V77" s="31" t="s">
        <v>113</v>
      </c>
      <c r="W77" s="31" t="s">
        <v>111</v>
      </c>
      <c r="X77" s="13">
        <v>243</v>
      </c>
      <c r="Y77" s="31" t="s">
        <v>111</v>
      </c>
      <c r="Z77" s="13">
        <v>0.86</v>
      </c>
      <c r="AA77" s="31" t="s">
        <v>111</v>
      </c>
      <c r="AB77" s="13">
        <v>52.3</v>
      </c>
      <c r="AC77" s="49" t="s">
        <v>111</v>
      </c>
      <c r="AD77" s="13">
        <v>261</v>
      </c>
      <c r="AE77" s="31" t="s">
        <v>111</v>
      </c>
      <c r="AF77" s="31">
        <v>267</v>
      </c>
      <c r="AG77" s="31">
        <v>75700</v>
      </c>
      <c r="AH77" s="31">
        <v>17600</v>
      </c>
      <c r="AI77" s="31">
        <v>3.3</v>
      </c>
      <c r="AJ77" s="50" t="s">
        <v>111</v>
      </c>
      <c r="AK77" s="50" t="s">
        <v>111</v>
      </c>
      <c r="AL77" s="50" t="s">
        <v>111</v>
      </c>
    </row>
    <row r="78" spans="1:38" x14ac:dyDescent="0.3">
      <c r="A78" s="42">
        <v>42829</v>
      </c>
      <c r="B78" s="43">
        <v>0.3739467592592593</v>
      </c>
      <c r="C78" s="13">
        <v>1098</v>
      </c>
      <c r="D78" s="13">
        <v>0.71499999999999997</v>
      </c>
      <c r="E78" s="13">
        <v>9.2100000000000009</v>
      </c>
      <c r="F78" s="13">
        <v>7.77</v>
      </c>
      <c r="G78" s="13">
        <v>12.1</v>
      </c>
      <c r="K78" s="44">
        <v>314</v>
      </c>
    </row>
    <row r="79" spans="1:38" x14ac:dyDescent="0.3">
      <c r="A79" s="42">
        <v>42836</v>
      </c>
      <c r="B79" s="43">
        <v>0.48076388888888894</v>
      </c>
      <c r="C79" s="13">
        <v>1102</v>
      </c>
      <c r="D79" s="13">
        <v>0.71499999999999997</v>
      </c>
      <c r="E79" s="13">
        <v>9.01</v>
      </c>
      <c r="F79" s="13">
        <v>7.72</v>
      </c>
      <c r="G79" s="13">
        <v>15</v>
      </c>
      <c r="K79" s="44">
        <v>512</v>
      </c>
    </row>
    <row r="80" spans="1:38" x14ac:dyDescent="0.3">
      <c r="A80" s="42">
        <v>42844</v>
      </c>
      <c r="B80" s="43">
        <v>0.49767361111111108</v>
      </c>
      <c r="C80" s="13">
        <v>1503</v>
      </c>
      <c r="D80" s="13">
        <v>0.97499999999999998</v>
      </c>
      <c r="E80" s="13">
        <v>8.9499999999999993</v>
      </c>
      <c r="F80" s="13">
        <v>7.84</v>
      </c>
      <c r="G80" s="13">
        <v>20.100000000000001</v>
      </c>
      <c r="K80" s="44">
        <v>122</v>
      </c>
    </row>
    <row r="81" spans="1:38" x14ac:dyDescent="0.3">
      <c r="A81" s="42">
        <v>42849</v>
      </c>
      <c r="B81" s="43">
        <v>0.41987268518518522</v>
      </c>
      <c r="C81" s="13">
        <v>1.0335000000000001</v>
      </c>
      <c r="D81" s="13">
        <v>10.119999999999999</v>
      </c>
      <c r="E81" s="13">
        <v>7.91</v>
      </c>
      <c r="F81" s="13">
        <v>1589</v>
      </c>
      <c r="G81" s="13">
        <v>13</v>
      </c>
      <c r="K81" s="44">
        <v>275</v>
      </c>
    </row>
    <row r="82" spans="1:38" x14ac:dyDescent="0.3">
      <c r="A82" s="42">
        <v>42852</v>
      </c>
      <c r="B82" s="43">
        <v>0.41462962962962963</v>
      </c>
      <c r="C82" s="13">
        <v>940</v>
      </c>
      <c r="D82" s="13">
        <v>0.61099999999999999</v>
      </c>
      <c r="E82" s="13">
        <v>7.2</v>
      </c>
      <c r="F82" s="13">
        <v>7.96</v>
      </c>
      <c r="G82" s="13">
        <v>15.5</v>
      </c>
      <c r="K82" s="44">
        <v>2014</v>
      </c>
      <c r="L82" s="45">
        <f>AVERAGE(K78:K82)</f>
        <v>647.4</v>
      </c>
      <c r="M82" s="46">
        <f>GEOMEAN(K78:K82)</f>
        <v>404.7532269904994</v>
      </c>
      <c r="N82" s="47" t="s">
        <v>131</v>
      </c>
    </row>
    <row r="83" spans="1:38" x14ac:dyDescent="0.3">
      <c r="A83" s="42">
        <v>42856</v>
      </c>
      <c r="B83" s="43">
        <v>0.42987268518518523</v>
      </c>
      <c r="C83" s="13">
        <v>818</v>
      </c>
      <c r="D83" s="13">
        <v>0.53300000000000003</v>
      </c>
      <c r="E83" s="13">
        <v>8.98</v>
      </c>
      <c r="F83" s="13">
        <v>7.73</v>
      </c>
      <c r="G83" s="13">
        <v>15.3</v>
      </c>
      <c r="K83" s="44">
        <v>2602</v>
      </c>
    </row>
    <row r="84" spans="1:38" x14ac:dyDescent="0.3">
      <c r="A84" s="42">
        <v>42859</v>
      </c>
      <c r="B84" s="43">
        <v>0.42563657407407413</v>
      </c>
      <c r="C84" s="13">
        <v>206.8</v>
      </c>
      <c r="D84" s="13">
        <v>0.13450000000000001</v>
      </c>
      <c r="E84" s="13">
        <v>10.36</v>
      </c>
      <c r="F84" s="13">
        <v>8.0500000000000007</v>
      </c>
      <c r="G84" s="13">
        <v>10.5</v>
      </c>
      <c r="K84" s="44">
        <v>1130</v>
      </c>
    </row>
    <row r="85" spans="1:38" x14ac:dyDescent="0.3">
      <c r="A85" s="42">
        <v>42870</v>
      </c>
      <c r="B85" s="43">
        <v>0.5010648148148148</v>
      </c>
      <c r="C85" s="13">
        <v>1412</v>
      </c>
      <c r="D85" s="13">
        <v>0.91649999999999998</v>
      </c>
      <c r="E85" s="13">
        <v>9.1300000000000008</v>
      </c>
      <c r="F85" s="13">
        <v>7.97</v>
      </c>
      <c r="G85" s="13">
        <v>21.4</v>
      </c>
      <c r="K85" s="44">
        <v>282</v>
      </c>
    </row>
    <row r="86" spans="1:38" x14ac:dyDescent="0.3">
      <c r="A86" s="42">
        <v>42872</v>
      </c>
      <c r="B86" s="43">
        <v>0.41159722222222223</v>
      </c>
      <c r="C86" s="13">
        <v>1466</v>
      </c>
      <c r="D86" s="13">
        <v>0.95550000000000002</v>
      </c>
      <c r="E86" s="13">
        <v>9.09</v>
      </c>
      <c r="F86" s="13">
        <v>7.88</v>
      </c>
      <c r="G86" s="13">
        <v>19.3</v>
      </c>
      <c r="K86" s="44">
        <v>187</v>
      </c>
    </row>
    <row r="87" spans="1:38" x14ac:dyDescent="0.3">
      <c r="A87" s="42">
        <v>42872</v>
      </c>
      <c r="B87" s="43">
        <v>0.45363425925925926</v>
      </c>
      <c r="C87" s="13">
        <v>1436</v>
      </c>
      <c r="D87" s="13">
        <v>0.93600000000000005</v>
      </c>
      <c r="E87" s="13">
        <v>9.34</v>
      </c>
      <c r="F87" s="13">
        <v>7.82</v>
      </c>
      <c r="G87" s="13">
        <v>21</v>
      </c>
      <c r="K87" s="44">
        <v>226</v>
      </c>
      <c r="L87" s="45">
        <f>AVERAGE(K83:K87)</f>
        <v>885.4</v>
      </c>
      <c r="M87" s="46">
        <f>GEOMEAN(K83:K87)</f>
        <v>511.58402905095471</v>
      </c>
      <c r="N87" s="47" t="s">
        <v>132</v>
      </c>
    </row>
    <row r="88" spans="1:38" x14ac:dyDescent="0.3">
      <c r="A88" s="42">
        <v>42887</v>
      </c>
      <c r="B88" s="43">
        <v>0.41387731481481477</v>
      </c>
      <c r="C88" s="13">
        <v>1293</v>
      </c>
      <c r="D88" s="13">
        <v>0.83850000000000002</v>
      </c>
      <c r="E88" s="13">
        <v>9.7100000000000009</v>
      </c>
      <c r="F88" s="13">
        <v>7.82</v>
      </c>
      <c r="G88" s="13">
        <v>17.8</v>
      </c>
      <c r="K88" s="44">
        <v>195</v>
      </c>
    </row>
    <row r="89" spans="1:38" x14ac:dyDescent="0.3">
      <c r="A89" s="42">
        <v>42891</v>
      </c>
      <c r="B89" s="43">
        <v>0.42909722222222224</v>
      </c>
      <c r="C89" s="13">
        <v>1392</v>
      </c>
      <c r="D89" s="13">
        <v>0.90349999999999997</v>
      </c>
      <c r="E89" s="13">
        <v>9.5299999999999994</v>
      </c>
      <c r="F89" s="13">
        <v>8.0399999999999991</v>
      </c>
      <c r="G89" s="13">
        <v>21.1</v>
      </c>
      <c r="K89" s="44">
        <v>959</v>
      </c>
    </row>
    <row r="90" spans="1:38" x14ac:dyDescent="0.3">
      <c r="A90" s="42">
        <v>42898</v>
      </c>
      <c r="B90" s="43">
        <v>0.50546296296296289</v>
      </c>
      <c r="C90" s="13">
        <v>1388</v>
      </c>
      <c r="D90" s="13">
        <v>0.90349999999999997</v>
      </c>
      <c r="E90" s="13">
        <v>9.94</v>
      </c>
      <c r="F90" s="13">
        <v>8.0399999999999991</v>
      </c>
      <c r="G90" s="13">
        <v>24.6</v>
      </c>
      <c r="K90" s="44">
        <v>3255</v>
      </c>
    </row>
    <row r="91" spans="1:38" x14ac:dyDescent="0.3">
      <c r="A91" s="42">
        <v>42900</v>
      </c>
      <c r="B91" s="43">
        <v>0.49351851851851852</v>
      </c>
      <c r="C91" s="13">
        <v>849</v>
      </c>
      <c r="D91" s="13">
        <v>0.55249999999999999</v>
      </c>
      <c r="E91" s="13">
        <v>7.41</v>
      </c>
      <c r="F91" s="13">
        <v>7.96</v>
      </c>
      <c r="G91" s="13">
        <v>25.4</v>
      </c>
      <c r="K91" s="44">
        <v>10462</v>
      </c>
    </row>
    <row r="92" spans="1:38" x14ac:dyDescent="0.3">
      <c r="A92" s="42">
        <v>42906</v>
      </c>
      <c r="B92" s="43">
        <v>0.42755787037037035</v>
      </c>
      <c r="C92" s="13">
        <v>1286</v>
      </c>
      <c r="D92" s="13">
        <v>0.83850000000000002</v>
      </c>
      <c r="E92" s="13">
        <v>9.2899999999999991</v>
      </c>
      <c r="F92" s="13">
        <v>7.99</v>
      </c>
      <c r="G92" s="13">
        <v>20.5</v>
      </c>
      <c r="K92" s="44">
        <v>504</v>
      </c>
    </row>
    <row r="93" spans="1:38" x14ac:dyDescent="0.3">
      <c r="A93" s="42">
        <v>42915</v>
      </c>
      <c r="B93" s="43">
        <v>0.40005787037037038</v>
      </c>
      <c r="C93" s="13">
        <v>1370</v>
      </c>
      <c r="D93" s="13">
        <v>0.89049999999999996</v>
      </c>
      <c r="E93" s="13">
        <v>9.18</v>
      </c>
      <c r="F93" s="13">
        <v>7.98</v>
      </c>
      <c r="G93" s="13">
        <v>20.2</v>
      </c>
      <c r="K93" s="44">
        <v>520</v>
      </c>
      <c r="L93" s="45">
        <f>AVERAGE(K89:K93)</f>
        <v>3140</v>
      </c>
      <c r="M93" s="46">
        <f>GEOMEAN(K89:K93)</f>
        <v>1536.3269154191742</v>
      </c>
      <c r="N93" s="47" t="s">
        <v>133</v>
      </c>
    </row>
    <row r="94" spans="1:38" x14ac:dyDescent="0.3">
      <c r="A94" s="42">
        <v>42921</v>
      </c>
      <c r="B94" s="43">
        <v>0.41631944444444446</v>
      </c>
      <c r="C94" s="13">
        <v>1332</v>
      </c>
      <c r="D94" s="13">
        <v>0.86450000000000005</v>
      </c>
      <c r="E94" s="13">
        <v>7.61</v>
      </c>
      <c r="F94" s="13">
        <v>7.64</v>
      </c>
      <c r="G94" s="13">
        <v>21.4</v>
      </c>
      <c r="K94" s="44">
        <v>345</v>
      </c>
      <c r="O94" s="31" t="s">
        <v>111</v>
      </c>
      <c r="P94" s="13">
        <v>111</v>
      </c>
      <c r="Q94" s="31" t="s">
        <v>111</v>
      </c>
      <c r="R94" s="31" t="s">
        <v>111</v>
      </c>
      <c r="S94" s="31" t="s">
        <v>111</v>
      </c>
      <c r="T94" s="31" t="s">
        <v>111</v>
      </c>
      <c r="U94" s="31" t="s">
        <v>111</v>
      </c>
      <c r="V94" s="31" t="s">
        <v>113</v>
      </c>
      <c r="W94" s="31" t="s">
        <v>111</v>
      </c>
      <c r="X94" s="13">
        <v>250</v>
      </c>
      <c r="Y94" s="31" t="s">
        <v>111</v>
      </c>
      <c r="Z94" s="13">
        <v>1.1000000000000001</v>
      </c>
      <c r="AA94" s="31" t="s">
        <v>111</v>
      </c>
      <c r="AB94" s="13">
        <v>57</v>
      </c>
      <c r="AC94" s="31">
        <v>0.17</v>
      </c>
      <c r="AD94" s="13">
        <v>306</v>
      </c>
      <c r="AE94" s="31" t="s">
        <v>111</v>
      </c>
      <c r="AF94" s="13">
        <v>204</v>
      </c>
      <c r="AG94" s="31">
        <v>81300</v>
      </c>
      <c r="AH94" s="13">
        <v>24900</v>
      </c>
      <c r="AI94" s="31">
        <v>5.0999999999999996</v>
      </c>
      <c r="AJ94" s="50" t="s">
        <v>111</v>
      </c>
      <c r="AK94" s="50" t="s">
        <v>111</v>
      </c>
      <c r="AL94" s="50">
        <v>56.1</v>
      </c>
    </row>
    <row r="95" spans="1:38" x14ac:dyDescent="0.3">
      <c r="A95" s="42">
        <v>42933</v>
      </c>
      <c r="B95" s="43">
        <v>0.41462962962962963</v>
      </c>
      <c r="C95" s="13">
        <v>1195</v>
      </c>
      <c r="D95" s="13">
        <v>0.78</v>
      </c>
      <c r="E95" s="13">
        <v>8.44</v>
      </c>
      <c r="F95" s="13">
        <v>8.0299999999999994</v>
      </c>
      <c r="G95" s="13">
        <v>23.2</v>
      </c>
      <c r="K95" s="44">
        <v>309</v>
      </c>
    </row>
    <row r="96" spans="1:38" x14ac:dyDescent="0.3">
      <c r="A96" s="42">
        <v>42940</v>
      </c>
      <c r="B96" s="43">
        <v>0.40077546296296296</v>
      </c>
      <c r="C96" s="13">
        <v>1098</v>
      </c>
      <c r="D96" s="13">
        <v>0.71499999999999997</v>
      </c>
      <c r="E96" s="13">
        <v>7.52</v>
      </c>
      <c r="F96" s="13">
        <v>7.92</v>
      </c>
      <c r="G96" s="13">
        <v>22.5</v>
      </c>
      <c r="K96" s="44">
        <v>1153</v>
      </c>
    </row>
    <row r="97" spans="1:38" x14ac:dyDescent="0.3">
      <c r="A97" s="42">
        <v>42942</v>
      </c>
      <c r="B97" s="43">
        <v>0.41134259259259259</v>
      </c>
      <c r="C97" s="13">
        <v>1344</v>
      </c>
      <c r="D97" s="13">
        <v>0.871</v>
      </c>
      <c r="E97" s="13">
        <v>8.2799999999999994</v>
      </c>
      <c r="F97" s="13">
        <v>7.73</v>
      </c>
      <c r="G97" s="13">
        <v>21.1</v>
      </c>
      <c r="K97" s="44">
        <v>547</v>
      </c>
    </row>
    <row r="98" spans="1:38" x14ac:dyDescent="0.3">
      <c r="A98" s="42">
        <v>42947</v>
      </c>
      <c r="B98" s="43">
        <v>0.38777777777777778</v>
      </c>
      <c r="C98" s="13">
        <v>1400</v>
      </c>
      <c r="D98" s="13">
        <v>0.91</v>
      </c>
      <c r="E98" s="13">
        <v>7.87</v>
      </c>
      <c r="F98" s="13">
        <v>7.88</v>
      </c>
      <c r="G98" s="13">
        <v>20.6</v>
      </c>
      <c r="K98" s="44">
        <v>988</v>
      </c>
      <c r="L98" s="45">
        <f>AVERAGE(K94:K98)</f>
        <v>668.4</v>
      </c>
      <c r="M98" s="46">
        <f>GEOMEAN(K94:K98)</f>
        <v>581.39357832643259</v>
      </c>
      <c r="N98" s="47" t="s">
        <v>134</v>
      </c>
    </row>
    <row r="99" spans="1:38" x14ac:dyDescent="0.3">
      <c r="A99" s="42">
        <v>42950</v>
      </c>
      <c r="B99" s="43">
        <v>0.41037037037037033</v>
      </c>
      <c r="C99" s="13">
        <v>1427</v>
      </c>
      <c r="D99" s="13">
        <v>0.92949999999999999</v>
      </c>
      <c r="E99" s="13">
        <v>7.96</v>
      </c>
      <c r="F99" s="13">
        <v>7.85</v>
      </c>
      <c r="G99" s="13">
        <v>22</v>
      </c>
      <c r="K99" s="44">
        <v>1723</v>
      </c>
    </row>
    <row r="100" spans="1:38" x14ac:dyDescent="0.3">
      <c r="A100" s="42">
        <v>42956</v>
      </c>
      <c r="B100" s="43">
        <v>0.41675925925925927</v>
      </c>
      <c r="C100" s="13">
        <v>1430</v>
      </c>
      <c r="D100" s="13">
        <v>0.92949999999999999</v>
      </c>
      <c r="E100" s="13">
        <v>8.2799999999999994</v>
      </c>
      <c r="F100" s="13">
        <v>7.9</v>
      </c>
      <c r="G100" s="13">
        <v>18.899999999999999</v>
      </c>
      <c r="K100" s="44">
        <v>443</v>
      </c>
    </row>
    <row r="101" spans="1:38" x14ac:dyDescent="0.3">
      <c r="A101" s="42">
        <v>42968</v>
      </c>
      <c r="B101" s="43">
        <v>0.40944444444444444</v>
      </c>
      <c r="C101" s="13">
        <v>1466</v>
      </c>
      <c r="D101" s="13">
        <v>0.95550000000000002</v>
      </c>
      <c r="E101" s="13">
        <v>7.74</v>
      </c>
      <c r="F101" s="13">
        <v>7.96</v>
      </c>
      <c r="G101" s="13">
        <v>22.4</v>
      </c>
      <c r="K101" s="44">
        <v>393</v>
      </c>
    </row>
    <row r="102" spans="1:38" x14ac:dyDescent="0.3">
      <c r="A102" s="42">
        <v>42976</v>
      </c>
      <c r="B102" s="43">
        <v>0.41233796296296293</v>
      </c>
      <c r="C102" s="13">
        <v>149.19999999999999</v>
      </c>
      <c r="D102" s="13">
        <v>9.69E-2</v>
      </c>
      <c r="E102" s="13">
        <v>8.1999999999999993</v>
      </c>
      <c r="F102" s="13">
        <v>8.19</v>
      </c>
      <c r="G102" s="13">
        <v>20.6</v>
      </c>
      <c r="K102" s="44">
        <v>4611</v>
      </c>
      <c r="L102" s="45">
        <f>AVERAGE(K98:K102)</f>
        <v>1631.6</v>
      </c>
      <c r="M102" s="46">
        <f>GEOMEAN(K98:K102)</f>
        <v>1064.4535732131044</v>
      </c>
      <c r="N102" s="47" t="s">
        <v>135</v>
      </c>
    </row>
    <row r="103" spans="1:38" x14ac:dyDescent="0.3">
      <c r="A103" s="42">
        <v>42985</v>
      </c>
      <c r="B103" s="43">
        <v>0.40789351851851857</v>
      </c>
      <c r="C103" s="13">
        <v>1429</v>
      </c>
      <c r="D103" s="13">
        <v>0.92949999999999999</v>
      </c>
      <c r="E103" s="13">
        <v>8.19</v>
      </c>
      <c r="F103" s="13">
        <v>7.93</v>
      </c>
      <c r="G103" s="13">
        <v>14.7</v>
      </c>
      <c r="K103" s="44">
        <v>247</v>
      </c>
    </row>
    <row r="104" spans="1:38" x14ac:dyDescent="0.3">
      <c r="A104" s="42">
        <v>42992</v>
      </c>
      <c r="B104" s="43">
        <v>0.4130671296296296</v>
      </c>
      <c r="C104" s="13">
        <v>1029</v>
      </c>
      <c r="D104" s="13">
        <v>0.66949999999999998</v>
      </c>
      <c r="E104" s="13">
        <v>8.7899999999999991</v>
      </c>
      <c r="F104" s="13">
        <v>8.0399999999999991</v>
      </c>
      <c r="G104" s="13">
        <v>18.2</v>
      </c>
      <c r="K104" s="44">
        <v>598</v>
      </c>
    </row>
    <row r="105" spans="1:38" x14ac:dyDescent="0.3">
      <c r="A105" s="42">
        <v>42997</v>
      </c>
      <c r="B105" s="43">
        <v>0.44180555555555556</v>
      </c>
      <c r="C105" s="13">
        <v>515</v>
      </c>
      <c r="D105" s="13">
        <v>0.3347</v>
      </c>
      <c r="E105" s="13">
        <v>5.98</v>
      </c>
      <c r="F105" s="13">
        <v>7.95</v>
      </c>
      <c r="G105" s="13">
        <v>21.3</v>
      </c>
      <c r="K105" s="44">
        <v>2755</v>
      </c>
    </row>
    <row r="106" spans="1:38" x14ac:dyDescent="0.3">
      <c r="A106" s="42">
        <v>43003</v>
      </c>
      <c r="B106" s="43">
        <v>0.54741898148148149</v>
      </c>
      <c r="C106" s="13">
        <v>1443</v>
      </c>
      <c r="D106" s="13">
        <v>0.93600000000000005</v>
      </c>
      <c r="E106" s="13">
        <v>7.91</v>
      </c>
      <c r="F106" s="13">
        <v>7.84</v>
      </c>
      <c r="G106" s="13">
        <v>22.7</v>
      </c>
      <c r="K106" s="44">
        <v>959</v>
      </c>
    </row>
    <row r="107" spans="1:38" x14ac:dyDescent="0.3">
      <c r="A107" s="42">
        <v>43006</v>
      </c>
      <c r="B107" s="43">
        <v>0.41643518518518513</v>
      </c>
      <c r="C107" s="13">
        <v>1511</v>
      </c>
      <c r="D107" s="13">
        <v>0.98150000000000004</v>
      </c>
      <c r="E107" s="13">
        <v>9.01</v>
      </c>
      <c r="F107" s="13">
        <v>7.87</v>
      </c>
      <c r="G107" s="13">
        <v>16.5</v>
      </c>
      <c r="K107" s="44">
        <v>10462</v>
      </c>
      <c r="L107" s="45">
        <f>AVERAGE(K103:K107)</f>
        <v>3004.2</v>
      </c>
      <c r="M107" s="46">
        <f>GEOMEAN(K103:K107)</f>
        <v>1324.9229187448414</v>
      </c>
      <c r="N107" s="47" t="s">
        <v>136</v>
      </c>
    </row>
    <row r="108" spans="1:38" x14ac:dyDescent="0.3">
      <c r="A108" s="42">
        <v>43012</v>
      </c>
      <c r="B108" s="43">
        <v>0.43892361111111106</v>
      </c>
      <c r="C108" s="13">
        <v>733</v>
      </c>
      <c r="D108" s="13">
        <v>0.47449999999999998</v>
      </c>
      <c r="E108" s="13">
        <v>7.83</v>
      </c>
      <c r="F108" s="13">
        <v>7.84</v>
      </c>
      <c r="G108" s="13">
        <v>20</v>
      </c>
      <c r="K108" s="44">
        <v>19863</v>
      </c>
    </row>
    <row r="109" spans="1:38" x14ac:dyDescent="0.3">
      <c r="A109" s="42">
        <v>43019</v>
      </c>
      <c r="B109" s="43">
        <v>0.40812500000000002</v>
      </c>
      <c r="C109" s="13">
        <v>893</v>
      </c>
      <c r="D109" s="13">
        <v>0.57850000000000001</v>
      </c>
      <c r="E109" s="13">
        <v>7.73</v>
      </c>
      <c r="F109" s="13">
        <v>8.52</v>
      </c>
      <c r="G109" s="13">
        <v>18.100000000000001</v>
      </c>
      <c r="K109" s="44">
        <v>1334</v>
      </c>
      <c r="O109" s="31" t="s">
        <v>111</v>
      </c>
      <c r="P109" s="13">
        <v>76.900000000000006</v>
      </c>
      <c r="Q109" s="31" t="s">
        <v>111</v>
      </c>
      <c r="R109" s="31" t="s">
        <v>111</v>
      </c>
      <c r="S109" s="31" t="s">
        <v>111</v>
      </c>
      <c r="T109" s="31" t="s">
        <v>111</v>
      </c>
      <c r="U109" s="31" t="s">
        <v>111</v>
      </c>
      <c r="V109" s="31" t="s">
        <v>113</v>
      </c>
      <c r="W109" s="31" t="s">
        <v>111</v>
      </c>
      <c r="X109" s="13">
        <v>114</v>
      </c>
      <c r="Y109" s="31" t="s">
        <v>111</v>
      </c>
      <c r="Z109" s="13">
        <v>1</v>
      </c>
      <c r="AA109" s="31" t="s">
        <v>111</v>
      </c>
      <c r="AB109" s="13">
        <v>55.5</v>
      </c>
      <c r="AC109" s="49" t="s">
        <v>111</v>
      </c>
      <c r="AD109" s="13">
        <v>213</v>
      </c>
      <c r="AE109" s="31" t="s">
        <v>111</v>
      </c>
      <c r="AF109" s="31" t="s">
        <v>111</v>
      </c>
      <c r="AG109" s="31">
        <v>61800</v>
      </c>
      <c r="AH109" s="13">
        <v>14300</v>
      </c>
      <c r="AI109" s="50">
        <v>4.3</v>
      </c>
      <c r="AJ109" s="50" t="s">
        <v>111</v>
      </c>
      <c r="AK109" s="50" t="s">
        <v>111</v>
      </c>
      <c r="AL109" s="50">
        <v>20.399999999999999</v>
      </c>
    </row>
    <row r="110" spans="1:38" x14ac:dyDescent="0.3">
      <c r="A110" s="42">
        <v>43031</v>
      </c>
      <c r="B110" s="43">
        <v>0.41134259259259259</v>
      </c>
      <c r="C110" s="13">
        <v>455.7</v>
      </c>
      <c r="D110" s="13">
        <v>0.2964</v>
      </c>
      <c r="E110" s="13">
        <v>8.1199999999999992</v>
      </c>
      <c r="F110" s="13">
        <v>7.9</v>
      </c>
      <c r="G110" s="13">
        <v>17.7</v>
      </c>
      <c r="K110" s="44">
        <v>4884</v>
      </c>
    </row>
    <row r="111" spans="1:38" x14ac:dyDescent="0.3">
      <c r="A111" s="42">
        <v>43033</v>
      </c>
      <c r="B111" s="43">
        <v>0.42651620370370374</v>
      </c>
      <c r="C111" s="13">
        <v>1060</v>
      </c>
      <c r="D111" s="13">
        <v>0.68899999999999995</v>
      </c>
      <c r="E111" s="13">
        <v>10.66</v>
      </c>
      <c r="F111" s="13">
        <v>7.87</v>
      </c>
      <c r="G111" s="13">
        <v>10.9</v>
      </c>
      <c r="K111" s="44">
        <v>278</v>
      </c>
    </row>
    <row r="112" spans="1:38" x14ac:dyDescent="0.3">
      <c r="A112" s="42">
        <v>43038</v>
      </c>
      <c r="B112" s="52">
        <v>0.43390046296296297</v>
      </c>
      <c r="C112" s="13">
        <v>1409</v>
      </c>
      <c r="D112" s="13">
        <v>0.91649999999999998</v>
      </c>
      <c r="E112" s="13">
        <v>11.39</v>
      </c>
      <c r="F112" s="13">
        <v>7.93</v>
      </c>
      <c r="G112" s="13">
        <v>8.5</v>
      </c>
      <c r="K112" s="44">
        <v>441</v>
      </c>
      <c r="L112" s="45">
        <f>AVERAGE(K108:K112)</f>
        <v>5360</v>
      </c>
      <c r="M112" s="46">
        <f>GEOMEAN(K108:K112)</f>
        <v>1738.1687698394596</v>
      </c>
      <c r="N112" s="47" t="s">
        <v>137</v>
      </c>
    </row>
    <row r="113" spans="1:14" x14ac:dyDescent="0.3">
      <c r="A113" s="42">
        <v>43040</v>
      </c>
      <c r="B113" s="43">
        <v>0.42258101851851854</v>
      </c>
      <c r="C113" s="13">
        <v>1112</v>
      </c>
      <c r="D113" s="13">
        <v>0.72150000000000003</v>
      </c>
      <c r="E113" s="13">
        <v>10.62</v>
      </c>
      <c r="F113" s="13">
        <v>8.65</v>
      </c>
      <c r="G113" s="13">
        <v>8.4</v>
      </c>
      <c r="K113" s="44">
        <v>24192</v>
      </c>
    </row>
    <row r="114" spans="1:14" x14ac:dyDescent="0.3">
      <c r="A114" s="42">
        <v>43047</v>
      </c>
      <c r="B114" s="28">
        <v>0.41423611111111108</v>
      </c>
      <c r="C114" s="13">
        <v>1131</v>
      </c>
      <c r="D114" s="13">
        <v>0.73450000000000004</v>
      </c>
      <c r="E114" s="13">
        <v>11.11</v>
      </c>
      <c r="F114" s="13">
        <v>7.67</v>
      </c>
      <c r="G114" s="13">
        <v>10</v>
      </c>
      <c r="K114" s="44">
        <v>583</v>
      </c>
    </row>
    <row r="115" spans="1:14" x14ac:dyDescent="0.3">
      <c r="A115" s="42">
        <v>43053</v>
      </c>
      <c r="B115" s="43">
        <v>0.43050925925925926</v>
      </c>
      <c r="C115" s="13">
        <v>1383</v>
      </c>
      <c r="D115" s="13">
        <v>0.89700000000000002</v>
      </c>
      <c r="E115" s="13">
        <v>12.21</v>
      </c>
      <c r="F115" s="13">
        <v>8.17</v>
      </c>
      <c r="G115" s="13">
        <v>8</v>
      </c>
      <c r="K115" s="44">
        <v>496</v>
      </c>
    </row>
    <row r="116" spans="1:14" x14ac:dyDescent="0.3">
      <c r="A116" s="42">
        <v>43059</v>
      </c>
      <c r="B116" s="43">
        <v>0.43511574074074072</v>
      </c>
      <c r="C116" s="13">
        <v>1077</v>
      </c>
      <c r="D116" s="13">
        <v>0.70199999999999996</v>
      </c>
      <c r="E116" s="13">
        <v>11.38</v>
      </c>
      <c r="F116" s="13">
        <v>8.0500000000000007</v>
      </c>
      <c r="G116" s="13">
        <v>6.6</v>
      </c>
      <c r="K116" s="44">
        <v>63</v>
      </c>
    </row>
    <row r="117" spans="1:14" x14ac:dyDescent="0.3">
      <c r="A117" s="42">
        <v>43068</v>
      </c>
      <c r="B117" s="43">
        <v>0.40575231481481483</v>
      </c>
      <c r="C117" s="13">
        <v>1416</v>
      </c>
      <c r="D117" s="13">
        <v>0.92300000000000004</v>
      </c>
      <c r="E117" s="13">
        <v>12.24</v>
      </c>
      <c r="F117" s="13">
        <v>7.87</v>
      </c>
      <c r="G117" s="13">
        <v>8.4</v>
      </c>
      <c r="K117" s="44">
        <v>1010</v>
      </c>
      <c r="L117" s="45">
        <f>AVERAGE(K113:K117)</f>
        <v>5268.8</v>
      </c>
      <c r="M117" s="46">
        <f>GEOMEAN(K113:K117)</f>
        <v>850.54400075239278</v>
      </c>
      <c r="N117" s="47" t="s">
        <v>138</v>
      </c>
    </row>
    <row r="118" spans="1:14" x14ac:dyDescent="0.3">
      <c r="A118" s="42">
        <v>43073</v>
      </c>
      <c r="B118" s="43">
        <v>0.39016203703703706</v>
      </c>
      <c r="C118" s="13">
        <v>1470</v>
      </c>
      <c r="D118" s="13">
        <v>0.95550000000000002</v>
      </c>
      <c r="E118" s="13">
        <v>12.08</v>
      </c>
      <c r="F118" s="13">
        <v>7.94</v>
      </c>
      <c r="G118" s="13">
        <v>7.9</v>
      </c>
      <c r="K118" s="44">
        <v>987</v>
      </c>
    </row>
    <row r="119" spans="1:14" x14ac:dyDescent="0.3">
      <c r="A119" s="42">
        <v>43080</v>
      </c>
      <c r="B119" s="43">
        <v>0.38770833333333332</v>
      </c>
      <c r="C119" s="13">
        <v>1574</v>
      </c>
      <c r="D119" s="13">
        <v>1.0205</v>
      </c>
      <c r="E119" s="13">
        <v>13.65</v>
      </c>
      <c r="F119" s="13">
        <v>8.35</v>
      </c>
      <c r="G119" s="13">
        <v>2.6</v>
      </c>
      <c r="K119" s="44">
        <v>98</v>
      </c>
    </row>
    <row r="120" spans="1:14" x14ac:dyDescent="0.3">
      <c r="A120" s="42">
        <v>43082</v>
      </c>
      <c r="B120" s="43">
        <v>0.41887731481481483</v>
      </c>
      <c r="C120" s="13">
        <v>1585</v>
      </c>
      <c r="D120" s="13">
        <v>1.0335000000000001</v>
      </c>
      <c r="E120" s="13">
        <v>14.68</v>
      </c>
      <c r="F120" s="13">
        <v>7.88</v>
      </c>
      <c r="G120" s="13">
        <v>1.1000000000000001</v>
      </c>
      <c r="K120" s="44">
        <v>41</v>
      </c>
    </row>
    <row r="121" spans="1:14" x14ac:dyDescent="0.3">
      <c r="A121" s="42">
        <v>43087</v>
      </c>
      <c r="B121" s="43">
        <v>0.43606481481481479</v>
      </c>
      <c r="C121" s="13">
        <v>1631</v>
      </c>
      <c r="D121" s="13">
        <v>1.0595000000000001</v>
      </c>
      <c r="E121" s="13">
        <v>11.9</v>
      </c>
      <c r="F121" s="13">
        <v>7.8</v>
      </c>
      <c r="G121" s="13">
        <v>6.9</v>
      </c>
      <c r="K121" s="44">
        <v>355</v>
      </c>
      <c r="L121" s="45">
        <f>AVERAGE(K117:K121)</f>
        <v>498.2</v>
      </c>
      <c r="M121" s="46">
        <f>GEOMEAN(K117:K121)</f>
        <v>269.51029684165081</v>
      </c>
      <c r="N121" s="47" t="s">
        <v>139</v>
      </c>
    </row>
    <row r="122" spans="1:14" x14ac:dyDescent="0.3">
      <c r="A122" s="42">
        <v>43110</v>
      </c>
      <c r="B122" s="43">
        <v>0.41835648148148147</v>
      </c>
      <c r="C122" s="13">
        <v>2335</v>
      </c>
      <c r="D122" s="13">
        <v>1.5209999999999999</v>
      </c>
      <c r="E122" s="13">
        <v>13.41</v>
      </c>
      <c r="F122" s="13">
        <v>7.97</v>
      </c>
      <c r="G122" s="13">
        <v>3.8</v>
      </c>
      <c r="K122" s="44">
        <v>784</v>
      </c>
    </row>
    <row r="123" spans="1:14" x14ac:dyDescent="0.3">
      <c r="A123" s="42">
        <v>43116</v>
      </c>
      <c r="G123" s="13" t="s">
        <v>114</v>
      </c>
    </row>
    <row r="124" spans="1:14" x14ac:dyDescent="0.3">
      <c r="A124" s="42">
        <v>43122</v>
      </c>
      <c r="B124" s="43">
        <v>0.3793287037037037</v>
      </c>
      <c r="C124" s="13">
        <v>3416</v>
      </c>
      <c r="D124" s="13">
        <v>2.2229999999999999</v>
      </c>
      <c r="E124" s="13">
        <v>12.6</v>
      </c>
      <c r="F124" s="13">
        <v>7.75</v>
      </c>
      <c r="G124" s="13">
        <v>5.9</v>
      </c>
      <c r="K124" s="44">
        <v>836</v>
      </c>
    </row>
    <row r="125" spans="1:14" x14ac:dyDescent="0.3">
      <c r="A125" s="42">
        <v>43124</v>
      </c>
      <c r="B125" s="43">
        <v>0.43700231481481483</v>
      </c>
      <c r="C125" s="13">
        <v>3032</v>
      </c>
      <c r="D125" s="13">
        <v>1.9695</v>
      </c>
      <c r="E125" s="13">
        <v>11.87</v>
      </c>
      <c r="F125" s="13">
        <v>7.71</v>
      </c>
      <c r="G125" s="13">
        <v>3.8</v>
      </c>
      <c r="K125" s="44">
        <v>1664</v>
      </c>
    </row>
    <row r="126" spans="1:14" x14ac:dyDescent="0.3">
      <c r="A126" s="42">
        <v>43129</v>
      </c>
      <c r="B126" s="28">
        <v>0.4755092592592593</v>
      </c>
      <c r="C126" s="13">
        <v>2667</v>
      </c>
      <c r="D126" s="13">
        <v>1.7355</v>
      </c>
      <c r="E126" s="13">
        <v>13.21</v>
      </c>
      <c r="F126" s="13">
        <v>7.64</v>
      </c>
      <c r="G126" s="13">
        <v>3.7</v>
      </c>
      <c r="K126" s="44">
        <v>717</v>
      </c>
      <c r="L126" s="45">
        <f>AVERAGE(K122:K126)</f>
        <v>1000.25</v>
      </c>
      <c r="M126" s="46">
        <f>GEOMEAN(K122:K126)</f>
        <v>940.3698674224172</v>
      </c>
      <c r="N126" s="47" t="s">
        <v>140</v>
      </c>
    </row>
    <row r="127" spans="1:14" x14ac:dyDescent="0.3">
      <c r="A127" s="42">
        <v>43137</v>
      </c>
      <c r="B127" s="43">
        <v>0.43681712962962965</v>
      </c>
      <c r="C127" s="13">
        <v>4316</v>
      </c>
      <c r="D127" s="13">
        <v>2.8079999999999998</v>
      </c>
      <c r="E127" s="13">
        <v>14.48</v>
      </c>
      <c r="F127" s="13">
        <v>7.62</v>
      </c>
      <c r="G127" s="13">
        <v>0.9</v>
      </c>
      <c r="K127" s="44">
        <v>882</v>
      </c>
    </row>
    <row r="128" spans="1:14" x14ac:dyDescent="0.3">
      <c r="A128" s="42">
        <v>43145</v>
      </c>
      <c r="B128" s="53">
        <v>0.41793981481481479</v>
      </c>
      <c r="C128" s="13">
        <v>3629</v>
      </c>
      <c r="D128" s="13">
        <v>2.3595000000000002</v>
      </c>
      <c r="E128" s="13">
        <v>18.420000000000002</v>
      </c>
      <c r="F128" s="13">
        <v>7.83</v>
      </c>
      <c r="G128" s="13">
        <v>4.9000000000000004</v>
      </c>
      <c r="K128" s="44">
        <v>158</v>
      </c>
    </row>
    <row r="129" spans="1:38" x14ac:dyDescent="0.3">
      <c r="A129" s="42">
        <v>43151</v>
      </c>
      <c r="B129" s="43">
        <v>0.43408564814814815</v>
      </c>
      <c r="C129" s="13">
        <v>2361</v>
      </c>
      <c r="D129" s="13">
        <v>1.534</v>
      </c>
      <c r="E129" s="13">
        <v>9.1300000000000008</v>
      </c>
      <c r="F129" s="13">
        <v>7.87</v>
      </c>
      <c r="G129" s="13">
        <v>13</v>
      </c>
      <c r="K129" s="44">
        <v>305</v>
      </c>
    </row>
    <row r="130" spans="1:38" x14ac:dyDescent="0.3">
      <c r="A130" s="42">
        <v>43153</v>
      </c>
      <c r="B130" s="43">
        <v>0.43984953703703705</v>
      </c>
      <c r="C130" s="13">
        <v>1206</v>
      </c>
      <c r="D130" s="13">
        <v>0.78649999999999998</v>
      </c>
      <c r="E130" s="13">
        <v>11.83</v>
      </c>
      <c r="F130" s="13">
        <v>8.19</v>
      </c>
      <c r="G130" s="13">
        <v>6.3</v>
      </c>
      <c r="K130" s="44">
        <v>341</v>
      </c>
    </row>
    <row r="131" spans="1:38" x14ac:dyDescent="0.3">
      <c r="A131" s="42">
        <v>43158</v>
      </c>
      <c r="B131" s="43">
        <v>0.43291666666666667</v>
      </c>
      <c r="C131" s="13">
        <v>2000</v>
      </c>
      <c r="D131" s="13">
        <v>1.3</v>
      </c>
      <c r="E131" s="13">
        <v>12.23</v>
      </c>
      <c r="F131" s="13">
        <v>7.73</v>
      </c>
      <c r="G131" s="13">
        <v>7.7</v>
      </c>
      <c r="K131" s="44">
        <v>211</v>
      </c>
      <c r="L131" s="45">
        <f>AVERAGE(K127:K131)</f>
        <v>379.4</v>
      </c>
      <c r="M131" s="46">
        <f>GEOMEAN(K127:K131)</f>
        <v>314.11774361298859</v>
      </c>
      <c r="N131" s="47" t="s">
        <v>141</v>
      </c>
    </row>
    <row r="132" spans="1:38" x14ac:dyDescent="0.3">
      <c r="A132" s="42">
        <v>43164</v>
      </c>
      <c r="B132" s="43">
        <v>0.38677083333333334</v>
      </c>
      <c r="C132" s="13">
        <v>1855</v>
      </c>
      <c r="D132" s="13">
        <v>1.2090000000000001</v>
      </c>
      <c r="E132" s="13">
        <v>13.44</v>
      </c>
      <c r="F132" s="13">
        <v>7.84</v>
      </c>
      <c r="G132" s="13">
        <v>4.5999999999999996</v>
      </c>
      <c r="K132" s="44">
        <v>74</v>
      </c>
    </row>
    <row r="133" spans="1:38" x14ac:dyDescent="0.3">
      <c r="A133" s="42">
        <v>43173</v>
      </c>
      <c r="B133" s="28">
        <v>0.4443171296296296</v>
      </c>
      <c r="C133" s="13">
        <v>1800</v>
      </c>
      <c r="D133" s="13">
        <v>1.17</v>
      </c>
      <c r="E133" s="13">
        <v>14.86</v>
      </c>
      <c r="F133" s="13">
        <v>7.8</v>
      </c>
      <c r="G133" s="13">
        <v>2.4</v>
      </c>
      <c r="K133" s="44">
        <v>272</v>
      </c>
    </row>
    <row r="134" spans="1:38" x14ac:dyDescent="0.3">
      <c r="A134" s="42">
        <v>43180</v>
      </c>
      <c r="B134" s="43">
        <v>0.42631944444444447</v>
      </c>
      <c r="C134" s="13">
        <v>1913</v>
      </c>
      <c r="D134" s="13">
        <v>1.2415</v>
      </c>
      <c r="E134" s="13">
        <v>13.5</v>
      </c>
      <c r="F134" s="13">
        <v>7.95</v>
      </c>
      <c r="G134" s="13">
        <v>3.5</v>
      </c>
      <c r="K134" s="44">
        <v>638</v>
      </c>
    </row>
    <row r="135" spans="1:38" x14ac:dyDescent="0.3">
      <c r="A135" s="42">
        <v>43186</v>
      </c>
      <c r="B135" s="43">
        <v>0.4307407407407407</v>
      </c>
      <c r="C135" s="13">
        <v>428</v>
      </c>
      <c r="D135" s="13">
        <v>0.2782</v>
      </c>
      <c r="E135" s="13">
        <v>13.18</v>
      </c>
      <c r="F135" s="13">
        <v>8.0500000000000007</v>
      </c>
      <c r="G135" s="13">
        <v>8.9</v>
      </c>
      <c r="K135" s="44">
        <v>410</v>
      </c>
      <c r="O135" s="31" t="s">
        <v>111</v>
      </c>
      <c r="P135" s="13">
        <v>25.8</v>
      </c>
      <c r="Q135" s="31" t="s">
        <v>111</v>
      </c>
      <c r="R135" s="31" t="s">
        <v>111</v>
      </c>
      <c r="S135" s="31" t="s">
        <v>111</v>
      </c>
      <c r="T135" s="31" t="s">
        <v>111</v>
      </c>
      <c r="U135" s="31" t="s">
        <v>111</v>
      </c>
      <c r="V135" s="31" t="s">
        <v>113</v>
      </c>
      <c r="W135" s="31" t="s">
        <v>111</v>
      </c>
      <c r="X135" s="13">
        <v>116</v>
      </c>
      <c r="Y135" s="31" t="s">
        <v>111</v>
      </c>
      <c r="Z135" s="31" t="s">
        <v>111</v>
      </c>
      <c r="AA135" s="31" t="s">
        <v>111</v>
      </c>
      <c r="AB135" s="13">
        <v>11.6</v>
      </c>
      <c r="AC135" s="49" t="s">
        <v>111</v>
      </c>
      <c r="AD135" s="13">
        <v>66.7</v>
      </c>
      <c r="AE135" s="31" t="s">
        <v>111</v>
      </c>
      <c r="AF135" s="31" t="s">
        <v>111</v>
      </c>
      <c r="AG135" s="31">
        <v>21400</v>
      </c>
      <c r="AH135" s="13">
        <v>3250</v>
      </c>
      <c r="AI135" s="50" t="s">
        <v>111</v>
      </c>
      <c r="AJ135" s="50" t="s">
        <v>111</v>
      </c>
      <c r="AK135" s="50" t="s">
        <v>111</v>
      </c>
      <c r="AL135" s="50">
        <v>42.1</v>
      </c>
    </row>
    <row r="136" spans="1:38" x14ac:dyDescent="0.3">
      <c r="A136" s="42">
        <v>43188</v>
      </c>
      <c r="B136" s="43">
        <v>0.41914351851851855</v>
      </c>
      <c r="C136" s="13">
        <v>743</v>
      </c>
      <c r="D136" s="13">
        <v>0.48099999999999998</v>
      </c>
      <c r="E136" s="13">
        <v>11.55</v>
      </c>
      <c r="F136" s="13">
        <v>8.56</v>
      </c>
      <c r="G136" s="13">
        <v>10.4</v>
      </c>
      <c r="K136" s="44">
        <v>331</v>
      </c>
      <c r="L136" s="45">
        <f>AVERAGE(K132:K136)</f>
        <v>345</v>
      </c>
      <c r="M136" s="46">
        <f>GEOMEAN(K132:K136)</f>
        <v>280.70272623233683</v>
      </c>
      <c r="N136" s="47" t="s">
        <v>142</v>
      </c>
    </row>
    <row r="137" spans="1:38" x14ac:dyDescent="0.3">
      <c r="A137" s="42">
        <v>43193</v>
      </c>
      <c r="B137" s="43">
        <v>0.43736111111111109</v>
      </c>
      <c r="C137" s="13">
        <v>204.7</v>
      </c>
      <c r="D137" s="13">
        <v>0.1333</v>
      </c>
      <c r="E137" s="13">
        <v>12.96</v>
      </c>
      <c r="F137" s="13">
        <v>8.17</v>
      </c>
      <c r="G137" s="13">
        <v>9.9</v>
      </c>
      <c r="K137" s="44">
        <v>345</v>
      </c>
    </row>
    <row r="138" spans="1:38" x14ac:dyDescent="0.3">
      <c r="A138" s="42">
        <v>43200</v>
      </c>
      <c r="B138" s="43">
        <v>0.42258101851851854</v>
      </c>
      <c r="C138" s="13">
        <v>1252</v>
      </c>
      <c r="D138" s="13">
        <v>0.8125</v>
      </c>
      <c r="E138" s="13">
        <v>12.92</v>
      </c>
      <c r="F138" s="13">
        <v>8.0399999999999991</v>
      </c>
      <c r="G138" s="13">
        <v>7.1</v>
      </c>
      <c r="K138" s="44">
        <v>794</v>
      </c>
    </row>
    <row r="139" spans="1:38" x14ac:dyDescent="0.3">
      <c r="A139" s="42">
        <v>43208</v>
      </c>
      <c r="B139" s="43">
        <v>0.44623842592592594</v>
      </c>
      <c r="C139" s="13">
        <v>1537</v>
      </c>
      <c r="D139" s="13">
        <v>1.0009999999999999</v>
      </c>
      <c r="E139" s="13">
        <v>12.93</v>
      </c>
      <c r="F139" s="13">
        <v>7.94</v>
      </c>
      <c r="G139" s="13">
        <v>9</v>
      </c>
      <c r="K139" s="44">
        <v>1664</v>
      </c>
    </row>
    <row r="140" spans="1:38" x14ac:dyDescent="0.3">
      <c r="A140" s="42">
        <v>43213</v>
      </c>
      <c r="B140" s="43">
        <v>0.40774305555555551</v>
      </c>
      <c r="C140" s="13">
        <v>1616</v>
      </c>
      <c r="D140" s="13">
        <v>1.0529999999999999</v>
      </c>
      <c r="E140" s="13">
        <v>11.65</v>
      </c>
      <c r="F140" s="13">
        <v>8.06</v>
      </c>
      <c r="G140" s="13">
        <v>10.1</v>
      </c>
      <c r="K140" s="44">
        <v>313</v>
      </c>
    </row>
    <row r="141" spans="1:38" x14ac:dyDescent="0.3">
      <c r="A141" s="42">
        <v>43216</v>
      </c>
      <c r="B141" s="43">
        <v>0.41432870370370373</v>
      </c>
      <c r="C141" s="13">
        <v>1573</v>
      </c>
      <c r="D141" s="13">
        <v>1.0205</v>
      </c>
      <c r="E141" s="13">
        <v>11.8</v>
      </c>
      <c r="F141" s="13">
        <v>7.95</v>
      </c>
      <c r="G141" s="13">
        <v>10.3</v>
      </c>
      <c r="K141" s="44">
        <v>1664</v>
      </c>
      <c r="L141" s="45">
        <f>AVERAGE(K137:K141)</f>
        <v>956</v>
      </c>
      <c r="M141" s="46">
        <f>GEOMEAN(K137:K141)</f>
        <v>750.06364453964193</v>
      </c>
      <c r="N141" s="47" t="s">
        <v>143</v>
      </c>
    </row>
    <row r="142" spans="1:38" x14ac:dyDescent="0.3">
      <c r="A142" s="42">
        <v>43220</v>
      </c>
      <c r="B142" s="28">
        <v>0.40810185185185183</v>
      </c>
      <c r="C142" s="13">
        <v>1685</v>
      </c>
      <c r="D142" s="13">
        <v>1.0920000000000001</v>
      </c>
      <c r="E142" s="13">
        <v>13.72</v>
      </c>
      <c r="F142" s="13">
        <v>7.92</v>
      </c>
      <c r="G142" s="13">
        <v>10.3</v>
      </c>
      <c r="K142" s="44">
        <v>265</v>
      </c>
    </row>
    <row r="143" spans="1:38" x14ac:dyDescent="0.3">
      <c r="A143" s="42">
        <v>43223</v>
      </c>
      <c r="B143" s="43">
        <v>0.38285879629629632</v>
      </c>
      <c r="C143" s="13">
        <v>1678</v>
      </c>
      <c r="D143" s="13">
        <v>1.0920000000000001</v>
      </c>
      <c r="E143" s="13">
        <v>7.69</v>
      </c>
      <c r="F143" s="13">
        <v>7.95</v>
      </c>
      <c r="G143" s="13">
        <v>17.100000000000001</v>
      </c>
      <c r="K143" s="44">
        <v>738</v>
      </c>
    </row>
    <row r="144" spans="1:38" x14ac:dyDescent="0.3">
      <c r="A144" s="42">
        <v>43234</v>
      </c>
      <c r="B144" s="43">
        <v>0.40976851851851853</v>
      </c>
      <c r="C144" s="13">
        <v>1625</v>
      </c>
      <c r="D144" s="13">
        <v>1.0529999999999999</v>
      </c>
      <c r="E144" s="13">
        <v>8.9700000000000006</v>
      </c>
      <c r="F144" s="13">
        <v>7.98</v>
      </c>
      <c r="G144" s="13">
        <v>19.8</v>
      </c>
      <c r="K144" s="44">
        <v>763</v>
      </c>
    </row>
    <row r="145" spans="1:38" x14ac:dyDescent="0.3">
      <c r="A145" s="42">
        <v>43236</v>
      </c>
      <c r="B145" s="43">
        <v>0.40362268518518518</v>
      </c>
      <c r="C145" s="13">
        <v>1708</v>
      </c>
      <c r="D145" s="13">
        <v>1.1114999999999999</v>
      </c>
      <c r="E145" s="13">
        <v>7.46</v>
      </c>
      <c r="F145" s="13">
        <v>7.61</v>
      </c>
      <c r="G145" s="13">
        <v>18.5</v>
      </c>
      <c r="K145" s="44">
        <v>565</v>
      </c>
    </row>
    <row r="146" spans="1:38" x14ac:dyDescent="0.3">
      <c r="A146" s="42">
        <v>43242</v>
      </c>
      <c r="B146" s="28">
        <v>0.43964120370370369</v>
      </c>
      <c r="C146" s="13">
        <v>1693</v>
      </c>
      <c r="D146" s="13">
        <v>1.0985</v>
      </c>
      <c r="E146" s="13">
        <v>7.66</v>
      </c>
      <c r="F146" s="13">
        <v>8.0299999999999994</v>
      </c>
      <c r="G146" s="13">
        <v>21.4</v>
      </c>
      <c r="K146" s="44">
        <v>1396</v>
      </c>
      <c r="L146" s="45">
        <f>AVERAGE(K142:K146)</f>
        <v>745.4</v>
      </c>
      <c r="M146" s="46">
        <f>GEOMEAN(K142:K146)</f>
        <v>651.85669137836476</v>
      </c>
      <c r="N146" s="47" t="s">
        <v>144</v>
      </c>
    </row>
    <row r="147" spans="1:38" x14ac:dyDescent="0.3">
      <c r="A147" s="42">
        <v>43251</v>
      </c>
      <c r="B147" s="43">
        <v>0.40609953703703705</v>
      </c>
      <c r="C147" s="13">
        <v>1198</v>
      </c>
      <c r="D147" s="13">
        <v>0.78</v>
      </c>
      <c r="E147" s="13">
        <v>7.02</v>
      </c>
      <c r="F147" s="13">
        <v>8.09</v>
      </c>
      <c r="G147" s="13">
        <v>21.3</v>
      </c>
      <c r="K147" s="44">
        <v>7701</v>
      </c>
    </row>
    <row r="148" spans="1:38" x14ac:dyDescent="0.3">
      <c r="A148" s="42">
        <v>43255</v>
      </c>
      <c r="B148" s="43">
        <v>0.42290509259259257</v>
      </c>
      <c r="C148" s="13">
        <v>1570</v>
      </c>
      <c r="D148" s="13">
        <v>1.0205</v>
      </c>
      <c r="E148" s="13">
        <v>9.4</v>
      </c>
      <c r="F148" s="13">
        <v>8.02</v>
      </c>
      <c r="G148" s="13">
        <v>17.5</v>
      </c>
      <c r="K148" s="44">
        <v>4106</v>
      </c>
    </row>
    <row r="149" spans="1:38" x14ac:dyDescent="0.3">
      <c r="A149" s="42">
        <v>43262</v>
      </c>
      <c r="B149" s="43">
        <v>0.43385416666666665</v>
      </c>
      <c r="C149" s="13">
        <v>509</v>
      </c>
      <c r="D149" s="13">
        <v>0.33079999999999998</v>
      </c>
      <c r="E149" s="13">
        <v>7.6</v>
      </c>
      <c r="F149" s="13">
        <v>7.6</v>
      </c>
      <c r="G149" s="13">
        <v>20.7</v>
      </c>
      <c r="K149" s="44">
        <v>5172</v>
      </c>
    </row>
    <row r="150" spans="1:38" x14ac:dyDescent="0.3">
      <c r="A150" s="42">
        <v>43264</v>
      </c>
      <c r="B150" s="43">
        <v>0.40319444444444441</v>
      </c>
      <c r="C150" s="13">
        <v>1335</v>
      </c>
      <c r="D150" s="13">
        <v>0.86450000000000005</v>
      </c>
      <c r="E150" s="13">
        <v>7.91</v>
      </c>
      <c r="F150" s="13">
        <v>8.01</v>
      </c>
      <c r="G150" s="13">
        <v>21</v>
      </c>
      <c r="K150" s="44">
        <v>1553</v>
      </c>
    </row>
    <row r="151" spans="1:38" x14ac:dyDescent="0.3">
      <c r="A151" s="42">
        <v>43270</v>
      </c>
      <c r="B151" s="43">
        <v>0.4246759259259259</v>
      </c>
      <c r="C151" s="13">
        <v>1302</v>
      </c>
      <c r="D151" s="13">
        <v>0.84499999999999997</v>
      </c>
      <c r="E151" s="13">
        <v>8.9</v>
      </c>
      <c r="F151" s="13">
        <v>7.92</v>
      </c>
      <c r="G151" s="13">
        <v>24.9</v>
      </c>
      <c r="K151" s="44">
        <v>6488</v>
      </c>
      <c r="L151" s="45">
        <f>AVERAGE(K147:K151)</f>
        <v>5004</v>
      </c>
      <c r="M151" s="46">
        <f>GEOMEAN(K147:K151)</f>
        <v>4399.2776905455012</v>
      </c>
      <c r="N151" s="47" t="s">
        <v>145</v>
      </c>
    </row>
    <row r="152" spans="1:38" x14ac:dyDescent="0.3">
      <c r="A152" s="42">
        <v>43279</v>
      </c>
      <c r="B152" s="43">
        <v>0.41163194444444445</v>
      </c>
      <c r="C152" s="13">
        <v>1197</v>
      </c>
      <c r="D152" s="13">
        <v>0.78</v>
      </c>
      <c r="E152" s="13">
        <v>7.13</v>
      </c>
      <c r="F152" s="13">
        <v>7.6</v>
      </c>
      <c r="G152" s="13">
        <v>22</v>
      </c>
      <c r="K152" s="44">
        <v>2014</v>
      </c>
    </row>
    <row r="153" spans="1:38" x14ac:dyDescent="0.3">
      <c r="A153" s="42">
        <v>43284</v>
      </c>
      <c r="B153" s="28">
        <v>0.4070833333333333</v>
      </c>
      <c r="C153" s="13">
        <v>1239</v>
      </c>
      <c r="D153" s="13">
        <v>0.80600000000000005</v>
      </c>
      <c r="E153" s="13">
        <v>7.4</v>
      </c>
      <c r="F153" s="13">
        <v>8.11</v>
      </c>
      <c r="G153" s="13">
        <v>24.2</v>
      </c>
      <c r="K153" s="44">
        <v>1022</v>
      </c>
      <c r="O153" s="31" t="s">
        <v>111</v>
      </c>
      <c r="P153" s="13">
        <v>120</v>
      </c>
      <c r="Q153" s="31" t="s">
        <v>111</v>
      </c>
      <c r="R153" s="31" t="s">
        <v>111</v>
      </c>
      <c r="S153" s="31" t="s">
        <v>111</v>
      </c>
      <c r="T153" s="31" t="s">
        <v>111</v>
      </c>
      <c r="U153" s="31" t="s">
        <v>111</v>
      </c>
      <c r="V153" s="31" t="s">
        <v>113</v>
      </c>
      <c r="W153" s="31">
        <v>67.3</v>
      </c>
      <c r="X153" s="13">
        <v>193</v>
      </c>
      <c r="Y153" s="31" t="s">
        <v>111</v>
      </c>
      <c r="Z153" s="31">
        <v>0.95</v>
      </c>
      <c r="AA153" s="31" t="s">
        <v>111</v>
      </c>
      <c r="AB153" s="13">
        <v>52.1</v>
      </c>
      <c r="AC153" s="49">
        <v>0.1</v>
      </c>
      <c r="AD153" s="13">
        <v>344</v>
      </c>
      <c r="AE153" s="31" t="s">
        <v>111</v>
      </c>
      <c r="AF153" s="31">
        <v>574</v>
      </c>
      <c r="AG153" s="31">
        <v>91500</v>
      </c>
      <c r="AH153" s="13">
        <v>3250</v>
      </c>
      <c r="AI153" s="50">
        <v>4.7</v>
      </c>
      <c r="AJ153" s="50" t="s">
        <v>111</v>
      </c>
      <c r="AK153" s="50" t="s">
        <v>111</v>
      </c>
      <c r="AL153" s="50">
        <v>177</v>
      </c>
    </row>
    <row r="154" spans="1:38" x14ac:dyDescent="0.3">
      <c r="A154" s="42">
        <v>43297</v>
      </c>
      <c r="B154" s="28">
        <v>0.4120138888888889</v>
      </c>
      <c r="C154" s="13">
        <v>1302</v>
      </c>
      <c r="D154" s="13">
        <v>1.0205</v>
      </c>
      <c r="E154" s="13">
        <v>9.4</v>
      </c>
      <c r="F154" s="13">
        <v>8.01</v>
      </c>
      <c r="G154" s="13">
        <v>23.4</v>
      </c>
      <c r="K154" s="44">
        <v>2755</v>
      </c>
    </row>
    <row r="155" spans="1:38" x14ac:dyDescent="0.3">
      <c r="A155" s="42">
        <v>43304</v>
      </c>
      <c r="B155" s="43">
        <v>0.41703703703703704</v>
      </c>
      <c r="C155" s="13">
        <v>1147</v>
      </c>
      <c r="D155" s="13">
        <v>0.74750000000000005</v>
      </c>
      <c r="E155" s="13">
        <v>7.76</v>
      </c>
      <c r="F155" s="13">
        <v>7.92</v>
      </c>
      <c r="G155" s="13">
        <v>21.5</v>
      </c>
      <c r="K155" s="44">
        <v>771</v>
      </c>
    </row>
    <row r="156" spans="1:38" x14ac:dyDescent="0.3">
      <c r="A156" s="42">
        <v>43306</v>
      </c>
      <c r="B156" s="43">
        <v>0.40962962962962962</v>
      </c>
      <c r="C156" s="13">
        <v>1486</v>
      </c>
      <c r="D156" s="13">
        <v>0.96850000000000003</v>
      </c>
      <c r="E156" s="13">
        <v>7.98</v>
      </c>
      <c r="F156" s="13">
        <v>7.91</v>
      </c>
      <c r="G156" s="13">
        <v>21.6</v>
      </c>
      <c r="K156" s="44">
        <v>1076</v>
      </c>
    </row>
    <row r="157" spans="1:38" x14ac:dyDescent="0.3">
      <c r="A157" s="42">
        <v>43311</v>
      </c>
      <c r="B157" s="43">
        <v>0.41296296296296298</v>
      </c>
      <c r="C157" s="13">
        <v>157.6</v>
      </c>
      <c r="D157" s="13">
        <v>0.1027</v>
      </c>
      <c r="E157" s="13">
        <v>7.5</v>
      </c>
      <c r="F157" s="13">
        <v>8.43</v>
      </c>
      <c r="G157" s="13">
        <v>21</v>
      </c>
      <c r="K157" s="44">
        <v>5475</v>
      </c>
      <c r="L157" s="45">
        <f>AVERAGE(K153:K157)</f>
        <v>2219.8000000000002</v>
      </c>
      <c r="M157" s="46">
        <f>GEOMEAN(K153:K157)</f>
        <v>1664.8099175505629</v>
      </c>
      <c r="N157" s="47" t="s">
        <v>146</v>
      </c>
    </row>
    <row r="158" spans="1:38" x14ac:dyDescent="0.3">
      <c r="A158" s="42">
        <v>43314</v>
      </c>
      <c r="B158" s="43">
        <v>0.39707175925925925</v>
      </c>
      <c r="C158" s="13">
        <v>1107</v>
      </c>
      <c r="D158" s="13">
        <v>0.72150000000000003</v>
      </c>
      <c r="E158" s="13">
        <v>8.32</v>
      </c>
      <c r="F158" s="13">
        <v>8.25</v>
      </c>
      <c r="G158" s="13">
        <v>20.6</v>
      </c>
      <c r="K158" s="44">
        <v>393</v>
      </c>
    </row>
    <row r="159" spans="1:38" x14ac:dyDescent="0.3">
      <c r="A159" s="42">
        <v>43320</v>
      </c>
      <c r="B159" s="43">
        <v>0.44313657407407409</v>
      </c>
      <c r="C159" s="13">
        <v>824</v>
      </c>
      <c r="D159" s="13">
        <v>0.53300000000000003</v>
      </c>
      <c r="E159" s="13">
        <v>7.6</v>
      </c>
      <c r="F159" s="13">
        <v>7.82</v>
      </c>
      <c r="G159" s="13">
        <v>23.6</v>
      </c>
      <c r="K159" s="44">
        <v>909</v>
      </c>
    </row>
    <row r="160" spans="1:38" x14ac:dyDescent="0.3">
      <c r="A160" s="54">
        <v>43325</v>
      </c>
      <c r="B160" s="43">
        <v>0.40347222222222223</v>
      </c>
      <c r="C160" s="55">
        <v>1199</v>
      </c>
      <c r="D160" s="55">
        <v>0.78</v>
      </c>
      <c r="E160" s="55">
        <v>7.89</v>
      </c>
      <c r="F160" s="55">
        <v>7.98</v>
      </c>
      <c r="G160" s="55">
        <v>21.9</v>
      </c>
      <c r="K160" s="44">
        <v>529</v>
      </c>
    </row>
    <row r="161" spans="1:38" x14ac:dyDescent="0.3">
      <c r="A161" s="42">
        <v>43332</v>
      </c>
      <c r="B161" s="43">
        <v>0.42231481481481481</v>
      </c>
      <c r="C161" s="13">
        <v>1344</v>
      </c>
      <c r="D161" s="13">
        <v>0.871</v>
      </c>
      <c r="E161" s="13">
        <v>8.6199999999999992</v>
      </c>
      <c r="F161" s="13">
        <v>7.93</v>
      </c>
      <c r="G161" s="13">
        <v>22.2</v>
      </c>
      <c r="K161" s="44">
        <v>1274</v>
      </c>
    </row>
    <row r="162" spans="1:38" x14ac:dyDescent="0.3">
      <c r="A162" s="42">
        <v>43340</v>
      </c>
      <c r="B162" s="43">
        <v>0.40438657407407402</v>
      </c>
      <c r="C162" s="13">
        <v>1409</v>
      </c>
      <c r="D162" s="13">
        <v>0.91649999999999998</v>
      </c>
      <c r="E162" s="13">
        <v>7.2</v>
      </c>
      <c r="F162" s="13">
        <v>8.15</v>
      </c>
      <c r="G162" s="13">
        <v>23</v>
      </c>
      <c r="K162" s="44">
        <v>4352</v>
      </c>
      <c r="L162" s="45">
        <f>AVERAGE(K158:K162)</f>
        <v>1491.4</v>
      </c>
      <c r="M162" s="46">
        <f>GEOMEAN(K158:K162)</f>
        <v>1009.3785793546314</v>
      </c>
      <c r="N162" s="47" t="s">
        <v>147</v>
      </c>
    </row>
    <row r="163" spans="1:38" x14ac:dyDescent="0.3">
      <c r="A163" s="42">
        <v>43349</v>
      </c>
      <c r="B163" s="57">
        <v>0.48873842592592592</v>
      </c>
      <c r="C163" s="13">
        <v>1618</v>
      </c>
      <c r="D163" s="13">
        <v>1.0529999999999999</v>
      </c>
      <c r="E163" s="13">
        <v>8.01</v>
      </c>
      <c r="F163" s="13">
        <v>8</v>
      </c>
      <c r="G163" s="13">
        <v>24.7</v>
      </c>
      <c r="K163" s="44">
        <v>2755</v>
      </c>
    </row>
    <row r="164" spans="1:38" x14ac:dyDescent="0.3">
      <c r="A164" s="42">
        <v>43356</v>
      </c>
      <c r="B164" s="43">
        <v>0.44784722222222223</v>
      </c>
      <c r="C164" s="13">
        <v>1265</v>
      </c>
      <c r="D164" s="13">
        <v>0.82550000000000001</v>
      </c>
      <c r="E164" s="13">
        <v>8.43</v>
      </c>
      <c r="F164" s="13">
        <v>7.77</v>
      </c>
      <c r="G164" s="13">
        <v>19.8</v>
      </c>
      <c r="K164" s="44">
        <v>3255</v>
      </c>
    </row>
    <row r="165" spans="1:38" x14ac:dyDescent="0.3">
      <c r="A165" s="42">
        <v>43361</v>
      </c>
      <c r="B165" s="43">
        <v>0.47012731481481485</v>
      </c>
      <c r="C165" s="13">
        <v>1553</v>
      </c>
      <c r="D165" s="13">
        <v>1.0075000000000001</v>
      </c>
      <c r="E165" s="13">
        <v>9.39</v>
      </c>
      <c r="F165" s="13">
        <v>8.0299999999999994</v>
      </c>
      <c r="G165" s="13">
        <v>22.5</v>
      </c>
      <c r="K165" s="44">
        <v>24192</v>
      </c>
    </row>
    <row r="166" spans="1:38" x14ac:dyDescent="0.3">
      <c r="A166" s="42">
        <v>43363</v>
      </c>
      <c r="B166" s="43">
        <v>0.41097222222222224</v>
      </c>
      <c r="C166" s="13">
        <v>1617</v>
      </c>
      <c r="D166" s="13">
        <v>1.0529999999999999</v>
      </c>
      <c r="E166" s="13">
        <v>7.78</v>
      </c>
      <c r="F166" s="13">
        <v>8.01</v>
      </c>
      <c r="G166" s="13">
        <v>22.6</v>
      </c>
      <c r="K166" s="44">
        <v>1515</v>
      </c>
    </row>
    <row r="167" spans="1:38" x14ac:dyDescent="0.3">
      <c r="A167" s="42">
        <v>43367</v>
      </c>
      <c r="B167" s="43">
        <v>0.42607638888888894</v>
      </c>
      <c r="C167" s="13">
        <v>905</v>
      </c>
      <c r="D167" s="13">
        <v>0.59150000000000003</v>
      </c>
      <c r="E167" s="13">
        <v>7.55</v>
      </c>
      <c r="F167" s="13">
        <v>8.1999999999999993</v>
      </c>
      <c r="G167" s="13">
        <v>19.3</v>
      </c>
      <c r="K167" s="44">
        <v>4884</v>
      </c>
      <c r="L167" s="45">
        <f>AVERAGE(K163:K167)</f>
        <v>7320.2</v>
      </c>
      <c r="M167" s="46">
        <f>GEOMEAN(K163:K167)</f>
        <v>4376.2944165709632</v>
      </c>
      <c r="N167" s="47" t="s">
        <v>148</v>
      </c>
    </row>
    <row r="168" spans="1:38" x14ac:dyDescent="0.3">
      <c r="A168" s="42">
        <v>43376</v>
      </c>
      <c r="B168" s="43">
        <v>0.4254398148148148</v>
      </c>
      <c r="C168" s="13">
        <v>1399</v>
      </c>
      <c r="D168" s="13">
        <v>0.91</v>
      </c>
      <c r="E168" s="13">
        <v>8.3800000000000008</v>
      </c>
      <c r="F168" s="13">
        <v>7.89</v>
      </c>
      <c r="G168" s="13">
        <v>20.399999999999999</v>
      </c>
      <c r="K168" s="44">
        <v>1178</v>
      </c>
    </row>
    <row r="169" spans="1:38" x14ac:dyDescent="0.3">
      <c r="A169" s="42">
        <v>43383</v>
      </c>
      <c r="B169" s="43">
        <v>0.42152777777777778</v>
      </c>
      <c r="C169" s="13">
        <v>1583</v>
      </c>
      <c r="D169" s="13">
        <v>1.0269999999999999</v>
      </c>
      <c r="E169" s="13">
        <v>8.16</v>
      </c>
      <c r="F169" s="13">
        <v>7.63</v>
      </c>
      <c r="G169" s="13">
        <v>20.399999999999999</v>
      </c>
      <c r="K169" s="44">
        <v>3282</v>
      </c>
      <c r="O169" s="31" t="s">
        <v>111</v>
      </c>
      <c r="P169" s="13">
        <v>140</v>
      </c>
      <c r="Q169" s="31" t="s">
        <v>111</v>
      </c>
      <c r="R169" s="31" t="s">
        <v>111</v>
      </c>
      <c r="S169" s="31" t="s">
        <v>111</v>
      </c>
      <c r="T169" s="31" t="s">
        <v>111</v>
      </c>
      <c r="U169" s="31" t="s">
        <v>111</v>
      </c>
      <c r="V169" s="31" t="s">
        <v>113</v>
      </c>
      <c r="W169" s="31" t="s">
        <v>111</v>
      </c>
      <c r="X169" s="13">
        <v>231</v>
      </c>
      <c r="Y169" s="31" t="s">
        <v>111</v>
      </c>
      <c r="Z169" s="13">
        <v>1.1000000000000001</v>
      </c>
      <c r="AA169" s="31" t="s">
        <v>111</v>
      </c>
      <c r="AB169" s="13">
        <v>59.6</v>
      </c>
      <c r="AC169" s="49" t="s">
        <v>111</v>
      </c>
      <c r="AD169" s="13">
        <v>365</v>
      </c>
      <c r="AE169" s="31" t="s">
        <v>111</v>
      </c>
      <c r="AF169" s="13">
        <v>256</v>
      </c>
      <c r="AG169" s="13">
        <v>100000</v>
      </c>
      <c r="AH169" s="13">
        <v>27800</v>
      </c>
      <c r="AI169" s="13">
        <v>5.5</v>
      </c>
      <c r="AJ169" s="50" t="s">
        <v>111</v>
      </c>
      <c r="AK169" s="50" t="s">
        <v>111</v>
      </c>
      <c r="AL169" s="13">
        <v>35.1</v>
      </c>
    </row>
    <row r="170" spans="1:38" x14ac:dyDescent="0.3">
      <c r="A170" s="56">
        <v>43395</v>
      </c>
      <c r="B170" s="43">
        <v>0.42310185185185184</v>
      </c>
      <c r="C170" s="13">
        <v>1680</v>
      </c>
      <c r="D170" s="13">
        <v>1.0920000000000001</v>
      </c>
      <c r="E170" s="13">
        <v>11.85</v>
      </c>
      <c r="F170" s="13">
        <v>8.1</v>
      </c>
      <c r="G170" s="13">
        <v>8.9</v>
      </c>
      <c r="K170" s="44">
        <v>5172</v>
      </c>
    </row>
    <row r="171" spans="1:38" x14ac:dyDescent="0.3">
      <c r="A171" s="56">
        <v>43397</v>
      </c>
      <c r="B171" s="43">
        <v>0.44719907407407411</v>
      </c>
      <c r="C171" s="13">
        <v>1962</v>
      </c>
      <c r="D171" s="13">
        <v>1.274</v>
      </c>
      <c r="E171" s="13">
        <v>9.4600000000000009</v>
      </c>
      <c r="F171" s="13">
        <v>7.35</v>
      </c>
      <c r="G171" s="13">
        <v>8.9</v>
      </c>
      <c r="K171" s="44">
        <v>4611</v>
      </c>
    </row>
    <row r="172" spans="1:38" x14ac:dyDescent="0.3">
      <c r="A172" s="56">
        <v>43402</v>
      </c>
      <c r="B172" s="57">
        <v>0.43472222222222223</v>
      </c>
      <c r="C172" s="13">
        <v>2047</v>
      </c>
      <c r="D172" s="13">
        <v>1.3325</v>
      </c>
      <c r="E172" s="13">
        <v>9.35</v>
      </c>
      <c r="F172" s="13">
        <v>8.35</v>
      </c>
      <c r="G172" s="13">
        <v>9.3000000000000007</v>
      </c>
      <c r="K172" s="44">
        <v>2987</v>
      </c>
      <c r="L172" s="45">
        <f>AVERAGE(K168:K172)</f>
        <v>3446</v>
      </c>
      <c r="M172" s="46">
        <f>GEOMEAN(K168:K172)</f>
        <v>3076.058181889654</v>
      </c>
      <c r="N172" s="47" t="s">
        <v>149</v>
      </c>
    </row>
    <row r="173" spans="1:38" x14ac:dyDescent="0.3">
      <c r="A173" s="56">
        <v>43404</v>
      </c>
      <c r="B173" s="43">
        <v>0.41123842592592591</v>
      </c>
      <c r="C173" s="13">
        <v>668</v>
      </c>
      <c r="D173" s="13">
        <v>0.4355</v>
      </c>
      <c r="E173" s="13">
        <v>9.1</v>
      </c>
      <c r="F173" s="13">
        <v>7.9</v>
      </c>
      <c r="G173" s="13">
        <v>15.4</v>
      </c>
      <c r="K173" s="44">
        <v>5172</v>
      </c>
    </row>
    <row r="174" spans="1:38" x14ac:dyDescent="0.3">
      <c r="A174" s="56">
        <v>43411</v>
      </c>
      <c r="B174" s="43">
        <v>0.40552083333333333</v>
      </c>
      <c r="C174" s="13">
        <v>1175</v>
      </c>
      <c r="D174" s="13">
        <v>0.76700000000000002</v>
      </c>
      <c r="E174" s="13">
        <v>12.63</v>
      </c>
      <c r="F174" s="13">
        <v>7.72</v>
      </c>
      <c r="G174" s="13">
        <v>9.9</v>
      </c>
      <c r="K174" s="44">
        <v>259</v>
      </c>
    </row>
    <row r="175" spans="1:38" x14ac:dyDescent="0.3">
      <c r="A175" s="56">
        <v>43417</v>
      </c>
      <c r="B175" s="43">
        <v>0.41569444444444442</v>
      </c>
      <c r="C175" s="13">
        <v>1463</v>
      </c>
      <c r="D175" s="13">
        <v>0.94899999999999995</v>
      </c>
      <c r="E175" s="13">
        <v>16.899999999999999</v>
      </c>
      <c r="F175" s="13">
        <v>7.71</v>
      </c>
      <c r="G175" s="13">
        <v>5.7</v>
      </c>
      <c r="K175" s="44">
        <v>2382</v>
      </c>
    </row>
    <row r="176" spans="1:38" x14ac:dyDescent="0.3">
      <c r="A176" s="56">
        <v>43423</v>
      </c>
      <c r="B176" s="43">
        <v>0.43216435185185187</v>
      </c>
      <c r="C176" s="13">
        <v>995</v>
      </c>
      <c r="D176" s="13">
        <v>0.65</v>
      </c>
      <c r="E176" s="13">
        <v>9.99</v>
      </c>
      <c r="F176" s="13">
        <v>8.76</v>
      </c>
      <c r="G176" s="13">
        <v>8</v>
      </c>
      <c r="K176" s="44">
        <v>1187</v>
      </c>
    </row>
    <row r="177" spans="1:14" x14ac:dyDescent="0.3">
      <c r="A177" s="56">
        <v>43432</v>
      </c>
      <c r="B177" s="43">
        <v>0.43642361111111111</v>
      </c>
      <c r="C177" s="13">
        <v>1715</v>
      </c>
      <c r="D177" s="13">
        <v>1.1180000000000001</v>
      </c>
      <c r="E177" s="13">
        <v>13.74</v>
      </c>
      <c r="F177" s="13">
        <v>8.57</v>
      </c>
      <c r="G177" s="13">
        <v>2.4</v>
      </c>
      <c r="K177" s="44">
        <v>122</v>
      </c>
      <c r="L177" s="45">
        <f>AVERAGE(K173:K177)</f>
        <v>1824.4</v>
      </c>
      <c r="M177" s="46">
        <f>GEOMEAN(K173:K177)</f>
        <v>856.92362719653852</v>
      </c>
      <c r="N177" s="47" t="s">
        <v>150</v>
      </c>
    </row>
    <row r="178" spans="1:14" x14ac:dyDescent="0.3">
      <c r="A178" s="56">
        <v>43437</v>
      </c>
      <c r="B178" s="57">
        <v>0.4299189814814815</v>
      </c>
      <c r="C178" s="13">
        <v>1433</v>
      </c>
      <c r="D178" s="13">
        <v>0.92949999999999999</v>
      </c>
      <c r="E178" s="13">
        <v>11.23</v>
      </c>
      <c r="F178" s="13">
        <v>8.5500000000000007</v>
      </c>
      <c r="G178" s="13">
        <v>7.6</v>
      </c>
      <c r="K178" s="44">
        <v>98</v>
      </c>
    </row>
    <row r="179" spans="1:14" x14ac:dyDescent="0.3">
      <c r="A179" s="56">
        <v>43439</v>
      </c>
      <c r="B179" s="43">
        <v>0.4225694444444445</v>
      </c>
      <c r="C179" s="13">
        <v>1862</v>
      </c>
      <c r="D179" s="13">
        <v>1.2090000000000001</v>
      </c>
      <c r="E179" s="13">
        <v>12.32</v>
      </c>
      <c r="F179" s="13">
        <v>8.1199999999999992</v>
      </c>
      <c r="G179" s="13">
        <v>5.7</v>
      </c>
      <c r="K179" s="44">
        <v>985</v>
      </c>
    </row>
    <row r="180" spans="1:14" x14ac:dyDescent="0.3">
      <c r="A180" s="56">
        <v>43444</v>
      </c>
      <c r="B180" s="43">
        <v>0.4372685185185185</v>
      </c>
      <c r="C180" s="13">
        <v>1748</v>
      </c>
      <c r="D180" s="13">
        <v>1.1375</v>
      </c>
      <c r="E180" s="13">
        <v>12.54</v>
      </c>
      <c r="F180" s="13">
        <v>750</v>
      </c>
      <c r="G180" s="13">
        <v>2.9</v>
      </c>
      <c r="K180" s="44">
        <v>63</v>
      </c>
    </row>
    <row r="181" spans="1:14" x14ac:dyDescent="0.3">
      <c r="A181" s="56">
        <v>43446</v>
      </c>
      <c r="B181" s="43">
        <v>0.42491898148148149</v>
      </c>
      <c r="C181" s="13">
        <v>1858</v>
      </c>
      <c r="D181" s="13">
        <v>1.2090000000000001</v>
      </c>
      <c r="E181" s="13">
        <v>11.58</v>
      </c>
      <c r="F181" s="13">
        <v>8.0500000000000007</v>
      </c>
      <c r="G181" s="13">
        <v>4.9000000000000004</v>
      </c>
      <c r="K181" s="44">
        <v>110</v>
      </c>
    </row>
    <row r="182" spans="1:14" x14ac:dyDescent="0.3">
      <c r="A182" s="56">
        <v>43452</v>
      </c>
      <c r="B182" s="43">
        <v>0.39648148148148149</v>
      </c>
      <c r="C182" s="13">
        <v>1660</v>
      </c>
      <c r="D182" s="13">
        <v>1.079</v>
      </c>
      <c r="E182" s="13">
        <v>11.18</v>
      </c>
      <c r="F182" s="13">
        <v>7.92</v>
      </c>
      <c r="G182" s="13">
        <v>4.8</v>
      </c>
      <c r="K182" s="44">
        <v>110</v>
      </c>
      <c r="L182" s="45">
        <f>AVERAGE(K177:K181)</f>
        <v>275.60000000000002</v>
      </c>
      <c r="M182" s="46">
        <f>GEOMEAN(K177:K181)</f>
        <v>152.17772045252849</v>
      </c>
      <c r="N182" s="47" t="s">
        <v>151</v>
      </c>
    </row>
    <row r="183" spans="1:14" x14ac:dyDescent="0.3">
      <c r="A183" s="56">
        <v>43467</v>
      </c>
      <c r="B183" s="43">
        <v>0.40089120370370374</v>
      </c>
      <c r="C183" s="13">
        <v>1146</v>
      </c>
      <c r="D183" s="13">
        <v>0.74750000000000005</v>
      </c>
      <c r="E183" s="13">
        <v>10.47</v>
      </c>
      <c r="F183" s="13">
        <v>7.95</v>
      </c>
      <c r="G183" s="13">
        <v>7.6</v>
      </c>
      <c r="K183" s="44">
        <v>63</v>
      </c>
    </row>
    <row r="184" spans="1:14" x14ac:dyDescent="0.3">
      <c r="A184" s="56">
        <v>43472</v>
      </c>
      <c r="B184" s="43">
        <v>0.41512731481481485</v>
      </c>
      <c r="C184" s="13">
        <v>1122</v>
      </c>
      <c r="D184" s="13">
        <v>0.72799999999999998</v>
      </c>
      <c r="E184" s="13">
        <v>11.85</v>
      </c>
      <c r="F184" s="13">
        <v>7.58</v>
      </c>
      <c r="G184" s="13">
        <v>8.1999999999999993</v>
      </c>
      <c r="K184" s="44">
        <v>98</v>
      </c>
    </row>
    <row r="185" spans="1:14" x14ac:dyDescent="0.3">
      <c r="A185" s="56">
        <v>43479</v>
      </c>
      <c r="B185" s="57">
        <v>0.43202546296296296</v>
      </c>
      <c r="C185" s="13">
        <v>3135</v>
      </c>
      <c r="D185" s="13">
        <v>2.0345</v>
      </c>
      <c r="E185" s="13">
        <v>13.61</v>
      </c>
      <c r="F185" s="13">
        <v>8.2799999999999994</v>
      </c>
      <c r="G185" s="13">
        <v>1.7</v>
      </c>
      <c r="K185" s="44">
        <v>228</v>
      </c>
    </row>
    <row r="186" spans="1:14" x14ac:dyDescent="0.3">
      <c r="A186" s="56">
        <v>43489</v>
      </c>
      <c r="B186" s="43">
        <v>0.41160879629629626</v>
      </c>
      <c r="C186" s="13">
        <v>1982</v>
      </c>
      <c r="D186" s="13">
        <v>1.2869999999999999</v>
      </c>
      <c r="E186" s="13">
        <v>13.88</v>
      </c>
      <c r="F186" s="13">
        <v>8.4600000000000009</v>
      </c>
      <c r="G186" s="13">
        <v>3.2</v>
      </c>
      <c r="K186" s="44">
        <v>63</v>
      </c>
    </row>
    <row r="187" spans="1:14" x14ac:dyDescent="0.3">
      <c r="A187" s="56">
        <v>43494</v>
      </c>
      <c r="B187" s="58">
        <v>0.40768518518518521</v>
      </c>
      <c r="C187" s="13">
        <v>2351</v>
      </c>
      <c r="D187" s="13">
        <v>1.5275000000000001</v>
      </c>
      <c r="E187" s="13">
        <v>13.91</v>
      </c>
      <c r="F187" s="13">
        <v>8.6999999999999993</v>
      </c>
      <c r="G187" s="13">
        <v>-0.2</v>
      </c>
      <c r="K187" s="44">
        <v>228</v>
      </c>
      <c r="L187" s="45">
        <f>AVERAGE(K183:K187)</f>
        <v>136</v>
      </c>
      <c r="M187" s="46">
        <f>GEOMEAN(K183:K187)</f>
        <v>115.12121743421257</v>
      </c>
      <c r="N187" s="47" t="s">
        <v>152</v>
      </c>
    </row>
    <row r="188" spans="1:14" x14ac:dyDescent="0.3">
      <c r="A188" s="56">
        <v>43500</v>
      </c>
      <c r="B188" s="43">
        <v>0.4783101851851852</v>
      </c>
      <c r="C188" s="13">
        <v>2383</v>
      </c>
      <c r="D188" s="13">
        <v>1.5469999999999999</v>
      </c>
      <c r="E188" s="13">
        <v>11.36</v>
      </c>
      <c r="F188" s="13">
        <v>8.06</v>
      </c>
      <c r="G188" s="13">
        <v>6.6</v>
      </c>
      <c r="K188" s="44">
        <v>262</v>
      </c>
    </row>
    <row r="189" spans="1:14" x14ac:dyDescent="0.3">
      <c r="A189" s="56">
        <v>43508</v>
      </c>
      <c r="B189" s="57">
        <v>0.43254629629629626</v>
      </c>
      <c r="C189" s="13">
        <v>1248</v>
      </c>
      <c r="D189" s="13">
        <v>0.8125</v>
      </c>
      <c r="E189" s="13">
        <v>13.22</v>
      </c>
      <c r="F189" s="13">
        <v>8.9499999999999993</v>
      </c>
      <c r="G189" s="13">
        <v>5.0999999999999996</v>
      </c>
      <c r="K189" s="44">
        <v>431</v>
      </c>
    </row>
    <row r="190" spans="1:14" x14ac:dyDescent="0.3">
      <c r="A190" s="56">
        <v>43516</v>
      </c>
      <c r="B190" s="43">
        <v>0.43121527777777779</v>
      </c>
      <c r="C190" s="13">
        <v>3282</v>
      </c>
      <c r="D190" s="13">
        <v>2.1320000000000001</v>
      </c>
      <c r="E190" s="13">
        <v>14.86</v>
      </c>
      <c r="F190" s="13">
        <v>8.67</v>
      </c>
      <c r="G190" s="13">
        <v>2.1</v>
      </c>
      <c r="K190" s="44">
        <v>135</v>
      </c>
    </row>
    <row r="191" spans="1:14" x14ac:dyDescent="0.3">
      <c r="A191" s="56">
        <v>43522</v>
      </c>
      <c r="B191" s="43">
        <v>0.4227083333333333</v>
      </c>
      <c r="C191" s="13">
        <v>1819</v>
      </c>
      <c r="D191" s="13">
        <v>1.1830000000000001</v>
      </c>
      <c r="E191" s="13">
        <v>13.13</v>
      </c>
      <c r="F191" s="13">
        <v>7.74</v>
      </c>
      <c r="G191" s="13">
        <v>3.6</v>
      </c>
      <c r="K191" s="44">
        <v>10</v>
      </c>
    </row>
    <row r="192" spans="1:14" x14ac:dyDescent="0.3">
      <c r="A192" s="56">
        <v>43524</v>
      </c>
      <c r="B192" s="57">
        <v>0.39524305555555556</v>
      </c>
      <c r="C192" s="13">
        <v>1869</v>
      </c>
      <c r="D192" s="13">
        <v>1.2155</v>
      </c>
      <c r="E192" s="13">
        <v>13.35</v>
      </c>
      <c r="F192" s="13">
        <v>8.0500000000000007</v>
      </c>
      <c r="G192" s="13">
        <v>3.6</v>
      </c>
      <c r="K192" s="51">
        <v>10</v>
      </c>
      <c r="L192" s="45">
        <f>AVERAGE(K188:K192)</f>
        <v>169.6</v>
      </c>
      <c r="M192" s="46">
        <f>GEOMEAN(K188:K192)</f>
        <v>68.647142808310079</v>
      </c>
      <c r="N192" s="47" t="s">
        <v>153</v>
      </c>
    </row>
    <row r="193" spans="1:38" x14ac:dyDescent="0.3">
      <c r="A193" s="56">
        <v>43528</v>
      </c>
      <c r="B193" s="57">
        <v>0.44581018518518517</v>
      </c>
      <c r="C193" s="13">
        <v>2111</v>
      </c>
      <c r="D193" s="13">
        <v>1.3714999999999999</v>
      </c>
      <c r="E193" s="13">
        <v>24.07</v>
      </c>
      <c r="F193" s="13">
        <v>7.82</v>
      </c>
      <c r="G193" s="13">
        <v>0.5</v>
      </c>
      <c r="K193" s="44">
        <v>20</v>
      </c>
    </row>
    <row r="194" spans="1:38" x14ac:dyDescent="0.3">
      <c r="A194" s="56">
        <v>43538</v>
      </c>
      <c r="B194" s="43">
        <v>0.47562499999999996</v>
      </c>
      <c r="C194" s="13">
        <v>329.9</v>
      </c>
      <c r="D194" s="13">
        <v>0.2145</v>
      </c>
      <c r="E194" s="13">
        <v>11.25</v>
      </c>
      <c r="F194" s="13">
        <v>8.59</v>
      </c>
      <c r="G194" s="13">
        <v>11.5</v>
      </c>
      <c r="K194" s="44">
        <v>94</v>
      </c>
    </row>
    <row r="195" spans="1:38" x14ac:dyDescent="0.3">
      <c r="A195" s="56">
        <v>43543</v>
      </c>
      <c r="B195" s="43">
        <v>0.42354166666666665</v>
      </c>
      <c r="C195" s="13">
        <v>1659</v>
      </c>
      <c r="D195" s="13">
        <v>1.079</v>
      </c>
      <c r="E195" s="13">
        <v>13.46</v>
      </c>
      <c r="F195" s="13">
        <v>7.91</v>
      </c>
      <c r="G195" s="13">
        <v>5.5</v>
      </c>
      <c r="K195" s="44">
        <v>20</v>
      </c>
    </row>
    <row r="196" spans="1:38" x14ac:dyDescent="0.3">
      <c r="A196" s="56">
        <v>43545</v>
      </c>
      <c r="B196" s="43">
        <v>0.41130787037037037</v>
      </c>
      <c r="C196" s="13">
        <v>996</v>
      </c>
      <c r="D196" s="13">
        <v>0.65</v>
      </c>
      <c r="E196" s="13">
        <v>11.4</v>
      </c>
      <c r="F196" s="13">
        <v>7.76</v>
      </c>
      <c r="G196" s="13">
        <v>6.9</v>
      </c>
      <c r="K196" s="13">
        <v>195</v>
      </c>
    </row>
    <row r="197" spans="1:38" x14ac:dyDescent="0.3">
      <c r="A197" s="56">
        <v>43551</v>
      </c>
      <c r="B197" s="43">
        <v>0.38622685185185185</v>
      </c>
      <c r="C197" s="13">
        <v>1530</v>
      </c>
      <c r="D197" s="13">
        <v>0.99450000000000005</v>
      </c>
      <c r="E197" s="13">
        <v>12.01</v>
      </c>
      <c r="F197" s="13">
        <v>7.78</v>
      </c>
      <c r="G197" s="13">
        <v>5.6</v>
      </c>
      <c r="K197" s="51">
        <v>10</v>
      </c>
      <c r="L197" s="45">
        <f>AVERAGE(K193:K197)</f>
        <v>67.8</v>
      </c>
      <c r="M197" s="46">
        <f>GEOMEAN(K193:K197)</f>
        <v>37.414891595987648</v>
      </c>
      <c r="N197" s="47" t="s">
        <v>154</v>
      </c>
      <c r="O197" s="31" t="s">
        <v>111</v>
      </c>
      <c r="P197" s="13">
        <v>230</v>
      </c>
      <c r="Q197" s="31" t="s">
        <v>111</v>
      </c>
      <c r="R197" s="31" t="s">
        <v>111</v>
      </c>
      <c r="S197" s="31" t="s">
        <v>111</v>
      </c>
      <c r="T197" s="80">
        <v>59.6</v>
      </c>
      <c r="U197" s="31" t="s">
        <v>111</v>
      </c>
      <c r="V197" s="31" t="s">
        <v>111</v>
      </c>
      <c r="W197" s="31" t="s">
        <v>111</v>
      </c>
      <c r="X197" s="13">
        <v>278</v>
      </c>
      <c r="Y197" s="31" t="s">
        <v>111</v>
      </c>
      <c r="Z197" s="31">
        <v>1.2</v>
      </c>
      <c r="AA197" s="31" t="s">
        <v>111</v>
      </c>
      <c r="AB197" s="31">
        <v>51.6</v>
      </c>
      <c r="AC197" s="49">
        <v>0.18</v>
      </c>
      <c r="AD197" s="13">
        <v>334</v>
      </c>
      <c r="AE197" s="31" t="s">
        <v>111</v>
      </c>
      <c r="AF197" s="31" t="s">
        <v>111</v>
      </c>
      <c r="AG197" s="13">
        <v>91700</v>
      </c>
      <c r="AH197" s="13">
        <v>25500</v>
      </c>
      <c r="AI197" s="50">
        <v>6.9</v>
      </c>
      <c r="AJ197" s="50" t="s">
        <v>111</v>
      </c>
      <c r="AK197" s="50" t="s">
        <v>111</v>
      </c>
      <c r="AL197" s="13">
        <v>87.1</v>
      </c>
    </row>
    <row r="198" spans="1:38" x14ac:dyDescent="0.3">
      <c r="A198" s="56">
        <v>43556</v>
      </c>
      <c r="B198" s="43">
        <v>0.43834490740740745</v>
      </c>
      <c r="C198" s="13">
        <v>1432</v>
      </c>
      <c r="D198" s="13">
        <v>0.92949999999999999</v>
      </c>
      <c r="E198" s="13">
        <v>12.62</v>
      </c>
      <c r="F198" s="13">
        <v>8.02</v>
      </c>
      <c r="G198" s="13">
        <v>6.3</v>
      </c>
      <c r="K198" s="44">
        <v>31</v>
      </c>
    </row>
    <row r="199" spans="1:38" x14ac:dyDescent="0.3">
      <c r="A199" s="56">
        <v>43559</v>
      </c>
      <c r="B199" s="43">
        <v>0.40800925925925924</v>
      </c>
      <c r="C199" s="13">
        <v>1531</v>
      </c>
      <c r="D199" s="13">
        <v>0.99450000000000005</v>
      </c>
      <c r="E199" s="13">
        <v>12.09</v>
      </c>
      <c r="F199" s="13">
        <v>7.64</v>
      </c>
      <c r="G199" s="13">
        <v>9.1999999999999993</v>
      </c>
      <c r="K199" s="44">
        <v>20</v>
      </c>
    </row>
    <row r="200" spans="1:38" x14ac:dyDescent="0.3">
      <c r="A200" s="56">
        <v>43565</v>
      </c>
      <c r="B200" s="43">
        <v>0.42372685185185183</v>
      </c>
      <c r="C200" s="13">
        <v>1532</v>
      </c>
      <c r="D200" s="13">
        <v>0.99450000000000005</v>
      </c>
      <c r="E200" s="13">
        <v>11.4</v>
      </c>
      <c r="F200" s="13">
        <v>8.0399999999999991</v>
      </c>
      <c r="G200" s="13">
        <v>10.5</v>
      </c>
      <c r="K200" s="44">
        <v>10</v>
      </c>
    </row>
    <row r="201" spans="1:38" x14ac:dyDescent="0.3">
      <c r="A201" s="56">
        <v>43570</v>
      </c>
      <c r="B201" s="43">
        <v>0.41924768518518518</v>
      </c>
      <c r="C201" s="13">
        <v>1224</v>
      </c>
      <c r="D201" s="13">
        <v>0.79300000000000004</v>
      </c>
      <c r="E201" s="13">
        <v>15.77</v>
      </c>
      <c r="F201" s="13">
        <v>7.98</v>
      </c>
      <c r="G201" s="13">
        <v>8.3000000000000007</v>
      </c>
      <c r="K201" s="44">
        <v>31</v>
      </c>
    </row>
    <row r="202" spans="1:38" x14ac:dyDescent="0.3">
      <c r="A202" s="56">
        <v>43577</v>
      </c>
      <c r="B202" s="43">
        <v>0.43898148148148147</v>
      </c>
      <c r="C202" s="13">
        <v>1350</v>
      </c>
      <c r="D202" s="13">
        <v>0.87749999999999995</v>
      </c>
      <c r="E202" s="13">
        <v>11.02</v>
      </c>
      <c r="F202" s="13">
        <v>7.75</v>
      </c>
      <c r="G202" s="13">
        <v>12.6</v>
      </c>
      <c r="K202" s="44">
        <v>52</v>
      </c>
      <c r="L202" s="45">
        <f>AVERAGE(K198:K202)</f>
        <v>28.8</v>
      </c>
      <c r="M202" s="46">
        <f>GEOMEAN(K198:K202)</f>
        <v>25.11605037189862</v>
      </c>
      <c r="N202" s="47" t="s">
        <v>155</v>
      </c>
    </row>
    <row r="203" spans="1:38" x14ac:dyDescent="0.3">
      <c r="A203" s="56">
        <v>43584</v>
      </c>
      <c r="B203" s="43">
        <v>0.42471064814814818</v>
      </c>
      <c r="C203" s="13">
        <v>1315</v>
      </c>
      <c r="D203" s="13">
        <v>0.85150000000000003</v>
      </c>
      <c r="E203" s="13">
        <v>10.97</v>
      </c>
      <c r="F203" s="13">
        <v>8.23</v>
      </c>
      <c r="G203" s="13">
        <v>11.1</v>
      </c>
      <c r="K203" s="44">
        <v>41</v>
      </c>
      <c r="O203" s="31" t="s">
        <v>111</v>
      </c>
      <c r="P203" s="13">
        <v>79.8</v>
      </c>
      <c r="Q203" s="31" t="s">
        <v>111</v>
      </c>
      <c r="R203" s="31" t="s">
        <v>111</v>
      </c>
      <c r="S203" s="31" t="s">
        <v>111</v>
      </c>
      <c r="T203" s="31" t="s">
        <v>111</v>
      </c>
      <c r="U203" s="31" t="s">
        <v>111</v>
      </c>
      <c r="V203" s="31" t="s">
        <v>111</v>
      </c>
      <c r="W203" s="31" t="s">
        <v>111</v>
      </c>
      <c r="AD203" s="13">
        <v>295</v>
      </c>
      <c r="AF203" s="31" t="s">
        <v>111</v>
      </c>
      <c r="AG203" s="13">
        <v>82100</v>
      </c>
      <c r="AH203" s="13">
        <v>21800</v>
      </c>
      <c r="AI203" s="13">
        <v>4.2</v>
      </c>
      <c r="AJ203" s="50" t="s">
        <v>111</v>
      </c>
      <c r="AK203" s="50" t="s">
        <v>111</v>
      </c>
      <c r="AL203" s="13">
        <v>76.900000000000006</v>
      </c>
    </row>
    <row r="204" spans="1:38" x14ac:dyDescent="0.3">
      <c r="A204" s="56">
        <v>43586</v>
      </c>
      <c r="B204" s="43">
        <v>0.4114814814814815</v>
      </c>
      <c r="C204" s="13">
        <v>1362</v>
      </c>
      <c r="D204" s="13">
        <v>0.88400000000000001</v>
      </c>
      <c r="E204" s="13">
        <v>9.39</v>
      </c>
      <c r="F204" s="13">
        <v>8.42</v>
      </c>
      <c r="G204" s="13">
        <v>15.3</v>
      </c>
      <c r="K204" s="44">
        <v>85</v>
      </c>
      <c r="O204" s="31" t="s">
        <v>111</v>
      </c>
      <c r="P204" s="13">
        <v>90.8</v>
      </c>
      <c r="Q204" s="31" t="s">
        <v>111</v>
      </c>
      <c r="R204" s="31" t="s">
        <v>111</v>
      </c>
      <c r="S204" s="31" t="s">
        <v>111</v>
      </c>
      <c r="T204" s="31" t="s">
        <v>111</v>
      </c>
      <c r="U204" s="31" t="s">
        <v>111</v>
      </c>
      <c r="V204" s="31" t="s">
        <v>111</v>
      </c>
      <c r="W204" s="31" t="s">
        <v>111</v>
      </c>
      <c r="AD204" s="13">
        <v>331</v>
      </c>
      <c r="AF204" s="13">
        <v>202</v>
      </c>
      <c r="AG204" s="13">
        <v>91000</v>
      </c>
      <c r="AH204" s="13">
        <v>25100</v>
      </c>
      <c r="AI204" s="13">
        <v>5.0999999999999996</v>
      </c>
      <c r="AJ204" s="50" t="s">
        <v>111</v>
      </c>
      <c r="AK204" s="50" t="s">
        <v>111</v>
      </c>
      <c r="AL204" s="13">
        <v>74.400000000000006</v>
      </c>
    </row>
    <row r="205" spans="1:38" x14ac:dyDescent="0.3">
      <c r="A205" s="56">
        <v>43606</v>
      </c>
      <c r="B205" s="28">
        <v>0.44510416666666663</v>
      </c>
      <c r="C205" s="13">
        <v>1312</v>
      </c>
      <c r="D205" s="13">
        <v>0.85150000000000003</v>
      </c>
      <c r="E205" s="13">
        <v>10.09</v>
      </c>
      <c r="F205" s="13">
        <v>8.1300000000000008</v>
      </c>
      <c r="G205" s="13">
        <v>13.1</v>
      </c>
      <c r="K205" s="44">
        <v>368</v>
      </c>
    </row>
    <row r="206" spans="1:38" x14ac:dyDescent="0.3">
      <c r="A206" s="56">
        <v>43608</v>
      </c>
      <c r="B206" s="28">
        <v>0.40182870370370366</v>
      </c>
      <c r="C206" s="13">
        <v>195.5</v>
      </c>
      <c r="D206" s="13">
        <v>0.12670000000000001</v>
      </c>
      <c r="E206" s="13">
        <v>9</v>
      </c>
      <c r="F206" s="13">
        <v>8.0299999999999994</v>
      </c>
      <c r="G206" s="13">
        <v>18.3</v>
      </c>
      <c r="K206" s="44">
        <v>8164</v>
      </c>
    </row>
    <row r="207" spans="1:38" x14ac:dyDescent="0.3">
      <c r="A207" s="56">
        <v>43613</v>
      </c>
      <c r="B207" s="43">
        <v>0.4317361111111111</v>
      </c>
      <c r="C207" s="13">
        <v>1373</v>
      </c>
      <c r="D207" s="13">
        <v>0.89049999999999996</v>
      </c>
      <c r="E207" s="13">
        <v>9.15</v>
      </c>
      <c r="F207" s="13">
        <v>8.33</v>
      </c>
      <c r="G207" s="13">
        <v>20.8</v>
      </c>
      <c r="K207" s="44">
        <v>275</v>
      </c>
      <c r="L207" s="45">
        <f>AVERAGE(K203:K207)</f>
        <v>1786.6</v>
      </c>
      <c r="M207" s="46">
        <f>GEOMEAN(K203:K207)</f>
        <v>310.35393642128685</v>
      </c>
      <c r="N207" s="47" t="s">
        <v>156</v>
      </c>
    </row>
    <row r="208" spans="1:38" x14ac:dyDescent="0.3">
      <c r="A208" s="56">
        <v>43614</v>
      </c>
      <c r="B208" s="43">
        <v>0.40929398148148149</v>
      </c>
      <c r="C208" s="13">
        <v>1384</v>
      </c>
      <c r="D208" s="13">
        <v>0.89700000000000002</v>
      </c>
      <c r="E208" s="13">
        <v>7.43</v>
      </c>
      <c r="F208" s="13">
        <v>8.42</v>
      </c>
      <c r="G208" s="13">
        <v>18.399999999999999</v>
      </c>
      <c r="K208" s="44">
        <v>299</v>
      </c>
    </row>
    <row r="209" spans="1:38" x14ac:dyDescent="0.3">
      <c r="A209" s="56">
        <v>43615</v>
      </c>
      <c r="B209" s="43">
        <v>0.42310185185185184</v>
      </c>
      <c r="C209" s="13">
        <v>1274</v>
      </c>
      <c r="D209" s="13">
        <v>0.82550000000000001</v>
      </c>
      <c r="E209" s="13">
        <v>8.14</v>
      </c>
      <c r="F209" s="13">
        <v>7.56</v>
      </c>
      <c r="G209" s="13">
        <v>18.100000000000001</v>
      </c>
      <c r="K209" s="44">
        <v>5475</v>
      </c>
    </row>
    <row r="210" spans="1:38" x14ac:dyDescent="0.3">
      <c r="A210" s="56">
        <v>43627</v>
      </c>
      <c r="B210" s="28">
        <v>0.40403935185185186</v>
      </c>
      <c r="C210" s="13">
        <v>1333</v>
      </c>
      <c r="D210" s="13">
        <v>0.86450000000000005</v>
      </c>
      <c r="E210" s="13">
        <v>10.27</v>
      </c>
      <c r="F210" s="13">
        <v>7.88</v>
      </c>
      <c r="G210" s="13">
        <v>17.399999999999999</v>
      </c>
      <c r="K210" s="44">
        <v>959</v>
      </c>
    </row>
    <row r="211" spans="1:38" x14ac:dyDescent="0.3">
      <c r="A211" s="59">
        <v>43629</v>
      </c>
      <c r="B211" s="43">
        <v>0.42581018518518521</v>
      </c>
      <c r="C211" s="60">
        <v>956</v>
      </c>
      <c r="D211" s="60">
        <v>0.624</v>
      </c>
      <c r="E211" s="60">
        <v>9.2899999999999991</v>
      </c>
      <c r="F211" s="60">
        <v>8.11</v>
      </c>
      <c r="G211" s="60">
        <v>16.100000000000001</v>
      </c>
      <c r="K211" s="44">
        <v>1664</v>
      </c>
    </row>
    <row r="212" spans="1:38" x14ac:dyDescent="0.3">
      <c r="A212" s="56">
        <v>43633</v>
      </c>
      <c r="B212" s="43">
        <v>0.41748842592592594</v>
      </c>
      <c r="C212" s="13">
        <v>883</v>
      </c>
      <c r="D212" s="13">
        <v>0.57199999999999995</v>
      </c>
      <c r="E212" s="13">
        <v>7.9</v>
      </c>
      <c r="F212" s="13">
        <v>7.34</v>
      </c>
      <c r="G212" s="13">
        <v>20.3</v>
      </c>
      <c r="K212" s="44">
        <v>1624</v>
      </c>
    </row>
    <row r="213" spans="1:38" x14ac:dyDescent="0.3">
      <c r="A213" s="56">
        <v>43640</v>
      </c>
      <c r="B213" s="43">
        <v>0.43446759259259254</v>
      </c>
      <c r="C213" s="13">
        <v>1178</v>
      </c>
      <c r="D213" s="13">
        <v>0.76700000000000002</v>
      </c>
      <c r="E213" s="13">
        <v>7.54</v>
      </c>
      <c r="F213" s="13">
        <v>7.74</v>
      </c>
      <c r="G213" s="13">
        <v>19.600000000000001</v>
      </c>
      <c r="K213" s="44">
        <v>4160</v>
      </c>
      <c r="L213" s="45">
        <f>AVERAGE(K209:K213)</f>
        <v>2776.4</v>
      </c>
      <c r="M213" s="46">
        <f>GEOMEAN(K209:K213)</f>
        <v>2260.5133782450362</v>
      </c>
      <c r="N213" s="47" t="s">
        <v>157</v>
      </c>
    </row>
    <row r="214" spans="1:38" x14ac:dyDescent="0.3">
      <c r="A214" s="56">
        <v>43648</v>
      </c>
      <c r="B214" s="57">
        <v>0.44222222222222224</v>
      </c>
      <c r="C214" s="13">
        <v>1452</v>
      </c>
      <c r="D214" s="13">
        <v>0.9425</v>
      </c>
      <c r="E214" s="13">
        <v>7.17</v>
      </c>
      <c r="F214" s="13">
        <v>7.6</v>
      </c>
      <c r="G214" s="13">
        <v>24</v>
      </c>
      <c r="O214" s="31" t="s">
        <v>111</v>
      </c>
      <c r="P214" s="13">
        <v>110</v>
      </c>
      <c r="Q214" s="31" t="s">
        <v>111</v>
      </c>
      <c r="R214" s="31" t="s">
        <v>111</v>
      </c>
      <c r="S214" s="31" t="s">
        <v>111</v>
      </c>
      <c r="T214" s="80">
        <v>59.6</v>
      </c>
      <c r="U214" s="31" t="s">
        <v>111</v>
      </c>
      <c r="V214" s="31" t="s">
        <v>111</v>
      </c>
      <c r="W214" s="31" t="s">
        <v>111</v>
      </c>
      <c r="X214" s="13">
        <v>215</v>
      </c>
      <c r="Y214" s="31" t="s">
        <v>111</v>
      </c>
      <c r="Z214" s="31">
        <v>1</v>
      </c>
      <c r="AA214" s="31" t="s">
        <v>111</v>
      </c>
      <c r="AB214" s="31">
        <v>54.2</v>
      </c>
      <c r="AC214" s="49" t="s">
        <v>111</v>
      </c>
      <c r="AD214" s="13">
        <v>310</v>
      </c>
      <c r="AE214" s="31" t="s">
        <v>111</v>
      </c>
      <c r="AF214" s="31">
        <v>339</v>
      </c>
      <c r="AG214" s="13">
        <v>82200</v>
      </c>
      <c r="AH214" s="13">
        <v>25500</v>
      </c>
      <c r="AI214" s="50">
        <v>5.4</v>
      </c>
      <c r="AJ214" s="50" t="s">
        <v>111</v>
      </c>
      <c r="AK214" s="50" t="s">
        <v>111</v>
      </c>
      <c r="AL214" s="13">
        <v>60.1</v>
      </c>
    </row>
    <row r="215" spans="1:38" x14ac:dyDescent="0.3">
      <c r="A215" s="56">
        <v>43654</v>
      </c>
      <c r="B215" s="28">
        <v>0.40895833333333331</v>
      </c>
      <c r="C215" s="13">
        <v>1443</v>
      </c>
      <c r="D215" s="13">
        <v>0.93600000000000005</v>
      </c>
      <c r="E215" s="61" t="s">
        <v>112</v>
      </c>
      <c r="F215" s="13">
        <v>7.93</v>
      </c>
      <c r="G215" s="13">
        <v>22.2</v>
      </c>
      <c r="K215" s="44">
        <v>910</v>
      </c>
    </row>
    <row r="216" spans="1:38" x14ac:dyDescent="0.3">
      <c r="A216" s="56">
        <v>43657</v>
      </c>
      <c r="B216" s="43">
        <v>0.4145949074074074</v>
      </c>
      <c r="C216" s="13">
        <v>1058</v>
      </c>
      <c r="D216" s="13">
        <v>0.68899999999999995</v>
      </c>
      <c r="E216" s="13">
        <v>7.36</v>
      </c>
      <c r="F216" s="13">
        <v>7.66</v>
      </c>
      <c r="G216" s="13">
        <v>23.1</v>
      </c>
      <c r="K216" s="44">
        <v>6867</v>
      </c>
    </row>
    <row r="217" spans="1:38" x14ac:dyDescent="0.3">
      <c r="A217" s="56">
        <v>43668</v>
      </c>
      <c r="B217" s="43">
        <v>0.40011574074074074</v>
      </c>
      <c r="C217" s="13">
        <v>927</v>
      </c>
      <c r="D217" s="13">
        <v>0.60450000000000004</v>
      </c>
      <c r="E217" s="13">
        <v>6.71</v>
      </c>
      <c r="F217" s="13">
        <v>7.9</v>
      </c>
      <c r="G217" s="13">
        <v>23.2</v>
      </c>
      <c r="K217" s="44">
        <v>2755</v>
      </c>
    </row>
    <row r="218" spans="1:38" x14ac:dyDescent="0.3">
      <c r="A218" s="56">
        <v>43671</v>
      </c>
      <c r="B218" s="43">
        <v>0.39923611111111112</v>
      </c>
      <c r="C218" s="13">
        <v>1369</v>
      </c>
      <c r="D218" s="13">
        <v>0.89049999999999996</v>
      </c>
      <c r="E218" s="13">
        <v>8.41</v>
      </c>
      <c r="F218" s="13">
        <v>7.94</v>
      </c>
      <c r="G218" s="13">
        <v>19.899999999999999</v>
      </c>
      <c r="K218" s="44">
        <v>455</v>
      </c>
      <c r="L218" s="45">
        <f>AVERAGE(K214:K218)</f>
        <v>2746.75</v>
      </c>
      <c r="M218" s="46">
        <f>GEOMEAN(K214:K218)</f>
        <v>1672.9592398266163</v>
      </c>
      <c r="N218" s="47" t="s">
        <v>158</v>
      </c>
    </row>
    <row r="219" spans="1:38" x14ac:dyDescent="0.3">
      <c r="A219" s="56">
        <v>43682</v>
      </c>
      <c r="B219" s="43">
        <v>0.41098379629629633</v>
      </c>
      <c r="C219" s="13">
        <v>1494</v>
      </c>
      <c r="D219" s="13">
        <v>0.96850000000000003</v>
      </c>
      <c r="E219" s="13">
        <v>8.58</v>
      </c>
      <c r="F219" s="13">
        <v>7.91</v>
      </c>
      <c r="G219" s="13">
        <v>21.5</v>
      </c>
      <c r="K219" s="13">
        <v>1250</v>
      </c>
    </row>
    <row r="220" spans="1:38" x14ac:dyDescent="0.3">
      <c r="A220" s="56">
        <v>43684</v>
      </c>
      <c r="B220" s="43">
        <v>0.40872685185185187</v>
      </c>
      <c r="C220" s="13">
        <v>1564</v>
      </c>
      <c r="D220" s="13">
        <v>1.014</v>
      </c>
      <c r="E220" s="13">
        <v>8.15</v>
      </c>
      <c r="F220" s="13">
        <v>7.85</v>
      </c>
      <c r="G220" s="13">
        <v>21.3</v>
      </c>
      <c r="K220" s="13">
        <v>1467</v>
      </c>
    </row>
    <row r="221" spans="1:38" x14ac:dyDescent="0.3">
      <c r="A221" s="56">
        <v>43705</v>
      </c>
      <c r="B221" s="43">
        <v>0.41164351851851855</v>
      </c>
      <c r="C221" s="13">
        <v>1074</v>
      </c>
      <c r="D221" s="13">
        <v>0.69550000000000001</v>
      </c>
      <c r="E221" s="13">
        <v>7.93</v>
      </c>
      <c r="F221" s="13">
        <v>7.88</v>
      </c>
      <c r="G221" s="13">
        <v>19.8</v>
      </c>
      <c r="K221" s="13">
        <v>754</v>
      </c>
    </row>
    <row r="222" spans="1:38" x14ac:dyDescent="0.3">
      <c r="A222" s="56">
        <v>43706</v>
      </c>
      <c r="B222" s="43">
        <v>0.38733796296296297</v>
      </c>
      <c r="C222" s="13">
        <v>1268</v>
      </c>
      <c r="D222" s="13">
        <v>0.82550000000000001</v>
      </c>
      <c r="E222" s="13">
        <v>8.15</v>
      </c>
      <c r="F222" s="13">
        <v>7.91</v>
      </c>
      <c r="G222" s="13">
        <v>18.399999999999999</v>
      </c>
      <c r="K222" s="13">
        <v>480</v>
      </c>
      <c r="L222" s="45">
        <f>AVERAGE(K219:K222)</f>
        <v>987.75</v>
      </c>
      <c r="M222" s="46">
        <f>GEOMEAN(K219:K222)</f>
        <v>902.58513673234881</v>
      </c>
      <c r="N222" s="47" t="s">
        <v>159</v>
      </c>
    </row>
    <row r="223" spans="1:38" x14ac:dyDescent="0.3">
      <c r="A223" s="56">
        <v>43717</v>
      </c>
      <c r="B223" s="43">
        <v>0.41574074074074074</v>
      </c>
      <c r="C223" s="13">
        <v>1562</v>
      </c>
      <c r="D223" s="13">
        <v>1.014</v>
      </c>
      <c r="E223" s="13">
        <v>8.56</v>
      </c>
      <c r="F223" s="13">
        <v>7.86</v>
      </c>
      <c r="G223" s="13">
        <v>19.3</v>
      </c>
      <c r="K223" s="13">
        <v>1918</v>
      </c>
    </row>
    <row r="224" spans="1:38" x14ac:dyDescent="0.3">
      <c r="A224" s="56">
        <v>43720</v>
      </c>
      <c r="B224" s="57">
        <v>0.42864583333333334</v>
      </c>
      <c r="C224" s="13">
        <v>1623</v>
      </c>
      <c r="D224" s="13">
        <v>1.0529999999999999</v>
      </c>
      <c r="E224" s="13">
        <v>7.83</v>
      </c>
      <c r="F224" s="13">
        <v>7.82</v>
      </c>
      <c r="G224" s="13">
        <v>22.1</v>
      </c>
      <c r="K224" s="13">
        <v>1850</v>
      </c>
    </row>
    <row r="225" spans="1:38" x14ac:dyDescent="0.3">
      <c r="A225" s="56">
        <v>43731</v>
      </c>
      <c r="B225" s="43">
        <v>0.40317129629629633</v>
      </c>
      <c r="C225" s="13">
        <v>376.3</v>
      </c>
      <c r="D225" s="13">
        <v>0.24440000000000001</v>
      </c>
      <c r="E225" s="13">
        <v>6.49</v>
      </c>
      <c r="F225" s="13">
        <v>7.86</v>
      </c>
      <c r="G225" s="13">
        <v>21.9</v>
      </c>
      <c r="K225" s="13">
        <v>9208</v>
      </c>
    </row>
    <row r="226" spans="1:38" x14ac:dyDescent="0.3">
      <c r="A226" s="62">
        <v>43734</v>
      </c>
      <c r="B226" s="63">
        <v>0.39488425925925924</v>
      </c>
      <c r="C226" s="64">
        <v>1511</v>
      </c>
      <c r="D226" s="64">
        <v>0.98150000000000004</v>
      </c>
      <c r="E226" s="64">
        <v>7.46</v>
      </c>
      <c r="F226" s="64">
        <v>7.98</v>
      </c>
      <c r="G226" s="64">
        <v>17.8</v>
      </c>
      <c r="K226" s="13">
        <v>984</v>
      </c>
    </row>
    <row r="227" spans="1:38" x14ac:dyDescent="0.3">
      <c r="A227" s="56">
        <v>43738</v>
      </c>
      <c r="B227" s="43">
        <v>0.42546296296296293</v>
      </c>
      <c r="C227" s="13">
        <v>1277</v>
      </c>
      <c r="D227" s="13">
        <v>0.83199999999999996</v>
      </c>
      <c r="E227" s="13">
        <v>6.79</v>
      </c>
      <c r="F227" s="13">
        <v>7.9</v>
      </c>
      <c r="G227" s="13">
        <v>20.5</v>
      </c>
      <c r="K227" s="13">
        <v>3873</v>
      </c>
      <c r="L227" s="45">
        <f>AVERAGE(K223:K227)</f>
        <v>3566.6</v>
      </c>
      <c r="M227" s="46">
        <f>GEOMEAN(K223:K227)</f>
        <v>2624.4943820132312</v>
      </c>
      <c r="N227" s="47" t="s">
        <v>160</v>
      </c>
    </row>
    <row r="228" spans="1:38" x14ac:dyDescent="0.3">
      <c r="A228" s="56">
        <v>43745</v>
      </c>
      <c r="B228" s="57">
        <v>0.39603009259259259</v>
      </c>
      <c r="C228" s="13">
        <v>1266</v>
      </c>
      <c r="D228" s="13">
        <v>0.82550000000000001</v>
      </c>
      <c r="E228" s="13">
        <v>8.5399999999999991</v>
      </c>
      <c r="F228" s="13">
        <v>7.93</v>
      </c>
      <c r="G228" s="13">
        <v>15.9</v>
      </c>
      <c r="K228" s="13">
        <v>8164</v>
      </c>
    </row>
    <row r="229" spans="1:38" x14ac:dyDescent="0.3">
      <c r="A229" s="56">
        <v>43748</v>
      </c>
      <c r="B229" s="43">
        <v>0.42472222222222222</v>
      </c>
      <c r="C229" s="13">
        <v>1552</v>
      </c>
      <c r="D229" s="13">
        <v>1.0075000000000001</v>
      </c>
      <c r="E229" s="13">
        <v>8.75</v>
      </c>
      <c r="F229" s="13">
        <v>7.96</v>
      </c>
      <c r="G229" s="13">
        <v>15.9</v>
      </c>
      <c r="K229" s="13">
        <v>14136</v>
      </c>
    </row>
    <row r="230" spans="1:38" x14ac:dyDescent="0.3">
      <c r="A230" s="56">
        <v>43755</v>
      </c>
      <c r="B230" s="43">
        <v>0.39847222222222217</v>
      </c>
      <c r="C230" s="13">
        <v>1582</v>
      </c>
      <c r="D230" s="13">
        <v>1.0269999999999999</v>
      </c>
      <c r="E230" s="13">
        <v>9.67</v>
      </c>
      <c r="F230" s="13">
        <v>7.89</v>
      </c>
      <c r="G230" s="13">
        <v>10.4</v>
      </c>
      <c r="K230" s="13">
        <v>1497</v>
      </c>
    </row>
    <row r="231" spans="1:38" x14ac:dyDescent="0.3">
      <c r="A231" s="56">
        <v>43761</v>
      </c>
      <c r="B231" s="57">
        <v>0.43076388888888889</v>
      </c>
      <c r="C231" s="13">
        <v>1358</v>
      </c>
      <c r="D231" s="13">
        <v>0.88400000000000001</v>
      </c>
      <c r="E231" s="13">
        <v>11.59</v>
      </c>
      <c r="F231" s="13">
        <v>7.95</v>
      </c>
      <c r="G231" s="13">
        <v>11</v>
      </c>
      <c r="K231" s="13">
        <v>3609</v>
      </c>
      <c r="O231" s="31" t="s">
        <v>111</v>
      </c>
      <c r="P231" s="13">
        <v>135</v>
      </c>
      <c r="Q231" s="31" t="s">
        <v>111</v>
      </c>
      <c r="R231" s="31" t="s">
        <v>111</v>
      </c>
      <c r="S231" s="31" t="s">
        <v>111</v>
      </c>
      <c r="T231" s="31" t="s">
        <v>111</v>
      </c>
      <c r="U231" s="31" t="s">
        <v>111</v>
      </c>
      <c r="V231" s="31" t="s">
        <v>111</v>
      </c>
      <c r="W231" s="31" t="s">
        <v>111</v>
      </c>
      <c r="X231" s="13">
        <v>219</v>
      </c>
      <c r="Y231" s="31" t="s">
        <v>111</v>
      </c>
      <c r="Z231" s="31">
        <v>0.88</v>
      </c>
      <c r="AA231" s="31" t="s">
        <v>111</v>
      </c>
      <c r="AB231" s="31">
        <v>75.8</v>
      </c>
      <c r="AC231" s="49" t="s">
        <v>111</v>
      </c>
      <c r="AD231" s="13">
        <v>349</v>
      </c>
      <c r="AE231" s="31" t="s">
        <v>111</v>
      </c>
      <c r="AF231" s="31" t="s">
        <v>111</v>
      </c>
      <c r="AG231" s="13">
        <v>95300</v>
      </c>
      <c r="AH231" s="13">
        <v>27000</v>
      </c>
      <c r="AI231" s="50">
        <v>5.7</v>
      </c>
      <c r="AJ231" s="50" t="s">
        <v>111</v>
      </c>
      <c r="AK231" s="50" t="s">
        <v>111</v>
      </c>
      <c r="AL231" s="13">
        <v>35.299999999999997</v>
      </c>
    </row>
    <row r="232" spans="1:38" x14ac:dyDescent="0.3">
      <c r="A232" s="56">
        <v>43767</v>
      </c>
      <c r="B232" s="43">
        <v>0.41767361111111106</v>
      </c>
      <c r="C232" s="13">
        <v>1118</v>
      </c>
      <c r="D232" s="13">
        <v>0.72799999999999998</v>
      </c>
      <c r="E232" s="13">
        <v>9.06</v>
      </c>
      <c r="F232" s="13">
        <v>8.02</v>
      </c>
      <c r="G232" s="13">
        <v>14.1</v>
      </c>
      <c r="K232" s="13">
        <v>1017</v>
      </c>
      <c r="L232" s="29">
        <f>AVERAGE(K228:K232)</f>
        <v>5684.6</v>
      </c>
      <c r="M232" s="46">
        <f>GEOMEAN(K228:K232)</f>
        <v>3634.3925500795176</v>
      </c>
      <c r="N232" s="47" t="s">
        <v>162</v>
      </c>
    </row>
    <row r="233" spans="1:38" x14ac:dyDescent="0.3">
      <c r="A233" s="56">
        <v>43775</v>
      </c>
      <c r="B233" s="43">
        <v>0.40482638888888894</v>
      </c>
      <c r="C233" s="13">
        <v>1422</v>
      </c>
      <c r="D233" s="13">
        <v>0.92300000000000004</v>
      </c>
      <c r="E233" s="13">
        <v>11.81</v>
      </c>
      <c r="F233" s="13">
        <v>7.83</v>
      </c>
      <c r="G233" s="13">
        <v>9</v>
      </c>
      <c r="K233" s="13">
        <v>1483</v>
      </c>
    </row>
    <row r="234" spans="1:38" x14ac:dyDescent="0.3">
      <c r="A234" s="56">
        <v>43776</v>
      </c>
      <c r="B234" s="57">
        <v>0.43270833333333331</v>
      </c>
      <c r="C234" s="13">
        <v>1003</v>
      </c>
      <c r="D234" s="13">
        <v>0.65</v>
      </c>
      <c r="E234" s="13">
        <v>11</v>
      </c>
      <c r="F234" s="13">
        <v>7.91</v>
      </c>
      <c r="G234" s="13">
        <v>9</v>
      </c>
      <c r="K234" s="13">
        <v>2359</v>
      </c>
    </row>
    <row r="235" spans="1:38" x14ac:dyDescent="0.3">
      <c r="A235" s="56">
        <v>43780</v>
      </c>
      <c r="B235" s="57">
        <v>0.45208333333333334</v>
      </c>
      <c r="C235" s="13">
        <v>1320</v>
      </c>
      <c r="D235" s="13">
        <v>0.85799999999999998</v>
      </c>
      <c r="E235" s="13">
        <v>9.9700000000000006</v>
      </c>
      <c r="F235" s="13">
        <v>7.93</v>
      </c>
      <c r="G235" s="13">
        <v>9.5</v>
      </c>
      <c r="K235" s="13">
        <v>717</v>
      </c>
    </row>
    <row r="236" spans="1:38" x14ac:dyDescent="0.3">
      <c r="A236" s="56">
        <v>43788</v>
      </c>
      <c r="B236" s="57">
        <v>0.39623842592592595</v>
      </c>
      <c r="C236" s="13">
        <v>1585</v>
      </c>
      <c r="D236" s="13">
        <v>1.0335000000000001</v>
      </c>
      <c r="E236" s="13">
        <v>13.42</v>
      </c>
      <c r="F236" s="13">
        <v>7.77</v>
      </c>
      <c r="G236" s="13">
        <v>6.5</v>
      </c>
      <c r="K236" s="13">
        <v>860</v>
      </c>
    </row>
    <row r="237" spans="1:38" x14ac:dyDescent="0.3">
      <c r="A237" s="56">
        <v>43790</v>
      </c>
      <c r="B237" s="57">
        <v>0.43086805555555552</v>
      </c>
      <c r="C237" s="13">
        <v>1545</v>
      </c>
      <c r="D237" s="13">
        <v>1.0009999999999999</v>
      </c>
      <c r="E237" s="13">
        <v>10.94</v>
      </c>
      <c r="F237" s="13">
        <v>7.77</v>
      </c>
      <c r="G237" s="13">
        <v>9.1999999999999993</v>
      </c>
      <c r="K237" s="13">
        <v>323</v>
      </c>
      <c r="L237" s="29">
        <f>AVERAGE(K233:K237)</f>
        <v>1148.4000000000001</v>
      </c>
      <c r="M237" s="46">
        <f>GEOMEAN(K233:K237)</f>
        <v>930.28891102830846</v>
      </c>
      <c r="N237" s="47" t="s">
        <v>163</v>
      </c>
    </row>
    <row r="238" spans="1:38" x14ac:dyDescent="0.3">
      <c r="A238" s="56">
        <v>43804</v>
      </c>
      <c r="B238" s="43">
        <v>0.40015046296296292</v>
      </c>
      <c r="C238" s="13">
        <v>1300</v>
      </c>
      <c r="D238" s="13">
        <v>0.84499999999999997</v>
      </c>
      <c r="E238" s="13">
        <v>13.78</v>
      </c>
      <c r="F238" s="13">
        <v>7.69</v>
      </c>
      <c r="G238" s="13">
        <v>5.7</v>
      </c>
      <c r="K238" s="13">
        <v>216</v>
      </c>
    </row>
    <row r="239" spans="1:38" x14ac:dyDescent="0.3">
      <c r="A239" s="56">
        <v>43808</v>
      </c>
      <c r="B239" s="57">
        <v>0.42111111111111116</v>
      </c>
      <c r="C239" s="13">
        <v>423.6</v>
      </c>
      <c r="D239" s="13">
        <v>0.27560000000000001</v>
      </c>
      <c r="E239" s="13">
        <v>10.83</v>
      </c>
      <c r="F239" s="13">
        <v>8.2200000000000006</v>
      </c>
      <c r="G239" s="13">
        <v>9.9</v>
      </c>
      <c r="K239" s="13">
        <v>631</v>
      </c>
    </row>
    <row r="240" spans="1:38" x14ac:dyDescent="0.3">
      <c r="A240" s="56">
        <v>43810</v>
      </c>
      <c r="B240" s="43">
        <v>0.41398148148148151</v>
      </c>
      <c r="C240" s="13">
        <v>1136</v>
      </c>
      <c r="D240" s="13">
        <v>0.74099999999999999</v>
      </c>
      <c r="E240" s="13">
        <v>14.29</v>
      </c>
      <c r="F240" s="13">
        <v>8.11</v>
      </c>
      <c r="G240" s="13">
        <v>4</v>
      </c>
      <c r="K240" s="67">
        <v>459</v>
      </c>
    </row>
    <row r="241" spans="1:38" x14ac:dyDescent="0.3">
      <c r="A241" s="56">
        <v>43817</v>
      </c>
      <c r="B241" s="43">
        <v>0.4015393518518518</v>
      </c>
      <c r="C241" s="13">
        <v>3973</v>
      </c>
      <c r="D241" s="13">
        <v>2.5804999999999998</v>
      </c>
      <c r="E241" s="13">
        <v>18.399999999999999</v>
      </c>
      <c r="F241" s="13">
        <v>7.89</v>
      </c>
      <c r="G241" s="13">
        <v>2.8</v>
      </c>
      <c r="K241" s="67">
        <v>94</v>
      </c>
    </row>
    <row r="242" spans="1:38" x14ac:dyDescent="0.3">
      <c r="A242" s="56">
        <v>43829</v>
      </c>
      <c r="B242" s="43">
        <v>0.40940972222222222</v>
      </c>
      <c r="C242" s="13">
        <v>1232</v>
      </c>
      <c r="D242" s="13">
        <v>0.79949999999999999</v>
      </c>
      <c r="E242" s="13">
        <v>10.039999999999999</v>
      </c>
      <c r="F242" s="13">
        <v>7.65</v>
      </c>
      <c r="G242" s="13">
        <v>7.9</v>
      </c>
      <c r="K242" s="13">
        <v>98</v>
      </c>
      <c r="L242" s="29">
        <f>AVERAGE(K238:K241)</f>
        <v>350</v>
      </c>
      <c r="M242" s="46">
        <f>GEOMEAN(K238:K241)</f>
        <v>276.92101348174475</v>
      </c>
      <c r="N242" s="47" t="s">
        <v>164</v>
      </c>
    </row>
    <row r="243" spans="1:38" x14ac:dyDescent="0.3">
      <c r="A243" s="56">
        <v>43832</v>
      </c>
      <c r="B243" s="43">
        <v>0.39878472222222222</v>
      </c>
      <c r="C243" s="13">
        <v>364</v>
      </c>
      <c r="D243" s="13">
        <v>0.2366</v>
      </c>
      <c r="E243" s="13">
        <v>11.79</v>
      </c>
      <c r="F243" s="13">
        <v>7.72</v>
      </c>
      <c r="G243" s="13">
        <v>6.7</v>
      </c>
      <c r="K243" s="13">
        <v>63</v>
      </c>
    </row>
    <row r="244" spans="1:38" x14ac:dyDescent="0.3">
      <c r="A244" s="56">
        <v>43837</v>
      </c>
      <c r="B244" s="43">
        <v>0.41028935185185184</v>
      </c>
      <c r="C244" s="13">
        <v>1618</v>
      </c>
      <c r="D244" s="13">
        <v>1.0529999999999999</v>
      </c>
      <c r="E244" s="13">
        <v>11.87</v>
      </c>
      <c r="F244" s="13">
        <v>7.93</v>
      </c>
      <c r="G244" s="13">
        <v>5.4</v>
      </c>
      <c r="K244" s="13">
        <v>108</v>
      </c>
    </row>
    <row r="245" spans="1:38" x14ac:dyDescent="0.3">
      <c r="A245" s="56">
        <v>43846</v>
      </c>
      <c r="B245" s="43">
        <v>0.41435185185185186</v>
      </c>
      <c r="C245" s="13">
        <v>1567</v>
      </c>
      <c r="D245" s="13">
        <v>1.0205</v>
      </c>
      <c r="E245" s="13">
        <v>12.92</v>
      </c>
      <c r="F245" s="13">
        <v>7.99</v>
      </c>
      <c r="G245" s="13">
        <v>5.4</v>
      </c>
      <c r="K245" s="13">
        <v>63</v>
      </c>
    </row>
    <row r="246" spans="1:38" x14ac:dyDescent="0.3">
      <c r="A246" s="56">
        <v>43852</v>
      </c>
      <c r="B246" s="57">
        <v>0.42254629629629631</v>
      </c>
      <c r="C246" s="13">
        <v>1562</v>
      </c>
      <c r="D246" s="13">
        <v>1.014</v>
      </c>
      <c r="E246" s="13">
        <v>15.62</v>
      </c>
      <c r="F246" s="13">
        <v>7.92</v>
      </c>
      <c r="G246" s="13">
        <v>3.5</v>
      </c>
      <c r="K246" s="13">
        <v>31</v>
      </c>
    </row>
    <row r="247" spans="1:38" x14ac:dyDescent="0.3">
      <c r="A247" s="56">
        <v>43857</v>
      </c>
      <c r="B247" s="57">
        <v>0.43390046296296297</v>
      </c>
      <c r="C247" s="13">
        <v>1544</v>
      </c>
      <c r="D247" s="13">
        <v>1.0009999999999999</v>
      </c>
      <c r="E247" s="13">
        <v>11.92</v>
      </c>
      <c r="F247" s="13">
        <v>7.9</v>
      </c>
      <c r="G247" s="13">
        <v>5</v>
      </c>
      <c r="K247" s="13">
        <v>30</v>
      </c>
      <c r="L247" s="29">
        <f>AVERAGE(K243:K247)</f>
        <v>59</v>
      </c>
      <c r="M247" s="46">
        <f>GEOMEAN(K243:K247)</f>
        <v>52.494954132199489</v>
      </c>
      <c r="N247" s="47" t="s">
        <v>165</v>
      </c>
    </row>
    <row r="248" spans="1:38" x14ac:dyDescent="0.3">
      <c r="A248" s="56">
        <v>43864</v>
      </c>
      <c r="B248" s="57">
        <v>0.41820601851851852</v>
      </c>
      <c r="C248" s="13">
        <v>1596</v>
      </c>
      <c r="D248" s="13">
        <v>1.04</v>
      </c>
      <c r="E248" s="13">
        <v>11.45</v>
      </c>
      <c r="F248" s="13">
        <v>8.0399999999999991</v>
      </c>
      <c r="G248" s="13">
        <v>7.2</v>
      </c>
      <c r="K248" s="13">
        <v>41</v>
      </c>
    </row>
    <row r="249" spans="1:38" x14ac:dyDescent="0.3">
      <c r="A249" s="56">
        <v>43874</v>
      </c>
      <c r="B249" s="57">
        <v>0.44601851851851854</v>
      </c>
      <c r="C249" s="13">
        <v>2076</v>
      </c>
      <c r="D249" s="13">
        <v>1.3520000000000001</v>
      </c>
      <c r="E249" s="13">
        <v>18.86</v>
      </c>
      <c r="F249" s="13">
        <v>8.43</v>
      </c>
      <c r="G249" s="13">
        <v>4.8</v>
      </c>
      <c r="K249" s="13">
        <v>73</v>
      </c>
    </row>
    <row r="250" spans="1:38" x14ac:dyDescent="0.3">
      <c r="A250" s="56">
        <v>43880</v>
      </c>
      <c r="B250" s="57">
        <v>0.44653935185185184</v>
      </c>
      <c r="C250" s="13">
        <v>1742</v>
      </c>
      <c r="D250" s="13">
        <v>1.131</v>
      </c>
      <c r="E250" s="13">
        <v>12.12</v>
      </c>
      <c r="F250" s="13">
        <v>8.1999999999999993</v>
      </c>
      <c r="G250" s="13">
        <v>3.9</v>
      </c>
      <c r="K250" s="13">
        <v>121</v>
      </c>
    </row>
    <row r="251" spans="1:38" x14ac:dyDescent="0.3">
      <c r="A251" s="56">
        <v>43886</v>
      </c>
      <c r="B251" s="57">
        <v>0.43695601851851856</v>
      </c>
      <c r="C251" s="13">
        <v>553</v>
      </c>
      <c r="D251" s="13">
        <v>0.3594</v>
      </c>
      <c r="E251" s="13">
        <v>15.91</v>
      </c>
      <c r="F251" s="13">
        <v>6.5</v>
      </c>
      <c r="G251" s="13">
        <v>8.43</v>
      </c>
      <c r="K251" s="13">
        <v>1500</v>
      </c>
    </row>
    <row r="252" spans="1:38" x14ac:dyDescent="0.3">
      <c r="A252" s="56">
        <v>43888</v>
      </c>
      <c r="B252" s="57">
        <v>0.39081018518518523</v>
      </c>
      <c r="C252" s="13">
        <v>1827</v>
      </c>
      <c r="D252" s="13">
        <v>1.1895</v>
      </c>
      <c r="E252" s="13">
        <v>12.78</v>
      </c>
      <c r="F252" s="13">
        <v>8.52</v>
      </c>
      <c r="G252" s="13">
        <v>3.5</v>
      </c>
      <c r="K252" s="13">
        <v>52</v>
      </c>
      <c r="L252" s="29">
        <f>AVERAGE(K248:K252)</f>
        <v>357.4</v>
      </c>
      <c r="M252" s="46">
        <f>GEOMEAN(K248:K252)</f>
        <v>123.08279165472709</v>
      </c>
      <c r="N252" s="47" t="s">
        <v>166</v>
      </c>
    </row>
    <row r="253" spans="1:38" x14ac:dyDescent="0.3">
      <c r="A253" s="56">
        <v>43892</v>
      </c>
      <c r="B253" s="43">
        <v>0.41245370370370371</v>
      </c>
      <c r="C253" s="13">
        <v>1259</v>
      </c>
      <c r="D253" s="13">
        <v>0.81899999999999995</v>
      </c>
      <c r="E253" s="13">
        <v>11.6</v>
      </c>
      <c r="F253" s="13">
        <v>8.39</v>
      </c>
      <c r="G253" s="13">
        <v>8.1</v>
      </c>
      <c r="K253" s="13">
        <v>63</v>
      </c>
    </row>
    <row r="254" spans="1:38" x14ac:dyDescent="0.3">
      <c r="A254" s="56">
        <v>43901</v>
      </c>
      <c r="B254" s="43">
        <v>0.4105671296296296</v>
      </c>
      <c r="C254" s="13">
        <v>1637</v>
      </c>
      <c r="D254" s="13">
        <v>1.0660000000000001</v>
      </c>
      <c r="E254" s="13">
        <v>10.88</v>
      </c>
      <c r="F254" s="13">
        <v>7.69</v>
      </c>
      <c r="G254" s="13">
        <v>8.1999999999999993</v>
      </c>
      <c r="K254" s="68">
        <v>228</v>
      </c>
    </row>
    <row r="255" spans="1:38" x14ac:dyDescent="0.3">
      <c r="A255" s="56">
        <v>43909</v>
      </c>
      <c r="B255" s="43">
        <v>0.40693287037037035</v>
      </c>
      <c r="C255" s="13">
        <v>1315</v>
      </c>
      <c r="D255" s="13">
        <v>0.85150000000000003</v>
      </c>
      <c r="E255" s="13">
        <v>10.85</v>
      </c>
      <c r="F255" s="13">
        <v>7.8</v>
      </c>
      <c r="G255" s="13">
        <v>9.4</v>
      </c>
      <c r="K255" s="68">
        <v>487</v>
      </c>
    </row>
    <row r="256" spans="1:38" x14ac:dyDescent="0.3">
      <c r="A256" s="56">
        <v>43915</v>
      </c>
      <c r="B256" s="43">
        <v>0.41115740740740742</v>
      </c>
      <c r="C256" s="13">
        <v>1331</v>
      </c>
      <c r="D256" s="13">
        <v>0.86450000000000005</v>
      </c>
      <c r="E256" s="13">
        <v>13.64</v>
      </c>
      <c r="F256" s="13">
        <v>7.83</v>
      </c>
      <c r="G256" s="13">
        <v>7.6</v>
      </c>
      <c r="K256" s="68">
        <v>121</v>
      </c>
      <c r="O256" s="31" t="s">
        <v>111</v>
      </c>
      <c r="P256" s="13">
        <v>95.3</v>
      </c>
      <c r="Q256" s="31" t="s">
        <v>111</v>
      </c>
      <c r="R256" s="31" t="s">
        <v>111</v>
      </c>
      <c r="S256" s="31" t="s">
        <v>111</v>
      </c>
      <c r="T256" s="31" t="s">
        <v>111</v>
      </c>
      <c r="U256" s="31" t="s">
        <v>111</v>
      </c>
      <c r="V256" s="31" t="s">
        <v>111</v>
      </c>
      <c r="W256" s="31" t="s">
        <v>111</v>
      </c>
      <c r="X256" s="13">
        <v>23.6</v>
      </c>
      <c r="Y256" s="31" t="s">
        <v>111</v>
      </c>
      <c r="Z256" s="13">
        <v>0.96</v>
      </c>
      <c r="AA256" s="31" t="s">
        <v>111</v>
      </c>
      <c r="AB256" s="13">
        <v>48.8</v>
      </c>
      <c r="AC256" s="49" t="s">
        <v>111</v>
      </c>
      <c r="AD256" s="13">
        <v>308</v>
      </c>
      <c r="AE256" s="31" t="s">
        <v>111</v>
      </c>
      <c r="AF256" s="13">
        <v>280</v>
      </c>
      <c r="AG256" s="31">
        <v>86400</v>
      </c>
      <c r="AH256" s="13">
        <v>22500</v>
      </c>
      <c r="AI256" s="31">
        <v>3.9</v>
      </c>
      <c r="AJ256" s="50" t="s">
        <v>111</v>
      </c>
      <c r="AK256" s="50" t="s">
        <v>111</v>
      </c>
      <c r="AL256" s="50">
        <v>60.7</v>
      </c>
    </row>
    <row r="257" spans="1:14" x14ac:dyDescent="0.3">
      <c r="A257" s="56">
        <v>43921</v>
      </c>
      <c r="B257" s="43">
        <v>0.39907407407407408</v>
      </c>
      <c r="C257" s="13">
        <v>1350</v>
      </c>
      <c r="D257" s="13">
        <v>0.87749999999999995</v>
      </c>
      <c r="E257" s="13">
        <v>11.04</v>
      </c>
      <c r="F257" s="13">
        <v>8.0500000000000007</v>
      </c>
      <c r="G257" s="13">
        <v>8.1</v>
      </c>
      <c r="K257" s="68">
        <v>146</v>
      </c>
      <c r="L257" s="29">
        <f>AVERAGE(K253:K257)</f>
        <v>209</v>
      </c>
      <c r="M257" s="46">
        <f>GEOMEAN(K253:K257)</f>
        <v>165.34402927282744</v>
      </c>
      <c r="N257" s="47" t="s">
        <v>167</v>
      </c>
    </row>
    <row r="258" spans="1:14" x14ac:dyDescent="0.3">
      <c r="A258" s="56">
        <v>43923</v>
      </c>
      <c r="B258" s="57">
        <v>0.39624999999999999</v>
      </c>
      <c r="C258" s="13">
        <v>1443</v>
      </c>
      <c r="D258" s="13">
        <v>0.93600000000000005</v>
      </c>
      <c r="E258" s="13">
        <v>12.16</v>
      </c>
      <c r="F258" s="13">
        <v>7.82</v>
      </c>
      <c r="G258" s="13">
        <v>8.4</v>
      </c>
      <c r="K258" s="68">
        <v>373</v>
      </c>
    </row>
    <row r="259" spans="1:14" x14ac:dyDescent="0.3">
      <c r="A259" s="56">
        <v>43929</v>
      </c>
      <c r="B259" s="57">
        <v>0.45899305555555553</v>
      </c>
      <c r="C259" s="13">
        <v>1541</v>
      </c>
      <c r="D259" s="13">
        <v>1.0009999999999999</v>
      </c>
      <c r="E259" s="13">
        <v>13.11</v>
      </c>
      <c r="F259" s="13">
        <v>7.57</v>
      </c>
      <c r="G259" s="13">
        <v>16.8</v>
      </c>
      <c r="K259" s="68">
        <v>318</v>
      </c>
    </row>
    <row r="260" spans="1:14" x14ac:dyDescent="0.3">
      <c r="A260" s="56">
        <v>43936</v>
      </c>
      <c r="B260" s="43">
        <v>0.41730324074074071</v>
      </c>
      <c r="C260" s="13">
        <v>1614</v>
      </c>
      <c r="D260" s="13">
        <v>1.0465</v>
      </c>
      <c r="E260" s="13">
        <v>13.48</v>
      </c>
      <c r="F260" s="13">
        <v>7.76</v>
      </c>
      <c r="G260" s="13">
        <v>7.9</v>
      </c>
      <c r="K260" s="68">
        <v>41</v>
      </c>
    </row>
    <row r="261" spans="1:14" x14ac:dyDescent="0.3">
      <c r="A261" s="56">
        <v>43943</v>
      </c>
      <c r="B261" s="57">
        <v>0.46409722222222222</v>
      </c>
      <c r="C261" s="13">
        <v>1311</v>
      </c>
      <c r="D261" s="13">
        <v>0.85150000000000003</v>
      </c>
      <c r="E261" s="13">
        <v>12.09</v>
      </c>
      <c r="F261" s="13">
        <v>8.09</v>
      </c>
      <c r="G261" s="13">
        <v>11.5</v>
      </c>
      <c r="K261" s="68">
        <v>110</v>
      </c>
    </row>
    <row r="262" spans="1:14" x14ac:dyDescent="0.3">
      <c r="A262" s="42">
        <v>43951</v>
      </c>
      <c r="B262" s="28">
        <v>0.3787152777777778</v>
      </c>
      <c r="C262" s="13">
        <v>908</v>
      </c>
      <c r="D262" s="13">
        <v>0.59150000000000003</v>
      </c>
      <c r="E262" s="13">
        <v>9.99</v>
      </c>
      <c r="F262" s="13">
        <v>7.95</v>
      </c>
      <c r="G262" s="13">
        <v>11</v>
      </c>
      <c r="K262" s="68">
        <v>161</v>
      </c>
      <c r="L262" s="29">
        <f>AVERAGE(K258:K262)</f>
        <v>200.6</v>
      </c>
      <c r="M262" s="46">
        <f>GEOMEAN(K258:K262)</f>
        <v>153.82526571053268</v>
      </c>
      <c r="N262" s="47" t="s">
        <v>168</v>
      </c>
    </row>
    <row r="263" spans="1:14" x14ac:dyDescent="0.3">
      <c r="A263" s="42">
        <v>43957</v>
      </c>
      <c r="B263" s="28">
        <v>0.43993055555555555</v>
      </c>
      <c r="C263" s="13">
        <v>1407</v>
      </c>
      <c r="D263" s="13">
        <v>0.91649999999999998</v>
      </c>
      <c r="E263" s="13">
        <v>10.86</v>
      </c>
      <c r="F263" s="13">
        <v>7.73</v>
      </c>
      <c r="G263" s="13">
        <v>12.1</v>
      </c>
      <c r="K263" s="68">
        <v>259</v>
      </c>
    </row>
    <row r="264" spans="1:14" x14ac:dyDescent="0.3">
      <c r="A264" s="42">
        <v>43963</v>
      </c>
      <c r="B264" s="28">
        <v>0.41793981481481479</v>
      </c>
      <c r="C264" s="13">
        <v>1557</v>
      </c>
      <c r="D264" s="13">
        <v>1.014</v>
      </c>
      <c r="E264" s="13">
        <v>12.09</v>
      </c>
      <c r="F264" s="13">
        <v>8.0299999999999994</v>
      </c>
      <c r="G264" s="13">
        <v>10.199999999999999</v>
      </c>
      <c r="K264" s="68">
        <v>316</v>
      </c>
    </row>
    <row r="265" spans="1:14" x14ac:dyDescent="0.3">
      <c r="A265" s="42">
        <v>43965</v>
      </c>
      <c r="B265" s="57">
        <v>0.49524305555555559</v>
      </c>
      <c r="C265" s="13">
        <v>543</v>
      </c>
      <c r="D265" s="13">
        <v>0.35289999999999999</v>
      </c>
      <c r="E265" s="13">
        <v>9.2899999999999991</v>
      </c>
      <c r="F265" s="13">
        <v>8.1300000000000008</v>
      </c>
      <c r="G265" s="13">
        <v>16.100000000000001</v>
      </c>
      <c r="K265" s="68">
        <v>1565</v>
      </c>
    </row>
    <row r="266" spans="1:14" x14ac:dyDescent="0.3">
      <c r="A266" s="42">
        <v>43969</v>
      </c>
      <c r="B266" s="57">
        <v>0.43641203703703701</v>
      </c>
      <c r="C266" s="13">
        <v>208.4</v>
      </c>
      <c r="D266" s="13">
        <v>0.13519999999999999</v>
      </c>
      <c r="E266" s="13">
        <v>9.11</v>
      </c>
      <c r="F266" s="13">
        <v>8.27</v>
      </c>
      <c r="G266" s="13">
        <v>16.2</v>
      </c>
      <c r="K266" s="68">
        <v>5475</v>
      </c>
    </row>
    <row r="267" spans="1:14" x14ac:dyDescent="0.3">
      <c r="A267" s="42">
        <v>43979</v>
      </c>
      <c r="B267" s="57">
        <v>0.43472222222222223</v>
      </c>
      <c r="C267" s="13">
        <v>172.5</v>
      </c>
      <c r="D267" s="13">
        <v>0.1124</v>
      </c>
      <c r="E267" s="13">
        <v>6.75</v>
      </c>
      <c r="F267" s="13">
        <v>8.36</v>
      </c>
      <c r="G267" s="13">
        <v>20.8</v>
      </c>
      <c r="K267" s="68">
        <v>9208</v>
      </c>
      <c r="L267" s="29">
        <f>AVERAGE(K263:K267)</f>
        <v>3364.6</v>
      </c>
      <c r="M267" s="46">
        <f>GEOMEAN(K263:K267)</f>
        <v>1452.14547051195</v>
      </c>
      <c r="N267" s="47" t="s">
        <v>169</v>
      </c>
    </row>
    <row r="268" spans="1:14" x14ac:dyDescent="0.3">
      <c r="A268" s="42">
        <v>43985</v>
      </c>
      <c r="B268" s="43">
        <v>0.41802083333333334</v>
      </c>
      <c r="C268" s="13">
        <v>1423</v>
      </c>
      <c r="D268" s="13">
        <v>0.92300000000000004</v>
      </c>
      <c r="E268" s="13">
        <v>9.85</v>
      </c>
      <c r="F268" s="13">
        <v>8.2100000000000009</v>
      </c>
      <c r="G268" s="13">
        <v>18.399999999999999</v>
      </c>
      <c r="K268" s="68">
        <v>2098</v>
      </c>
      <c r="N268" s="31"/>
    </row>
    <row r="269" spans="1:14" x14ac:dyDescent="0.3">
      <c r="A269" s="42">
        <v>43993</v>
      </c>
      <c r="B269" s="43">
        <v>0.40662037037037035</v>
      </c>
      <c r="C269" s="13">
        <v>1486</v>
      </c>
      <c r="D269" s="13">
        <v>0.96850000000000003</v>
      </c>
      <c r="E269" s="13">
        <v>8.69</v>
      </c>
      <c r="F269" s="13">
        <v>7.71</v>
      </c>
      <c r="G269" s="13">
        <v>18</v>
      </c>
      <c r="K269" s="68">
        <v>11199</v>
      </c>
      <c r="N269" s="31"/>
    </row>
    <row r="270" spans="1:14" x14ac:dyDescent="0.3">
      <c r="A270" s="42">
        <v>43999</v>
      </c>
      <c r="B270" s="43">
        <v>0.40114583333333331</v>
      </c>
      <c r="C270" s="13">
        <v>1524</v>
      </c>
      <c r="D270" s="13">
        <v>0.98799999999999999</v>
      </c>
      <c r="E270" s="13">
        <v>9.08</v>
      </c>
      <c r="F270" s="13">
        <v>7.99</v>
      </c>
      <c r="G270" s="13">
        <v>18.8</v>
      </c>
      <c r="K270" s="68">
        <v>1523</v>
      </c>
      <c r="N270" s="31"/>
    </row>
    <row r="271" spans="1:14" x14ac:dyDescent="0.3">
      <c r="A271" s="42">
        <v>44004</v>
      </c>
      <c r="B271" s="43">
        <v>0.3989699074074074</v>
      </c>
      <c r="C271" s="13">
        <v>1512</v>
      </c>
      <c r="D271" s="13">
        <v>0.98150000000000004</v>
      </c>
      <c r="E271" s="13">
        <v>8.2100000000000009</v>
      </c>
      <c r="F271" s="13">
        <v>7.56</v>
      </c>
      <c r="G271" s="13">
        <v>19.7</v>
      </c>
      <c r="K271" s="13">
        <v>3448</v>
      </c>
      <c r="N271" s="31"/>
    </row>
    <row r="272" spans="1:14" x14ac:dyDescent="0.3">
      <c r="A272" s="42">
        <v>44012</v>
      </c>
      <c r="B272" s="57">
        <v>0.42884259259259255</v>
      </c>
      <c r="C272" s="13">
        <v>660</v>
      </c>
      <c r="D272" s="13">
        <v>0.42899999999999999</v>
      </c>
      <c r="E272" s="13">
        <v>6.89</v>
      </c>
      <c r="F272" s="13">
        <v>7.86</v>
      </c>
      <c r="G272" s="13">
        <v>22.1</v>
      </c>
      <c r="K272" s="68">
        <v>7270</v>
      </c>
      <c r="L272" s="29">
        <f>AVERAGE(K268:K272)</f>
        <v>5107.6000000000004</v>
      </c>
      <c r="M272" s="46">
        <f>GEOMEAN(K269:K273)</f>
        <v>4559.8986254444972</v>
      </c>
      <c r="N272" s="47" t="s">
        <v>170</v>
      </c>
    </row>
    <row r="273" spans="1:38" x14ac:dyDescent="0.3">
      <c r="A273" s="42">
        <v>44018</v>
      </c>
      <c r="B273" s="57">
        <v>0.4334837962962963</v>
      </c>
      <c r="C273" s="13">
        <v>1394</v>
      </c>
      <c r="D273" s="13">
        <v>0.90349999999999997</v>
      </c>
      <c r="E273" s="13">
        <v>7.17</v>
      </c>
      <c r="F273" s="13">
        <v>7.86</v>
      </c>
      <c r="G273" s="13">
        <v>23.3</v>
      </c>
      <c r="K273" s="68">
        <v>4611</v>
      </c>
    </row>
    <row r="274" spans="1:38" x14ac:dyDescent="0.3">
      <c r="A274" s="42">
        <v>44021</v>
      </c>
      <c r="B274" s="28">
        <v>0.45978009259259256</v>
      </c>
      <c r="C274" s="13">
        <v>1121</v>
      </c>
      <c r="D274" s="13">
        <v>0.72799999999999998</v>
      </c>
      <c r="E274" s="13">
        <v>6.91</v>
      </c>
      <c r="F274" s="13">
        <v>7.63</v>
      </c>
      <c r="G274" s="13">
        <v>22.7</v>
      </c>
      <c r="K274" s="68">
        <v>24192</v>
      </c>
    </row>
    <row r="275" spans="1:38" x14ac:dyDescent="0.3">
      <c r="A275" s="56">
        <v>44026</v>
      </c>
      <c r="B275" s="57">
        <v>0.39305555555555555</v>
      </c>
      <c r="C275" s="70">
        <v>1305</v>
      </c>
      <c r="D275" s="70">
        <v>0.85150000000000003</v>
      </c>
      <c r="E275" s="13">
        <v>7.64</v>
      </c>
      <c r="F275" s="13">
        <v>7.87</v>
      </c>
      <c r="G275" s="13">
        <v>20.2</v>
      </c>
      <c r="K275" s="68">
        <v>3044</v>
      </c>
    </row>
    <row r="276" spans="1:38" x14ac:dyDescent="0.3">
      <c r="A276" s="56">
        <v>44033</v>
      </c>
      <c r="B276" s="43">
        <v>0.41538194444444443</v>
      </c>
      <c r="C276" s="13">
        <v>1332</v>
      </c>
      <c r="D276" s="13">
        <v>0.86450000000000005</v>
      </c>
      <c r="E276" s="13">
        <v>7.77</v>
      </c>
      <c r="F276" s="13">
        <v>7.89</v>
      </c>
      <c r="G276" s="13">
        <v>22</v>
      </c>
      <c r="K276" s="68">
        <v>3448</v>
      </c>
      <c r="O276" s="31" t="s">
        <v>111</v>
      </c>
      <c r="P276" s="13">
        <v>125</v>
      </c>
      <c r="Q276" s="31" t="s">
        <v>111</v>
      </c>
      <c r="R276" s="31" t="s">
        <v>111</v>
      </c>
      <c r="S276" s="31" t="s">
        <v>111</v>
      </c>
      <c r="T276" s="31" t="s">
        <v>111</v>
      </c>
      <c r="U276" s="31" t="s">
        <v>111</v>
      </c>
      <c r="V276" s="31" t="s">
        <v>111</v>
      </c>
      <c r="W276" s="31" t="s">
        <v>111</v>
      </c>
      <c r="X276" s="13">
        <v>201</v>
      </c>
      <c r="Y276" s="31" t="s">
        <v>111</v>
      </c>
      <c r="Z276" s="13">
        <v>0.88</v>
      </c>
      <c r="AA276" s="31" t="s">
        <v>111</v>
      </c>
      <c r="AB276" s="13">
        <v>55.8</v>
      </c>
      <c r="AC276" s="49" t="s">
        <v>111</v>
      </c>
      <c r="AD276" s="13">
        <v>338</v>
      </c>
      <c r="AE276" s="31" t="s">
        <v>111</v>
      </c>
      <c r="AF276" s="13">
        <v>310</v>
      </c>
      <c r="AG276" s="31">
        <v>94400</v>
      </c>
      <c r="AH276" s="13">
        <v>24900</v>
      </c>
      <c r="AI276" s="31">
        <v>5.2</v>
      </c>
      <c r="AJ276" s="50" t="s">
        <v>111</v>
      </c>
      <c r="AK276" s="50" t="s">
        <v>111</v>
      </c>
      <c r="AL276" s="13">
        <v>50.9</v>
      </c>
    </row>
    <row r="277" spans="1:38" x14ac:dyDescent="0.3">
      <c r="A277" s="42">
        <v>44042</v>
      </c>
      <c r="B277" s="43">
        <v>0.41954861111111108</v>
      </c>
      <c r="C277" s="13">
        <v>125</v>
      </c>
      <c r="D277" s="13">
        <v>8.1299999999999997E-2</v>
      </c>
      <c r="E277" s="13">
        <v>7.35</v>
      </c>
      <c r="F277" s="13">
        <v>7.98</v>
      </c>
      <c r="G277" s="13">
        <v>24.3</v>
      </c>
      <c r="K277" s="68">
        <v>24192</v>
      </c>
      <c r="L277" s="29">
        <f>AVERAGE(K273:K277)</f>
        <v>11897.4</v>
      </c>
      <c r="M277" s="46">
        <f>GEOMEAN(K274:K278)</f>
        <v>8814.8470139078909</v>
      </c>
      <c r="N277" s="47" t="s">
        <v>172</v>
      </c>
    </row>
    <row r="278" spans="1:38" x14ac:dyDescent="0.3">
      <c r="A278" s="42">
        <v>44046</v>
      </c>
      <c r="B278" s="43">
        <v>0.39682870370370371</v>
      </c>
      <c r="C278" s="13">
        <v>1004</v>
      </c>
      <c r="D278" s="13">
        <v>0.65</v>
      </c>
      <c r="E278" s="13">
        <v>7.82</v>
      </c>
      <c r="F278" s="13">
        <v>8.01</v>
      </c>
      <c r="G278" s="13">
        <v>20.6</v>
      </c>
      <c r="K278" s="68">
        <v>8664</v>
      </c>
    </row>
    <row r="279" spans="1:38" x14ac:dyDescent="0.3">
      <c r="A279" s="42">
        <v>44049</v>
      </c>
      <c r="B279" s="57">
        <v>0.39439814814814816</v>
      </c>
      <c r="C279" s="13">
        <v>1366</v>
      </c>
      <c r="D279" s="13">
        <v>0.89049999999999996</v>
      </c>
      <c r="E279" s="13">
        <v>8.51</v>
      </c>
      <c r="F279" s="13">
        <v>7.89</v>
      </c>
      <c r="G279" s="13">
        <v>18.3</v>
      </c>
      <c r="K279" s="68">
        <v>2909</v>
      </c>
    </row>
    <row r="280" spans="1:38" x14ac:dyDescent="0.3">
      <c r="A280" s="42">
        <v>44061</v>
      </c>
      <c r="B280" s="57">
        <v>0.4281712962962963</v>
      </c>
      <c r="C280" s="13">
        <v>144</v>
      </c>
      <c r="D280" s="13">
        <v>9.3600000000000003E-2</v>
      </c>
      <c r="E280" s="13">
        <v>7.78</v>
      </c>
      <c r="F280" s="13">
        <v>8.58</v>
      </c>
      <c r="G280" s="13">
        <v>20.100000000000001</v>
      </c>
      <c r="K280" s="68">
        <v>8664</v>
      </c>
    </row>
    <row r="281" spans="1:38" x14ac:dyDescent="0.3">
      <c r="A281" s="42">
        <v>44069</v>
      </c>
      <c r="B281" s="43">
        <v>0.39629629629629631</v>
      </c>
      <c r="C281" s="13">
        <v>1389</v>
      </c>
      <c r="D281" s="13">
        <v>0.90349999999999997</v>
      </c>
      <c r="E281" s="13">
        <v>7.37</v>
      </c>
      <c r="F281" s="13">
        <v>7.89</v>
      </c>
      <c r="G281" s="13">
        <v>22.5</v>
      </c>
      <c r="K281" s="68">
        <v>6488</v>
      </c>
    </row>
    <row r="282" spans="1:38" x14ac:dyDescent="0.3">
      <c r="A282" s="42">
        <v>44074</v>
      </c>
      <c r="B282" s="57">
        <v>0.4216435185185185</v>
      </c>
      <c r="C282" s="13">
        <v>1457</v>
      </c>
      <c r="D282" s="13">
        <v>0.94899999999999995</v>
      </c>
      <c r="E282" s="13">
        <v>7.7</v>
      </c>
      <c r="F282" s="13">
        <v>7.92</v>
      </c>
      <c r="G282" s="13">
        <v>19.399999999999999</v>
      </c>
      <c r="K282" s="68">
        <v>1198</v>
      </c>
      <c r="L282" s="29">
        <f>AVERAGE(K278:K282)</f>
        <v>5584.6</v>
      </c>
      <c r="M282" s="46">
        <f>GEOMEAN(K279:K283)</f>
        <v>3336.279722465445</v>
      </c>
      <c r="N282" s="47" t="s">
        <v>177</v>
      </c>
    </row>
    <row r="283" spans="1:38" x14ac:dyDescent="0.3">
      <c r="A283" s="42">
        <v>44075</v>
      </c>
      <c r="B283" s="57">
        <v>0.44378472222222221</v>
      </c>
      <c r="C283" s="13">
        <v>1490</v>
      </c>
      <c r="D283" s="13">
        <v>0.96850000000000003</v>
      </c>
      <c r="E283" s="13">
        <v>7.99</v>
      </c>
      <c r="F283" s="13">
        <v>7.8</v>
      </c>
      <c r="G283" s="13">
        <v>21.5</v>
      </c>
      <c r="K283" s="68">
        <v>2110</v>
      </c>
    </row>
    <row r="284" spans="1:38" x14ac:dyDescent="0.3">
      <c r="A284" s="42">
        <v>44083</v>
      </c>
      <c r="B284" s="43">
        <v>0.41663194444444446</v>
      </c>
      <c r="C284" s="13">
        <v>1482</v>
      </c>
      <c r="D284" s="13">
        <v>0.96199999999999997</v>
      </c>
      <c r="E284" s="13">
        <v>8.14</v>
      </c>
      <c r="F284" s="13">
        <v>7.74</v>
      </c>
      <c r="G284" s="13">
        <v>20.3</v>
      </c>
      <c r="K284" s="68">
        <v>2809</v>
      </c>
    </row>
    <row r="285" spans="1:38" x14ac:dyDescent="0.3">
      <c r="A285" s="42">
        <v>44096</v>
      </c>
      <c r="B285" s="57">
        <v>0.4352199074074074</v>
      </c>
      <c r="C285" s="13">
        <v>998</v>
      </c>
      <c r="D285" s="13">
        <v>0.65</v>
      </c>
      <c r="E285" s="13">
        <v>9.66</v>
      </c>
      <c r="F285" s="13">
        <v>8</v>
      </c>
      <c r="G285" s="13">
        <v>16</v>
      </c>
      <c r="K285" s="68">
        <v>5794</v>
      </c>
    </row>
    <row r="286" spans="1:38" x14ac:dyDescent="0.3">
      <c r="A286" s="42">
        <v>44098</v>
      </c>
      <c r="B286" s="43">
        <v>0.41351851851851856</v>
      </c>
      <c r="C286" s="13">
        <v>1013</v>
      </c>
      <c r="D286" s="13">
        <v>0.65649999999999997</v>
      </c>
      <c r="E286" s="13">
        <v>6.77</v>
      </c>
      <c r="F286" s="13">
        <v>8.06</v>
      </c>
      <c r="G286" s="13">
        <v>17.3</v>
      </c>
      <c r="K286" s="68">
        <v>2755</v>
      </c>
    </row>
    <row r="287" spans="1:38" x14ac:dyDescent="0.3">
      <c r="A287" s="42">
        <v>44102</v>
      </c>
      <c r="B287" s="57">
        <v>0.43459490740740742</v>
      </c>
      <c r="C287" s="13">
        <v>1539</v>
      </c>
      <c r="D287" s="13">
        <v>1.0009999999999999</v>
      </c>
      <c r="E287" s="13">
        <v>7.8</v>
      </c>
      <c r="F287" s="13">
        <v>7.79</v>
      </c>
      <c r="G287" s="13">
        <v>16.5</v>
      </c>
      <c r="K287" s="68">
        <v>1130</v>
      </c>
      <c r="L287" s="29">
        <f>AVERAGE(K283:K287)</f>
        <v>2919.6</v>
      </c>
      <c r="M287" s="46">
        <f>GEOMEAN(K285:K287)</f>
        <v>2622.5645062609046</v>
      </c>
      <c r="N287" s="47" t="s">
        <v>178</v>
      </c>
    </row>
    <row r="288" spans="1:38" x14ac:dyDescent="0.3">
      <c r="A288" s="42">
        <v>44109</v>
      </c>
      <c r="B288" s="43">
        <v>0.41474537037037035</v>
      </c>
      <c r="C288" s="13">
        <v>865</v>
      </c>
      <c r="D288" s="13">
        <v>0.5655</v>
      </c>
      <c r="E288" s="13">
        <v>10.31</v>
      </c>
      <c r="F288" s="13">
        <v>7.63</v>
      </c>
      <c r="G288" s="13">
        <v>10</v>
      </c>
      <c r="K288" s="68">
        <v>865</v>
      </c>
    </row>
    <row r="289" spans="1:38" x14ac:dyDescent="0.3">
      <c r="A289" s="42">
        <v>44118</v>
      </c>
      <c r="B289" s="43">
        <v>0.4158101851851852</v>
      </c>
      <c r="C289" s="13">
        <v>1361</v>
      </c>
      <c r="D289" s="13">
        <v>0.88400000000000001</v>
      </c>
      <c r="E289" s="13">
        <v>9.64</v>
      </c>
      <c r="F289" s="13">
        <v>7.43</v>
      </c>
      <c r="G289" s="13">
        <v>12.5</v>
      </c>
      <c r="K289" s="68">
        <v>5475</v>
      </c>
      <c r="O289" s="31" t="s">
        <v>111</v>
      </c>
      <c r="P289" s="13">
        <v>148</v>
      </c>
      <c r="Q289" s="31" t="s">
        <v>111</v>
      </c>
      <c r="R289" s="31" t="s">
        <v>111</v>
      </c>
      <c r="S289" s="31" t="s">
        <v>111</v>
      </c>
      <c r="T289" s="31" t="s">
        <v>111</v>
      </c>
      <c r="U289" s="31" t="s">
        <v>111</v>
      </c>
      <c r="V289" s="31">
        <v>5</v>
      </c>
      <c r="W289" s="31" t="s">
        <v>111</v>
      </c>
      <c r="X289" s="13">
        <v>218</v>
      </c>
      <c r="Y289" s="31" t="s">
        <v>111</v>
      </c>
      <c r="Z289" s="13">
        <v>0.56000000000000005</v>
      </c>
      <c r="AA289" s="31">
        <v>0.37</v>
      </c>
      <c r="AB289" s="13">
        <v>60.1</v>
      </c>
      <c r="AC289" s="49" t="s">
        <v>111</v>
      </c>
      <c r="AD289" s="13">
        <v>409</v>
      </c>
      <c r="AE289" s="31" t="s">
        <v>111</v>
      </c>
      <c r="AF289" s="13">
        <v>1210</v>
      </c>
      <c r="AG289" s="31">
        <v>11500</v>
      </c>
      <c r="AH289" s="13">
        <v>29800</v>
      </c>
      <c r="AI289" s="31">
        <v>3.5</v>
      </c>
      <c r="AJ289" s="50" t="s">
        <v>111</v>
      </c>
      <c r="AK289" s="50" t="s">
        <v>111</v>
      </c>
      <c r="AL289" s="13">
        <v>280</v>
      </c>
    </row>
    <row r="290" spans="1:38" x14ac:dyDescent="0.3">
      <c r="A290" s="42">
        <v>44124</v>
      </c>
      <c r="B290" s="57">
        <v>0.3916782407407407</v>
      </c>
      <c r="C290" s="13">
        <v>802</v>
      </c>
      <c r="D290" s="13">
        <v>0.52</v>
      </c>
      <c r="E290" s="13">
        <v>9.73</v>
      </c>
      <c r="F290" s="13">
        <v>7.68</v>
      </c>
      <c r="G290" s="13">
        <v>12.3</v>
      </c>
      <c r="K290" s="68">
        <v>9804</v>
      </c>
    </row>
    <row r="291" spans="1:38" x14ac:dyDescent="0.3">
      <c r="A291" s="42">
        <v>44130</v>
      </c>
      <c r="B291" s="43">
        <v>0.41281250000000003</v>
      </c>
      <c r="C291" s="13">
        <v>1212</v>
      </c>
      <c r="D291" s="13">
        <v>0.78649999999999998</v>
      </c>
      <c r="E291" s="13">
        <v>11.77</v>
      </c>
      <c r="F291" s="13">
        <v>7.73</v>
      </c>
      <c r="G291" s="13">
        <v>12</v>
      </c>
      <c r="K291" s="68">
        <v>24192</v>
      </c>
    </row>
    <row r="292" spans="1:38" x14ac:dyDescent="0.3">
      <c r="A292" s="42">
        <v>44133</v>
      </c>
      <c r="B292" s="57">
        <v>0.41943287037037041</v>
      </c>
      <c r="C292" s="13">
        <v>207.4</v>
      </c>
      <c r="D292" s="13">
        <v>0.13450000000000001</v>
      </c>
      <c r="E292" s="13">
        <v>10.44</v>
      </c>
      <c r="F292" s="13">
        <v>8.4700000000000006</v>
      </c>
      <c r="G292" s="13">
        <v>10.299999999999999</v>
      </c>
      <c r="K292" s="68">
        <v>6488</v>
      </c>
      <c r="L292" s="29">
        <f>AVERAGE(K288:K292)</f>
        <v>9364.7999999999993</v>
      </c>
      <c r="M292" s="46">
        <f>GEOMEAN(K288:K292)</f>
        <v>5922.6658333573851</v>
      </c>
      <c r="N292" s="47" t="s">
        <v>179</v>
      </c>
    </row>
    <row r="293" spans="1:38" x14ac:dyDescent="0.3">
      <c r="A293" s="42">
        <v>44139</v>
      </c>
      <c r="B293" s="57">
        <v>0.45379629629629631</v>
      </c>
      <c r="C293" s="13">
        <v>1376</v>
      </c>
      <c r="D293" s="13">
        <v>0.89700000000000002</v>
      </c>
      <c r="E293" s="13">
        <v>12.4</v>
      </c>
      <c r="F293" s="13">
        <v>7.74</v>
      </c>
      <c r="G293" s="13">
        <v>10.6</v>
      </c>
      <c r="K293" s="68">
        <v>8664</v>
      </c>
    </row>
    <row r="294" spans="1:38" x14ac:dyDescent="0.3">
      <c r="A294" s="42">
        <v>44144</v>
      </c>
      <c r="B294" s="43">
        <v>0.39258101851851851</v>
      </c>
      <c r="C294" s="13">
        <v>1394</v>
      </c>
      <c r="D294" s="13">
        <v>0.90349999999999997</v>
      </c>
      <c r="E294" s="13">
        <v>10.050000000000001</v>
      </c>
      <c r="F294" s="13">
        <v>7.95</v>
      </c>
      <c r="G294" s="13">
        <v>13.699999999999998</v>
      </c>
      <c r="K294" s="68">
        <v>1050</v>
      </c>
    </row>
    <row r="295" spans="1:38" x14ac:dyDescent="0.3">
      <c r="A295" s="42">
        <v>44147</v>
      </c>
      <c r="B295" s="43">
        <v>0.40744212962962961</v>
      </c>
      <c r="C295" s="13">
        <v>1330</v>
      </c>
      <c r="D295" s="13">
        <v>0.86450000000000005</v>
      </c>
      <c r="E295" s="13">
        <v>14.91</v>
      </c>
      <c r="F295" s="13">
        <v>7.76</v>
      </c>
      <c r="G295" s="13">
        <v>8.5999999999999979</v>
      </c>
      <c r="K295" s="68">
        <v>1483</v>
      </c>
    </row>
    <row r="296" spans="1:38" x14ac:dyDescent="0.3">
      <c r="A296" s="42">
        <v>44153</v>
      </c>
      <c r="B296" s="57">
        <v>0.43646990740740743</v>
      </c>
      <c r="C296" s="13">
        <v>1314</v>
      </c>
      <c r="D296" s="13">
        <v>0.85150000000000003</v>
      </c>
      <c r="E296" s="13">
        <v>12.88</v>
      </c>
      <c r="F296" s="13">
        <v>7.84</v>
      </c>
      <c r="G296" s="13">
        <v>7.2</v>
      </c>
      <c r="K296" s="68">
        <v>2602</v>
      </c>
    </row>
    <row r="297" spans="1:38" x14ac:dyDescent="0.3">
      <c r="A297" s="42">
        <v>44159</v>
      </c>
      <c r="B297" s="43">
        <v>0.41619212962962965</v>
      </c>
      <c r="C297" s="13">
        <v>1044</v>
      </c>
      <c r="D297" s="13">
        <v>0.67600000000000005</v>
      </c>
      <c r="E297" s="13">
        <v>10.91</v>
      </c>
      <c r="F297" s="13">
        <v>7.9</v>
      </c>
      <c r="G297" s="13">
        <v>9.3000000000000007</v>
      </c>
      <c r="K297" s="68">
        <v>5475</v>
      </c>
      <c r="L297" s="29">
        <f>AVERAGE(K293:K297)</f>
        <v>3854.8</v>
      </c>
      <c r="M297" s="46">
        <f>GEOMEAN(K293:K297)</f>
        <v>2862.5169165175757</v>
      </c>
      <c r="N297" s="47" t="s">
        <v>180</v>
      </c>
    </row>
    <row r="298" spans="1:38" x14ac:dyDescent="0.3">
      <c r="A298" s="42">
        <v>44167</v>
      </c>
      <c r="B298" s="57">
        <v>0.45232638888888888</v>
      </c>
      <c r="C298" s="13">
        <v>1256</v>
      </c>
      <c r="D298" s="13">
        <v>0.81899999999999995</v>
      </c>
      <c r="E298" s="13">
        <v>13.74</v>
      </c>
      <c r="F298" s="13">
        <v>7.86</v>
      </c>
      <c r="G298" s="13">
        <v>4.6000000000000005</v>
      </c>
      <c r="K298" s="68">
        <v>305</v>
      </c>
    </row>
    <row r="299" spans="1:38" x14ac:dyDescent="0.3">
      <c r="A299" s="42">
        <v>44173</v>
      </c>
      <c r="B299" s="43">
        <v>0.40665509259259264</v>
      </c>
      <c r="C299" s="13">
        <v>967</v>
      </c>
      <c r="D299" s="13">
        <v>0.63049999999999995</v>
      </c>
      <c r="E299" s="13">
        <v>13.03</v>
      </c>
      <c r="F299" s="13">
        <v>7.85</v>
      </c>
      <c r="G299" s="13">
        <v>6.1999999999999975</v>
      </c>
      <c r="K299" s="68">
        <v>595</v>
      </c>
    </row>
    <row r="300" spans="1:38" x14ac:dyDescent="0.3">
      <c r="A300" s="42">
        <v>44175</v>
      </c>
      <c r="B300" s="43">
        <v>0.41269675925925925</v>
      </c>
      <c r="C300" s="13">
        <v>1366</v>
      </c>
      <c r="D300" s="13">
        <v>0.89049999999999996</v>
      </c>
      <c r="E300" s="13">
        <v>17.149999999999999</v>
      </c>
      <c r="F300" s="13">
        <v>7.81</v>
      </c>
      <c r="G300" s="13">
        <v>6.3000000000000016</v>
      </c>
      <c r="K300" s="68">
        <v>259</v>
      </c>
    </row>
    <row r="301" spans="1:38" x14ac:dyDescent="0.3">
      <c r="A301" s="42">
        <v>44182</v>
      </c>
      <c r="B301" s="57">
        <v>0.43062500000000004</v>
      </c>
      <c r="C301" s="13">
        <v>1959</v>
      </c>
      <c r="D301" s="13">
        <v>1.274</v>
      </c>
      <c r="E301" s="13">
        <v>11.24</v>
      </c>
      <c r="F301" s="13">
        <v>7.79</v>
      </c>
      <c r="G301" s="13">
        <v>5.0999999999999996</v>
      </c>
      <c r="K301" s="68">
        <v>538</v>
      </c>
    </row>
    <row r="302" spans="1:38" x14ac:dyDescent="0.3">
      <c r="A302" s="42">
        <v>44193</v>
      </c>
      <c r="B302" s="43">
        <v>0.41219907407407402</v>
      </c>
      <c r="C302" s="13">
        <v>1425</v>
      </c>
      <c r="D302" s="13">
        <v>0.92949999999999999</v>
      </c>
      <c r="E302" s="13">
        <v>13.23</v>
      </c>
      <c r="F302" s="13">
        <v>7.76</v>
      </c>
      <c r="G302" s="13">
        <v>4.4000000000000012</v>
      </c>
      <c r="K302" s="68">
        <v>249</v>
      </c>
      <c r="L302" s="29">
        <f>AVERAGE(K298:K302)</f>
        <v>389.2</v>
      </c>
      <c r="M302" s="46">
        <f>GEOMEAN(K298:K302)</f>
        <v>362.92730049752601</v>
      </c>
      <c r="N302" s="47" t="s">
        <v>181</v>
      </c>
    </row>
    <row r="303" spans="1:38" x14ac:dyDescent="0.3">
      <c r="A303" s="42">
        <v>44200</v>
      </c>
      <c r="B303" s="43">
        <v>0.41570601851851857</v>
      </c>
      <c r="C303" s="13">
        <v>1413</v>
      </c>
      <c r="D303" s="13">
        <v>0.91649999999999998</v>
      </c>
      <c r="E303" s="13">
        <v>16.149999999999999</v>
      </c>
      <c r="F303" s="13">
        <v>7.87</v>
      </c>
      <c r="G303" s="13">
        <v>5.0999999999999996</v>
      </c>
      <c r="K303" s="68">
        <v>160</v>
      </c>
    </row>
    <row r="304" spans="1:38" x14ac:dyDescent="0.3">
      <c r="A304" s="42">
        <v>44203</v>
      </c>
      <c r="B304" s="43">
        <v>0.39834490740740741</v>
      </c>
      <c r="C304" s="13">
        <v>1459</v>
      </c>
      <c r="D304" s="13">
        <v>0.94899999999999995</v>
      </c>
      <c r="E304" s="13">
        <v>13.32</v>
      </c>
      <c r="F304" s="13">
        <v>7.72</v>
      </c>
      <c r="G304" s="13">
        <v>5</v>
      </c>
      <c r="K304" s="68">
        <v>303</v>
      </c>
    </row>
    <row r="305" spans="1:38" x14ac:dyDescent="0.3">
      <c r="A305" s="42">
        <v>44210</v>
      </c>
      <c r="B305" s="28">
        <v>0.40763888888888888</v>
      </c>
      <c r="C305" s="13">
        <v>1533</v>
      </c>
      <c r="D305" s="13">
        <v>0.99450000000000005</v>
      </c>
      <c r="E305" s="13">
        <v>16.13</v>
      </c>
      <c r="F305" s="13">
        <v>7.78</v>
      </c>
      <c r="G305" s="13">
        <v>4.6000000000000005</v>
      </c>
      <c r="K305" s="68">
        <v>63</v>
      </c>
    </row>
    <row r="306" spans="1:38" x14ac:dyDescent="0.3">
      <c r="A306" s="42">
        <v>44216</v>
      </c>
      <c r="B306" s="28">
        <v>0.41048611111111111</v>
      </c>
      <c r="C306" s="13">
        <v>1939</v>
      </c>
      <c r="D306" s="13">
        <v>1.2609999999999999</v>
      </c>
      <c r="E306" s="13">
        <v>14.97</v>
      </c>
      <c r="F306" s="13">
        <v>7.98</v>
      </c>
      <c r="G306" s="13">
        <v>1.9000000000000008</v>
      </c>
      <c r="K306" s="68">
        <v>2014</v>
      </c>
    </row>
    <row r="307" spans="1:38" x14ac:dyDescent="0.3">
      <c r="A307" s="42">
        <v>44223</v>
      </c>
      <c r="B307" s="57">
        <v>0.4317361111111111</v>
      </c>
      <c r="C307" s="13">
        <v>2443</v>
      </c>
      <c r="D307" s="13">
        <v>1.5860000000000001</v>
      </c>
      <c r="E307" s="13">
        <v>13.1</v>
      </c>
      <c r="F307" s="13">
        <v>7.64</v>
      </c>
      <c r="G307" s="13">
        <v>3.0999999999999988</v>
      </c>
      <c r="K307" s="68">
        <v>798</v>
      </c>
      <c r="L307" s="29">
        <f>AVERAGE(K303:K307)</f>
        <v>667.6</v>
      </c>
      <c r="M307" s="46">
        <f>GEOMEAN(K303:K307)</f>
        <v>345.29723732675336</v>
      </c>
      <c r="N307" s="47" t="s">
        <v>182</v>
      </c>
    </row>
    <row r="308" spans="1:38" x14ac:dyDescent="0.3">
      <c r="A308" s="42">
        <v>44228</v>
      </c>
      <c r="B308" s="57">
        <v>0.42781249999999998</v>
      </c>
      <c r="C308" s="13">
        <v>855</v>
      </c>
      <c r="D308" s="13">
        <v>0.55579999999999996</v>
      </c>
      <c r="E308" s="13">
        <v>11.83</v>
      </c>
      <c r="F308" s="13">
        <v>7.73</v>
      </c>
      <c r="G308" s="13">
        <v>2.9999999999999991</v>
      </c>
      <c r="K308" s="68">
        <v>211</v>
      </c>
    </row>
    <row r="309" spans="1:38" x14ac:dyDescent="0.3">
      <c r="A309" s="42">
        <v>44238</v>
      </c>
      <c r="B309" s="43">
        <v>0.4221759259259259</v>
      </c>
      <c r="C309" s="13">
        <v>4829</v>
      </c>
      <c r="D309" s="13">
        <v>3.1395</v>
      </c>
      <c r="E309" s="13">
        <v>14.61</v>
      </c>
      <c r="F309" s="13">
        <v>7.7</v>
      </c>
      <c r="G309" s="13">
        <v>0.79999999999999871</v>
      </c>
      <c r="K309" s="68">
        <v>63</v>
      </c>
    </row>
    <row r="310" spans="1:38" x14ac:dyDescent="0.3">
      <c r="A310" s="42">
        <v>44249</v>
      </c>
      <c r="B310" s="43">
        <v>0.40299768518518514</v>
      </c>
      <c r="C310" s="13">
        <v>3422</v>
      </c>
      <c r="D310" s="13">
        <v>2.2229999999999999</v>
      </c>
      <c r="E310" s="13">
        <v>13.31</v>
      </c>
      <c r="F310" s="13">
        <v>8.15</v>
      </c>
      <c r="G310" s="13">
        <v>2.6999999999999997</v>
      </c>
      <c r="K310" s="68">
        <v>24192</v>
      </c>
    </row>
    <row r="311" spans="1:38" x14ac:dyDescent="0.3">
      <c r="A311" s="42">
        <v>44250</v>
      </c>
      <c r="B311" s="43">
        <v>0.40599537037037042</v>
      </c>
      <c r="C311" s="13">
        <v>3524</v>
      </c>
      <c r="D311" s="13">
        <v>2.2879999999999998</v>
      </c>
      <c r="E311" s="13">
        <v>12.63</v>
      </c>
      <c r="F311" s="13">
        <v>7.95</v>
      </c>
      <c r="G311" s="13">
        <v>4.0000000000000018</v>
      </c>
      <c r="K311" s="68">
        <v>24192</v>
      </c>
    </row>
    <row r="312" spans="1:38" x14ac:dyDescent="0.3">
      <c r="A312" s="42">
        <v>44252</v>
      </c>
      <c r="B312" s="57">
        <v>0.42731481481481487</v>
      </c>
      <c r="C312" s="13">
        <v>2889</v>
      </c>
      <c r="D312" s="13">
        <v>1.8785000000000001</v>
      </c>
      <c r="E312" s="13">
        <v>12.98</v>
      </c>
      <c r="F312" s="13">
        <v>7.82</v>
      </c>
      <c r="G312" s="13">
        <v>4.2000000000000011</v>
      </c>
      <c r="K312" s="68">
        <v>384</v>
      </c>
      <c r="L312" s="29">
        <f>AVERAGE(K308:K312)</f>
        <v>9808.4</v>
      </c>
      <c r="M312" s="46">
        <f>GEOMEAN(K308:K312)</f>
        <v>1244.6852853379723</v>
      </c>
      <c r="N312" s="47" t="s">
        <v>183</v>
      </c>
    </row>
    <row r="313" spans="1:38" x14ac:dyDescent="0.3">
      <c r="A313" s="42">
        <v>44256</v>
      </c>
      <c r="B313" s="43">
        <v>0.40496527777777774</v>
      </c>
      <c r="C313" s="13">
        <v>2456</v>
      </c>
      <c r="D313" s="13">
        <v>1.599</v>
      </c>
      <c r="E313" s="13">
        <v>13.4</v>
      </c>
      <c r="F313" s="13">
        <v>7.96</v>
      </c>
      <c r="G313" s="13">
        <v>5.7999999999999989</v>
      </c>
      <c r="K313" s="68">
        <v>12033</v>
      </c>
    </row>
    <row r="314" spans="1:38" x14ac:dyDescent="0.3">
      <c r="A314" s="42">
        <v>44265</v>
      </c>
      <c r="B314" s="57">
        <v>0.43024305555555559</v>
      </c>
      <c r="C314" s="13">
        <v>2084</v>
      </c>
      <c r="D314" s="13">
        <v>1.3520000000000001</v>
      </c>
      <c r="E314" s="13">
        <v>14.36</v>
      </c>
      <c r="F314" s="13">
        <v>7.75</v>
      </c>
      <c r="G314" s="13">
        <v>10.199999999999999</v>
      </c>
      <c r="K314" s="68">
        <v>134</v>
      </c>
    </row>
    <row r="315" spans="1:38" x14ac:dyDescent="0.3">
      <c r="A315" s="42">
        <v>44279</v>
      </c>
      <c r="B315" s="57">
        <v>0.43431712962962959</v>
      </c>
      <c r="C315" s="13">
        <v>1532</v>
      </c>
      <c r="D315" s="13">
        <v>0.99450000000000005</v>
      </c>
      <c r="E315" s="13">
        <v>12.26</v>
      </c>
      <c r="F315" s="13">
        <v>7.69</v>
      </c>
      <c r="G315" s="13">
        <v>11.600000000000001</v>
      </c>
      <c r="K315" s="68">
        <v>314</v>
      </c>
      <c r="O315" s="31" t="s">
        <v>111</v>
      </c>
      <c r="P315" s="13">
        <v>86</v>
      </c>
      <c r="Q315" s="31" t="s">
        <v>111</v>
      </c>
      <c r="R315" s="31" t="s">
        <v>111</v>
      </c>
      <c r="S315" s="31" t="s">
        <v>111</v>
      </c>
      <c r="T315" s="31" t="s">
        <v>111</v>
      </c>
      <c r="U315" s="31" t="s">
        <v>111</v>
      </c>
      <c r="V315" s="31" t="s">
        <v>111</v>
      </c>
      <c r="W315" s="31" t="s">
        <v>111</v>
      </c>
      <c r="X315" s="13">
        <v>31.5</v>
      </c>
      <c r="Y315" s="31" t="s">
        <v>111</v>
      </c>
      <c r="Z315" s="13">
        <v>1.2</v>
      </c>
      <c r="AA315" s="31" t="s">
        <v>111</v>
      </c>
      <c r="AB315" s="13">
        <v>63.9</v>
      </c>
      <c r="AC315" s="49">
        <v>0.13</v>
      </c>
      <c r="AD315" s="13">
        <v>292</v>
      </c>
      <c r="AE315" s="31" t="s">
        <v>111</v>
      </c>
      <c r="AF315" s="31" t="s">
        <v>111</v>
      </c>
      <c r="AG315" s="31">
        <v>82800</v>
      </c>
      <c r="AH315" s="13">
        <v>20800</v>
      </c>
      <c r="AI315" s="31">
        <v>4.3</v>
      </c>
      <c r="AJ315" s="50" t="s">
        <v>111</v>
      </c>
      <c r="AK315" s="50" t="s">
        <v>111</v>
      </c>
      <c r="AL315" s="13">
        <v>44.9</v>
      </c>
    </row>
    <row r="316" spans="1:38" x14ac:dyDescent="0.3">
      <c r="A316" s="42">
        <v>44285</v>
      </c>
      <c r="B316" s="57">
        <v>0.38881944444444444</v>
      </c>
      <c r="C316" s="13">
        <v>1708</v>
      </c>
      <c r="D316" s="13">
        <v>1.1114999999999999</v>
      </c>
      <c r="E316" s="13">
        <v>13.2</v>
      </c>
      <c r="F316" s="13">
        <v>7.85</v>
      </c>
      <c r="G316" s="13">
        <v>8.5999999999999979</v>
      </c>
      <c r="K316" s="68">
        <v>24192</v>
      </c>
    </row>
    <row r="317" spans="1:38" x14ac:dyDescent="0.3">
      <c r="A317" s="42">
        <v>44286</v>
      </c>
      <c r="B317" s="43">
        <v>0.41638888888888892</v>
      </c>
      <c r="C317" s="13">
        <v>1498</v>
      </c>
      <c r="D317" s="13">
        <v>0.97499999999999998</v>
      </c>
      <c r="E317" s="13">
        <v>15.45</v>
      </c>
      <c r="F317" s="13">
        <v>7.69</v>
      </c>
      <c r="G317" s="13">
        <v>8.1</v>
      </c>
      <c r="K317" s="68">
        <v>1153</v>
      </c>
      <c r="L317" s="29">
        <f>AVERAGE(K313:K317)</f>
        <v>7565.2</v>
      </c>
      <c r="M317" s="46">
        <f>GEOMEAN(K313:K317)</f>
        <v>1698.1728329976584</v>
      </c>
      <c r="N317" s="47" t="s">
        <v>184</v>
      </c>
    </row>
    <row r="318" spans="1:38" x14ac:dyDescent="0.3">
      <c r="A318" s="42">
        <v>44287</v>
      </c>
      <c r="B318" s="57">
        <v>0.42679398148148145</v>
      </c>
      <c r="C318" s="13">
        <v>1726</v>
      </c>
      <c r="D318" s="13">
        <v>1.1245000000000001</v>
      </c>
      <c r="E318" s="13">
        <v>14.68</v>
      </c>
      <c r="F318" s="13">
        <v>7.85</v>
      </c>
      <c r="G318" s="13">
        <v>5.1999999999999993</v>
      </c>
      <c r="K318" s="68">
        <v>364</v>
      </c>
    </row>
    <row r="319" spans="1:38" x14ac:dyDescent="0.3">
      <c r="A319" s="42">
        <v>44293</v>
      </c>
      <c r="B319" s="57">
        <v>0.46121527777777777</v>
      </c>
      <c r="C319" s="13">
        <v>1740</v>
      </c>
      <c r="D319" s="13">
        <v>1.131</v>
      </c>
      <c r="E319" s="13">
        <v>9.9700000000000006</v>
      </c>
      <c r="F319" s="13">
        <v>7.97</v>
      </c>
      <c r="G319" s="13">
        <v>14.000000000000002</v>
      </c>
      <c r="K319" s="68">
        <v>135</v>
      </c>
    </row>
    <row r="320" spans="1:38" x14ac:dyDescent="0.3">
      <c r="A320" s="42">
        <v>44298</v>
      </c>
      <c r="B320" s="57">
        <v>0.40243055555555557</v>
      </c>
      <c r="C320" s="13">
        <v>1244</v>
      </c>
      <c r="D320" s="13">
        <v>0.80600000000000005</v>
      </c>
      <c r="E320" s="13">
        <v>10.039999999999999</v>
      </c>
      <c r="F320" s="13">
        <v>7.62</v>
      </c>
      <c r="G320" s="13">
        <v>11.600000000000001</v>
      </c>
      <c r="K320" s="68">
        <v>1515</v>
      </c>
    </row>
    <row r="321" spans="1:38" x14ac:dyDescent="0.3">
      <c r="A321" s="42">
        <v>44307</v>
      </c>
      <c r="B321" s="43">
        <v>0.41619212962962965</v>
      </c>
      <c r="C321" s="13">
        <v>1341</v>
      </c>
      <c r="D321" s="13">
        <v>0.871</v>
      </c>
      <c r="E321" s="13">
        <v>11.42</v>
      </c>
      <c r="F321" s="13">
        <v>7.56</v>
      </c>
      <c r="G321" s="13">
        <v>7.4</v>
      </c>
      <c r="K321" s="68">
        <v>743</v>
      </c>
    </row>
    <row r="322" spans="1:38" x14ac:dyDescent="0.3">
      <c r="A322" s="42">
        <v>44315</v>
      </c>
      <c r="B322" s="43">
        <v>0.42094907407407406</v>
      </c>
      <c r="C322" s="13">
        <v>194.8</v>
      </c>
      <c r="D322" s="13">
        <v>0.12670000000000001</v>
      </c>
      <c r="E322" s="13">
        <v>7.35</v>
      </c>
      <c r="F322" s="13">
        <v>7.93</v>
      </c>
      <c r="G322" s="13">
        <v>17.800000000000004</v>
      </c>
      <c r="K322" s="68">
        <v>3448</v>
      </c>
      <c r="L322" s="29">
        <f>AVERAGE(K318:K322)</f>
        <v>1241</v>
      </c>
      <c r="M322" s="46">
        <f>GEOMEAN(K318:K322)</f>
        <v>717.92780087231165</v>
      </c>
      <c r="N322" s="47" t="s">
        <v>185</v>
      </c>
    </row>
    <row r="323" spans="1:38" x14ac:dyDescent="0.3">
      <c r="A323" s="42">
        <v>44321</v>
      </c>
      <c r="B323" s="57">
        <v>0.42552083333333335</v>
      </c>
      <c r="C323" s="13">
        <v>1520</v>
      </c>
      <c r="D323" s="13">
        <v>0.98799999999999999</v>
      </c>
      <c r="E323" s="13">
        <v>10.73</v>
      </c>
      <c r="F323" s="13">
        <v>7.58</v>
      </c>
      <c r="G323" s="13">
        <v>12.999999999999998</v>
      </c>
      <c r="K323" s="68">
        <v>399</v>
      </c>
    </row>
    <row r="324" spans="1:38" x14ac:dyDescent="0.3">
      <c r="A324" s="42">
        <v>44327</v>
      </c>
      <c r="B324" s="43">
        <v>0.40006944444444442</v>
      </c>
      <c r="C324" s="13">
        <v>1385</v>
      </c>
      <c r="D324" s="13">
        <v>0.89700000000000002</v>
      </c>
      <c r="E324" s="13">
        <v>11.08</v>
      </c>
      <c r="F324" s="13">
        <v>7.66</v>
      </c>
      <c r="G324" s="13">
        <v>10.6</v>
      </c>
      <c r="K324" s="68">
        <v>278</v>
      </c>
    </row>
    <row r="325" spans="1:38" x14ac:dyDescent="0.3">
      <c r="A325" s="42">
        <v>44329</v>
      </c>
      <c r="B325" s="43">
        <v>0.40329861111111115</v>
      </c>
      <c r="C325" s="13">
        <v>1538</v>
      </c>
      <c r="D325" s="13">
        <v>1.0009999999999999</v>
      </c>
      <c r="E325" s="13">
        <v>11.79</v>
      </c>
      <c r="F325" s="13">
        <v>7.97</v>
      </c>
      <c r="G325" s="13">
        <v>11.8</v>
      </c>
      <c r="K325" s="68">
        <v>218</v>
      </c>
    </row>
    <row r="326" spans="1:38" x14ac:dyDescent="0.3">
      <c r="A326" s="42">
        <v>44333</v>
      </c>
      <c r="B326" s="43">
        <v>0.41782407407407413</v>
      </c>
      <c r="C326" s="13">
        <v>190.9</v>
      </c>
      <c r="D326" s="13">
        <v>0.1241</v>
      </c>
      <c r="E326" s="13">
        <v>9.3000000000000007</v>
      </c>
      <c r="F326" s="13">
        <v>7.61</v>
      </c>
      <c r="G326" s="13">
        <v>15.899999999999999</v>
      </c>
      <c r="K326" s="68">
        <v>6131</v>
      </c>
    </row>
    <row r="327" spans="1:38" x14ac:dyDescent="0.3">
      <c r="A327" s="42">
        <v>44343</v>
      </c>
      <c r="B327" s="57">
        <v>0.40424768518518522</v>
      </c>
      <c r="C327" s="13">
        <v>1491</v>
      </c>
      <c r="D327" s="13">
        <v>0.96850000000000003</v>
      </c>
      <c r="E327" s="13">
        <v>8.74</v>
      </c>
      <c r="F327" s="13">
        <v>7.59</v>
      </c>
      <c r="G327" s="13">
        <v>17.7</v>
      </c>
      <c r="K327" s="68">
        <v>4884</v>
      </c>
      <c r="L327" s="29">
        <f>AVERAGE(K323:K327)</f>
        <v>2382</v>
      </c>
      <c r="M327" s="46">
        <f>GEOMEAN(K323:K327)</f>
        <v>937.4675231513022</v>
      </c>
      <c r="N327" s="47" t="s">
        <v>186</v>
      </c>
    </row>
    <row r="328" spans="1:38" x14ac:dyDescent="0.3">
      <c r="A328" s="42">
        <v>44350</v>
      </c>
      <c r="B328" s="43">
        <v>0.40751157407407407</v>
      </c>
      <c r="C328" s="13">
        <v>387.9</v>
      </c>
      <c r="D328" s="13">
        <v>0.25219999999999998</v>
      </c>
      <c r="E328" s="13">
        <v>8.44</v>
      </c>
      <c r="F328" s="13">
        <v>7.44</v>
      </c>
      <c r="G328" s="13">
        <v>18.000000000000004</v>
      </c>
      <c r="K328" s="68">
        <v>8164</v>
      </c>
    </row>
    <row r="329" spans="1:38" x14ac:dyDescent="0.3">
      <c r="A329" s="42">
        <v>44357</v>
      </c>
      <c r="B329" s="57">
        <v>0.43564814814814817</v>
      </c>
      <c r="C329" s="13">
        <v>1216</v>
      </c>
      <c r="D329" s="13">
        <v>0.79300000000000004</v>
      </c>
      <c r="E329" s="13">
        <v>8.2200000000000006</v>
      </c>
      <c r="F329" s="13">
        <v>7.58</v>
      </c>
      <c r="G329" s="13">
        <v>20</v>
      </c>
      <c r="K329" s="68">
        <v>4352</v>
      </c>
    </row>
    <row r="330" spans="1:38" x14ac:dyDescent="0.3">
      <c r="A330" s="42">
        <v>44363</v>
      </c>
      <c r="B330" s="57">
        <v>0.46246527777777779</v>
      </c>
      <c r="C330" s="13">
        <v>1576</v>
      </c>
      <c r="D330" s="13">
        <v>1.0269999999999999</v>
      </c>
      <c r="E330" s="13">
        <v>9.3699999999999992</v>
      </c>
      <c r="F330" s="13">
        <v>7.96</v>
      </c>
      <c r="G330" s="13">
        <v>19.099999999999998</v>
      </c>
      <c r="K330" s="68">
        <v>1829</v>
      </c>
    </row>
    <row r="331" spans="1:38" x14ac:dyDescent="0.3">
      <c r="A331" s="42">
        <v>44368</v>
      </c>
      <c r="B331" s="57">
        <v>0.42034722222222221</v>
      </c>
      <c r="C331" s="13">
        <v>959</v>
      </c>
      <c r="D331" s="13">
        <v>0.624</v>
      </c>
      <c r="E331" s="13">
        <v>16.16</v>
      </c>
      <c r="F331" s="13">
        <v>7.86</v>
      </c>
      <c r="G331" s="13">
        <v>20.900000000000002</v>
      </c>
      <c r="K331" s="68">
        <v>2481</v>
      </c>
    </row>
    <row r="332" spans="1:38" x14ac:dyDescent="0.3">
      <c r="A332" s="42">
        <v>44377</v>
      </c>
      <c r="B332" s="57">
        <v>0.42534722222222227</v>
      </c>
      <c r="C332" s="13">
        <v>130.30000000000001</v>
      </c>
      <c r="D332" s="13">
        <v>8.4500000000000006E-2</v>
      </c>
      <c r="E332" s="13">
        <v>6.8</v>
      </c>
      <c r="F332" s="13">
        <v>8.14</v>
      </c>
      <c r="G332" s="13">
        <v>22.600000000000005</v>
      </c>
      <c r="K332" s="68">
        <v>19863</v>
      </c>
      <c r="L332" s="29">
        <f>AVERAGE(K328:K332)</f>
        <v>7337.8</v>
      </c>
      <c r="M332" s="46">
        <f>GEOMEAN(K328:K332)</f>
        <v>5024.5299468087242</v>
      </c>
      <c r="N332" s="47" t="s">
        <v>187</v>
      </c>
    </row>
    <row r="333" spans="1:38" x14ac:dyDescent="0.3">
      <c r="A333" s="42">
        <v>44383</v>
      </c>
      <c r="B333" s="43">
        <v>0.40944444444444444</v>
      </c>
      <c r="C333" s="13">
        <v>1350</v>
      </c>
      <c r="D333" s="13">
        <v>0.87749999999999995</v>
      </c>
      <c r="E333" s="13">
        <v>7.69</v>
      </c>
      <c r="F333" s="13">
        <v>7.85</v>
      </c>
      <c r="G333" s="13">
        <v>21.2</v>
      </c>
      <c r="K333" s="68">
        <v>2723</v>
      </c>
    </row>
    <row r="334" spans="1:38" x14ac:dyDescent="0.3">
      <c r="A334" s="42">
        <v>44390</v>
      </c>
      <c r="B334" s="43">
        <v>0.41390046296296296</v>
      </c>
      <c r="C334" s="13">
        <v>1284</v>
      </c>
      <c r="D334" s="13">
        <v>0.83199999999999996</v>
      </c>
      <c r="E334" s="13">
        <v>7.84</v>
      </c>
      <c r="F334" s="13">
        <v>7.78</v>
      </c>
      <c r="G334" s="13">
        <v>20.399999999999999</v>
      </c>
      <c r="K334" s="68">
        <v>1918</v>
      </c>
    </row>
    <row r="335" spans="1:38" x14ac:dyDescent="0.3">
      <c r="A335" s="42">
        <v>44397</v>
      </c>
      <c r="B335" s="43">
        <v>0.41240740740740739</v>
      </c>
      <c r="C335" s="13">
        <v>1295</v>
      </c>
      <c r="D335" s="13">
        <v>0.83850000000000002</v>
      </c>
      <c r="E335" s="13">
        <v>7.86</v>
      </c>
      <c r="F335" s="13">
        <v>7.68</v>
      </c>
      <c r="G335" s="13">
        <v>19.8</v>
      </c>
      <c r="K335" s="13">
        <v>820</v>
      </c>
      <c r="O335" s="31" t="s">
        <v>111</v>
      </c>
      <c r="P335" s="13">
        <v>103</v>
      </c>
      <c r="Q335" s="31" t="s">
        <v>111</v>
      </c>
      <c r="R335" s="31" t="s">
        <v>111</v>
      </c>
      <c r="S335" s="31" t="s">
        <v>111</v>
      </c>
      <c r="T335" s="31" t="s">
        <v>111</v>
      </c>
      <c r="U335" s="31" t="s">
        <v>111</v>
      </c>
      <c r="V335" s="31" t="s">
        <v>111</v>
      </c>
      <c r="W335" s="31" t="s">
        <v>111</v>
      </c>
      <c r="X335" s="13">
        <v>207</v>
      </c>
      <c r="Y335" s="31" t="s">
        <v>111</v>
      </c>
      <c r="Z335" s="13">
        <v>0.94</v>
      </c>
      <c r="AA335" s="31" t="s">
        <v>111</v>
      </c>
      <c r="AB335" s="13">
        <v>58.4</v>
      </c>
      <c r="AC335" s="13">
        <v>0.19</v>
      </c>
      <c r="AD335" s="13">
        <v>319</v>
      </c>
      <c r="AE335" s="31" t="s">
        <v>111</v>
      </c>
      <c r="AF335" s="13">
        <v>237</v>
      </c>
      <c r="AG335" s="13">
        <v>89100</v>
      </c>
      <c r="AH335" s="13">
        <v>23500</v>
      </c>
      <c r="AI335" s="13">
        <v>5</v>
      </c>
      <c r="AJ335" s="50" t="s">
        <v>111</v>
      </c>
      <c r="AK335" s="50" t="s">
        <v>111</v>
      </c>
      <c r="AL335" s="13">
        <v>64.5</v>
      </c>
    </row>
    <row r="336" spans="1:38" x14ac:dyDescent="0.3">
      <c r="A336" s="42">
        <v>44403</v>
      </c>
      <c r="B336" s="57">
        <v>0.36707175925925922</v>
      </c>
      <c r="C336" s="13">
        <v>126.8</v>
      </c>
      <c r="D336" s="13">
        <v>8.2500000000000004E-2</v>
      </c>
      <c r="E336" s="13">
        <v>7.57</v>
      </c>
      <c r="F336" s="13">
        <v>7.8</v>
      </c>
      <c r="G336" s="13">
        <v>21.4</v>
      </c>
      <c r="K336" s="68">
        <v>907</v>
      </c>
    </row>
    <row r="337" spans="1:38" x14ac:dyDescent="0.3">
      <c r="A337" s="42">
        <v>44406</v>
      </c>
      <c r="B337" s="57">
        <v>0.42181712962962964</v>
      </c>
      <c r="C337" s="13">
        <v>1412</v>
      </c>
      <c r="D337" s="13">
        <v>0.91649999999999998</v>
      </c>
      <c r="E337" s="13">
        <v>7.77</v>
      </c>
      <c r="F337" s="13">
        <v>7.7</v>
      </c>
      <c r="G337" s="13">
        <v>21.7</v>
      </c>
      <c r="K337" s="13">
        <v>1017</v>
      </c>
      <c r="L337" s="29">
        <f>AVERAGE(K334:K337)</f>
        <v>1165.5</v>
      </c>
      <c r="M337" s="46">
        <f>GEOMEAN(K334:K337)</f>
        <v>1097.4826766666479</v>
      </c>
      <c r="N337" s="47" t="s">
        <v>189</v>
      </c>
    </row>
    <row r="338" spans="1:38" x14ac:dyDescent="0.3">
      <c r="A338" s="42">
        <v>44410</v>
      </c>
      <c r="B338" s="43">
        <v>0.40986111111111106</v>
      </c>
      <c r="C338" s="13">
        <v>1338</v>
      </c>
      <c r="D338" s="13">
        <v>0.871</v>
      </c>
      <c r="E338" s="13">
        <v>7.86</v>
      </c>
      <c r="F338" s="13">
        <v>7.79</v>
      </c>
      <c r="G338" s="13">
        <v>19.400000000000002</v>
      </c>
      <c r="K338" s="68">
        <v>11199</v>
      </c>
      <c r="N338" s="31"/>
    </row>
    <row r="339" spans="1:38" x14ac:dyDescent="0.3">
      <c r="A339" s="42">
        <v>44420</v>
      </c>
      <c r="B339" s="43">
        <v>0.40395833333333336</v>
      </c>
      <c r="C339" s="13">
        <v>964</v>
      </c>
      <c r="D339" s="13">
        <v>0.624</v>
      </c>
      <c r="E339" s="13">
        <v>4.5199999999999996</v>
      </c>
      <c r="F339" s="13">
        <v>7.78</v>
      </c>
      <c r="G339" s="13">
        <v>22.9</v>
      </c>
      <c r="K339" s="13">
        <v>2382</v>
      </c>
      <c r="N339" s="31"/>
    </row>
    <row r="340" spans="1:38" x14ac:dyDescent="0.3">
      <c r="A340" s="42">
        <v>44425</v>
      </c>
      <c r="B340" s="57">
        <v>0.41591435185185183</v>
      </c>
      <c r="C340" s="13">
        <v>1454</v>
      </c>
      <c r="D340" s="13">
        <v>0.9425</v>
      </c>
      <c r="E340" s="13">
        <v>7.25</v>
      </c>
      <c r="F340" s="13">
        <v>7.81</v>
      </c>
      <c r="G340" s="13">
        <v>21.599999999999998</v>
      </c>
      <c r="K340" s="68">
        <v>2723</v>
      </c>
      <c r="N340" s="31"/>
    </row>
    <row r="341" spans="1:38" x14ac:dyDescent="0.3">
      <c r="A341" s="42">
        <v>44433</v>
      </c>
      <c r="B341" s="43">
        <v>0.41814814814814816</v>
      </c>
      <c r="C341" s="13">
        <v>1485</v>
      </c>
      <c r="D341" s="13">
        <v>0.96199999999999997</v>
      </c>
      <c r="E341" s="13">
        <v>5.68</v>
      </c>
      <c r="F341" s="13">
        <v>7.71</v>
      </c>
      <c r="G341" s="13">
        <v>22.7</v>
      </c>
      <c r="K341" s="13">
        <v>4106</v>
      </c>
      <c r="N341" s="31"/>
    </row>
    <row r="342" spans="1:38" x14ac:dyDescent="0.3">
      <c r="A342" s="42">
        <v>44438</v>
      </c>
      <c r="B342" s="43">
        <v>0.40340277777777778</v>
      </c>
      <c r="C342" s="13">
        <v>563</v>
      </c>
      <c r="D342" s="13">
        <v>0.36399999999999999</v>
      </c>
      <c r="E342" s="13">
        <v>6.72</v>
      </c>
      <c r="F342" s="13">
        <v>7.85</v>
      </c>
      <c r="G342" s="13">
        <v>23.9</v>
      </c>
      <c r="K342" s="68">
        <v>12997</v>
      </c>
      <c r="L342" s="29">
        <f>AVERAGE(K338:K342)</f>
        <v>6681.4</v>
      </c>
      <c r="M342" s="46">
        <f>GEOMEAN(K338:K342)</f>
        <v>5220.1879692667408</v>
      </c>
      <c r="N342" s="47" t="s">
        <v>190</v>
      </c>
    </row>
    <row r="343" spans="1:38" x14ac:dyDescent="0.3">
      <c r="A343" s="42">
        <v>44440</v>
      </c>
      <c r="B343" s="43">
        <v>0.40569444444444441</v>
      </c>
      <c r="C343" s="13">
        <v>1354</v>
      </c>
      <c r="D343" s="13">
        <v>0.87749999999999995</v>
      </c>
      <c r="E343" s="13">
        <v>7.7</v>
      </c>
      <c r="F343" s="13">
        <v>7.59</v>
      </c>
      <c r="G343" s="13">
        <v>19.600000000000001</v>
      </c>
      <c r="K343" s="13">
        <v>1664</v>
      </c>
    </row>
    <row r="344" spans="1:38" x14ac:dyDescent="0.3">
      <c r="A344" s="42">
        <v>44447</v>
      </c>
      <c r="B344" s="57">
        <v>0.40650462962962958</v>
      </c>
      <c r="C344" s="13">
        <v>1266</v>
      </c>
      <c r="D344" s="13">
        <v>0.82550000000000001</v>
      </c>
      <c r="E344" s="13">
        <v>7.53</v>
      </c>
      <c r="F344" s="13">
        <v>7.46</v>
      </c>
      <c r="G344" s="13">
        <v>19.2</v>
      </c>
      <c r="K344" s="68">
        <v>4611</v>
      </c>
    </row>
    <row r="345" spans="1:38" x14ac:dyDescent="0.3">
      <c r="A345" s="42">
        <v>44453</v>
      </c>
      <c r="B345" s="57">
        <v>0.43342592592592594</v>
      </c>
      <c r="C345" s="13">
        <v>1495</v>
      </c>
      <c r="D345" s="13">
        <v>0.97499999999999998</v>
      </c>
      <c r="E345" s="13">
        <v>6.45</v>
      </c>
      <c r="F345" s="13">
        <v>7.92</v>
      </c>
      <c r="G345" s="13">
        <v>22.1</v>
      </c>
      <c r="K345" s="13">
        <v>1785</v>
      </c>
    </row>
    <row r="346" spans="1:38" x14ac:dyDescent="0.3">
      <c r="A346" s="32">
        <v>44462</v>
      </c>
      <c r="B346" s="43">
        <v>0.41719907407407408</v>
      </c>
      <c r="C346" s="13">
        <v>772</v>
      </c>
      <c r="D346" s="13">
        <v>0.50049999999999994</v>
      </c>
      <c r="E346" s="13">
        <v>9.07</v>
      </c>
      <c r="F346" s="13">
        <v>7.68</v>
      </c>
      <c r="G346" s="13">
        <v>16.5</v>
      </c>
      <c r="K346" s="68">
        <v>4106</v>
      </c>
    </row>
    <row r="347" spans="1:38" x14ac:dyDescent="0.3">
      <c r="A347" s="32">
        <v>44466</v>
      </c>
      <c r="B347" s="43">
        <v>0.42586805555555557</v>
      </c>
      <c r="C347" s="13">
        <v>1258</v>
      </c>
      <c r="D347" s="13">
        <v>0.81899999999999995</v>
      </c>
      <c r="E347" s="13">
        <v>8.39</v>
      </c>
      <c r="F347" s="13">
        <v>7.76</v>
      </c>
      <c r="G347" s="13">
        <v>16.900000000000002</v>
      </c>
      <c r="K347" s="13">
        <v>3076</v>
      </c>
      <c r="L347" s="29">
        <f>AVERAGE(K343:K347)</f>
        <v>3048.4</v>
      </c>
      <c r="M347" s="46">
        <f>GEOMEAN(K343:K347)</f>
        <v>2802.8405251508498</v>
      </c>
      <c r="N347" s="47" t="s">
        <v>191</v>
      </c>
    </row>
    <row r="348" spans="1:38" x14ac:dyDescent="0.3">
      <c r="A348" s="42">
        <v>44482</v>
      </c>
      <c r="B348" s="43">
        <v>0.4107407407407408</v>
      </c>
      <c r="C348" s="13">
        <v>1244</v>
      </c>
      <c r="D348" s="13">
        <v>0.80600000000000005</v>
      </c>
      <c r="E348" s="13">
        <v>8.1</v>
      </c>
      <c r="F348" s="13">
        <v>7.74</v>
      </c>
      <c r="G348" s="13">
        <v>18.200000000000003</v>
      </c>
      <c r="K348" s="68">
        <v>332</v>
      </c>
      <c r="O348" s="31" t="s">
        <v>111</v>
      </c>
      <c r="P348" s="13">
        <v>111</v>
      </c>
      <c r="Q348" s="31" t="s">
        <v>111</v>
      </c>
      <c r="R348" s="31">
        <v>103</v>
      </c>
      <c r="S348" s="31" t="s">
        <v>111</v>
      </c>
      <c r="T348" s="31" t="s">
        <v>111</v>
      </c>
      <c r="U348" s="31" t="s">
        <v>111</v>
      </c>
      <c r="V348" s="31">
        <v>5.9</v>
      </c>
      <c r="W348" s="31" t="s">
        <v>111</v>
      </c>
      <c r="X348" s="13">
        <v>192</v>
      </c>
      <c r="Y348" s="31" t="s">
        <v>111</v>
      </c>
      <c r="Z348" s="13">
        <v>1</v>
      </c>
      <c r="AA348" s="31" t="s">
        <v>111</v>
      </c>
      <c r="AB348" s="13">
        <v>68</v>
      </c>
      <c r="AC348" s="49" t="s">
        <v>111</v>
      </c>
      <c r="AD348" s="13">
        <v>332</v>
      </c>
      <c r="AE348" s="31" t="s">
        <v>111</v>
      </c>
      <c r="AF348" s="13">
        <v>873</v>
      </c>
      <c r="AG348" s="13">
        <v>93500</v>
      </c>
      <c r="AH348" s="13">
        <v>24100</v>
      </c>
      <c r="AI348" s="13">
        <v>5.9</v>
      </c>
      <c r="AJ348" s="50" t="s">
        <v>111</v>
      </c>
      <c r="AK348" s="50" t="s">
        <v>111</v>
      </c>
      <c r="AL348" s="13">
        <v>65.5</v>
      </c>
    </row>
    <row r="349" spans="1:38" x14ac:dyDescent="0.3">
      <c r="A349" s="32">
        <v>44487</v>
      </c>
      <c r="B349" s="43">
        <v>0.43035879629629631</v>
      </c>
      <c r="C349" s="13">
        <v>1201</v>
      </c>
      <c r="D349" s="13">
        <v>0.78</v>
      </c>
      <c r="E349" s="13">
        <v>9.18</v>
      </c>
      <c r="F349" s="13">
        <v>7.77</v>
      </c>
      <c r="G349" s="13">
        <v>14.100000000000001</v>
      </c>
      <c r="K349" s="13">
        <v>1860</v>
      </c>
    </row>
    <row r="350" spans="1:38" x14ac:dyDescent="0.3">
      <c r="A350" s="32">
        <v>44489</v>
      </c>
      <c r="B350" s="43">
        <v>0.43611111111111112</v>
      </c>
      <c r="C350" s="13">
        <v>1264</v>
      </c>
      <c r="D350" s="13">
        <v>0.81899999999999995</v>
      </c>
      <c r="E350" s="13">
        <v>8.39</v>
      </c>
      <c r="F350" s="13">
        <v>7.78</v>
      </c>
      <c r="G350" s="13">
        <v>15.999999999999998</v>
      </c>
      <c r="K350" s="13">
        <v>1565</v>
      </c>
    </row>
    <row r="351" spans="1:38" x14ac:dyDescent="0.3">
      <c r="A351" s="32">
        <v>44497</v>
      </c>
      <c r="B351" s="43">
        <v>0.41751157407407408</v>
      </c>
      <c r="C351" s="13">
        <v>1194</v>
      </c>
      <c r="D351" s="13">
        <v>0.77349999999999997</v>
      </c>
      <c r="E351" s="13">
        <v>9.83</v>
      </c>
      <c r="F351" s="13">
        <v>7.69</v>
      </c>
      <c r="G351" s="13">
        <v>14.200000000000001</v>
      </c>
      <c r="K351" s="13">
        <v>1842</v>
      </c>
    </row>
    <row r="352" spans="1:38" x14ac:dyDescent="0.3">
      <c r="A352" s="32">
        <v>44498</v>
      </c>
      <c r="B352" s="43">
        <v>0.42322916666666671</v>
      </c>
      <c r="C352" s="13">
        <v>988</v>
      </c>
      <c r="D352" s="13">
        <v>0.64349999999999996</v>
      </c>
      <c r="E352" s="13">
        <v>7.4</v>
      </c>
      <c r="F352" s="13">
        <v>7.71</v>
      </c>
      <c r="G352" s="13">
        <v>15</v>
      </c>
      <c r="K352" s="13">
        <v>1785</v>
      </c>
      <c r="L352" s="29">
        <f>AVERAGE(K348:K352)</f>
        <v>1476.8</v>
      </c>
      <c r="M352" s="46">
        <f>GEOMEAN(K348:K352)</f>
        <v>1260.1395527022262</v>
      </c>
      <c r="N352" s="47" t="s">
        <v>192</v>
      </c>
    </row>
    <row r="353" spans="1:14" x14ac:dyDescent="0.3">
      <c r="A353" s="32">
        <v>44503</v>
      </c>
      <c r="B353" s="43">
        <v>0.4130671296296296</v>
      </c>
      <c r="C353" s="13">
        <v>1284</v>
      </c>
      <c r="D353" s="13">
        <v>0.83199999999999996</v>
      </c>
      <c r="E353" s="13">
        <v>10.64</v>
      </c>
      <c r="F353" s="13">
        <v>7.63</v>
      </c>
      <c r="G353" s="13">
        <v>9.1000000000000014</v>
      </c>
      <c r="K353" s="13">
        <v>1785</v>
      </c>
    </row>
    <row r="354" spans="1:14" x14ac:dyDescent="0.3">
      <c r="A354" s="32">
        <v>44508</v>
      </c>
      <c r="B354" s="28">
        <v>0.45734953703703707</v>
      </c>
      <c r="C354" s="13">
        <v>1397</v>
      </c>
      <c r="D354" s="13">
        <v>0.91</v>
      </c>
      <c r="E354" s="13">
        <v>10.36</v>
      </c>
      <c r="F354" s="13">
        <v>7.63</v>
      </c>
      <c r="G354" s="13">
        <v>11.1</v>
      </c>
      <c r="K354" s="13">
        <v>1112</v>
      </c>
    </row>
    <row r="355" spans="1:14" x14ac:dyDescent="0.3">
      <c r="A355" s="32">
        <v>44517</v>
      </c>
      <c r="B355" s="43">
        <v>0.42534722222222227</v>
      </c>
      <c r="C355" s="13">
        <v>1353</v>
      </c>
      <c r="D355" s="13">
        <v>0.87749999999999995</v>
      </c>
      <c r="E355" s="13">
        <v>10.029999999999999</v>
      </c>
      <c r="F355" s="13">
        <v>7.65</v>
      </c>
      <c r="G355" s="13">
        <v>13</v>
      </c>
      <c r="K355" s="13">
        <v>1223</v>
      </c>
    </row>
    <row r="356" spans="1:14" x14ac:dyDescent="0.3">
      <c r="A356" s="32">
        <v>44529</v>
      </c>
      <c r="B356" s="57">
        <v>0.45646990740740739</v>
      </c>
      <c r="C356" s="13">
        <v>1299</v>
      </c>
      <c r="D356" s="13">
        <v>0.84499999999999997</v>
      </c>
      <c r="E356" s="13">
        <v>12.37</v>
      </c>
      <c r="F356" s="13">
        <v>7.68</v>
      </c>
      <c r="G356" s="13">
        <v>5.6</v>
      </c>
      <c r="K356" s="13">
        <v>331</v>
      </c>
      <c r="L356" s="29">
        <f>AVERAGE(K352:K356)</f>
        <v>1247.2</v>
      </c>
      <c r="M356" s="46">
        <f>GEOMEAN(K352:K356)</f>
        <v>1074.798708219198</v>
      </c>
      <c r="N356" s="47" t="s">
        <v>193</v>
      </c>
    </row>
    <row r="357" spans="1:14" x14ac:dyDescent="0.3">
      <c r="A357" s="32">
        <v>44532</v>
      </c>
      <c r="B357" s="43">
        <v>0.41896990740740742</v>
      </c>
      <c r="C357" s="13">
        <v>1108</v>
      </c>
      <c r="D357" s="13">
        <v>0.72150000000000003</v>
      </c>
      <c r="E357" s="13">
        <v>10.39</v>
      </c>
      <c r="F357" s="13">
        <v>7.75</v>
      </c>
      <c r="G357" s="13">
        <v>9.8000000000000007</v>
      </c>
      <c r="K357" s="13">
        <v>435</v>
      </c>
      <c r="N357" s="31"/>
    </row>
    <row r="358" spans="1:14" x14ac:dyDescent="0.3">
      <c r="A358" s="32">
        <v>44539</v>
      </c>
      <c r="B358" s="57">
        <v>0.36534722222222221</v>
      </c>
      <c r="C358" s="13">
        <v>936</v>
      </c>
      <c r="D358" s="13">
        <v>0.61099999999999999</v>
      </c>
      <c r="E358" s="13">
        <v>13.24</v>
      </c>
      <c r="F358" s="13">
        <v>7.6</v>
      </c>
      <c r="G358" s="13">
        <v>5.3</v>
      </c>
      <c r="K358" s="13">
        <v>369</v>
      </c>
      <c r="N358" s="31"/>
    </row>
    <row r="359" spans="1:14" x14ac:dyDescent="0.3">
      <c r="A359" s="32">
        <v>44544</v>
      </c>
      <c r="B359" s="43">
        <v>0.42146990740740736</v>
      </c>
      <c r="C359" s="13">
        <v>1232</v>
      </c>
      <c r="D359" s="13">
        <v>0.79949999999999999</v>
      </c>
      <c r="E359" s="13">
        <v>14.73</v>
      </c>
      <c r="F359" s="13">
        <v>7.67</v>
      </c>
      <c r="G359" s="13">
        <v>7.5</v>
      </c>
      <c r="K359" s="13">
        <v>288</v>
      </c>
      <c r="N359" s="31"/>
    </row>
    <row r="360" spans="1:14" x14ac:dyDescent="0.3">
      <c r="A360" s="32">
        <v>44546</v>
      </c>
      <c r="B360" s="57">
        <v>0.39134259259259263</v>
      </c>
      <c r="C360" s="13">
        <v>1239</v>
      </c>
      <c r="D360" s="13">
        <v>0.80600000000000005</v>
      </c>
      <c r="E360" s="13">
        <v>8.4600000000000009</v>
      </c>
      <c r="F360" s="13">
        <v>7.66</v>
      </c>
      <c r="G360" s="13">
        <v>13.1</v>
      </c>
      <c r="K360" s="13">
        <v>798</v>
      </c>
      <c r="N360" s="31"/>
    </row>
    <row r="361" spans="1:14" x14ac:dyDescent="0.3">
      <c r="A361" s="32">
        <v>44558</v>
      </c>
      <c r="B361" s="57">
        <v>0.44376157407407407</v>
      </c>
      <c r="C361" s="13">
        <v>1128</v>
      </c>
      <c r="D361" s="13">
        <v>0.73450000000000004</v>
      </c>
      <c r="E361" s="13">
        <v>11.72</v>
      </c>
      <c r="F361" s="13">
        <v>7.81</v>
      </c>
      <c r="G361" s="13">
        <v>9</v>
      </c>
      <c r="K361" s="13">
        <v>744</v>
      </c>
      <c r="L361" s="29">
        <f>AVERAGE(K357:K361)</f>
        <v>526.79999999999995</v>
      </c>
      <c r="M361" s="46">
        <f>GEOMEAN(K357:K361)</f>
        <v>487.18822993288035</v>
      </c>
      <c r="N361" s="47" t="s">
        <v>194</v>
      </c>
    </row>
    <row r="362" spans="1:14" x14ac:dyDescent="0.3">
      <c r="A362" s="32">
        <v>44564</v>
      </c>
      <c r="B362" s="28">
        <v>0.4525925925925926</v>
      </c>
      <c r="C362" s="13">
        <v>1337</v>
      </c>
      <c r="D362" s="13">
        <v>0.86899999999999999</v>
      </c>
      <c r="E362" s="13">
        <v>11.57</v>
      </c>
      <c r="F362" s="13">
        <v>7.97</v>
      </c>
      <c r="G362" s="13">
        <v>6.1</v>
      </c>
    </row>
    <row r="363" spans="1:14" x14ac:dyDescent="0.3">
      <c r="A363" s="32">
        <v>44567</v>
      </c>
      <c r="B363" s="57">
        <v>0.41873842592592592</v>
      </c>
      <c r="C363" s="13">
        <v>1274</v>
      </c>
      <c r="D363" s="13">
        <v>0.82550000000000001</v>
      </c>
      <c r="E363" s="13">
        <v>14.7</v>
      </c>
      <c r="F363" s="13">
        <v>7.82</v>
      </c>
      <c r="G363" s="13">
        <v>3</v>
      </c>
      <c r="K363" s="13">
        <v>189</v>
      </c>
    </row>
    <row r="364" spans="1:14" x14ac:dyDescent="0.3">
      <c r="A364" s="32">
        <v>44572</v>
      </c>
      <c r="B364" s="57">
        <v>0.42289351851851853</v>
      </c>
      <c r="C364" s="13">
        <v>1314</v>
      </c>
      <c r="D364" s="13">
        <v>0.85150000000000003</v>
      </c>
      <c r="E364" s="13">
        <v>13.51</v>
      </c>
      <c r="F364" s="13">
        <v>3.46</v>
      </c>
      <c r="G364" s="13">
        <v>3</v>
      </c>
      <c r="K364" s="13">
        <v>52</v>
      </c>
    </row>
    <row r="365" spans="1:14" x14ac:dyDescent="0.3">
      <c r="A365" s="32">
        <v>44580</v>
      </c>
      <c r="B365" s="43">
        <v>0.41228009259259263</v>
      </c>
      <c r="C365" s="13">
        <v>1464</v>
      </c>
      <c r="D365" s="13">
        <v>0.94899999999999995</v>
      </c>
      <c r="E365" s="13">
        <v>13.58</v>
      </c>
      <c r="F365" s="13">
        <v>7.59</v>
      </c>
      <c r="G365" s="13">
        <v>6</v>
      </c>
      <c r="K365" s="13">
        <v>426</v>
      </c>
    </row>
    <row r="366" spans="1:14" x14ac:dyDescent="0.3">
      <c r="A366" s="32">
        <v>44585</v>
      </c>
      <c r="B366" s="43">
        <v>0.41758101851851853</v>
      </c>
      <c r="C366" s="13">
        <v>1500</v>
      </c>
      <c r="D366" s="13">
        <v>0.97499999999999998</v>
      </c>
      <c r="E366" s="13">
        <v>14.18</v>
      </c>
      <c r="F366" s="13">
        <v>7.58</v>
      </c>
      <c r="G366" s="13">
        <v>2.9</v>
      </c>
      <c r="K366" s="13">
        <v>235</v>
      </c>
      <c r="L366" s="29">
        <f>AVERAGE(K362:K366)</f>
        <v>225.5</v>
      </c>
      <c r="M366" s="46">
        <f>GEOMEAN(K362:K366)</f>
        <v>177.10696968181361</v>
      </c>
      <c r="N366" s="47" t="s">
        <v>195</v>
      </c>
    </row>
    <row r="367" spans="1:14" x14ac:dyDescent="0.3">
      <c r="A367" s="32">
        <v>44600</v>
      </c>
      <c r="B367" s="26">
        <v>0.44418981481481484</v>
      </c>
      <c r="C367" s="13">
        <v>713</v>
      </c>
      <c r="D367" s="13">
        <v>0.46400000000000002</v>
      </c>
      <c r="E367" s="13">
        <v>13.91</v>
      </c>
      <c r="F367" s="13">
        <v>8.1</v>
      </c>
      <c r="G367" s="13">
        <v>2</v>
      </c>
      <c r="K367" s="13">
        <v>41</v>
      </c>
    </row>
    <row r="368" spans="1:14" x14ac:dyDescent="0.3">
      <c r="A368" s="32">
        <v>44606</v>
      </c>
      <c r="B368" s="57">
        <v>0.45297453703703705</v>
      </c>
      <c r="C368" s="13">
        <v>1102</v>
      </c>
      <c r="D368" s="13">
        <v>0.71499999999999997</v>
      </c>
      <c r="E368" s="13">
        <v>14.2</v>
      </c>
      <c r="F368" s="13">
        <v>7.74</v>
      </c>
      <c r="G368" s="13">
        <v>4.8</v>
      </c>
      <c r="K368" s="13">
        <v>98</v>
      </c>
    </row>
    <row r="369" spans="1:38" x14ac:dyDescent="0.3">
      <c r="A369" s="32">
        <v>44609</v>
      </c>
      <c r="B369" s="57">
        <v>0.4107407407407408</v>
      </c>
      <c r="C369" s="13">
        <v>459.1</v>
      </c>
      <c r="D369" s="13">
        <v>0.29830000000000001</v>
      </c>
      <c r="E369" s="13">
        <v>11.01</v>
      </c>
      <c r="F369" s="13">
        <v>7.83</v>
      </c>
      <c r="G369" s="13">
        <v>8.8000000000000007</v>
      </c>
      <c r="K369" s="13">
        <v>228</v>
      </c>
    </row>
    <row r="370" spans="1:38" x14ac:dyDescent="0.3">
      <c r="A370" s="32">
        <v>44613</v>
      </c>
      <c r="B370" s="43">
        <v>0.40376157407407409</v>
      </c>
      <c r="C370" s="13">
        <v>1681</v>
      </c>
      <c r="D370" s="13">
        <v>1.0920000000000001</v>
      </c>
      <c r="E370" s="13">
        <v>13.81</v>
      </c>
      <c r="F370" s="13">
        <v>7.65</v>
      </c>
      <c r="G370" s="13">
        <v>5.6</v>
      </c>
      <c r="K370" s="13">
        <v>52</v>
      </c>
    </row>
    <row r="371" spans="1:38" x14ac:dyDescent="0.3">
      <c r="A371" s="32">
        <v>44620</v>
      </c>
      <c r="B371" s="57">
        <v>0.4466087962962963</v>
      </c>
      <c r="C371" s="13">
        <v>1785</v>
      </c>
      <c r="D371" s="13">
        <v>1.157</v>
      </c>
      <c r="E371" s="13">
        <v>12.89</v>
      </c>
      <c r="F371" s="13">
        <v>7.82</v>
      </c>
      <c r="G371" s="13">
        <v>5.9</v>
      </c>
      <c r="K371" s="13">
        <v>216</v>
      </c>
      <c r="L371" s="29">
        <f>AVERAGE(K367:K371)</f>
        <v>127</v>
      </c>
      <c r="M371" s="46">
        <f>GEOMEAN(K367:K371)</f>
        <v>100.57276145503842</v>
      </c>
      <c r="N371" s="47" t="s">
        <v>196</v>
      </c>
    </row>
    <row r="372" spans="1:38" x14ac:dyDescent="0.3">
      <c r="A372" s="32">
        <v>44621</v>
      </c>
      <c r="B372" s="26">
        <v>0.43996527777777777</v>
      </c>
      <c r="C372" s="13">
        <v>1719</v>
      </c>
      <c r="D372" s="13">
        <v>1.1180000000000001</v>
      </c>
      <c r="E372" s="13">
        <v>12.85</v>
      </c>
      <c r="F372" s="13">
        <v>8.27</v>
      </c>
      <c r="G372" s="13">
        <v>7.4</v>
      </c>
      <c r="K372" s="13">
        <v>733</v>
      </c>
    </row>
    <row r="373" spans="1:38" x14ac:dyDescent="0.3">
      <c r="A373" s="42">
        <v>44628</v>
      </c>
      <c r="B373" s="43">
        <v>0.40688657407407408</v>
      </c>
      <c r="C373" s="13">
        <v>1585</v>
      </c>
      <c r="D373" s="13">
        <v>1.0335000000000001</v>
      </c>
      <c r="E373" s="13">
        <v>11.92</v>
      </c>
      <c r="F373" s="13">
        <v>7.87</v>
      </c>
      <c r="K373" s="13">
        <v>256</v>
      </c>
      <c r="O373" s="31" t="s">
        <v>111</v>
      </c>
      <c r="P373" s="13">
        <v>62.9</v>
      </c>
      <c r="Q373" s="31" t="s">
        <v>111</v>
      </c>
      <c r="R373" s="31">
        <v>103</v>
      </c>
      <c r="S373" s="31" t="s">
        <v>111</v>
      </c>
      <c r="T373" s="31" t="s">
        <v>111</v>
      </c>
      <c r="U373" s="31" t="s">
        <v>111</v>
      </c>
      <c r="V373" s="31" t="s">
        <v>161</v>
      </c>
      <c r="W373" s="31" t="s">
        <v>111</v>
      </c>
      <c r="X373" s="13">
        <v>132</v>
      </c>
      <c r="Y373" s="31" t="s">
        <v>111</v>
      </c>
      <c r="Z373" s="13">
        <v>0.84</v>
      </c>
      <c r="AA373" s="31" t="s">
        <v>111</v>
      </c>
      <c r="AB373" s="13">
        <v>36</v>
      </c>
      <c r="AC373" s="49" t="s">
        <v>111</v>
      </c>
      <c r="AD373" s="13">
        <v>281</v>
      </c>
      <c r="AE373" s="31" t="s">
        <v>111</v>
      </c>
      <c r="AF373" s="13" t="s">
        <v>161</v>
      </c>
      <c r="AG373" s="13">
        <v>81600</v>
      </c>
      <c r="AH373" s="13">
        <v>18800</v>
      </c>
      <c r="AI373" s="50" t="s">
        <v>111</v>
      </c>
      <c r="AJ373" s="50" t="s">
        <v>111</v>
      </c>
      <c r="AK373" s="50" t="s">
        <v>111</v>
      </c>
      <c r="AL373" s="13">
        <v>22.5</v>
      </c>
    </row>
    <row r="374" spans="1:38" x14ac:dyDescent="0.3">
      <c r="A374" s="32">
        <v>44642</v>
      </c>
      <c r="B374" s="57">
        <v>0.41712962962962963</v>
      </c>
      <c r="C374" s="13">
        <v>319.10000000000002</v>
      </c>
      <c r="D374" s="13">
        <v>0.2074</v>
      </c>
      <c r="E374" s="13">
        <v>11.08</v>
      </c>
      <c r="F374" s="13">
        <v>8.06</v>
      </c>
      <c r="G374" s="13">
        <v>10.5</v>
      </c>
      <c r="K374" s="13">
        <v>886</v>
      </c>
    </row>
    <row r="375" spans="1:38" x14ac:dyDescent="0.3">
      <c r="A375" s="32">
        <v>44648</v>
      </c>
      <c r="B375" s="57">
        <v>0.39229166666666665</v>
      </c>
      <c r="C375" s="13">
        <v>1465</v>
      </c>
      <c r="D375" s="13">
        <v>0.94899999999999995</v>
      </c>
      <c r="E375" s="13">
        <v>11.87</v>
      </c>
      <c r="F375" s="13">
        <v>7.7</v>
      </c>
      <c r="G375" s="13">
        <v>4.9000000000000004</v>
      </c>
      <c r="K375" s="13">
        <v>187</v>
      </c>
    </row>
    <row r="376" spans="1:38" x14ac:dyDescent="0.3">
      <c r="A376" s="32">
        <v>44656</v>
      </c>
      <c r="B376" s="57">
        <v>0.37335648148148143</v>
      </c>
      <c r="C376" s="13">
        <v>622</v>
      </c>
      <c r="D376" s="13">
        <v>0.40429999999999999</v>
      </c>
      <c r="E376" s="13">
        <v>11.65</v>
      </c>
      <c r="F376" s="13">
        <v>7.75</v>
      </c>
      <c r="G376" s="13">
        <v>8.9</v>
      </c>
      <c r="K376" s="13">
        <v>538</v>
      </c>
      <c r="L376" s="29">
        <f>AVERAGE(K372:K376)</f>
        <v>520</v>
      </c>
      <c r="M376" s="46">
        <f>GEOMEAN(K372:K376)</f>
        <v>441.245519812944</v>
      </c>
      <c r="N376" s="47" t="s">
        <v>197</v>
      </c>
    </row>
    <row r="377" spans="1:38" x14ac:dyDescent="0.3">
      <c r="A377" s="32">
        <v>44662</v>
      </c>
      <c r="B377" s="57">
        <v>0.41422453703703704</v>
      </c>
      <c r="C377" s="13">
        <v>997</v>
      </c>
      <c r="D377" s="13">
        <v>0.65</v>
      </c>
      <c r="E377" s="13">
        <v>14.69</v>
      </c>
      <c r="F377" s="13">
        <v>7.64</v>
      </c>
      <c r="G377" s="13">
        <v>12.4</v>
      </c>
      <c r="K377" s="13">
        <v>2359</v>
      </c>
    </row>
    <row r="378" spans="1:38" x14ac:dyDescent="0.3">
      <c r="A378" s="32">
        <v>44664</v>
      </c>
      <c r="B378" s="57">
        <v>0.39534722222222224</v>
      </c>
      <c r="C378" s="13">
        <v>1424</v>
      </c>
      <c r="D378" s="13">
        <v>0.92300000000000004</v>
      </c>
      <c r="E378" s="13">
        <v>9.08</v>
      </c>
      <c r="F378" s="13">
        <v>7.57</v>
      </c>
      <c r="G378" s="13">
        <v>13.7</v>
      </c>
      <c r="K378" s="13">
        <v>744</v>
      </c>
    </row>
    <row r="379" spans="1:38" x14ac:dyDescent="0.3">
      <c r="A379" s="32">
        <v>44669</v>
      </c>
      <c r="B379" s="43">
        <v>0.42149305555555555</v>
      </c>
      <c r="C379" s="13">
        <v>575</v>
      </c>
      <c r="D379" s="13">
        <v>0.37369999999999998</v>
      </c>
      <c r="E379" s="13">
        <v>11.91</v>
      </c>
      <c r="F379" s="13">
        <v>7.85</v>
      </c>
      <c r="G379" s="13">
        <v>7</v>
      </c>
      <c r="K379" s="13">
        <v>3282</v>
      </c>
    </row>
    <row r="380" spans="1:38" x14ac:dyDescent="0.3">
      <c r="A380" s="32">
        <v>44678</v>
      </c>
      <c r="B380" s="57">
        <v>0.36891203703703707</v>
      </c>
      <c r="C380" s="13">
        <v>1324</v>
      </c>
      <c r="D380" s="13">
        <v>0.85799999999999998</v>
      </c>
      <c r="E380" s="13">
        <v>10.54</v>
      </c>
      <c r="F380" s="13">
        <v>7.8</v>
      </c>
      <c r="G380" s="13">
        <v>9.3000000000000007</v>
      </c>
      <c r="K380" s="13">
        <v>187</v>
      </c>
      <c r="L380" s="29">
        <f>AVERAGE(K376:K380)</f>
        <v>1422</v>
      </c>
      <c r="M380" s="46">
        <f>GEOMEAN(K376:K380)</f>
        <v>896.62876416054883</v>
      </c>
      <c r="N380" s="47" t="s">
        <v>198</v>
      </c>
    </row>
    <row r="381" spans="1:38" x14ac:dyDescent="0.3">
      <c r="A381" s="32">
        <v>44685</v>
      </c>
      <c r="B381" s="57">
        <v>0.41765046296296293</v>
      </c>
      <c r="C381" s="13">
        <v>1207</v>
      </c>
      <c r="D381" s="13">
        <v>0.78649999999999998</v>
      </c>
      <c r="E381" s="13">
        <v>9.82</v>
      </c>
      <c r="F381" s="13">
        <v>7.71</v>
      </c>
      <c r="G381" s="13">
        <v>12.6</v>
      </c>
      <c r="K381" s="13">
        <v>350</v>
      </c>
    </row>
    <row r="382" spans="1:38" x14ac:dyDescent="0.3">
      <c r="A382" s="69">
        <v>44690</v>
      </c>
      <c r="B382" s="57">
        <v>0.39491898148148147</v>
      </c>
      <c r="C382" s="13">
        <v>1314</v>
      </c>
      <c r="D382" s="13">
        <v>0.85150000000000003</v>
      </c>
      <c r="E382" s="13">
        <v>9.01</v>
      </c>
      <c r="F382" s="13">
        <v>7.47</v>
      </c>
      <c r="G382" s="13">
        <v>13.4</v>
      </c>
      <c r="K382" s="13">
        <v>331</v>
      </c>
    </row>
    <row r="383" spans="1:38" x14ac:dyDescent="0.3">
      <c r="A383" s="69">
        <v>44698</v>
      </c>
      <c r="B383" s="57">
        <v>0.37915509259259261</v>
      </c>
      <c r="C383" s="13">
        <v>231.8</v>
      </c>
      <c r="D383" s="13">
        <v>0.15079999999999999</v>
      </c>
      <c r="E383" s="13">
        <v>9.1</v>
      </c>
      <c r="F383" s="13">
        <v>7.49</v>
      </c>
      <c r="G383" s="13">
        <v>16.100000000000001</v>
      </c>
      <c r="K383" s="13">
        <v>3448</v>
      </c>
    </row>
    <row r="384" spans="1:38" x14ac:dyDescent="0.3">
      <c r="A384" s="69">
        <v>44704</v>
      </c>
      <c r="B384" s="57">
        <v>0.40710648148148149</v>
      </c>
      <c r="C384" s="13">
        <v>1344</v>
      </c>
      <c r="D384" s="13">
        <v>0.871</v>
      </c>
      <c r="E384" s="13">
        <v>9.66</v>
      </c>
      <c r="F384" s="13">
        <v>7.57</v>
      </c>
      <c r="G384" s="13">
        <v>14.7</v>
      </c>
      <c r="K384" s="13">
        <v>689</v>
      </c>
    </row>
    <row r="385" spans="1:38" x14ac:dyDescent="0.3">
      <c r="A385" s="69">
        <v>44712</v>
      </c>
      <c r="B385" s="43">
        <v>0.41177083333333336</v>
      </c>
      <c r="C385" s="13">
        <v>995</v>
      </c>
      <c r="D385" s="13">
        <v>0.64349999999999996</v>
      </c>
      <c r="E385" s="13">
        <v>8.17</v>
      </c>
      <c r="F385" s="13">
        <v>7.54</v>
      </c>
      <c r="G385" s="13">
        <v>18.899999999999999</v>
      </c>
      <c r="K385" s="13">
        <v>833</v>
      </c>
      <c r="L385" s="29">
        <f>AVERAGE(K381:K385)</f>
        <v>1130.2</v>
      </c>
      <c r="M385" s="46">
        <f>GEOMEAN(K381:K385)</f>
        <v>744.8443087266653</v>
      </c>
      <c r="N385" s="47" t="s">
        <v>199</v>
      </c>
    </row>
    <row r="386" spans="1:38" x14ac:dyDescent="0.3">
      <c r="A386" s="69">
        <v>44714</v>
      </c>
      <c r="B386" s="43">
        <v>0.4208796296296296</v>
      </c>
      <c r="C386" s="13">
        <v>1226</v>
      </c>
      <c r="D386" s="13">
        <v>0.79949999999999999</v>
      </c>
      <c r="E386" s="13">
        <v>7.35</v>
      </c>
      <c r="F386" s="13">
        <v>7.61</v>
      </c>
      <c r="G386" s="13">
        <v>19.2</v>
      </c>
      <c r="K386" s="13">
        <v>4611</v>
      </c>
    </row>
    <row r="387" spans="1:38" x14ac:dyDescent="0.3">
      <c r="A387" s="69">
        <v>44720</v>
      </c>
      <c r="B387" s="57">
        <v>0.36872685185185183</v>
      </c>
      <c r="C387" s="13">
        <v>1003</v>
      </c>
      <c r="D387" s="13">
        <v>0.65</v>
      </c>
      <c r="E387" s="13">
        <v>8.5500000000000007</v>
      </c>
      <c r="F387" s="13">
        <v>7.58</v>
      </c>
      <c r="G387" s="13">
        <v>18.100000000000001</v>
      </c>
      <c r="K387" s="13">
        <v>1850</v>
      </c>
    </row>
    <row r="388" spans="1:38" x14ac:dyDescent="0.3">
      <c r="A388" s="69">
        <v>44725</v>
      </c>
      <c r="B388" s="57">
        <v>0.38232638888888887</v>
      </c>
      <c r="C388" s="13">
        <v>1138</v>
      </c>
      <c r="D388" s="13">
        <v>0.74099999999999999</v>
      </c>
      <c r="E388" s="13">
        <v>7.8</v>
      </c>
      <c r="F388" s="13">
        <v>7.75</v>
      </c>
      <c r="G388" s="13">
        <v>21.1</v>
      </c>
      <c r="K388" s="13">
        <v>4884</v>
      </c>
    </row>
    <row r="389" spans="1:38" x14ac:dyDescent="0.3">
      <c r="A389" s="69">
        <v>44734</v>
      </c>
      <c r="B389" s="57">
        <v>0.3845486111111111</v>
      </c>
      <c r="C389" s="13">
        <v>1369</v>
      </c>
      <c r="D389" s="13">
        <v>0.89049999999999996</v>
      </c>
      <c r="E389" s="13">
        <v>7.6</v>
      </c>
      <c r="F389" s="13">
        <v>7.74</v>
      </c>
      <c r="G389" s="13">
        <v>22.3</v>
      </c>
      <c r="K389" s="13">
        <v>9208</v>
      </c>
    </row>
    <row r="390" spans="1:38" x14ac:dyDescent="0.3">
      <c r="A390" s="69">
        <v>44741</v>
      </c>
      <c r="B390" s="57">
        <v>0.3815162037037037</v>
      </c>
      <c r="C390" s="13">
        <v>1414</v>
      </c>
      <c r="D390" s="13">
        <v>0.91649999999999998</v>
      </c>
      <c r="E390" s="13">
        <v>9.09</v>
      </c>
      <c r="F390" s="13">
        <v>7.41</v>
      </c>
      <c r="G390" s="13">
        <v>17.899999999999999</v>
      </c>
      <c r="K390" s="13">
        <v>4611</v>
      </c>
      <c r="L390" s="29">
        <f>AVERAGE(K386:K390)</f>
        <v>5032.8</v>
      </c>
      <c r="M390" s="46">
        <f>GEOMEAN(K386:K390)</f>
        <v>4462.1132408890953</v>
      </c>
      <c r="N390" s="47" t="s">
        <v>200</v>
      </c>
    </row>
    <row r="391" spans="1:38" x14ac:dyDescent="0.3">
      <c r="A391" s="69">
        <v>44747</v>
      </c>
      <c r="B391" s="57">
        <v>0.3832638888888889</v>
      </c>
      <c r="C391" s="13">
        <v>1395</v>
      </c>
      <c r="D391" s="13">
        <v>0.90349999999999997</v>
      </c>
      <c r="E391" s="13">
        <v>7.71</v>
      </c>
      <c r="F391" s="13">
        <v>7.61</v>
      </c>
      <c r="G391" s="13">
        <v>21.9</v>
      </c>
      <c r="K391" s="13">
        <v>12997</v>
      </c>
    </row>
    <row r="392" spans="1:38" x14ac:dyDescent="0.3">
      <c r="A392" s="69">
        <v>44753</v>
      </c>
      <c r="B392" s="43">
        <v>0.40188657407407408</v>
      </c>
      <c r="C392" s="13">
        <v>30.7</v>
      </c>
      <c r="D392" s="13">
        <v>2.01E-2</v>
      </c>
      <c r="E392" s="13">
        <v>7.99</v>
      </c>
      <c r="F392" s="13">
        <v>11.02</v>
      </c>
      <c r="G392" s="13">
        <v>20.7</v>
      </c>
      <c r="K392" s="13">
        <v>4611</v>
      </c>
    </row>
    <row r="393" spans="1:38" x14ac:dyDescent="0.3">
      <c r="A393" s="69">
        <v>44761</v>
      </c>
      <c r="B393" s="26">
        <v>0.39293981481481483</v>
      </c>
      <c r="C393" s="13">
        <v>927</v>
      </c>
      <c r="D393" s="13">
        <v>0.60299999999999998</v>
      </c>
      <c r="E393" s="13">
        <v>7.66</v>
      </c>
      <c r="F393" s="13">
        <v>7.63</v>
      </c>
      <c r="G393" s="13">
        <v>21.7</v>
      </c>
      <c r="K393" s="13">
        <v>2755</v>
      </c>
      <c r="O393" s="31" t="s">
        <v>111</v>
      </c>
      <c r="P393" s="13">
        <v>93.2</v>
      </c>
      <c r="Q393" s="31" t="s">
        <v>111</v>
      </c>
      <c r="R393" s="31" t="s">
        <v>111</v>
      </c>
      <c r="S393" s="31" t="s">
        <v>111</v>
      </c>
      <c r="T393" s="31" t="s">
        <v>111</v>
      </c>
      <c r="U393" s="31" t="s">
        <v>111</v>
      </c>
      <c r="V393" s="31" t="s">
        <v>161</v>
      </c>
      <c r="W393" s="31" t="s">
        <v>111</v>
      </c>
      <c r="X393" s="13">
        <v>162</v>
      </c>
      <c r="Y393" s="31" t="s">
        <v>111</v>
      </c>
      <c r="Z393" s="13">
        <v>0.69</v>
      </c>
      <c r="AA393" s="31" t="s">
        <v>111</v>
      </c>
      <c r="AB393" s="13">
        <v>48.5</v>
      </c>
      <c r="AC393" s="49" t="s">
        <v>111</v>
      </c>
      <c r="AD393" s="13">
        <v>272</v>
      </c>
      <c r="AE393" s="31" t="s">
        <v>111</v>
      </c>
      <c r="AF393" s="13">
        <v>208</v>
      </c>
      <c r="AG393" s="31">
        <v>78000</v>
      </c>
      <c r="AH393" s="13">
        <v>18700</v>
      </c>
      <c r="AI393" s="31">
        <v>3.7</v>
      </c>
      <c r="AJ393" s="50" t="s">
        <v>111</v>
      </c>
      <c r="AK393" s="50" t="s">
        <v>111</v>
      </c>
      <c r="AL393" s="50">
        <v>24</v>
      </c>
    </row>
    <row r="394" spans="1:38" x14ac:dyDescent="0.3">
      <c r="A394" s="32">
        <v>44767</v>
      </c>
      <c r="B394" s="26">
        <v>0.38820601851851855</v>
      </c>
      <c r="C394" s="13">
        <v>1079</v>
      </c>
      <c r="D394" s="13">
        <v>0.70199999999999996</v>
      </c>
      <c r="E394" s="13">
        <v>5.59</v>
      </c>
      <c r="F394" s="13">
        <v>7.72</v>
      </c>
      <c r="G394" s="13">
        <v>22</v>
      </c>
      <c r="K394" s="13">
        <v>9208</v>
      </c>
      <c r="L394" s="29"/>
      <c r="M394" s="46"/>
      <c r="N394" s="47"/>
    </row>
    <row r="395" spans="1:38" x14ac:dyDescent="0.3">
      <c r="A395" s="69">
        <v>44770</v>
      </c>
      <c r="B395" s="57">
        <v>0.43091435185185184</v>
      </c>
      <c r="C395" s="13">
        <v>1113</v>
      </c>
      <c r="D395" s="13">
        <v>0.72150000000000003</v>
      </c>
      <c r="E395" s="13">
        <v>6.96</v>
      </c>
      <c r="F395" s="13">
        <v>7.78</v>
      </c>
      <c r="G395" s="13">
        <v>22</v>
      </c>
      <c r="K395" s="13">
        <v>12033</v>
      </c>
      <c r="L395" s="29">
        <f>AVERAGE(K391:K395)</f>
        <v>8320.7999999999993</v>
      </c>
      <c r="M395" s="46">
        <f>GEOMEAN(K391:K395)</f>
        <v>7119.6691799973214</v>
      </c>
      <c r="N395" s="47" t="s">
        <v>201</v>
      </c>
    </row>
    <row r="396" spans="1:38" x14ac:dyDescent="0.3">
      <c r="A396" s="69">
        <v>44777</v>
      </c>
      <c r="B396" s="43">
        <v>0.42168981481481477</v>
      </c>
      <c r="C396" s="13">
        <v>1297</v>
      </c>
      <c r="D396" s="13">
        <v>0.84499999999999997</v>
      </c>
      <c r="E396" s="13">
        <v>9.7899999999999991</v>
      </c>
      <c r="F396" s="13">
        <v>7.82</v>
      </c>
      <c r="G396" s="13">
        <v>21.7</v>
      </c>
      <c r="K396" s="13">
        <v>11199</v>
      </c>
      <c r="N396" s="31"/>
    </row>
    <row r="397" spans="1:38" x14ac:dyDescent="0.3">
      <c r="A397" s="69">
        <v>44783</v>
      </c>
      <c r="B397" s="57">
        <v>0.40201388888888889</v>
      </c>
      <c r="C397" s="13">
        <v>1033</v>
      </c>
      <c r="D397" s="13">
        <v>0.66949999999999998</v>
      </c>
      <c r="E397" s="13">
        <v>7.09</v>
      </c>
      <c r="F397" s="13">
        <v>7.83</v>
      </c>
      <c r="G397" s="13">
        <v>22.7</v>
      </c>
      <c r="K397" s="13">
        <v>2602</v>
      </c>
      <c r="N397" s="31"/>
    </row>
    <row r="398" spans="1:38" x14ac:dyDescent="0.3">
      <c r="A398" s="69">
        <v>44789</v>
      </c>
      <c r="B398" s="26">
        <v>0.41474537037037035</v>
      </c>
      <c r="C398" s="13">
        <v>1189</v>
      </c>
      <c r="D398" s="13">
        <v>0.77300000000000002</v>
      </c>
      <c r="E398" s="13">
        <v>7.68</v>
      </c>
      <c r="F398" s="13">
        <v>8.09</v>
      </c>
      <c r="G398" s="13">
        <v>20</v>
      </c>
      <c r="K398" s="13">
        <v>1106</v>
      </c>
      <c r="N398" s="31"/>
    </row>
    <row r="399" spans="1:38" x14ac:dyDescent="0.3">
      <c r="A399" s="69">
        <v>44798</v>
      </c>
      <c r="B399" s="43">
        <v>0.41769675925925925</v>
      </c>
      <c r="C399" s="13">
        <v>755</v>
      </c>
      <c r="D399" s="13">
        <v>0.48749999999999999</v>
      </c>
      <c r="E399" s="13">
        <v>7.74</v>
      </c>
      <c r="F399" s="13">
        <v>7.94</v>
      </c>
      <c r="G399" s="13">
        <v>19.600000000000001</v>
      </c>
      <c r="K399" s="13">
        <v>3076</v>
      </c>
      <c r="N399" s="31"/>
    </row>
    <row r="400" spans="1:38" x14ac:dyDescent="0.3">
      <c r="A400" s="69">
        <v>44802</v>
      </c>
      <c r="B400" s="43">
        <v>0.39755787037037038</v>
      </c>
      <c r="C400" s="13">
        <v>649</v>
      </c>
      <c r="D400" s="13">
        <v>0.42249999999999999</v>
      </c>
      <c r="E400" s="13">
        <v>6.53</v>
      </c>
      <c r="F400" s="13">
        <v>7.86</v>
      </c>
      <c r="G400" s="13">
        <v>24.4</v>
      </c>
      <c r="K400" s="13">
        <v>24182</v>
      </c>
      <c r="L400" s="29">
        <f>AVERAGE(K396:K400)</f>
        <v>8433</v>
      </c>
      <c r="M400" s="46">
        <f>GEOMEAN(K396:K400)</f>
        <v>4741.8088443208844</v>
      </c>
      <c r="N400" s="47" t="s">
        <v>202</v>
      </c>
    </row>
    <row r="401" spans="1:38" x14ac:dyDescent="0.3">
      <c r="A401" s="69">
        <v>44805</v>
      </c>
      <c r="B401" s="28">
        <v>0.44372685185185184</v>
      </c>
      <c r="C401" s="13">
        <v>1107</v>
      </c>
      <c r="D401" s="13">
        <v>0.71899999999999997</v>
      </c>
      <c r="E401" s="13">
        <v>7.72</v>
      </c>
      <c r="F401" s="13">
        <v>8.08</v>
      </c>
      <c r="G401" s="13">
        <v>21.2</v>
      </c>
      <c r="K401" s="13">
        <v>2014</v>
      </c>
    </row>
    <row r="402" spans="1:38" x14ac:dyDescent="0.3">
      <c r="A402" s="69">
        <v>44811</v>
      </c>
      <c r="B402" s="57">
        <v>0.40908564814814818</v>
      </c>
      <c r="C402" s="13">
        <v>1346</v>
      </c>
      <c r="D402" s="13">
        <v>0.87749999999999995</v>
      </c>
      <c r="E402" s="13">
        <v>5.98</v>
      </c>
      <c r="F402" s="13">
        <v>7.87</v>
      </c>
      <c r="G402" s="13">
        <v>21.5</v>
      </c>
      <c r="K402" s="13">
        <v>3873</v>
      </c>
    </row>
    <row r="403" spans="1:38" x14ac:dyDescent="0.3">
      <c r="A403" s="69">
        <v>44817</v>
      </c>
      <c r="B403" s="26">
        <v>0.4045023148148148</v>
      </c>
      <c r="C403" s="13">
        <v>1161</v>
      </c>
      <c r="D403" s="13">
        <v>0.755</v>
      </c>
      <c r="E403" s="13">
        <v>10.01</v>
      </c>
      <c r="F403" s="13">
        <v>8.02</v>
      </c>
      <c r="G403" s="13">
        <v>17.5</v>
      </c>
      <c r="K403" s="13">
        <v>4611</v>
      </c>
    </row>
    <row r="404" spans="1:38" x14ac:dyDescent="0.3">
      <c r="A404" s="69">
        <v>44826</v>
      </c>
      <c r="B404" s="26">
        <v>0.42197916666666663</v>
      </c>
      <c r="C404" s="13">
        <v>1336</v>
      </c>
      <c r="D404" s="13">
        <v>0.871</v>
      </c>
      <c r="E404" s="13">
        <v>8.1300000000000008</v>
      </c>
      <c r="F404" s="13">
        <v>8.1300000000000008</v>
      </c>
      <c r="G404" s="13">
        <v>19.5</v>
      </c>
      <c r="K404" s="13">
        <v>3873</v>
      </c>
    </row>
    <row r="405" spans="1:38" x14ac:dyDescent="0.3">
      <c r="A405" s="69">
        <v>44830</v>
      </c>
      <c r="B405" s="26">
        <v>0.44787037037037036</v>
      </c>
      <c r="C405" s="13">
        <v>659</v>
      </c>
      <c r="D405" s="13">
        <v>0.42830000000000001</v>
      </c>
      <c r="E405" s="13">
        <v>9.82</v>
      </c>
      <c r="F405" s="13">
        <v>7.91</v>
      </c>
      <c r="G405" s="13">
        <v>15.7</v>
      </c>
      <c r="K405" s="13">
        <v>2613</v>
      </c>
      <c r="L405" s="29">
        <f>AVERAGE(K401:K405)</f>
        <v>3396.8</v>
      </c>
      <c r="M405" s="46">
        <f>GEOMEAN(K401:K405)</f>
        <v>3252.5036936074666</v>
      </c>
      <c r="N405" s="47" t="s">
        <v>203</v>
      </c>
    </row>
    <row r="406" spans="1:38" x14ac:dyDescent="0.3">
      <c r="A406" s="69">
        <v>44838</v>
      </c>
      <c r="B406" s="57">
        <v>0.40592592592592597</v>
      </c>
      <c r="C406" s="13">
        <v>1391</v>
      </c>
      <c r="D406" s="13">
        <v>0.90349999999999997</v>
      </c>
      <c r="E406" s="13">
        <v>12.22</v>
      </c>
      <c r="F406" s="13">
        <v>7.79</v>
      </c>
      <c r="G406" s="13">
        <v>12.3</v>
      </c>
      <c r="K406" s="13">
        <v>1850</v>
      </c>
    </row>
    <row r="407" spans="1:38" x14ac:dyDescent="0.3">
      <c r="A407" s="69">
        <v>44847</v>
      </c>
      <c r="B407" s="57">
        <v>0.46012731481481484</v>
      </c>
      <c r="C407" s="13">
        <v>1207</v>
      </c>
      <c r="D407" s="13">
        <v>0.78649999999999998</v>
      </c>
      <c r="E407" s="13">
        <v>8.4499999999999993</v>
      </c>
      <c r="F407" s="13">
        <v>7.93</v>
      </c>
      <c r="G407" s="13">
        <v>14.3</v>
      </c>
      <c r="K407" s="13">
        <v>85</v>
      </c>
    </row>
    <row r="408" spans="1:38" x14ac:dyDescent="0.3">
      <c r="A408" s="69">
        <v>44853</v>
      </c>
      <c r="B408" s="57">
        <v>0.40444444444444444</v>
      </c>
      <c r="C408" s="13">
        <v>1354</v>
      </c>
      <c r="D408" s="13">
        <v>0.87749999999999995</v>
      </c>
      <c r="E408" s="13">
        <v>9.73</v>
      </c>
      <c r="F408" s="13">
        <v>7.71</v>
      </c>
      <c r="G408" s="13">
        <v>7.3</v>
      </c>
      <c r="K408" s="13">
        <v>613</v>
      </c>
    </row>
    <row r="409" spans="1:38" x14ac:dyDescent="0.3">
      <c r="A409" s="69">
        <v>44859</v>
      </c>
      <c r="B409" s="28">
        <v>0.4012384259259259</v>
      </c>
      <c r="C409" s="13">
        <v>15.5</v>
      </c>
      <c r="D409" s="13">
        <v>1.01E-2</v>
      </c>
      <c r="E409" s="13">
        <v>9.31</v>
      </c>
      <c r="F409" s="13">
        <v>7.5</v>
      </c>
      <c r="G409" s="13">
        <v>14</v>
      </c>
      <c r="K409" s="13">
        <v>1785</v>
      </c>
    </row>
    <row r="410" spans="1:38" x14ac:dyDescent="0.3">
      <c r="A410" s="69">
        <v>44865</v>
      </c>
      <c r="B410" s="57">
        <v>0.39740740740740743</v>
      </c>
      <c r="C410" s="13">
        <v>635</v>
      </c>
      <c r="D410" s="13">
        <v>0.40949999999999998</v>
      </c>
      <c r="E410" s="13">
        <v>8.52</v>
      </c>
      <c r="F410" s="13">
        <v>7.64</v>
      </c>
      <c r="G410" s="13">
        <v>15</v>
      </c>
      <c r="K410" s="13">
        <v>2098</v>
      </c>
      <c r="L410" s="29">
        <f>AVERAGE(K406:K410)</f>
        <v>1286.2</v>
      </c>
      <c r="M410" s="46">
        <f>GEOMEAN(K406:K410)</f>
        <v>815.64084629808644</v>
      </c>
      <c r="N410" s="47" t="s">
        <v>205</v>
      </c>
    </row>
    <row r="411" spans="1:38" x14ac:dyDescent="0.3">
      <c r="A411" s="69">
        <v>44868</v>
      </c>
      <c r="B411" s="26">
        <v>0.44635416666666666</v>
      </c>
      <c r="C411" s="13">
        <v>1269</v>
      </c>
      <c r="D411" s="13">
        <v>0.82499999999999996</v>
      </c>
      <c r="E411" s="13">
        <v>8.94</v>
      </c>
      <c r="F411" s="13">
        <v>8.15</v>
      </c>
      <c r="G411" s="13">
        <v>12.6</v>
      </c>
      <c r="K411" s="13">
        <v>816</v>
      </c>
    </row>
    <row r="412" spans="1:38" x14ac:dyDescent="0.3">
      <c r="A412" s="69">
        <v>44882</v>
      </c>
      <c r="B412" s="28">
        <v>0.4806597222222222</v>
      </c>
      <c r="C412" s="13">
        <v>1680</v>
      </c>
      <c r="D412" s="13">
        <v>1.0920000000000001</v>
      </c>
      <c r="E412" s="13">
        <v>17.850000000000001</v>
      </c>
      <c r="F412" s="13">
        <v>7.93</v>
      </c>
      <c r="G412" s="13">
        <v>5.3</v>
      </c>
      <c r="K412" s="13">
        <v>1396</v>
      </c>
    </row>
    <row r="413" spans="1:38" x14ac:dyDescent="0.3">
      <c r="A413" s="69">
        <v>44887</v>
      </c>
      <c r="B413" s="28">
        <v>0.4680555555555555</v>
      </c>
      <c r="C413" s="13">
        <v>1870</v>
      </c>
      <c r="D413" s="13">
        <v>1.2150000000000001</v>
      </c>
      <c r="E413" s="13">
        <v>11.18</v>
      </c>
      <c r="F413" s="13">
        <v>8.0500000000000007</v>
      </c>
      <c r="G413" s="13">
        <v>4.2</v>
      </c>
      <c r="K413" s="13">
        <v>1785</v>
      </c>
    </row>
    <row r="414" spans="1:38" x14ac:dyDescent="0.3">
      <c r="A414" s="69">
        <v>44895</v>
      </c>
      <c r="B414" s="28">
        <v>0.46156250000000004</v>
      </c>
      <c r="C414" s="13">
        <v>641</v>
      </c>
      <c r="D414" s="13">
        <v>0.4163</v>
      </c>
      <c r="E414" s="13">
        <v>13.69</v>
      </c>
      <c r="F414" s="13">
        <v>7.02</v>
      </c>
      <c r="G414" s="13">
        <v>6.1</v>
      </c>
      <c r="K414" s="13">
        <v>2046</v>
      </c>
      <c r="O414" s="31" t="s">
        <v>111</v>
      </c>
      <c r="P414" s="13">
        <v>64.8</v>
      </c>
      <c r="Q414" s="31" t="s">
        <v>111</v>
      </c>
      <c r="R414" s="31" t="s">
        <v>111</v>
      </c>
      <c r="S414" s="31" t="s">
        <v>111</v>
      </c>
      <c r="T414" s="31" t="s">
        <v>111</v>
      </c>
      <c r="U414" s="31" t="s">
        <v>111</v>
      </c>
      <c r="V414" s="31" t="s">
        <v>161</v>
      </c>
      <c r="W414" s="31" t="s">
        <v>111</v>
      </c>
      <c r="X414" s="13">
        <v>124</v>
      </c>
      <c r="Y414" s="31" t="s">
        <v>111</v>
      </c>
      <c r="Z414" s="13">
        <v>0.59</v>
      </c>
      <c r="AA414" s="31" t="s">
        <v>111</v>
      </c>
      <c r="AB414" s="13">
        <v>40.200000000000003</v>
      </c>
      <c r="AC414" s="49" t="s">
        <v>111</v>
      </c>
      <c r="AD414" s="13">
        <v>208</v>
      </c>
      <c r="AE414" s="31" t="s">
        <v>111</v>
      </c>
      <c r="AF414" s="31" t="s">
        <v>111</v>
      </c>
      <c r="AG414" s="13">
        <v>59500</v>
      </c>
      <c r="AH414" s="13">
        <v>14400</v>
      </c>
      <c r="AI414" s="13">
        <v>3.3</v>
      </c>
      <c r="AJ414" s="50" t="s">
        <v>111</v>
      </c>
      <c r="AK414" s="50" t="s">
        <v>111</v>
      </c>
      <c r="AL414" s="13">
        <v>28.1</v>
      </c>
    </row>
    <row r="415" spans="1:38" x14ac:dyDescent="0.3">
      <c r="A415" s="69">
        <v>44900</v>
      </c>
      <c r="B415" s="13" t="s">
        <v>222</v>
      </c>
      <c r="K415" s="13">
        <v>613</v>
      </c>
      <c r="L415" s="29">
        <f>AVERAGE(K411:K415)</f>
        <v>1331.2</v>
      </c>
      <c r="M415" s="46">
        <f>GEOMEAN(K411:K415)</f>
        <v>1205.913009174714</v>
      </c>
      <c r="N415" s="47" t="s">
        <v>207</v>
      </c>
    </row>
    <row r="416" spans="1:38" x14ac:dyDescent="0.3">
      <c r="A416" s="69">
        <v>44903</v>
      </c>
      <c r="B416" s="57">
        <v>0.4339351851851852</v>
      </c>
      <c r="C416" s="13">
        <v>1387</v>
      </c>
      <c r="D416" s="13">
        <v>0.90349999999999997</v>
      </c>
      <c r="E416" s="13">
        <v>10.06</v>
      </c>
      <c r="F416" s="13">
        <v>7.83</v>
      </c>
      <c r="G416" s="13">
        <v>8.1</v>
      </c>
      <c r="K416" s="13">
        <v>2909</v>
      </c>
      <c r="N416" s="31"/>
    </row>
    <row r="417" spans="1:38" x14ac:dyDescent="0.3">
      <c r="A417" s="69">
        <v>44908</v>
      </c>
      <c r="B417" s="43">
        <v>0.41729166666666667</v>
      </c>
      <c r="C417" s="13">
        <v>1320</v>
      </c>
      <c r="D417" s="13">
        <v>0.85799999999999998</v>
      </c>
      <c r="E417" s="13">
        <v>14.98</v>
      </c>
      <c r="F417" s="13">
        <v>7.87</v>
      </c>
      <c r="G417" s="13">
        <v>4.9000000000000004</v>
      </c>
      <c r="K417" s="13">
        <v>295</v>
      </c>
      <c r="N417" s="31"/>
    </row>
    <row r="418" spans="1:38" x14ac:dyDescent="0.3">
      <c r="A418" s="69">
        <v>44922</v>
      </c>
      <c r="B418" s="43">
        <v>0.39473379629629629</v>
      </c>
      <c r="C418" s="13">
        <v>2447</v>
      </c>
      <c r="D418" s="13">
        <v>1.5925</v>
      </c>
      <c r="E418" s="13">
        <v>14.59</v>
      </c>
      <c r="F418" s="13">
        <v>7.62</v>
      </c>
      <c r="G418" s="13">
        <v>0.6</v>
      </c>
      <c r="K418" s="13">
        <v>556</v>
      </c>
      <c r="N418" s="31"/>
    </row>
    <row r="419" spans="1:38" x14ac:dyDescent="0.3">
      <c r="A419" s="69">
        <v>44924</v>
      </c>
      <c r="B419" s="43">
        <v>0.45553240740740741</v>
      </c>
      <c r="C419" s="13">
        <v>3840</v>
      </c>
      <c r="D419" s="13">
        <v>2.496</v>
      </c>
      <c r="E419" s="13">
        <v>15.81</v>
      </c>
      <c r="F419" s="13">
        <v>7.73</v>
      </c>
      <c r="G419" s="13">
        <v>5.3</v>
      </c>
      <c r="K419" s="13">
        <v>836</v>
      </c>
      <c r="L419" s="29">
        <f>AVERAGE(K415:K419)</f>
        <v>1041.8</v>
      </c>
      <c r="M419" s="46">
        <f>GEOMEAN(K415:K419)</f>
        <v>754.50384299019709</v>
      </c>
      <c r="N419" s="47" t="s">
        <v>208</v>
      </c>
    </row>
    <row r="420" spans="1:38" x14ac:dyDescent="0.3">
      <c r="A420" s="32">
        <v>44935</v>
      </c>
      <c r="B420" s="28">
        <v>0.44208333333333333</v>
      </c>
      <c r="C420" s="13">
        <v>602</v>
      </c>
      <c r="D420" s="13">
        <v>0.39119999999999999</v>
      </c>
      <c r="E420" s="13">
        <v>12.97</v>
      </c>
      <c r="F420" s="13">
        <v>5</v>
      </c>
      <c r="G420" s="13">
        <v>7.78</v>
      </c>
      <c r="K420" s="13">
        <v>299</v>
      </c>
    </row>
    <row r="421" spans="1:38" x14ac:dyDescent="0.3">
      <c r="A421" s="32">
        <v>44938</v>
      </c>
      <c r="B421" s="28">
        <v>0.46249999999999997</v>
      </c>
      <c r="C421" s="13">
        <v>262.39999999999998</v>
      </c>
      <c r="D421" s="13">
        <v>0.17030000000000001</v>
      </c>
      <c r="E421" s="13">
        <v>12.47</v>
      </c>
      <c r="F421" s="13">
        <v>7.99</v>
      </c>
      <c r="G421" s="13">
        <v>8.3000000000000007</v>
      </c>
      <c r="K421" s="13">
        <v>393</v>
      </c>
    </row>
    <row r="422" spans="1:38" x14ac:dyDescent="0.3">
      <c r="A422" s="69">
        <v>44944</v>
      </c>
      <c r="B422" s="57">
        <v>0.3853935185185185</v>
      </c>
      <c r="C422" s="70">
        <v>1501</v>
      </c>
      <c r="D422" s="70">
        <v>0.97499999999999998</v>
      </c>
      <c r="E422" s="70">
        <v>13.48</v>
      </c>
      <c r="F422" s="70">
        <v>8.2899999999999991</v>
      </c>
      <c r="G422" s="70">
        <v>6.5</v>
      </c>
      <c r="K422" s="13">
        <v>249</v>
      </c>
    </row>
    <row r="423" spans="1:38" x14ac:dyDescent="0.3">
      <c r="A423" s="32">
        <v>44950</v>
      </c>
      <c r="B423" s="43">
        <v>0.41917824074074073</v>
      </c>
      <c r="C423" s="13">
        <v>1636</v>
      </c>
      <c r="D423" s="13">
        <v>1.0660000000000001</v>
      </c>
      <c r="E423" s="13">
        <v>14.77</v>
      </c>
      <c r="F423" s="13">
        <v>8.2899999999999991</v>
      </c>
      <c r="G423" s="13">
        <v>4.5</v>
      </c>
      <c r="K423" s="13">
        <v>31</v>
      </c>
    </row>
    <row r="424" spans="1:38" x14ac:dyDescent="0.3">
      <c r="A424" s="32">
        <v>44956</v>
      </c>
      <c r="B424" s="26">
        <v>0.5412731481481482</v>
      </c>
      <c r="C424" s="13">
        <v>956</v>
      </c>
      <c r="D424" s="13">
        <v>0.621</v>
      </c>
      <c r="E424" s="13">
        <v>17.489999999999998</v>
      </c>
      <c r="F424" s="13">
        <v>8.4700000000000006</v>
      </c>
      <c r="G424" s="13">
        <v>4.9000000000000004</v>
      </c>
      <c r="K424" s="13">
        <v>122</v>
      </c>
      <c r="L424" s="29">
        <f>AVERAGE(K420:K424)</f>
        <v>218.8</v>
      </c>
      <c r="M424" s="46">
        <f>GEOMEAN(K420:K424)</f>
        <v>161.7323593436555</v>
      </c>
      <c r="N424" s="47" t="s">
        <v>209</v>
      </c>
    </row>
    <row r="425" spans="1:38" x14ac:dyDescent="0.3">
      <c r="A425" s="32">
        <v>44965</v>
      </c>
      <c r="B425" s="26">
        <v>0.4855902777777778</v>
      </c>
      <c r="C425" s="13">
        <v>1711</v>
      </c>
      <c r="D425" s="13">
        <v>1112</v>
      </c>
      <c r="E425" s="13">
        <v>12.33</v>
      </c>
      <c r="F425" s="13">
        <v>7.65</v>
      </c>
      <c r="G425" s="13">
        <v>4.8</v>
      </c>
      <c r="K425" s="13">
        <v>146</v>
      </c>
    </row>
    <row r="426" spans="1:38" x14ac:dyDescent="0.3">
      <c r="A426" s="32">
        <v>44970</v>
      </c>
      <c r="B426" s="43">
        <v>0.42554398148148148</v>
      </c>
      <c r="C426" s="13">
        <v>1556</v>
      </c>
      <c r="D426" s="13">
        <v>1.014</v>
      </c>
      <c r="E426" s="13">
        <v>12.85</v>
      </c>
      <c r="F426" s="13">
        <v>8.3000000000000007</v>
      </c>
      <c r="G426" s="13">
        <v>6.1</v>
      </c>
      <c r="K426" s="13">
        <v>63</v>
      </c>
    </row>
    <row r="427" spans="1:38" x14ac:dyDescent="0.3">
      <c r="A427" s="32">
        <v>44973</v>
      </c>
      <c r="B427" s="43">
        <v>0.41623842592592591</v>
      </c>
      <c r="C427" s="13">
        <v>523</v>
      </c>
      <c r="D427" s="13">
        <v>0.34</v>
      </c>
      <c r="E427" s="13">
        <v>12.54</v>
      </c>
      <c r="F427" s="13">
        <v>7.66</v>
      </c>
      <c r="G427" s="13">
        <v>7.2</v>
      </c>
      <c r="K427" s="13">
        <v>185</v>
      </c>
    </row>
    <row r="428" spans="1:38" x14ac:dyDescent="0.3">
      <c r="A428" s="32">
        <v>44979</v>
      </c>
      <c r="B428" s="26">
        <v>0.49902777777777779</v>
      </c>
      <c r="C428" s="13">
        <v>582</v>
      </c>
      <c r="D428" s="13">
        <v>0.3785</v>
      </c>
      <c r="E428" s="13">
        <v>11.13</v>
      </c>
      <c r="F428" s="13">
        <v>7.62</v>
      </c>
      <c r="G428" s="13">
        <v>7.6</v>
      </c>
      <c r="K428" s="13">
        <v>323</v>
      </c>
    </row>
    <row r="429" spans="1:38" x14ac:dyDescent="0.3">
      <c r="A429" s="32">
        <v>44985</v>
      </c>
      <c r="B429" s="57">
        <v>0.39826388888888892</v>
      </c>
      <c r="C429" s="13">
        <v>1290</v>
      </c>
      <c r="D429" s="13">
        <v>0.83850000000000002</v>
      </c>
      <c r="E429" s="13">
        <v>12.73</v>
      </c>
      <c r="F429" s="13">
        <v>8.2200000000000006</v>
      </c>
      <c r="G429" s="13">
        <v>8.4</v>
      </c>
      <c r="K429" s="13">
        <v>160</v>
      </c>
      <c r="L429" s="29">
        <f>AVERAGE(K425:K429)</f>
        <v>175.4</v>
      </c>
      <c r="M429" s="46">
        <f>GEOMEAN(K425:K429)</f>
        <v>154.4676458334711</v>
      </c>
      <c r="N429" s="47" t="s">
        <v>210</v>
      </c>
    </row>
    <row r="430" spans="1:38" x14ac:dyDescent="0.3">
      <c r="A430" s="32">
        <v>44993</v>
      </c>
      <c r="B430" s="71">
        <v>0.48921296296296296</v>
      </c>
      <c r="C430" s="72">
        <v>524</v>
      </c>
      <c r="D430" s="72">
        <v>0.34039999999999998</v>
      </c>
      <c r="E430" s="72">
        <v>13.62</v>
      </c>
      <c r="F430" s="72">
        <v>7.06</v>
      </c>
      <c r="G430" s="72">
        <v>6.4</v>
      </c>
      <c r="K430" s="13">
        <v>52</v>
      </c>
      <c r="O430" s="31" t="s">
        <v>111</v>
      </c>
      <c r="P430" s="13">
        <v>97</v>
      </c>
      <c r="Q430" s="31" t="s">
        <v>111</v>
      </c>
      <c r="R430" s="31" t="s">
        <v>111</v>
      </c>
      <c r="S430" s="31" t="s">
        <v>111</v>
      </c>
      <c r="T430" s="31" t="s">
        <v>111</v>
      </c>
      <c r="U430" s="31" t="s">
        <v>111</v>
      </c>
      <c r="V430" s="31" t="s">
        <v>161</v>
      </c>
      <c r="W430" s="31" t="s">
        <v>111</v>
      </c>
      <c r="X430" s="13">
        <v>226</v>
      </c>
      <c r="Y430" s="31" t="s">
        <v>111</v>
      </c>
      <c r="Z430" s="13">
        <v>1.2</v>
      </c>
      <c r="AA430" s="31" t="s">
        <v>111</v>
      </c>
      <c r="AB430" s="13">
        <v>71.7</v>
      </c>
      <c r="AC430" s="13">
        <v>0.16</v>
      </c>
      <c r="AD430" s="13">
        <v>351</v>
      </c>
      <c r="AE430" s="31" t="s">
        <v>111</v>
      </c>
      <c r="AF430" s="31" t="s">
        <v>111</v>
      </c>
      <c r="AG430" s="13">
        <v>94900</v>
      </c>
      <c r="AH430" s="13">
        <v>27700</v>
      </c>
      <c r="AI430" s="13">
        <v>4.0999999999999996</v>
      </c>
      <c r="AJ430" s="50" t="s">
        <v>111</v>
      </c>
      <c r="AK430" s="50" t="s">
        <v>111</v>
      </c>
      <c r="AL430" s="13">
        <v>41.7</v>
      </c>
    </row>
    <row r="431" spans="1:38" x14ac:dyDescent="0.3">
      <c r="A431" s="32">
        <v>45001</v>
      </c>
      <c r="B431" s="28">
        <v>0.45929398148148143</v>
      </c>
      <c r="C431" s="13">
        <v>1177</v>
      </c>
      <c r="D431" s="13">
        <v>0.76500000000000001</v>
      </c>
      <c r="E431" s="13">
        <v>16.05</v>
      </c>
      <c r="F431" s="13">
        <v>8.66</v>
      </c>
      <c r="G431" s="13">
        <v>7.5</v>
      </c>
      <c r="K431" s="13">
        <v>24182</v>
      </c>
    </row>
    <row r="432" spans="1:38" x14ac:dyDescent="0.3">
      <c r="A432" s="32">
        <v>45005</v>
      </c>
      <c r="B432" s="57">
        <v>0.38564814814814818</v>
      </c>
      <c r="C432" s="13">
        <v>1544</v>
      </c>
      <c r="D432" s="13">
        <v>1.0009999999999999</v>
      </c>
      <c r="E432" s="13">
        <v>14.54</v>
      </c>
      <c r="F432" s="13">
        <v>7.82</v>
      </c>
      <c r="G432" s="13">
        <v>4.4000000000000004</v>
      </c>
      <c r="K432" s="13">
        <v>1314</v>
      </c>
    </row>
    <row r="433" spans="1:14" x14ac:dyDescent="0.3">
      <c r="A433" s="32">
        <v>45008</v>
      </c>
      <c r="B433" s="26">
        <v>0.4597222222222222</v>
      </c>
      <c r="C433" s="13">
        <v>1167</v>
      </c>
      <c r="D433" s="13">
        <v>0.75900000000000001</v>
      </c>
      <c r="E433" s="13">
        <v>9.91</v>
      </c>
      <c r="F433" s="13">
        <v>7.73</v>
      </c>
      <c r="G433" s="13">
        <v>12.5</v>
      </c>
      <c r="K433" s="13">
        <v>10</v>
      </c>
    </row>
    <row r="434" spans="1:14" x14ac:dyDescent="0.3">
      <c r="A434" s="32">
        <v>45013</v>
      </c>
      <c r="B434" s="26">
        <v>0.50960648148148147</v>
      </c>
      <c r="C434" s="13">
        <v>1117</v>
      </c>
      <c r="D434" s="13">
        <v>0.72599999999999998</v>
      </c>
      <c r="E434" s="13">
        <v>13.17</v>
      </c>
      <c r="F434" s="13">
        <v>8.56</v>
      </c>
      <c r="G434" s="13">
        <v>8.8000000000000007</v>
      </c>
      <c r="K434" s="13">
        <v>189</v>
      </c>
      <c r="L434" s="29">
        <f>AVERAGE(K430:K434)</f>
        <v>5149.3999999999996</v>
      </c>
      <c r="M434" s="46">
        <f>GEOMEAN(K430:K434)</f>
        <v>315.43548366127101</v>
      </c>
      <c r="N434" s="47" t="s">
        <v>211</v>
      </c>
    </row>
    <row r="435" spans="1:14" x14ac:dyDescent="0.3">
      <c r="A435" s="32">
        <v>45019</v>
      </c>
      <c r="B435" s="43">
        <v>0.41041666666666665</v>
      </c>
      <c r="C435" s="73">
        <v>1218</v>
      </c>
      <c r="D435" s="73">
        <v>0.79300000000000004</v>
      </c>
      <c r="E435" s="73">
        <v>13.14</v>
      </c>
      <c r="F435" s="73">
        <v>7.94</v>
      </c>
      <c r="G435" s="73">
        <v>10.7</v>
      </c>
      <c r="K435" s="13">
        <v>187</v>
      </c>
    </row>
    <row r="436" spans="1:14" x14ac:dyDescent="0.3">
      <c r="A436" s="32">
        <v>45021</v>
      </c>
      <c r="B436" s="26">
        <v>0.42607638888888894</v>
      </c>
      <c r="C436" s="13">
        <v>612</v>
      </c>
      <c r="D436" s="13">
        <v>0.3977</v>
      </c>
      <c r="E436" s="13">
        <v>8.7200000000000006</v>
      </c>
      <c r="F436" s="13">
        <v>7.82</v>
      </c>
      <c r="G436" s="13">
        <v>16.3</v>
      </c>
      <c r="K436" s="13">
        <v>19863</v>
      </c>
    </row>
    <row r="437" spans="1:14" x14ac:dyDescent="0.3">
      <c r="A437" s="32">
        <v>45027</v>
      </c>
      <c r="B437" s="26">
        <v>0.44813657407407409</v>
      </c>
      <c r="C437" s="13">
        <v>1296</v>
      </c>
      <c r="D437" s="13">
        <v>0.84199999999999997</v>
      </c>
      <c r="E437" s="13">
        <v>9.31</v>
      </c>
      <c r="F437" s="13">
        <v>8.1</v>
      </c>
      <c r="G437" s="13">
        <v>11.4</v>
      </c>
      <c r="K437" s="13">
        <v>537</v>
      </c>
    </row>
    <row r="438" spans="1:14" x14ac:dyDescent="0.3">
      <c r="A438" s="32">
        <v>45035</v>
      </c>
      <c r="B438" s="43">
        <v>0.4190740740740741</v>
      </c>
      <c r="C438" s="13">
        <v>968</v>
      </c>
      <c r="D438" s="13">
        <v>0.63049999999999995</v>
      </c>
      <c r="E438" s="13">
        <v>8.74</v>
      </c>
      <c r="F438" s="13">
        <v>8.0500000000000007</v>
      </c>
      <c r="G438" s="13">
        <v>13.1</v>
      </c>
      <c r="K438" s="13">
        <v>1785</v>
      </c>
    </row>
    <row r="439" spans="1:14" x14ac:dyDescent="0.3">
      <c r="A439" s="32">
        <v>45043</v>
      </c>
      <c r="B439" s="43">
        <v>0.41252314814814817</v>
      </c>
      <c r="C439" s="13">
        <v>1359</v>
      </c>
      <c r="D439" s="13">
        <v>0.88400000000000001</v>
      </c>
      <c r="E439" s="13">
        <v>10.53</v>
      </c>
      <c r="F439" s="13">
        <v>7.9</v>
      </c>
      <c r="G439" s="13">
        <v>11.1</v>
      </c>
      <c r="K439" s="13">
        <v>663</v>
      </c>
      <c r="L439" s="29">
        <f>AVERAGE(K435:K439)</f>
        <v>4607</v>
      </c>
      <c r="M439" s="46">
        <f>GEOMEAN(K435:K439)</f>
        <v>1187.4149067542855</v>
      </c>
      <c r="N439" s="47" t="s">
        <v>212</v>
      </c>
    </row>
    <row r="440" spans="1:14" x14ac:dyDescent="0.3">
      <c r="A440" s="32">
        <v>45047</v>
      </c>
      <c r="B440" s="26">
        <v>0.46098379629629632</v>
      </c>
      <c r="C440" s="13">
        <v>845</v>
      </c>
      <c r="D440" s="13">
        <v>0.54900000000000004</v>
      </c>
      <c r="E440" s="13">
        <v>11.19</v>
      </c>
      <c r="F440" s="13">
        <v>8.39</v>
      </c>
      <c r="G440" s="13">
        <v>10.5</v>
      </c>
      <c r="K440" s="13">
        <v>350</v>
      </c>
    </row>
    <row r="441" spans="1:14" x14ac:dyDescent="0.3">
      <c r="A441" s="32">
        <v>45056</v>
      </c>
      <c r="B441" s="43">
        <v>0.39695601851851853</v>
      </c>
      <c r="C441" s="13">
        <v>1275</v>
      </c>
      <c r="D441" s="13">
        <v>0.83199999999999996</v>
      </c>
      <c r="E441" s="13">
        <v>8.31</v>
      </c>
      <c r="F441" s="13">
        <v>7.74</v>
      </c>
      <c r="G441" s="13">
        <v>13.8</v>
      </c>
      <c r="K441" s="13">
        <v>1169</v>
      </c>
    </row>
    <row r="442" spans="1:14" x14ac:dyDescent="0.3">
      <c r="A442" s="32">
        <v>45061</v>
      </c>
      <c r="B442" s="26">
        <v>0.45262731481481483</v>
      </c>
      <c r="C442" s="13">
        <v>454.6</v>
      </c>
      <c r="D442" s="13">
        <v>0.29549999999999998</v>
      </c>
      <c r="E442" s="13">
        <v>10.199999999999999</v>
      </c>
      <c r="F442" s="13">
        <v>7.64</v>
      </c>
      <c r="G442" s="13">
        <v>15</v>
      </c>
      <c r="K442" s="13">
        <v>4611</v>
      </c>
    </row>
    <row r="443" spans="1:14" x14ac:dyDescent="0.3">
      <c r="A443" s="32">
        <v>45071</v>
      </c>
      <c r="B443" s="57">
        <v>0.45313657407407404</v>
      </c>
      <c r="C443" s="13">
        <v>1313</v>
      </c>
      <c r="D443" s="13">
        <v>0.85150000000000003</v>
      </c>
      <c r="E443" s="13">
        <v>8.25</v>
      </c>
      <c r="F443" s="13">
        <v>7.94</v>
      </c>
      <c r="G443" s="13">
        <v>15.8</v>
      </c>
      <c r="K443" s="13">
        <v>1281</v>
      </c>
    </row>
    <row r="444" spans="1:14" x14ac:dyDescent="0.3">
      <c r="A444" s="32">
        <v>45076</v>
      </c>
      <c r="B444" s="26">
        <v>0.4407638888888889</v>
      </c>
      <c r="C444" s="13">
        <v>1341</v>
      </c>
      <c r="D444" s="13">
        <v>0.871</v>
      </c>
      <c r="E444" s="13">
        <v>9.84</v>
      </c>
      <c r="F444" s="13">
        <v>7.91</v>
      </c>
      <c r="G444" s="13">
        <v>17.5</v>
      </c>
      <c r="K444" s="13">
        <v>3076</v>
      </c>
      <c r="L444" s="29">
        <f>AVERAGE(K440:K444)</f>
        <v>2097.4</v>
      </c>
      <c r="M444" s="46">
        <f>GEOMEAN(K440:K444)</f>
        <v>1493.6286234893294</v>
      </c>
      <c r="N444" s="47" t="s">
        <v>213</v>
      </c>
    </row>
    <row r="445" spans="1:14" x14ac:dyDescent="0.3">
      <c r="A445" s="32">
        <v>45082</v>
      </c>
      <c r="B445" s="26">
        <v>0.45862268518518517</v>
      </c>
      <c r="C445" s="13">
        <v>4.8</v>
      </c>
      <c r="D445" s="13">
        <v>3.0999999999999999E-3</v>
      </c>
      <c r="E445" s="13">
        <v>9.73</v>
      </c>
      <c r="F445" s="13">
        <v>7.88</v>
      </c>
      <c r="G445" s="13">
        <v>16.399999999999999</v>
      </c>
      <c r="K445" s="13">
        <v>6867</v>
      </c>
    </row>
    <row r="446" spans="1:14" x14ac:dyDescent="0.3">
      <c r="A446" s="32">
        <v>45091</v>
      </c>
      <c r="B446" s="57">
        <v>0.39300925925925928</v>
      </c>
      <c r="C446" s="13">
        <v>886</v>
      </c>
      <c r="D446" s="13">
        <v>0.57850000000000001</v>
      </c>
      <c r="E446" s="13">
        <v>8.82</v>
      </c>
      <c r="F446" s="13">
        <v>7.56</v>
      </c>
      <c r="G446" s="13">
        <v>17.8</v>
      </c>
      <c r="K446" s="13">
        <v>2755</v>
      </c>
    </row>
    <row r="447" spans="1:14" x14ac:dyDescent="0.3">
      <c r="A447" s="32">
        <v>45099</v>
      </c>
      <c r="B447" s="48">
        <v>0.43854166666666666</v>
      </c>
      <c r="C447" s="13">
        <v>1280</v>
      </c>
      <c r="D447" s="13">
        <v>0.83199999999999996</v>
      </c>
      <c r="E447" s="13">
        <v>7.23</v>
      </c>
      <c r="F447" s="13">
        <v>7.91</v>
      </c>
      <c r="G447" s="13">
        <v>20</v>
      </c>
      <c r="K447" s="13">
        <v>4884</v>
      </c>
    </row>
    <row r="448" spans="1:14" x14ac:dyDescent="0.3">
      <c r="A448" s="32">
        <v>45104</v>
      </c>
      <c r="B448" s="43">
        <v>0.40611111111111109</v>
      </c>
      <c r="C448" s="13">
        <v>1260</v>
      </c>
      <c r="D448" s="13">
        <v>0.81899999999999995</v>
      </c>
      <c r="E448" s="13">
        <v>3.1</v>
      </c>
      <c r="F448" s="13">
        <v>7.82</v>
      </c>
      <c r="G448" s="13">
        <v>18.899999999999999</v>
      </c>
      <c r="K448" s="13">
        <v>4106</v>
      </c>
    </row>
    <row r="449" spans="1:38" x14ac:dyDescent="0.3">
      <c r="A449" s="32">
        <v>45106</v>
      </c>
      <c r="B449" s="43">
        <v>0.41299768518518515</v>
      </c>
      <c r="C449" s="13">
        <v>1351</v>
      </c>
      <c r="D449" s="13">
        <v>0.87749999999999995</v>
      </c>
      <c r="E449" s="13">
        <v>6.25</v>
      </c>
      <c r="F449" s="13">
        <v>7.88</v>
      </c>
      <c r="G449" s="13">
        <v>20.100000000000001</v>
      </c>
      <c r="K449" s="13">
        <v>4352</v>
      </c>
      <c r="L449" s="29">
        <f>AVERAGE(K445:K449)</f>
        <v>4592.8</v>
      </c>
      <c r="M449" s="46">
        <f>GEOMEAN(K445:K449)</f>
        <v>4401.0309985504573</v>
      </c>
      <c r="N449" s="47" t="s">
        <v>214</v>
      </c>
    </row>
    <row r="450" spans="1:38" x14ac:dyDescent="0.3">
      <c r="A450" s="32">
        <v>45112</v>
      </c>
      <c r="B450" s="26">
        <v>0.48608796296296292</v>
      </c>
      <c r="C450" s="13">
        <v>55.5</v>
      </c>
      <c r="D450" s="13">
        <v>3.61E-2</v>
      </c>
      <c r="E450" s="13">
        <v>6.19</v>
      </c>
      <c r="F450" s="13">
        <v>7.98</v>
      </c>
      <c r="G450" s="13">
        <v>22.6</v>
      </c>
      <c r="K450" s="13">
        <v>9804</v>
      </c>
    </row>
    <row r="451" spans="1:38" x14ac:dyDescent="0.3">
      <c r="A451" s="32">
        <v>45120</v>
      </c>
      <c r="B451" s="57">
        <v>0.47413194444444445</v>
      </c>
      <c r="C451" s="13">
        <v>930</v>
      </c>
      <c r="D451" s="13">
        <v>0.60450000000000004</v>
      </c>
      <c r="E451" s="13">
        <v>6.72</v>
      </c>
      <c r="F451" s="13">
        <v>12.09</v>
      </c>
      <c r="G451" s="13">
        <v>23.2</v>
      </c>
      <c r="K451" s="13">
        <v>5475</v>
      </c>
    </row>
    <row r="452" spans="1:38" x14ac:dyDescent="0.3">
      <c r="A452" s="32">
        <v>45126</v>
      </c>
      <c r="B452" s="26">
        <v>0.38445601851851857</v>
      </c>
      <c r="C452" s="13">
        <v>1021</v>
      </c>
      <c r="D452" s="13">
        <v>0.66300000000000003</v>
      </c>
      <c r="E452" s="13">
        <v>7.48</v>
      </c>
      <c r="F452" s="13">
        <v>7.75</v>
      </c>
      <c r="G452" s="13">
        <v>20</v>
      </c>
      <c r="K452" s="13">
        <v>3255</v>
      </c>
    </row>
    <row r="453" spans="1:38" x14ac:dyDescent="0.3">
      <c r="A453" s="32">
        <v>45131</v>
      </c>
      <c r="B453" s="57">
        <v>0.44626157407407407</v>
      </c>
      <c r="C453" s="13">
        <v>919</v>
      </c>
      <c r="D453" s="13">
        <v>0.59799999999999998</v>
      </c>
      <c r="E453" s="13">
        <v>6.3</v>
      </c>
      <c r="F453" s="13">
        <v>8.0500000000000007</v>
      </c>
      <c r="G453" s="13">
        <v>23.1</v>
      </c>
      <c r="K453" s="13">
        <v>51</v>
      </c>
      <c r="O453" s="31" t="s">
        <v>111</v>
      </c>
      <c r="P453" s="13">
        <v>87.1</v>
      </c>
      <c r="Q453" s="31" t="s">
        <v>111</v>
      </c>
      <c r="R453" s="31" t="s">
        <v>111</v>
      </c>
      <c r="S453" s="31" t="s">
        <v>111</v>
      </c>
      <c r="T453" s="31">
        <v>14.7</v>
      </c>
      <c r="U453" s="31" t="s">
        <v>111</v>
      </c>
      <c r="V453" s="31" t="s">
        <v>161</v>
      </c>
      <c r="W453" s="31" t="s">
        <v>111</v>
      </c>
      <c r="X453" s="13">
        <v>101</v>
      </c>
      <c r="Y453" s="31" t="s">
        <v>111</v>
      </c>
      <c r="Z453" s="13">
        <v>0.99</v>
      </c>
      <c r="AA453" s="31" t="s">
        <v>111</v>
      </c>
      <c r="AB453" s="13">
        <v>42.5</v>
      </c>
      <c r="AC453" s="49">
        <v>0.15</v>
      </c>
      <c r="AD453" s="13">
        <v>397</v>
      </c>
      <c r="AE453" s="31" t="s">
        <v>111</v>
      </c>
      <c r="AF453" s="31">
        <v>1050</v>
      </c>
      <c r="AG453" s="13">
        <v>106000</v>
      </c>
      <c r="AH453" s="13">
        <v>31900</v>
      </c>
      <c r="AI453" s="50" t="s">
        <v>111</v>
      </c>
      <c r="AJ453" s="50" t="s">
        <v>111</v>
      </c>
      <c r="AK453" s="50" t="s">
        <v>111</v>
      </c>
      <c r="AL453" s="13">
        <v>142</v>
      </c>
    </row>
    <row r="454" spans="1:38" x14ac:dyDescent="0.3">
      <c r="A454" s="32">
        <v>45134</v>
      </c>
      <c r="B454" s="57">
        <v>0.43040509259259263</v>
      </c>
      <c r="C454" s="13">
        <v>1138</v>
      </c>
      <c r="D454" s="13">
        <v>0.74099999999999999</v>
      </c>
      <c r="E454" s="13">
        <v>6.48</v>
      </c>
      <c r="F454" s="13">
        <v>7.99</v>
      </c>
      <c r="G454" s="13">
        <v>22.9</v>
      </c>
      <c r="K454" s="13">
        <v>4611</v>
      </c>
      <c r="L454" s="29">
        <f>AVERAGE(K450:K455)</f>
        <v>4947.333333333333</v>
      </c>
      <c r="M454" s="46">
        <f>GEOMEAN(K450:K455)</f>
        <v>2536.8946139852128</v>
      </c>
      <c r="N454" s="47" t="s">
        <v>215</v>
      </c>
    </row>
    <row r="455" spans="1:38" x14ac:dyDescent="0.3">
      <c r="A455" s="32">
        <v>45140</v>
      </c>
      <c r="B455" s="57">
        <v>0.46219907407407407</v>
      </c>
      <c r="C455" s="13">
        <v>1303</v>
      </c>
      <c r="D455" s="13">
        <v>0.84499999999999997</v>
      </c>
      <c r="E455" s="13">
        <v>10.25</v>
      </c>
      <c r="F455" s="13">
        <v>7.76</v>
      </c>
      <c r="G455" s="13">
        <v>21.7</v>
      </c>
      <c r="K455" s="13">
        <v>6488</v>
      </c>
    </row>
    <row r="456" spans="1:38" x14ac:dyDescent="0.3">
      <c r="A456" s="32">
        <v>45145</v>
      </c>
      <c r="B456" s="28">
        <v>0.45677083333333335</v>
      </c>
      <c r="C456" s="13">
        <v>0.65700000000000003</v>
      </c>
      <c r="D456" s="13">
        <v>0.44850000000000001</v>
      </c>
      <c r="E456" s="13">
        <v>6.02</v>
      </c>
      <c r="F456" s="13">
        <v>7.7</v>
      </c>
      <c r="G456" s="13">
        <v>22.7</v>
      </c>
      <c r="K456" s="13">
        <v>12033</v>
      </c>
    </row>
    <row r="457" spans="1:38" x14ac:dyDescent="0.3">
      <c r="A457" s="32">
        <v>45153</v>
      </c>
      <c r="B457" s="57">
        <v>0.4496412037037037</v>
      </c>
      <c r="C457" s="13">
        <v>622</v>
      </c>
      <c r="D457" s="13">
        <v>0.40300000000000002</v>
      </c>
      <c r="E457" s="13">
        <v>5.98</v>
      </c>
      <c r="F457" s="13">
        <v>7.92</v>
      </c>
      <c r="G457" s="13">
        <v>20.7</v>
      </c>
      <c r="K457" s="13">
        <v>5794</v>
      </c>
    </row>
    <row r="458" spans="1:38" x14ac:dyDescent="0.3">
      <c r="A458" s="32">
        <v>45167</v>
      </c>
      <c r="B458" s="26">
        <v>0.4152777777777778</v>
      </c>
      <c r="C458" s="13">
        <v>1313</v>
      </c>
      <c r="D458" s="13">
        <v>0.85150000000000003</v>
      </c>
      <c r="E458" s="13">
        <v>8.61</v>
      </c>
      <c r="F458" s="13">
        <v>7.96</v>
      </c>
      <c r="G458" s="13">
        <v>19.8</v>
      </c>
      <c r="K458" s="13">
        <v>2310</v>
      </c>
    </row>
    <row r="459" spans="1:38" x14ac:dyDescent="0.3">
      <c r="A459" s="32">
        <v>45169</v>
      </c>
      <c r="B459" s="26">
        <v>0.4145833333333333</v>
      </c>
      <c r="C459" s="13">
        <v>50.9</v>
      </c>
      <c r="D459" s="13">
        <v>3.32E-2</v>
      </c>
      <c r="E459" s="13">
        <v>9.1</v>
      </c>
      <c r="F459" s="13">
        <v>7.41</v>
      </c>
      <c r="G459" s="13">
        <v>18.5</v>
      </c>
      <c r="K459" s="13">
        <v>1374</v>
      </c>
      <c r="L459" s="29">
        <f>AVERAGE(K455:K459)</f>
        <v>5599.8</v>
      </c>
      <c r="M459" s="46">
        <f>GEOMEAN(K455:K459)</f>
        <v>4279.6907914261983</v>
      </c>
      <c r="N459" s="47" t="s">
        <v>216</v>
      </c>
    </row>
    <row r="460" spans="1:38" x14ac:dyDescent="0.3">
      <c r="A460" s="32">
        <v>45176</v>
      </c>
      <c r="B460" s="30">
        <v>0.45803240740740742</v>
      </c>
      <c r="C460" s="13">
        <v>1235</v>
      </c>
      <c r="D460" s="13">
        <v>803</v>
      </c>
      <c r="E460" s="13">
        <v>6.65</v>
      </c>
      <c r="F460" s="13">
        <v>7.8</v>
      </c>
      <c r="G460" s="13">
        <v>19.899999999999999</v>
      </c>
      <c r="K460" s="13">
        <v>12997</v>
      </c>
    </row>
    <row r="461" spans="1:38" x14ac:dyDescent="0.3">
      <c r="A461" s="32">
        <v>45180</v>
      </c>
      <c r="B461" s="26">
        <v>0.42019675925925926</v>
      </c>
      <c r="C461" s="13">
        <v>1318</v>
      </c>
      <c r="D461" s="13">
        <v>0.85799999999999998</v>
      </c>
      <c r="E461" s="13">
        <v>7.5</v>
      </c>
      <c r="F461" s="13">
        <v>7.8</v>
      </c>
      <c r="G461" s="13">
        <v>18.3</v>
      </c>
      <c r="K461" s="13">
        <v>2613</v>
      </c>
    </row>
    <row r="462" spans="1:38" x14ac:dyDescent="0.3">
      <c r="A462" s="32">
        <v>45183</v>
      </c>
      <c r="B462" s="26">
        <v>0.41592592592592598</v>
      </c>
      <c r="C462" s="13">
        <v>1334</v>
      </c>
      <c r="D462" s="13">
        <v>0.86450000000000005</v>
      </c>
      <c r="E462" s="13">
        <v>8.9</v>
      </c>
      <c r="F462" s="13">
        <v>7.86</v>
      </c>
      <c r="G462" s="13">
        <v>16.3</v>
      </c>
      <c r="K462" s="13">
        <v>3448</v>
      </c>
    </row>
    <row r="463" spans="1:38" x14ac:dyDescent="0.3">
      <c r="A463" s="32">
        <v>45187</v>
      </c>
      <c r="B463" s="26">
        <v>0.4148958333333333</v>
      </c>
      <c r="C463" s="13">
        <v>1313</v>
      </c>
      <c r="D463" s="13">
        <v>0.85150000000000003</v>
      </c>
      <c r="E463" s="13">
        <v>6.8</v>
      </c>
      <c r="F463" s="13">
        <v>8.0500000000000007</v>
      </c>
      <c r="G463" s="13">
        <v>17.7</v>
      </c>
      <c r="K463" s="13">
        <v>4106</v>
      </c>
    </row>
    <row r="464" spans="1:38" x14ac:dyDescent="0.3">
      <c r="A464" s="32">
        <v>45189</v>
      </c>
      <c r="B464" s="26">
        <v>0.40230324074074075</v>
      </c>
      <c r="C464" s="13">
        <v>1370</v>
      </c>
      <c r="D464" s="13">
        <v>0.89049999999999996</v>
      </c>
      <c r="E464" s="13">
        <v>8.81</v>
      </c>
      <c r="F464" s="13">
        <v>7.95</v>
      </c>
      <c r="G464" s="13">
        <v>16.5</v>
      </c>
      <c r="K464" s="13">
        <v>2098</v>
      </c>
      <c r="L464" s="29">
        <f>AVERAGE(K460:K464)</f>
        <v>5052.3999999999996</v>
      </c>
      <c r="M464" s="46">
        <f>GEOMEAN(K460:K464)</f>
        <v>3987.9971836851742</v>
      </c>
      <c r="N464" s="47" t="s">
        <v>218</v>
      </c>
    </row>
    <row r="465" spans="1:38" x14ac:dyDescent="0.3">
      <c r="A465" s="32">
        <v>45203</v>
      </c>
      <c r="B465" s="43">
        <v>0.40327546296296296</v>
      </c>
      <c r="C465" s="13">
        <v>484.4</v>
      </c>
      <c r="D465" s="13">
        <v>0.31459999999999999</v>
      </c>
      <c r="E465" s="13">
        <v>8.84</v>
      </c>
      <c r="F465" s="13">
        <v>7.86</v>
      </c>
      <c r="G465" s="13">
        <v>18.899999999999999</v>
      </c>
      <c r="K465" s="13">
        <v>1483</v>
      </c>
    </row>
    <row r="466" spans="1:38" x14ac:dyDescent="0.3">
      <c r="A466" s="32">
        <v>45211</v>
      </c>
      <c r="B466" s="57">
        <v>0.42849537037037039</v>
      </c>
      <c r="C466" s="13">
        <v>1309</v>
      </c>
      <c r="D466" s="13">
        <v>0.85150000000000003</v>
      </c>
      <c r="E466" s="13">
        <v>7.53</v>
      </c>
      <c r="F466" s="13">
        <v>5.63</v>
      </c>
      <c r="G466" s="13">
        <v>13.9</v>
      </c>
      <c r="K466" s="13">
        <v>4884</v>
      </c>
    </row>
    <row r="467" spans="1:38" x14ac:dyDescent="0.3">
      <c r="A467" s="32">
        <v>45215</v>
      </c>
      <c r="B467" s="43">
        <v>0.48541666666666666</v>
      </c>
      <c r="C467" s="13">
        <v>836</v>
      </c>
      <c r="D467" s="13">
        <v>0.54600000000000004</v>
      </c>
      <c r="E467" s="13">
        <v>8.64</v>
      </c>
      <c r="F467" s="13">
        <v>8.06</v>
      </c>
      <c r="G467" s="13">
        <v>13.3</v>
      </c>
      <c r="K467" s="13">
        <v>1153</v>
      </c>
    </row>
    <row r="468" spans="1:38" x14ac:dyDescent="0.3">
      <c r="A468" s="74">
        <v>45223</v>
      </c>
      <c r="B468" s="26">
        <v>0.49802083333333336</v>
      </c>
      <c r="C468" s="13">
        <v>1285</v>
      </c>
      <c r="D468" s="13">
        <v>0.83499999999999996</v>
      </c>
      <c r="E468" s="13">
        <v>8.67</v>
      </c>
      <c r="F468" s="13">
        <v>7.72</v>
      </c>
      <c r="G468" s="13">
        <v>12.4</v>
      </c>
      <c r="K468" s="13">
        <v>2481</v>
      </c>
    </row>
    <row r="469" spans="1:38" x14ac:dyDescent="0.3">
      <c r="A469" s="32">
        <v>45229</v>
      </c>
      <c r="B469" s="28">
        <v>0.40692129629629631</v>
      </c>
      <c r="C469" s="13">
        <v>622</v>
      </c>
      <c r="D469" s="13">
        <v>0.40429999999999999</v>
      </c>
      <c r="E469" s="13">
        <v>14.45</v>
      </c>
      <c r="F469" s="13">
        <v>7.55</v>
      </c>
      <c r="G469" s="13">
        <v>11.7</v>
      </c>
      <c r="K469" s="13">
        <v>1314</v>
      </c>
      <c r="L469" s="29">
        <f>AVERAGE(K465:K469)</f>
        <v>2263</v>
      </c>
      <c r="M469" s="46">
        <f>GEOMEAN(K465:K469)</f>
        <v>1936.3936447635394</v>
      </c>
      <c r="N469" s="47" t="s">
        <v>219</v>
      </c>
    </row>
    <row r="470" spans="1:38" x14ac:dyDescent="0.3">
      <c r="A470" s="32">
        <v>45231</v>
      </c>
      <c r="B470" s="28">
        <v>0.41673611111111114</v>
      </c>
      <c r="C470" s="13">
        <v>1128</v>
      </c>
      <c r="D470" s="13">
        <v>0.73450000000000004</v>
      </c>
      <c r="E470" s="13">
        <v>16.27</v>
      </c>
      <c r="F470" s="13">
        <v>7.64</v>
      </c>
      <c r="G470" s="13">
        <v>7.6</v>
      </c>
      <c r="K470" s="13">
        <v>1376</v>
      </c>
      <c r="O470" s="31" t="s">
        <v>111</v>
      </c>
      <c r="P470" s="13">
        <v>84.2</v>
      </c>
      <c r="Q470" s="31" t="s">
        <v>111</v>
      </c>
      <c r="R470" s="31" t="s">
        <v>111</v>
      </c>
      <c r="S470" s="31">
        <v>46.2</v>
      </c>
      <c r="T470" s="31" t="s">
        <v>111</v>
      </c>
      <c r="U470" s="31" t="s">
        <v>111</v>
      </c>
      <c r="V470" s="31">
        <v>7.3</v>
      </c>
      <c r="W470" s="31" t="s">
        <v>111</v>
      </c>
      <c r="X470" s="13">
        <v>171</v>
      </c>
      <c r="Y470" s="31" t="s">
        <v>111</v>
      </c>
      <c r="Z470" s="13">
        <v>0.83</v>
      </c>
      <c r="AA470" s="31" t="s">
        <v>111</v>
      </c>
      <c r="AB470" s="13">
        <v>65.599999999999994</v>
      </c>
      <c r="AC470" s="49" t="s">
        <v>111</v>
      </c>
      <c r="AD470" s="13">
        <v>290</v>
      </c>
      <c r="AE470" s="31" t="s">
        <v>111</v>
      </c>
      <c r="AF470" s="31" t="s">
        <v>111</v>
      </c>
      <c r="AG470" s="13">
        <v>80100</v>
      </c>
      <c r="AH470" s="13">
        <v>21900</v>
      </c>
      <c r="AI470" s="50">
        <v>5.4</v>
      </c>
      <c r="AJ470" s="50" t="s">
        <v>111</v>
      </c>
      <c r="AK470" s="50" t="s">
        <v>111</v>
      </c>
      <c r="AL470" s="13">
        <v>24.7</v>
      </c>
    </row>
    <row r="471" spans="1:38" x14ac:dyDescent="0.3">
      <c r="A471" s="32">
        <v>45236</v>
      </c>
      <c r="B471" s="28">
        <v>0.47311342592592592</v>
      </c>
      <c r="C471" s="13">
        <v>652</v>
      </c>
      <c r="D471" s="13">
        <v>0.42380000000000001</v>
      </c>
      <c r="E471" s="13">
        <v>9.77</v>
      </c>
      <c r="F471" s="13">
        <v>7.72</v>
      </c>
      <c r="G471" s="13">
        <v>10.3</v>
      </c>
      <c r="K471" s="13">
        <v>738</v>
      </c>
    </row>
    <row r="472" spans="1:38" x14ac:dyDescent="0.3">
      <c r="A472" s="32">
        <v>45239</v>
      </c>
      <c r="B472" s="26">
        <v>0.45569444444444446</v>
      </c>
      <c r="C472" s="13">
        <v>842</v>
      </c>
      <c r="D472" s="13">
        <v>0.54600000000000004</v>
      </c>
      <c r="E472" s="13">
        <v>13.15</v>
      </c>
      <c r="F472" s="13">
        <v>7.62</v>
      </c>
      <c r="G472" s="13">
        <v>14</v>
      </c>
      <c r="K472" s="13">
        <v>4884</v>
      </c>
    </row>
    <row r="473" spans="1:38" x14ac:dyDescent="0.3">
      <c r="A473" s="32">
        <v>45244</v>
      </c>
      <c r="B473" s="57">
        <v>0.44190972222222219</v>
      </c>
      <c r="C473" s="13">
        <v>1374</v>
      </c>
      <c r="D473" s="13">
        <v>0.89049999999999996</v>
      </c>
      <c r="E473" s="13">
        <v>10.49</v>
      </c>
      <c r="F473" s="13">
        <v>7.73</v>
      </c>
      <c r="G473" s="13">
        <v>8.6</v>
      </c>
      <c r="K473" s="13">
        <v>1664</v>
      </c>
      <c r="L473" s="29"/>
      <c r="M473" s="46"/>
      <c r="N473" s="47"/>
    </row>
    <row r="474" spans="1:38" x14ac:dyDescent="0.3">
      <c r="A474" s="74">
        <v>45259</v>
      </c>
      <c r="B474" s="28">
        <v>45259.403009259258</v>
      </c>
      <c r="C474" s="13">
        <v>1235</v>
      </c>
      <c r="D474" s="13">
        <v>0.80600000000000005</v>
      </c>
      <c r="E474" s="13">
        <v>17.18</v>
      </c>
      <c r="F474" s="13">
        <v>7.31</v>
      </c>
      <c r="G474" s="13">
        <v>2.9</v>
      </c>
      <c r="H474" s="13">
        <v>749.5</v>
      </c>
      <c r="I474" s="13" t="s">
        <v>253</v>
      </c>
      <c r="K474" s="13">
        <v>1616</v>
      </c>
      <c r="L474" s="29">
        <f>AVERAGE(K470:K474)</f>
        <v>2055.6</v>
      </c>
      <c r="M474" s="46">
        <f>GEOMEAN(K471:K474)</f>
        <v>1764.4391027882548</v>
      </c>
      <c r="N474" s="47" t="s">
        <v>221</v>
      </c>
    </row>
    <row r="475" spans="1:38" x14ac:dyDescent="0.3">
      <c r="A475" s="74">
        <v>45266</v>
      </c>
      <c r="B475" s="28">
        <v>45266.406851851854</v>
      </c>
      <c r="C475" s="13">
        <v>1170</v>
      </c>
      <c r="D475" s="13">
        <v>0.76049999999999995</v>
      </c>
      <c r="E475" s="13">
        <v>12.17</v>
      </c>
      <c r="F475" s="13">
        <v>7.91</v>
      </c>
      <c r="G475" s="13">
        <v>6.6</v>
      </c>
      <c r="K475" s="13">
        <v>546</v>
      </c>
    </row>
    <row r="476" spans="1:38" x14ac:dyDescent="0.3">
      <c r="A476" s="74">
        <v>45272</v>
      </c>
      <c r="B476" s="43">
        <v>0.40949074074074071</v>
      </c>
      <c r="C476" s="13">
        <v>1285</v>
      </c>
      <c r="D476" s="13">
        <v>0.83199999999999996</v>
      </c>
      <c r="E476" s="13">
        <v>17.190000000000001</v>
      </c>
      <c r="F476" s="13">
        <v>6.84</v>
      </c>
      <c r="G476" s="13">
        <v>4.8</v>
      </c>
      <c r="K476" s="13">
        <v>1374</v>
      </c>
    </row>
    <row r="477" spans="1:38" x14ac:dyDescent="0.3">
      <c r="A477" s="74">
        <v>45278</v>
      </c>
      <c r="B477" s="28">
        <v>0.43925925925925924</v>
      </c>
      <c r="C477" s="13">
        <v>1056</v>
      </c>
      <c r="D477" s="13">
        <v>0.68600000000000005</v>
      </c>
      <c r="E477" s="13">
        <v>11.85</v>
      </c>
      <c r="F477" s="13">
        <v>7.99</v>
      </c>
      <c r="G477" s="13">
        <v>5.9</v>
      </c>
      <c r="K477" s="13">
        <v>404</v>
      </c>
    </row>
    <row r="478" spans="1:38" x14ac:dyDescent="0.3">
      <c r="A478" s="74">
        <v>45281</v>
      </c>
      <c r="B478" s="26">
        <v>0.43304398148148149</v>
      </c>
      <c r="C478" s="13">
        <v>1327</v>
      </c>
      <c r="D478" s="13">
        <v>0.86199999999999999</v>
      </c>
      <c r="E478" s="13">
        <v>11.99</v>
      </c>
      <c r="F478" s="13">
        <v>8.2799999999999994</v>
      </c>
      <c r="G478" s="13">
        <v>5.4</v>
      </c>
      <c r="K478" s="13">
        <v>776</v>
      </c>
    </row>
    <row r="479" spans="1:38" x14ac:dyDescent="0.3">
      <c r="A479" s="74">
        <v>45287</v>
      </c>
      <c r="B479" s="26">
        <v>0.46012731481481484</v>
      </c>
      <c r="C479" s="13">
        <v>1134</v>
      </c>
      <c r="D479" s="13">
        <v>0.73699999999999999</v>
      </c>
      <c r="E479" s="13">
        <v>11.46</v>
      </c>
      <c r="F479" s="13">
        <v>7.24</v>
      </c>
      <c r="G479" s="13">
        <v>7.1</v>
      </c>
      <c r="K479" s="13">
        <v>269</v>
      </c>
      <c r="L479" s="29">
        <f>AVERAGE(K475:K479)</f>
        <v>673.8</v>
      </c>
      <c r="M479" s="46">
        <f>GEOMEAN(K475:K479)</f>
        <v>575.75132799993196</v>
      </c>
      <c r="N479" s="47" t="s">
        <v>223</v>
      </c>
    </row>
    <row r="480" spans="1:38" x14ac:dyDescent="0.3">
      <c r="A480" s="74">
        <v>45293</v>
      </c>
      <c r="B480" s="26">
        <v>0.43699074074074074</v>
      </c>
      <c r="C480" s="13">
        <v>1276</v>
      </c>
      <c r="D480" s="13">
        <v>0.83</v>
      </c>
      <c r="E480" s="13">
        <v>14.29</v>
      </c>
      <c r="F480" s="13">
        <v>8.18</v>
      </c>
      <c r="G480" s="13">
        <v>4.7</v>
      </c>
      <c r="K480" s="13">
        <v>529</v>
      </c>
    </row>
    <row r="481" spans="1:38" x14ac:dyDescent="0.3">
      <c r="A481" s="74">
        <v>45299</v>
      </c>
      <c r="B481" s="28">
        <v>0.40114583333333331</v>
      </c>
      <c r="C481" s="13">
        <v>1100</v>
      </c>
      <c r="D481" s="13">
        <v>0.71499999999999997</v>
      </c>
      <c r="E481" s="13">
        <v>10.85</v>
      </c>
      <c r="F481" s="13">
        <v>8.24</v>
      </c>
      <c r="G481" s="13">
        <v>5.0999999999999996</v>
      </c>
      <c r="K481" s="13">
        <v>364</v>
      </c>
    </row>
    <row r="482" spans="1:38" x14ac:dyDescent="0.3">
      <c r="A482" s="74">
        <v>45308</v>
      </c>
      <c r="B482" s="70" t="s">
        <v>234</v>
      </c>
      <c r="C482" s="70"/>
      <c r="D482" s="70"/>
      <c r="E482" s="70"/>
      <c r="F482" s="70"/>
      <c r="G482" s="70"/>
    </row>
    <row r="483" spans="1:38" x14ac:dyDescent="0.3">
      <c r="A483" s="74">
        <v>45314</v>
      </c>
      <c r="B483" s="26">
        <v>0.51815972222222217</v>
      </c>
      <c r="C483" s="13">
        <v>1703</v>
      </c>
      <c r="D483" s="13">
        <v>1.107</v>
      </c>
      <c r="E483" s="13">
        <v>17.079999999999998</v>
      </c>
      <c r="F483" s="13">
        <v>8.2799999999999994</v>
      </c>
      <c r="G483" s="13">
        <v>1.8</v>
      </c>
      <c r="K483" s="13">
        <v>512</v>
      </c>
    </row>
    <row r="484" spans="1:38" x14ac:dyDescent="0.3">
      <c r="A484" s="74">
        <v>45320</v>
      </c>
      <c r="B484" s="28">
        <v>0.43967592592592591</v>
      </c>
      <c r="C484" s="13">
        <v>1163</v>
      </c>
      <c r="D484" s="13">
        <v>1.171</v>
      </c>
      <c r="E484" s="13">
        <v>9.59</v>
      </c>
      <c r="F484" s="13">
        <v>7.99</v>
      </c>
      <c r="G484" s="13">
        <v>5</v>
      </c>
      <c r="K484" s="13">
        <v>63</v>
      </c>
      <c r="L484" s="29">
        <f>AVERAGE(K480:K484)</f>
        <v>367</v>
      </c>
      <c r="M484" s="46">
        <f>GEOMEAN(K480:K484)</f>
        <v>280.73198179418404</v>
      </c>
      <c r="N484" s="47" t="s">
        <v>254</v>
      </c>
    </row>
    <row r="485" spans="1:38" x14ac:dyDescent="0.3">
      <c r="A485" s="74">
        <v>45328</v>
      </c>
      <c r="B485" s="26">
        <v>0.40723379629629625</v>
      </c>
      <c r="C485" s="13">
        <v>1875</v>
      </c>
      <c r="D485" s="13">
        <v>1.2155</v>
      </c>
      <c r="E485" s="13">
        <v>15.28</v>
      </c>
      <c r="F485" s="13">
        <v>8.01</v>
      </c>
      <c r="G485" s="13">
        <v>6.1</v>
      </c>
      <c r="K485" s="13">
        <v>75</v>
      </c>
    </row>
    <row r="486" spans="1:38" x14ac:dyDescent="0.3">
      <c r="A486" s="74">
        <v>45334</v>
      </c>
      <c r="B486" s="28">
        <v>0.39695601851851853</v>
      </c>
      <c r="C486" s="13">
        <v>976</v>
      </c>
      <c r="D486" s="13">
        <v>0.63400000000000001</v>
      </c>
      <c r="E486" s="13">
        <v>8.76</v>
      </c>
      <c r="F486" s="13">
        <v>8.43</v>
      </c>
      <c r="G486" s="13">
        <v>5.3</v>
      </c>
      <c r="K486" s="13">
        <v>209</v>
      </c>
    </row>
    <row r="487" spans="1:38" x14ac:dyDescent="0.3">
      <c r="A487" s="74">
        <v>45337</v>
      </c>
      <c r="B487" s="26">
        <v>0.48902777777777778</v>
      </c>
      <c r="C487" s="13">
        <v>1727</v>
      </c>
      <c r="D487" s="13">
        <v>1.123</v>
      </c>
      <c r="E487" s="13">
        <v>15.59</v>
      </c>
      <c r="F487" s="13">
        <v>8.1999999999999993</v>
      </c>
      <c r="G487" s="13">
        <v>7.1</v>
      </c>
      <c r="K487" s="13">
        <v>644</v>
      </c>
    </row>
    <row r="488" spans="1:38" x14ac:dyDescent="0.3">
      <c r="A488" s="74">
        <v>45342</v>
      </c>
      <c r="B488" s="57">
        <v>0.48177083333333331</v>
      </c>
      <c r="C488" s="13">
        <v>2456</v>
      </c>
      <c r="D488" s="13">
        <v>1.599</v>
      </c>
      <c r="E488" s="13">
        <v>14.63</v>
      </c>
      <c r="F488" s="13">
        <v>7.79</v>
      </c>
      <c r="G488" s="13">
        <v>5.6</v>
      </c>
      <c r="K488" s="13">
        <v>288</v>
      </c>
    </row>
    <row r="489" spans="1:38" x14ac:dyDescent="0.3">
      <c r="A489" s="74">
        <v>45350</v>
      </c>
      <c r="B489" s="28">
        <v>0.40439814814814817</v>
      </c>
      <c r="C489" s="13">
        <v>1899</v>
      </c>
      <c r="D489" s="13">
        <v>1.234</v>
      </c>
      <c r="E489" s="13">
        <v>11.92</v>
      </c>
      <c r="F489" s="13">
        <v>7.68</v>
      </c>
      <c r="G489" s="13">
        <v>6.8</v>
      </c>
      <c r="K489" s="13">
        <v>148</v>
      </c>
      <c r="L489" s="29">
        <f>AVERAGE(K485:K489)</f>
        <v>272.8</v>
      </c>
      <c r="M489" s="46">
        <f>GEOMEAN(K485:K489)</f>
        <v>212.20202501754613</v>
      </c>
      <c r="N489" s="47" t="s">
        <v>256</v>
      </c>
    </row>
    <row r="490" spans="1:38" x14ac:dyDescent="0.3">
      <c r="A490" s="74">
        <v>45356</v>
      </c>
      <c r="B490" s="43">
        <v>0.40815972222222224</v>
      </c>
      <c r="C490" s="13">
        <v>1015</v>
      </c>
      <c r="D490" s="13">
        <v>0.66300000000000003</v>
      </c>
      <c r="E490" s="13">
        <v>8.64</v>
      </c>
      <c r="F490" s="13">
        <v>8.2899999999999991</v>
      </c>
      <c r="G490" s="13">
        <v>12.4</v>
      </c>
      <c r="K490" s="13">
        <v>193</v>
      </c>
      <c r="M490" s="13"/>
      <c r="N490" s="31"/>
    </row>
    <row r="491" spans="1:38" x14ac:dyDescent="0.3">
      <c r="A491" s="74">
        <v>45362</v>
      </c>
      <c r="B491" s="28">
        <v>0.38341435185185185</v>
      </c>
      <c r="C491" s="13">
        <v>2600</v>
      </c>
      <c r="D491" s="13">
        <v>1.69</v>
      </c>
      <c r="E491" s="13">
        <v>12.78</v>
      </c>
      <c r="F491" s="13">
        <v>7.88</v>
      </c>
      <c r="G491" s="13">
        <v>4.7</v>
      </c>
      <c r="K491" s="13">
        <v>20</v>
      </c>
      <c r="M491" s="13"/>
      <c r="N491" s="31"/>
    </row>
    <row r="492" spans="1:38" x14ac:dyDescent="0.3">
      <c r="A492" s="74">
        <v>45365</v>
      </c>
      <c r="B492" s="26">
        <v>0.4904398148148148</v>
      </c>
      <c r="C492" s="13">
        <v>2439</v>
      </c>
      <c r="D492" s="13">
        <v>1.585</v>
      </c>
      <c r="E492" s="13">
        <v>11.79</v>
      </c>
      <c r="F492" s="13">
        <v>8.18</v>
      </c>
      <c r="G492" s="13">
        <v>12.8</v>
      </c>
      <c r="K492" s="13">
        <v>144</v>
      </c>
      <c r="M492" s="13"/>
      <c r="N492" s="31"/>
    </row>
    <row r="493" spans="1:38" x14ac:dyDescent="0.3">
      <c r="A493" s="32">
        <v>45370</v>
      </c>
      <c r="B493" s="28">
        <v>45370.432986111111</v>
      </c>
      <c r="C493" s="13">
        <v>521</v>
      </c>
      <c r="D493" s="13">
        <v>0.3387</v>
      </c>
      <c r="E493" s="13">
        <v>11.71</v>
      </c>
      <c r="F493" s="13">
        <v>7.87</v>
      </c>
      <c r="G493" s="13">
        <v>5.5</v>
      </c>
      <c r="K493" s="13">
        <v>31</v>
      </c>
      <c r="M493" s="13"/>
      <c r="N493" s="31"/>
      <c r="O493" s="31" t="s">
        <v>111</v>
      </c>
      <c r="P493" s="13">
        <v>33.5</v>
      </c>
      <c r="Q493" s="31" t="s">
        <v>111</v>
      </c>
      <c r="R493" s="31" t="s">
        <v>111</v>
      </c>
      <c r="S493" s="31" t="s">
        <v>111</v>
      </c>
      <c r="T493" s="31" t="s">
        <v>111</v>
      </c>
      <c r="U493" s="31" t="s">
        <v>111</v>
      </c>
      <c r="V493" s="31" t="s">
        <v>161</v>
      </c>
      <c r="W493" s="31" t="s">
        <v>111</v>
      </c>
      <c r="X493" s="13">
        <v>71.3</v>
      </c>
      <c r="Y493" s="31">
        <v>0.31</v>
      </c>
      <c r="Z493" s="13">
        <v>0.62</v>
      </c>
      <c r="AA493" s="31" t="s">
        <v>111</v>
      </c>
      <c r="AB493" s="13">
        <v>31.8</v>
      </c>
      <c r="AC493" s="49" t="s">
        <v>111</v>
      </c>
      <c r="AD493" s="13">
        <v>132</v>
      </c>
      <c r="AE493" s="31" t="s">
        <v>111</v>
      </c>
      <c r="AF493" s="31" t="s">
        <v>111</v>
      </c>
      <c r="AG493" s="13">
        <v>38300</v>
      </c>
      <c r="AH493" s="13">
        <v>8870</v>
      </c>
      <c r="AI493" s="50" t="s">
        <v>111</v>
      </c>
      <c r="AJ493" s="50" t="s">
        <v>111</v>
      </c>
      <c r="AK493" s="50" t="s">
        <v>111</v>
      </c>
      <c r="AL493" s="13">
        <v>26.2</v>
      </c>
    </row>
    <row r="494" spans="1:38" x14ac:dyDescent="0.3">
      <c r="A494" s="74">
        <v>45376</v>
      </c>
      <c r="B494" s="26">
        <v>0.41196759259259258</v>
      </c>
      <c r="C494" s="13">
        <v>716</v>
      </c>
      <c r="D494" s="13">
        <v>0.46600000000000003</v>
      </c>
      <c r="E494" s="13">
        <v>12.9</v>
      </c>
      <c r="F494" s="13">
        <v>7.9</v>
      </c>
      <c r="G494" s="13">
        <v>7.7</v>
      </c>
      <c r="K494" s="13">
        <v>450</v>
      </c>
      <c r="L494" s="29">
        <f>AVERAGE(K490:K494)</f>
        <v>167.6</v>
      </c>
      <c r="M494" s="46">
        <f>GEOMEAN(K490:K494)</f>
        <v>95.039644003878024</v>
      </c>
      <c r="N494" s="47" t="s">
        <v>257</v>
      </c>
    </row>
    <row r="495" spans="1:38" x14ac:dyDescent="0.3">
      <c r="A495" s="74">
        <v>45385</v>
      </c>
      <c r="B495" s="28">
        <v>0.38042824074074072</v>
      </c>
      <c r="C495" s="13">
        <v>820</v>
      </c>
      <c r="D495" s="13">
        <v>0.53300000000000003</v>
      </c>
      <c r="E495" s="13">
        <v>10.14</v>
      </c>
      <c r="F495" s="13">
        <v>7.58</v>
      </c>
      <c r="G495" s="13">
        <v>10</v>
      </c>
      <c r="K495" s="13">
        <v>211</v>
      </c>
    </row>
    <row r="496" spans="1:38" x14ac:dyDescent="0.3">
      <c r="A496" s="74">
        <v>45391</v>
      </c>
      <c r="B496" s="28">
        <v>45391.400856481479</v>
      </c>
      <c r="C496" s="13">
        <v>839</v>
      </c>
      <c r="D496" s="13">
        <v>0.54600000000000004</v>
      </c>
      <c r="E496" s="13">
        <v>8.3800000000000008</v>
      </c>
      <c r="F496" s="13">
        <v>7.77</v>
      </c>
      <c r="G496" s="13">
        <v>13.2</v>
      </c>
      <c r="K496" s="13">
        <v>41</v>
      </c>
    </row>
    <row r="497" spans="1:14" x14ac:dyDescent="0.3">
      <c r="A497" s="74">
        <v>45400</v>
      </c>
      <c r="B497" s="57">
        <v>0.51822916666666663</v>
      </c>
      <c r="C497" s="13">
        <v>1353</v>
      </c>
      <c r="D497" s="13">
        <v>0.87749999999999995</v>
      </c>
      <c r="E497" s="13">
        <v>9.8000000000000007</v>
      </c>
      <c r="F497" s="13">
        <v>8</v>
      </c>
      <c r="G497" s="13">
        <v>16</v>
      </c>
      <c r="K497" s="13">
        <v>226</v>
      </c>
    </row>
    <row r="498" spans="1:14" x14ac:dyDescent="0.3">
      <c r="A498" s="32">
        <v>45406</v>
      </c>
      <c r="B498" s="26">
        <v>0.40726851851851853</v>
      </c>
      <c r="C498" s="13">
        <v>1208</v>
      </c>
      <c r="D498" s="13">
        <v>0.78500000000000003</v>
      </c>
      <c r="E498" s="13">
        <v>10.1</v>
      </c>
      <c r="F498" s="13">
        <v>7.83</v>
      </c>
      <c r="G498" s="13">
        <v>10.3</v>
      </c>
      <c r="K498" s="13">
        <v>480</v>
      </c>
    </row>
    <row r="499" spans="1:14" x14ac:dyDescent="0.3">
      <c r="A499" s="32">
        <v>45411</v>
      </c>
      <c r="B499" s="57">
        <v>0.44930555555555557</v>
      </c>
      <c r="C499" s="13">
        <v>1113</v>
      </c>
      <c r="D499" s="13">
        <v>0.99450000000000005</v>
      </c>
      <c r="E499" s="13">
        <v>9.17</v>
      </c>
      <c r="F499" s="13">
        <v>7.68</v>
      </c>
      <c r="G499" s="13">
        <v>16.2</v>
      </c>
      <c r="K499" s="13">
        <v>5475</v>
      </c>
      <c r="L499" s="29">
        <f>AVERAGE(K495:K499)</f>
        <v>1286.5999999999999</v>
      </c>
      <c r="M499" s="46">
        <f>GEOMEAN(K494:K498)</f>
        <v>211.41008482125048</v>
      </c>
      <c r="N499" s="47" t="s">
        <v>258</v>
      </c>
    </row>
    <row r="500" spans="1:14" x14ac:dyDescent="0.3">
      <c r="A500" s="32">
        <v>45414</v>
      </c>
      <c r="B500" s="43">
        <v>0.41530092592592593</v>
      </c>
      <c r="C500" s="13">
        <v>1906</v>
      </c>
      <c r="D500" s="13">
        <v>1.2415</v>
      </c>
      <c r="E500" s="13">
        <v>8.4700000000000006</v>
      </c>
      <c r="F500" s="13">
        <v>7.84</v>
      </c>
      <c r="G500" s="13">
        <v>17</v>
      </c>
      <c r="K500" s="13">
        <v>1086</v>
      </c>
      <c r="N500" s="31"/>
    </row>
    <row r="501" spans="1:14" x14ac:dyDescent="0.3">
      <c r="A501" s="32">
        <v>45418</v>
      </c>
      <c r="B501" s="28">
        <v>45418.402384259258</v>
      </c>
      <c r="C501" s="13">
        <v>1755</v>
      </c>
      <c r="D501" s="13">
        <v>1.1375</v>
      </c>
      <c r="E501" s="13">
        <v>7.79</v>
      </c>
      <c r="F501" s="13">
        <v>7.83</v>
      </c>
      <c r="G501" s="13">
        <v>16.2</v>
      </c>
      <c r="K501" s="13">
        <v>3255</v>
      </c>
      <c r="N501" s="31"/>
    </row>
    <row r="502" spans="1:14" x14ac:dyDescent="0.3">
      <c r="A502" s="32">
        <v>45427.418761574074</v>
      </c>
      <c r="B502" s="57">
        <v>0.41876157407407405</v>
      </c>
      <c r="C502" s="13">
        <v>918</v>
      </c>
      <c r="D502" s="13">
        <v>0.59799999999999998</v>
      </c>
      <c r="E502" s="13">
        <v>8.0500000000000007</v>
      </c>
      <c r="F502" s="13">
        <v>7.61</v>
      </c>
      <c r="G502" s="13">
        <v>17.7</v>
      </c>
      <c r="K502" s="13">
        <v>8164</v>
      </c>
      <c r="N502" s="31"/>
    </row>
    <row r="503" spans="1:14" x14ac:dyDescent="0.3">
      <c r="A503" s="32">
        <v>45432.496157407404</v>
      </c>
      <c r="B503" s="57">
        <v>0.49615740740740738</v>
      </c>
      <c r="C503" s="13">
        <v>1560</v>
      </c>
      <c r="D503" s="13">
        <v>1.014</v>
      </c>
      <c r="E503" s="13">
        <v>7.73</v>
      </c>
      <c r="F503" s="13">
        <v>7.87</v>
      </c>
      <c r="G503" s="13">
        <v>19.2</v>
      </c>
      <c r="K503" s="13">
        <v>4106</v>
      </c>
      <c r="N503" s="31"/>
    </row>
    <row r="504" spans="1:14" x14ac:dyDescent="0.3">
      <c r="A504" s="32">
        <v>45448</v>
      </c>
      <c r="B504" s="43">
        <v>0.42146990740740742</v>
      </c>
      <c r="C504" s="13">
        <v>1308</v>
      </c>
      <c r="D504" s="13">
        <v>0.85150000000000003</v>
      </c>
      <c r="E504" s="13">
        <v>8.4600000000000009</v>
      </c>
      <c r="F504" s="13">
        <v>7.83</v>
      </c>
      <c r="G504" s="13">
        <v>19.399999999999999</v>
      </c>
      <c r="K504" s="13">
        <v>14136</v>
      </c>
      <c r="L504" s="29">
        <f>AVERAGE(K500:K504)</f>
        <v>6149.4</v>
      </c>
      <c r="M504" s="46">
        <f>GEOMEAN(K499:K503)</f>
        <v>3651.046603889778</v>
      </c>
      <c r="N504" s="47" t="s">
        <v>259</v>
      </c>
    </row>
    <row r="505" spans="1:14" x14ac:dyDescent="0.3">
      <c r="A505" s="32">
        <v>45454</v>
      </c>
      <c r="B505" s="33">
        <v>0.39998842592592593</v>
      </c>
      <c r="C505" s="13">
        <v>1290</v>
      </c>
      <c r="D505" s="13">
        <v>839</v>
      </c>
      <c r="E505" s="13">
        <v>9.31</v>
      </c>
      <c r="F505" s="13">
        <v>7.5</v>
      </c>
      <c r="G505" s="13">
        <v>14.1</v>
      </c>
      <c r="K505" s="13">
        <v>10462</v>
      </c>
    </row>
    <row r="506" spans="1:14" x14ac:dyDescent="0.3">
      <c r="A506" s="32">
        <v>45460</v>
      </c>
      <c r="B506" s="43">
        <v>0.42195601851851849</v>
      </c>
      <c r="C506" s="13">
        <v>938</v>
      </c>
      <c r="D506" s="13">
        <v>0.61099999999999999</v>
      </c>
      <c r="E506" s="13">
        <v>6.72</v>
      </c>
      <c r="F506" s="13">
        <v>8.09</v>
      </c>
      <c r="G506" s="13">
        <v>23.4</v>
      </c>
      <c r="K506" s="13">
        <v>11199</v>
      </c>
    </row>
    <row r="507" spans="1:14" x14ac:dyDescent="0.3">
      <c r="A507" s="32">
        <v>45463</v>
      </c>
      <c r="B507" s="33">
        <v>0.47378472222222223</v>
      </c>
      <c r="C507" s="13">
        <v>1216</v>
      </c>
      <c r="D507" s="13">
        <v>0.79</v>
      </c>
      <c r="E507" s="13">
        <v>7.56</v>
      </c>
      <c r="F507" s="13">
        <v>7.98</v>
      </c>
      <c r="G507" s="13">
        <v>21</v>
      </c>
      <c r="K507" s="13">
        <v>24192</v>
      </c>
    </row>
    <row r="508" spans="1:14" x14ac:dyDescent="0.3">
      <c r="A508" s="32">
        <v>45468</v>
      </c>
      <c r="B508" s="31" t="s">
        <v>274</v>
      </c>
      <c r="C508" s="13">
        <v>1173</v>
      </c>
      <c r="D508" s="13">
        <v>0.76049999999999995</v>
      </c>
      <c r="E508" s="13">
        <v>8.2200000000000006</v>
      </c>
      <c r="F508" s="13">
        <v>8.08</v>
      </c>
      <c r="G508" s="13">
        <v>21.4</v>
      </c>
      <c r="K508" s="13">
        <v>15531</v>
      </c>
      <c r="L508" s="29">
        <f>AVERAGE(K504:K508)</f>
        <v>15104</v>
      </c>
      <c r="M508" s="46">
        <f>GEOMEAN(K504:K508)</f>
        <v>14414.458697217355</v>
      </c>
      <c r="N508" s="47" t="s">
        <v>260</v>
      </c>
    </row>
    <row r="509" spans="1:14" x14ac:dyDescent="0.3">
      <c r="A509" s="32">
        <v>45483</v>
      </c>
      <c r="B509" s="26">
        <v>0.44788194444444446</v>
      </c>
      <c r="C509" s="13">
        <v>434.1</v>
      </c>
      <c r="D509" s="13">
        <v>0.28220000000000001</v>
      </c>
      <c r="E509" s="13">
        <v>4.92</v>
      </c>
      <c r="F509" s="13">
        <v>7.88</v>
      </c>
      <c r="G509" s="13">
        <v>22.3</v>
      </c>
      <c r="K509" s="13">
        <v>5794</v>
      </c>
    </row>
    <row r="510" spans="1:14" x14ac:dyDescent="0.3">
      <c r="A510" s="32">
        <v>45489</v>
      </c>
      <c r="B510" s="28">
        <v>45489.413680555554</v>
      </c>
      <c r="C510" s="13">
        <v>376.6</v>
      </c>
      <c r="D510" s="13">
        <v>0.24510000000000001</v>
      </c>
      <c r="E510" s="13">
        <v>6.18</v>
      </c>
      <c r="F510" s="13">
        <v>7.98</v>
      </c>
      <c r="G510" s="13">
        <v>25.8</v>
      </c>
      <c r="K510" s="13">
        <v>4352</v>
      </c>
    </row>
    <row r="511" spans="1:14" x14ac:dyDescent="0.3">
      <c r="A511" s="32">
        <v>45491</v>
      </c>
      <c r="B511" s="43">
        <v>0.5119097222222222</v>
      </c>
      <c r="C511" s="13">
        <v>990</v>
      </c>
      <c r="D511" s="13">
        <v>0.64349999999999996</v>
      </c>
      <c r="E511" s="13">
        <v>8.35</v>
      </c>
      <c r="F511" s="13">
        <v>7.73</v>
      </c>
      <c r="G511" s="13">
        <v>21</v>
      </c>
      <c r="K511" s="13">
        <v>5172</v>
      </c>
    </row>
    <row r="512" spans="1:14" x14ac:dyDescent="0.3">
      <c r="A512" s="32">
        <v>45498</v>
      </c>
      <c r="B512" s="43">
        <v>0.4199074074074074</v>
      </c>
      <c r="C512" s="13">
        <v>713</v>
      </c>
      <c r="D512" s="13">
        <v>0.46150000000000002</v>
      </c>
      <c r="E512" s="13">
        <v>8.5299999999999994</v>
      </c>
      <c r="F512" s="13">
        <v>7.7</v>
      </c>
      <c r="G512" s="13">
        <v>22</v>
      </c>
      <c r="K512" s="13">
        <v>7701</v>
      </c>
    </row>
    <row r="513" spans="1:38" x14ac:dyDescent="0.3">
      <c r="A513" s="32">
        <v>45502</v>
      </c>
      <c r="B513" s="26">
        <v>0.41782407407407407</v>
      </c>
      <c r="C513" s="13">
        <v>394.6</v>
      </c>
      <c r="D513" s="13">
        <v>0.25650000000000001</v>
      </c>
      <c r="E513" s="13">
        <v>5.09</v>
      </c>
      <c r="F513" s="13">
        <v>7.93</v>
      </c>
      <c r="G513" s="13">
        <v>23.2</v>
      </c>
      <c r="K513" s="13">
        <v>5475</v>
      </c>
      <c r="L513" s="29">
        <f>AVERAGE(K509:K513)</f>
        <v>5698.8</v>
      </c>
      <c r="M513" s="46">
        <f>GEOMEAN(K509:K513)</f>
        <v>5598.2389060217474</v>
      </c>
      <c r="N513" s="47" t="s">
        <v>261</v>
      </c>
      <c r="O513" s="31" t="s">
        <v>111</v>
      </c>
      <c r="P513" s="13">
        <v>33.5</v>
      </c>
      <c r="Q513" s="31" t="s">
        <v>111</v>
      </c>
      <c r="R513" s="31" t="s">
        <v>111</v>
      </c>
      <c r="S513" s="31" t="s">
        <v>111</v>
      </c>
      <c r="T513" s="31" t="s">
        <v>111</v>
      </c>
      <c r="U513" s="31" t="s">
        <v>111</v>
      </c>
      <c r="V513" s="31" t="s">
        <v>161</v>
      </c>
      <c r="W513" s="31" t="s">
        <v>111</v>
      </c>
      <c r="X513" s="13">
        <v>49.7</v>
      </c>
      <c r="Y513" s="31" t="s">
        <v>111</v>
      </c>
      <c r="Z513" s="31" t="s">
        <v>111</v>
      </c>
      <c r="AA513" s="31" t="s">
        <v>111</v>
      </c>
      <c r="AB513" s="13">
        <v>19.3</v>
      </c>
      <c r="AC513" s="49" t="s">
        <v>111</v>
      </c>
      <c r="AD513" s="13">
        <v>102</v>
      </c>
      <c r="AE513" s="31" t="s">
        <v>111</v>
      </c>
      <c r="AF513" s="31" t="s">
        <v>111</v>
      </c>
      <c r="AG513" s="13">
        <v>30100</v>
      </c>
      <c r="AH513" s="13">
        <v>6610</v>
      </c>
      <c r="AI513" s="50" t="s">
        <v>111</v>
      </c>
      <c r="AJ513" s="50" t="s">
        <v>111</v>
      </c>
      <c r="AK513" s="50" t="s">
        <v>111</v>
      </c>
      <c r="AL513" s="13">
        <v>16.5</v>
      </c>
    </row>
    <row r="514" spans="1:38" x14ac:dyDescent="0.3">
      <c r="A514" s="32">
        <v>45505</v>
      </c>
      <c r="B514" s="26">
        <v>0.44937500000000002</v>
      </c>
      <c r="C514" s="13">
        <v>989</v>
      </c>
      <c r="D514" s="13">
        <v>0.64300000000000002</v>
      </c>
      <c r="E514" s="13">
        <v>7.18</v>
      </c>
      <c r="F514" s="13">
        <v>7.8</v>
      </c>
      <c r="G514" s="13">
        <v>21.4</v>
      </c>
      <c r="K514" s="13">
        <v>2603</v>
      </c>
    </row>
    <row r="515" spans="1:38" x14ac:dyDescent="0.3">
      <c r="A515" s="32">
        <v>45510</v>
      </c>
      <c r="B515" s="26">
        <v>0.41146990740740741</v>
      </c>
      <c r="C515" s="13">
        <v>1061</v>
      </c>
      <c r="D515" s="13">
        <v>0.68899999999999995</v>
      </c>
      <c r="E515" s="13">
        <v>7.19</v>
      </c>
      <c r="F515" s="13">
        <v>7.84</v>
      </c>
      <c r="G515" s="13">
        <v>23.6</v>
      </c>
      <c r="K515" s="13">
        <v>4352</v>
      </c>
    </row>
    <row r="516" spans="1:38" x14ac:dyDescent="0.3">
      <c r="A516" s="32">
        <v>45518</v>
      </c>
      <c r="B516" s="26">
        <v>0.39510416666666665</v>
      </c>
      <c r="C516" s="13">
        <v>1144</v>
      </c>
      <c r="D516" s="13">
        <v>0.74399999999999999</v>
      </c>
      <c r="E516" s="13">
        <v>7.27</v>
      </c>
      <c r="F516" s="13">
        <v>7.84</v>
      </c>
      <c r="G516" s="13">
        <v>18.600000000000001</v>
      </c>
      <c r="K516" s="13">
        <v>4611</v>
      </c>
    </row>
    <row r="517" spans="1:38" x14ac:dyDescent="0.3">
      <c r="A517" s="32">
        <v>45523</v>
      </c>
      <c r="B517" s="13" t="s">
        <v>262</v>
      </c>
      <c r="K517" s="13">
        <v>3448</v>
      </c>
    </row>
    <row r="518" spans="1:38" x14ac:dyDescent="0.3">
      <c r="A518" s="32">
        <v>45533</v>
      </c>
      <c r="B518" s="26">
        <v>0.50211805555555555</v>
      </c>
      <c r="C518" s="13">
        <v>1125</v>
      </c>
      <c r="D518" s="13">
        <v>0.73099999999999998</v>
      </c>
      <c r="E518" s="13">
        <v>7.77</v>
      </c>
      <c r="F518" s="13">
        <v>7.96</v>
      </c>
      <c r="G518" s="13">
        <v>21.9</v>
      </c>
      <c r="K518" s="13">
        <v>5172</v>
      </c>
      <c r="L518" s="29">
        <f>AVERAGE(K514:K518)</f>
        <v>4037.2</v>
      </c>
      <c r="M518" s="46">
        <f>GEOMEAN(K514:K518)</f>
        <v>3924.9740529546871</v>
      </c>
      <c r="N518" s="47" t="s">
        <v>263</v>
      </c>
    </row>
    <row r="519" spans="1:38" x14ac:dyDescent="0.3">
      <c r="A519" s="32">
        <v>45538</v>
      </c>
      <c r="B519" s="28">
        <v>0.49645833333333333</v>
      </c>
      <c r="C519" s="13">
        <v>1111</v>
      </c>
      <c r="D519" s="13">
        <v>722</v>
      </c>
      <c r="E519" s="13">
        <v>8.67</v>
      </c>
      <c r="F519" s="13">
        <v>8.02</v>
      </c>
      <c r="G519" s="13">
        <v>17.2</v>
      </c>
      <c r="K519" s="13">
        <v>4106</v>
      </c>
    </row>
    <row r="520" spans="1:38" x14ac:dyDescent="0.3">
      <c r="A520" s="32">
        <v>45547</v>
      </c>
      <c r="B520" s="26">
        <v>0.43687500000000001</v>
      </c>
      <c r="C520" s="13">
        <v>1145</v>
      </c>
      <c r="D520" s="13">
        <v>0.74399999999999999</v>
      </c>
      <c r="E520" s="13">
        <v>7.22</v>
      </c>
      <c r="F520" s="13">
        <v>7.92</v>
      </c>
      <c r="G520" s="13">
        <v>16.7</v>
      </c>
      <c r="K520" s="13">
        <v>2987</v>
      </c>
    </row>
    <row r="521" spans="1:38" x14ac:dyDescent="0.3">
      <c r="A521" s="32">
        <v>45553</v>
      </c>
      <c r="B521" s="26">
        <v>0.52473379629629635</v>
      </c>
      <c r="C521" s="13">
        <v>1168</v>
      </c>
      <c r="D521" s="13">
        <v>759</v>
      </c>
      <c r="E521" s="13">
        <v>8.44</v>
      </c>
      <c r="F521" s="13">
        <v>8.01</v>
      </c>
      <c r="G521" s="13">
        <v>18.8</v>
      </c>
      <c r="K521" s="13">
        <v>2247</v>
      </c>
    </row>
    <row r="522" spans="1:38" x14ac:dyDescent="0.3">
      <c r="A522" s="32">
        <v>45558</v>
      </c>
      <c r="B522" s="26">
        <v>0.4287037037037037</v>
      </c>
      <c r="C522" s="13">
        <v>598</v>
      </c>
      <c r="D522" s="13">
        <v>388.6</v>
      </c>
      <c r="E522" s="13">
        <v>5.34</v>
      </c>
      <c r="F522" s="13">
        <v>7.7</v>
      </c>
      <c r="G522" s="13">
        <v>19.8</v>
      </c>
      <c r="K522" s="13">
        <v>9804</v>
      </c>
    </row>
    <row r="523" spans="1:38" x14ac:dyDescent="0.3">
      <c r="A523" s="32">
        <v>45561</v>
      </c>
      <c r="B523" s="26">
        <v>0.46993055555555557</v>
      </c>
      <c r="C523" s="13">
        <v>1215</v>
      </c>
      <c r="D523" s="13">
        <v>789</v>
      </c>
      <c r="E523" s="13">
        <v>6.32</v>
      </c>
      <c r="F523" s="13">
        <v>7.74</v>
      </c>
      <c r="G523" s="13">
        <v>18</v>
      </c>
      <c r="K523" s="13">
        <v>6488</v>
      </c>
      <c r="L523" s="29">
        <f>AVERAGE(K519:K523)</f>
        <v>5126.3999999999996</v>
      </c>
      <c r="M523" s="46">
        <f>GEOMEAN(K519:K523)</f>
        <v>4454.0416801364227</v>
      </c>
      <c r="N523" s="47" t="s">
        <v>264</v>
      </c>
    </row>
    <row r="524" spans="1:38" x14ac:dyDescent="0.3">
      <c r="A524" s="32">
        <v>45572</v>
      </c>
      <c r="B524" s="28">
        <v>0.44084490740740739</v>
      </c>
      <c r="C524" s="13">
        <v>1112</v>
      </c>
      <c r="D524" s="13">
        <v>0.72299999999999998</v>
      </c>
      <c r="E524" s="13">
        <v>8.11</v>
      </c>
      <c r="F524" s="13">
        <v>7.92</v>
      </c>
      <c r="G524" s="13">
        <v>14.4</v>
      </c>
      <c r="K524" s="13">
        <v>1793</v>
      </c>
    </row>
    <row r="525" spans="1:38" x14ac:dyDescent="0.3">
      <c r="A525" s="32">
        <v>45575</v>
      </c>
      <c r="B525" s="26">
        <v>0.4548726851851852</v>
      </c>
      <c r="C525" s="13">
        <v>1226</v>
      </c>
      <c r="D525" s="13">
        <v>0.79700000000000004</v>
      </c>
      <c r="E525" s="13">
        <v>9.0399999999999991</v>
      </c>
      <c r="F525" s="13">
        <v>7.96</v>
      </c>
      <c r="G525" s="13">
        <v>13.6</v>
      </c>
      <c r="K525" s="13">
        <v>3654</v>
      </c>
    </row>
    <row r="526" spans="1:38" x14ac:dyDescent="0.3">
      <c r="A526" s="32">
        <v>45580</v>
      </c>
      <c r="B526" s="26">
        <v>0.44590277777777776</v>
      </c>
      <c r="C526" s="13">
        <v>1145</v>
      </c>
      <c r="D526" s="13">
        <v>0.74399999999999999</v>
      </c>
      <c r="E526" s="13">
        <v>9.18</v>
      </c>
      <c r="F526" s="13">
        <v>7.84</v>
      </c>
      <c r="G526" s="13">
        <v>11.3</v>
      </c>
      <c r="K526" s="13">
        <v>4106</v>
      </c>
    </row>
    <row r="527" spans="1:38" x14ac:dyDescent="0.3">
      <c r="A527" s="32">
        <v>45588</v>
      </c>
      <c r="B527" s="26">
        <v>0.43403935185185183</v>
      </c>
      <c r="C527" s="13">
        <v>1207</v>
      </c>
      <c r="D527" s="13">
        <v>785</v>
      </c>
      <c r="E527" s="13">
        <v>7.26</v>
      </c>
      <c r="F527" s="13">
        <v>7.81</v>
      </c>
      <c r="G527" s="13">
        <v>14.6</v>
      </c>
      <c r="K527" s="13">
        <v>2851</v>
      </c>
    </row>
    <row r="528" spans="1:38" x14ac:dyDescent="0.3">
      <c r="A528" s="32">
        <v>45594</v>
      </c>
      <c r="B528" s="26">
        <v>4.3657407407407409E-2</v>
      </c>
      <c r="C528" s="13">
        <v>1160</v>
      </c>
      <c r="D528" s="13">
        <v>0.754</v>
      </c>
      <c r="E528" s="13">
        <v>6.68</v>
      </c>
      <c r="F528" s="13">
        <v>7.81</v>
      </c>
      <c r="G528" s="13">
        <v>15.9</v>
      </c>
      <c r="K528" s="13">
        <v>1259</v>
      </c>
      <c r="L528" s="29">
        <f>AVERAGE(K523:K528)</f>
        <v>3358.5</v>
      </c>
      <c r="M528" s="46">
        <f>GEOMEAN(K523:K528)</f>
        <v>2925.1642769412392</v>
      </c>
      <c r="N528" s="47" t="s">
        <v>265</v>
      </c>
    </row>
    <row r="529" spans="1:38" x14ac:dyDescent="0.3">
      <c r="A529" s="32">
        <v>45602</v>
      </c>
      <c r="B529" s="26">
        <v>0.47385416666666669</v>
      </c>
      <c r="C529" s="13">
        <v>443.6</v>
      </c>
      <c r="D529" s="13">
        <v>288.3</v>
      </c>
      <c r="E529" s="13">
        <v>8.66</v>
      </c>
      <c r="F529" s="13">
        <v>7.89</v>
      </c>
      <c r="G529" s="13">
        <v>16.7</v>
      </c>
      <c r="K529" s="13">
        <v>2755</v>
      </c>
    </row>
    <row r="530" spans="1:38" x14ac:dyDescent="0.3">
      <c r="A530" s="32">
        <v>45608</v>
      </c>
      <c r="B530" s="28">
        <v>0.45497685185185183</v>
      </c>
      <c r="C530" s="13">
        <v>1073</v>
      </c>
      <c r="D530" s="13">
        <v>0.69699999999999995</v>
      </c>
      <c r="E530" s="13">
        <v>9.5299999999999994</v>
      </c>
      <c r="F530" s="13">
        <v>7.91</v>
      </c>
      <c r="G530" s="13">
        <v>9.6</v>
      </c>
      <c r="K530" s="13">
        <v>3654</v>
      </c>
      <c r="O530" s="31" t="s">
        <v>111</v>
      </c>
      <c r="P530" s="13">
        <v>93.1</v>
      </c>
      <c r="Q530" s="31" t="s">
        <v>111</v>
      </c>
      <c r="R530" s="31" t="s">
        <v>111</v>
      </c>
      <c r="S530" s="31" t="s">
        <v>111</v>
      </c>
      <c r="T530" s="31" t="s">
        <v>111</v>
      </c>
      <c r="U530" s="31" t="s">
        <v>111</v>
      </c>
      <c r="V530" s="31" t="s">
        <v>161</v>
      </c>
      <c r="W530" s="31" t="s">
        <v>111</v>
      </c>
      <c r="X530" s="13">
        <v>174</v>
      </c>
      <c r="Y530" s="31" t="s">
        <v>111</v>
      </c>
      <c r="Z530" s="31" t="s">
        <v>111</v>
      </c>
      <c r="AA530" s="31" t="s">
        <v>111</v>
      </c>
      <c r="AB530" s="13">
        <v>56.5</v>
      </c>
      <c r="AC530" s="49" t="s">
        <v>111</v>
      </c>
      <c r="AD530" s="13">
        <v>271</v>
      </c>
      <c r="AE530" s="31" t="s">
        <v>111</v>
      </c>
      <c r="AF530" s="31" t="s">
        <v>111</v>
      </c>
      <c r="AG530" s="13">
        <v>76800</v>
      </c>
      <c r="AH530" s="13">
        <v>19300</v>
      </c>
      <c r="AI530" s="13">
        <v>3.3</v>
      </c>
      <c r="AJ530" s="50" t="s">
        <v>111</v>
      </c>
      <c r="AK530" s="50" t="s">
        <v>111</v>
      </c>
      <c r="AL530" s="13">
        <v>38.200000000000003</v>
      </c>
    </row>
    <row r="531" spans="1:38" x14ac:dyDescent="0.3">
      <c r="A531" s="32">
        <v>45610</v>
      </c>
      <c r="B531" s="26">
        <v>0.50900462962962967</v>
      </c>
      <c r="C531" s="13">
        <v>462</v>
      </c>
      <c r="D531" s="13">
        <v>0.30049999999999999</v>
      </c>
      <c r="E531" s="13">
        <v>9.75</v>
      </c>
      <c r="F531" s="13">
        <v>8.16</v>
      </c>
      <c r="G531" s="13">
        <v>12</v>
      </c>
      <c r="K531" s="13">
        <v>717</v>
      </c>
    </row>
    <row r="532" spans="1:38" x14ac:dyDescent="0.3">
      <c r="A532" s="32">
        <v>45616</v>
      </c>
      <c r="B532" s="26">
        <v>8.0405092592592597E-2</v>
      </c>
      <c r="C532" s="13">
        <v>585</v>
      </c>
      <c r="D532" s="13">
        <v>0.37990000000000002</v>
      </c>
      <c r="E532" s="13">
        <v>8.8699999999999992</v>
      </c>
      <c r="F532" s="13">
        <v>7.96</v>
      </c>
      <c r="G532" s="13">
        <v>10.9</v>
      </c>
      <c r="K532" s="13">
        <v>1785</v>
      </c>
    </row>
    <row r="533" spans="1:38" x14ac:dyDescent="0.3">
      <c r="A533" s="32">
        <v>45621</v>
      </c>
      <c r="B533" s="26">
        <v>0.47738425925925926</v>
      </c>
      <c r="C533" s="13">
        <v>612</v>
      </c>
      <c r="D533" s="13">
        <v>0.39789999999999998</v>
      </c>
      <c r="E533" s="13">
        <v>9.14</v>
      </c>
      <c r="F533" s="13">
        <v>7.94</v>
      </c>
      <c r="G533" s="13">
        <v>9.6</v>
      </c>
      <c r="K533" s="13">
        <v>417</v>
      </c>
      <c r="L533" s="29">
        <f>AVERAGE(K528:K533)</f>
        <v>1764.5</v>
      </c>
      <c r="M533" s="46">
        <f>GEOMEAN(K528:K533)</f>
        <v>1375.2074546974063</v>
      </c>
      <c r="N533" s="47" t="s">
        <v>266</v>
      </c>
    </row>
    <row r="534" spans="1:38" x14ac:dyDescent="0.3">
      <c r="A534" s="32">
        <v>45629</v>
      </c>
      <c r="B534" s="26">
        <v>0.50026620370370367</v>
      </c>
      <c r="C534" s="13">
        <v>550</v>
      </c>
      <c r="D534" s="13">
        <v>0.35770000000000002</v>
      </c>
      <c r="E534" s="13">
        <v>11.71</v>
      </c>
      <c r="F534" s="13">
        <v>8.81</v>
      </c>
      <c r="G534" s="13">
        <v>3.4</v>
      </c>
      <c r="K534" s="13">
        <v>10</v>
      </c>
    </row>
    <row r="535" spans="1:38" x14ac:dyDescent="0.3">
      <c r="A535" s="32">
        <v>45635</v>
      </c>
      <c r="B535" s="26">
        <v>0.42008101851851853</v>
      </c>
      <c r="C535" s="13">
        <v>962</v>
      </c>
      <c r="D535" s="13">
        <v>0.625</v>
      </c>
      <c r="E535" s="13">
        <v>10.47</v>
      </c>
      <c r="F535" s="13">
        <v>7.71</v>
      </c>
      <c r="G535" s="13">
        <v>9.3000000000000007</v>
      </c>
      <c r="K535" s="13">
        <v>538</v>
      </c>
    </row>
    <row r="536" spans="1:38" x14ac:dyDescent="0.3">
      <c r="A536" s="32">
        <v>45638</v>
      </c>
      <c r="B536" s="26">
        <v>0.44034722222222222</v>
      </c>
      <c r="C536" s="13">
        <v>1452</v>
      </c>
      <c r="D536" s="13">
        <v>0.94399999999999995</v>
      </c>
      <c r="E536" s="13">
        <v>13.18</v>
      </c>
      <c r="F536" s="13">
        <v>7.85</v>
      </c>
      <c r="G536" s="13">
        <v>1.5</v>
      </c>
      <c r="K536" s="13">
        <v>10</v>
      </c>
    </row>
    <row r="537" spans="1:38" x14ac:dyDescent="0.3">
      <c r="A537" s="32">
        <v>45643</v>
      </c>
      <c r="B537" s="26">
        <v>0.39827546296296296</v>
      </c>
      <c r="C537" s="13">
        <v>1149</v>
      </c>
      <c r="D537" s="13">
        <v>747</v>
      </c>
      <c r="E537" s="13">
        <v>11.59</v>
      </c>
      <c r="F537" s="13">
        <v>8.0500000000000007</v>
      </c>
      <c r="G537" s="13">
        <v>7.6</v>
      </c>
      <c r="K537" s="13">
        <v>317</v>
      </c>
    </row>
    <row r="538" spans="1:38" x14ac:dyDescent="0.3">
      <c r="A538" s="32">
        <v>45645</v>
      </c>
      <c r="B538" s="26">
        <v>0.52396990740740745</v>
      </c>
      <c r="C538" s="13">
        <v>1303</v>
      </c>
      <c r="D538" s="13">
        <v>847</v>
      </c>
      <c r="E538" s="13">
        <v>14.4</v>
      </c>
      <c r="F538" s="13">
        <v>8.01</v>
      </c>
      <c r="G538" s="13">
        <v>6.8</v>
      </c>
      <c r="K538" s="13">
        <v>63</v>
      </c>
      <c r="L538" s="29">
        <f>AVERAGE(K533:K538)</f>
        <v>225.83333333333334</v>
      </c>
      <c r="M538" s="46">
        <f>GEOMEAN(K533:K538)</f>
        <v>87.475484593816162</v>
      </c>
      <c r="N538" s="47" t="s">
        <v>267</v>
      </c>
    </row>
  </sheetData>
  <conditionalFormatting sqref="K2:K3">
    <cfRule type="cellIs" dxfId="114" priority="105" stopIfTrue="1" operator="greaterThanOrEqual">
      <formula>235</formula>
    </cfRule>
  </conditionalFormatting>
  <conditionalFormatting sqref="K2:K191">
    <cfRule type="cellIs" dxfId="113" priority="104" stopIfTrue="1" operator="greaterThanOrEqual">
      <formula>235</formula>
    </cfRule>
  </conditionalFormatting>
  <conditionalFormatting sqref="K72">
    <cfRule type="cellIs" dxfId="112" priority="88" stopIfTrue="1" operator="greaterThanOrEqual">
      <formula>235</formula>
    </cfRule>
  </conditionalFormatting>
  <conditionalFormatting sqref="K192">
    <cfRule type="cellIs" dxfId="111" priority="62" stopIfTrue="1" operator="greaterThanOrEqual">
      <formula>235</formula>
    </cfRule>
  </conditionalFormatting>
  <conditionalFormatting sqref="K193:K361 K107:K191">
    <cfRule type="cellIs" dxfId="110" priority="84" stopIfTrue="1" operator="greaterThanOrEqual">
      <formula>235</formula>
    </cfRule>
  </conditionalFormatting>
  <conditionalFormatting sqref="K197">
    <cfRule type="cellIs" dxfId="109" priority="60" stopIfTrue="1" operator="greaterThanOrEqual">
      <formula>235</formula>
    </cfRule>
  </conditionalFormatting>
  <conditionalFormatting sqref="K363:K64765">
    <cfRule type="cellIs" dxfId="108" priority="11" stopIfTrue="1" operator="greaterThanOrEqual">
      <formula>235</formula>
    </cfRule>
  </conditionalFormatting>
  <conditionalFormatting sqref="M1:M3">
    <cfRule type="cellIs" dxfId="107" priority="106" stopIfTrue="1" operator="greaterThanOrEqual">
      <formula>125</formula>
    </cfRule>
  </conditionalFormatting>
  <conditionalFormatting sqref="M8">
    <cfRule type="cellIs" dxfId="106" priority="102" stopIfTrue="1" operator="greaterThanOrEqual">
      <formula>125</formula>
    </cfRule>
  </conditionalFormatting>
  <conditionalFormatting sqref="M13">
    <cfRule type="cellIs" dxfId="105" priority="101" stopIfTrue="1" operator="greaterThanOrEqual">
      <formula>125</formula>
    </cfRule>
  </conditionalFormatting>
  <conditionalFormatting sqref="M18">
    <cfRule type="cellIs" dxfId="104" priority="100" stopIfTrue="1" operator="greaterThanOrEqual">
      <formula>125</formula>
    </cfRule>
  </conditionalFormatting>
  <conditionalFormatting sqref="M23">
    <cfRule type="cellIs" dxfId="103" priority="99" stopIfTrue="1" operator="greaterThanOrEqual">
      <formula>125</formula>
    </cfRule>
  </conditionalFormatting>
  <conditionalFormatting sqref="M28">
    <cfRule type="cellIs" dxfId="102" priority="98" stopIfTrue="1" operator="greaterThanOrEqual">
      <formula>125</formula>
    </cfRule>
  </conditionalFormatting>
  <conditionalFormatting sqref="M33">
    <cfRule type="cellIs" dxfId="101" priority="97" stopIfTrue="1" operator="greaterThanOrEqual">
      <formula>125</formula>
    </cfRule>
  </conditionalFormatting>
  <conditionalFormatting sqref="M38">
    <cfRule type="cellIs" dxfId="100" priority="96" stopIfTrue="1" operator="greaterThanOrEqual">
      <formula>125</formula>
    </cfRule>
  </conditionalFormatting>
  <conditionalFormatting sqref="M43">
    <cfRule type="cellIs" dxfId="99" priority="95" stopIfTrue="1" operator="greaterThanOrEqual">
      <formula>125</formula>
    </cfRule>
  </conditionalFormatting>
  <conditionalFormatting sqref="M48">
    <cfRule type="cellIs" dxfId="98" priority="94" stopIfTrue="1" operator="greaterThanOrEqual">
      <formula>125</formula>
    </cfRule>
  </conditionalFormatting>
  <conditionalFormatting sqref="M54">
    <cfRule type="cellIs" dxfId="97" priority="93" stopIfTrue="1" operator="greaterThanOrEqual">
      <formula>125</formula>
    </cfRule>
  </conditionalFormatting>
  <conditionalFormatting sqref="M59">
    <cfRule type="cellIs" dxfId="96" priority="92" stopIfTrue="1" operator="greaterThanOrEqual">
      <formula>125</formula>
    </cfRule>
  </conditionalFormatting>
  <conditionalFormatting sqref="M63">
    <cfRule type="cellIs" dxfId="95" priority="91" stopIfTrue="1" operator="greaterThanOrEqual">
      <formula>125</formula>
    </cfRule>
  </conditionalFormatting>
  <conditionalFormatting sqref="M68">
    <cfRule type="cellIs" dxfId="94" priority="90" stopIfTrue="1" operator="greaterThanOrEqual">
      <formula>125</formula>
    </cfRule>
  </conditionalFormatting>
  <conditionalFormatting sqref="M73">
    <cfRule type="cellIs" dxfId="93" priority="89" stopIfTrue="1" operator="greaterThanOrEqual">
      <formula>125</formula>
    </cfRule>
  </conditionalFormatting>
  <conditionalFormatting sqref="M77">
    <cfRule type="cellIs" dxfId="92" priority="87" stopIfTrue="1" operator="greaterThanOrEqual">
      <formula>125</formula>
    </cfRule>
  </conditionalFormatting>
  <conditionalFormatting sqref="M82">
    <cfRule type="cellIs" dxfId="91" priority="86" stopIfTrue="1" operator="greaterThanOrEqual">
      <formula>125</formula>
    </cfRule>
  </conditionalFormatting>
  <conditionalFormatting sqref="M87">
    <cfRule type="cellIs" dxfId="90" priority="85" stopIfTrue="1" operator="greaterThanOrEqual">
      <formula>125</formula>
    </cfRule>
  </conditionalFormatting>
  <conditionalFormatting sqref="M93">
    <cfRule type="cellIs" dxfId="89" priority="83" stopIfTrue="1" operator="greaterThanOrEqual">
      <formula>125</formula>
    </cfRule>
  </conditionalFormatting>
  <conditionalFormatting sqref="M98">
    <cfRule type="cellIs" dxfId="88" priority="82" stopIfTrue="1" operator="greaterThanOrEqual">
      <formula>125</formula>
    </cfRule>
  </conditionalFormatting>
  <conditionalFormatting sqref="M102">
    <cfRule type="cellIs" dxfId="87" priority="81" stopIfTrue="1" operator="greaterThanOrEqual">
      <formula>125</formula>
    </cfRule>
  </conditionalFormatting>
  <conditionalFormatting sqref="M107">
    <cfRule type="cellIs" dxfId="86" priority="80" stopIfTrue="1" operator="greaterThanOrEqual">
      <formula>125</formula>
    </cfRule>
  </conditionalFormatting>
  <conditionalFormatting sqref="M112">
    <cfRule type="cellIs" dxfId="85" priority="79" stopIfTrue="1" operator="greaterThanOrEqual">
      <formula>125</formula>
    </cfRule>
  </conditionalFormatting>
  <conditionalFormatting sqref="M117">
    <cfRule type="cellIs" dxfId="84" priority="78" stopIfTrue="1" operator="greaterThanOrEqual">
      <formula>125</formula>
    </cfRule>
  </conditionalFormatting>
  <conditionalFormatting sqref="M121">
    <cfRule type="cellIs" dxfId="83" priority="77" stopIfTrue="1" operator="greaterThanOrEqual">
      <formula>125</formula>
    </cfRule>
  </conditionalFormatting>
  <conditionalFormatting sqref="M126">
    <cfRule type="cellIs" dxfId="82" priority="76" stopIfTrue="1" operator="greaterThanOrEqual">
      <formula>125</formula>
    </cfRule>
  </conditionalFormatting>
  <conditionalFormatting sqref="M131">
    <cfRule type="cellIs" dxfId="81" priority="75" stopIfTrue="1" operator="greaterThanOrEqual">
      <formula>125</formula>
    </cfRule>
  </conditionalFormatting>
  <conditionalFormatting sqref="M136">
    <cfRule type="cellIs" dxfId="80" priority="74" stopIfTrue="1" operator="greaterThanOrEqual">
      <formula>125</formula>
    </cfRule>
  </conditionalFormatting>
  <conditionalFormatting sqref="M141">
    <cfRule type="cellIs" dxfId="79" priority="73" stopIfTrue="1" operator="greaterThanOrEqual">
      <formula>125</formula>
    </cfRule>
  </conditionalFormatting>
  <conditionalFormatting sqref="M146">
    <cfRule type="cellIs" dxfId="78" priority="72" stopIfTrue="1" operator="greaterThanOrEqual">
      <formula>125</formula>
    </cfRule>
  </conditionalFormatting>
  <conditionalFormatting sqref="M151">
    <cfRule type="cellIs" dxfId="77" priority="71" stopIfTrue="1" operator="greaterThanOrEqual">
      <formula>125</formula>
    </cfRule>
  </conditionalFormatting>
  <conditionalFormatting sqref="M157">
    <cfRule type="cellIs" dxfId="76" priority="70" stopIfTrue="1" operator="greaterThanOrEqual">
      <formula>125</formula>
    </cfRule>
  </conditionalFormatting>
  <conditionalFormatting sqref="M162">
    <cfRule type="cellIs" dxfId="75" priority="69" stopIfTrue="1" operator="greaterThanOrEqual">
      <formula>125</formula>
    </cfRule>
  </conditionalFormatting>
  <conditionalFormatting sqref="M167">
    <cfRule type="cellIs" dxfId="74" priority="68" stopIfTrue="1" operator="greaterThanOrEqual">
      <formula>125</formula>
    </cfRule>
  </conditionalFormatting>
  <conditionalFormatting sqref="M172">
    <cfRule type="cellIs" dxfId="73" priority="67" stopIfTrue="1" operator="greaterThanOrEqual">
      <formula>125</formula>
    </cfRule>
  </conditionalFormatting>
  <conditionalFormatting sqref="M177">
    <cfRule type="cellIs" dxfId="72" priority="66" stopIfTrue="1" operator="greaterThanOrEqual">
      <formula>125</formula>
    </cfRule>
  </conditionalFormatting>
  <conditionalFormatting sqref="M182">
    <cfRule type="cellIs" dxfId="71" priority="65" stopIfTrue="1" operator="greaterThanOrEqual">
      <formula>125</formula>
    </cfRule>
  </conditionalFormatting>
  <conditionalFormatting sqref="M187">
    <cfRule type="cellIs" dxfId="70" priority="64" stopIfTrue="1" operator="greaterThanOrEqual">
      <formula>125</formula>
    </cfRule>
  </conditionalFormatting>
  <conditionalFormatting sqref="M192">
    <cfRule type="cellIs" dxfId="69" priority="63" stopIfTrue="1" operator="greaterThanOrEqual">
      <formula>125</formula>
    </cfRule>
  </conditionalFormatting>
  <conditionalFormatting sqref="M197">
    <cfRule type="cellIs" dxfId="68" priority="61" stopIfTrue="1" operator="greaterThanOrEqual">
      <formula>125</formula>
    </cfRule>
  </conditionalFormatting>
  <conditionalFormatting sqref="M202">
    <cfRule type="cellIs" dxfId="67" priority="59" stopIfTrue="1" operator="greaterThanOrEqual">
      <formula>125</formula>
    </cfRule>
  </conditionalFormatting>
  <conditionalFormatting sqref="M207">
    <cfRule type="cellIs" dxfId="66" priority="58" stopIfTrue="1" operator="greaterThanOrEqual">
      <formula>125</formula>
    </cfRule>
  </conditionalFormatting>
  <conditionalFormatting sqref="M213">
    <cfRule type="cellIs" dxfId="65" priority="57" stopIfTrue="1" operator="greaterThanOrEqual">
      <formula>125</formula>
    </cfRule>
  </conditionalFormatting>
  <conditionalFormatting sqref="M218">
    <cfRule type="cellIs" dxfId="64" priority="56" stopIfTrue="1" operator="greaterThanOrEqual">
      <formula>125</formula>
    </cfRule>
  </conditionalFormatting>
  <conditionalFormatting sqref="M222">
    <cfRule type="cellIs" dxfId="63" priority="55" stopIfTrue="1" operator="greaterThanOrEqual">
      <formula>125</formula>
    </cfRule>
  </conditionalFormatting>
  <conditionalFormatting sqref="M227">
    <cfRule type="cellIs" dxfId="62" priority="54" stopIfTrue="1" operator="greaterThanOrEqual">
      <formula>125</formula>
    </cfRule>
  </conditionalFormatting>
  <conditionalFormatting sqref="M232">
    <cfRule type="cellIs" dxfId="61" priority="53" stopIfTrue="1" operator="greaterThanOrEqual">
      <formula>125</formula>
    </cfRule>
  </conditionalFormatting>
  <conditionalFormatting sqref="M237">
    <cfRule type="cellIs" dxfId="60" priority="52" stopIfTrue="1" operator="greaterThanOrEqual">
      <formula>125</formula>
    </cfRule>
  </conditionalFormatting>
  <conditionalFormatting sqref="M242">
    <cfRule type="cellIs" dxfId="59" priority="51" stopIfTrue="1" operator="greaterThanOrEqual">
      <formula>125</formula>
    </cfRule>
  </conditionalFormatting>
  <conditionalFormatting sqref="M247">
    <cfRule type="cellIs" dxfId="58" priority="50" stopIfTrue="1" operator="greaterThanOrEqual">
      <formula>125</formula>
    </cfRule>
  </conditionalFormatting>
  <conditionalFormatting sqref="M252">
    <cfRule type="cellIs" dxfId="57" priority="49" stopIfTrue="1" operator="greaterThanOrEqual">
      <formula>125</formula>
    </cfRule>
  </conditionalFormatting>
  <conditionalFormatting sqref="M257">
    <cfRule type="cellIs" dxfId="56" priority="48" stopIfTrue="1" operator="greaterThanOrEqual">
      <formula>125</formula>
    </cfRule>
  </conditionalFormatting>
  <conditionalFormatting sqref="M262">
    <cfRule type="cellIs" dxfId="55" priority="47" stopIfTrue="1" operator="greaterThanOrEqual">
      <formula>125</formula>
    </cfRule>
  </conditionalFormatting>
  <conditionalFormatting sqref="M267">
    <cfRule type="cellIs" dxfId="54" priority="46" stopIfTrue="1" operator="greaterThanOrEqual">
      <formula>125</formula>
    </cfRule>
  </conditionalFormatting>
  <conditionalFormatting sqref="M272">
    <cfRule type="cellIs" dxfId="53" priority="45" stopIfTrue="1" operator="greaterThanOrEqual">
      <formula>125</formula>
    </cfRule>
  </conditionalFormatting>
  <conditionalFormatting sqref="M277">
    <cfRule type="cellIs" dxfId="52" priority="44" stopIfTrue="1" operator="greaterThanOrEqual">
      <formula>125</formula>
    </cfRule>
  </conditionalFormatting>
  <conditionalFormatting sqref="M282">
    <cfRule type="cellIs" dxfId="51" priority="43" stopIfTrue="1" operator="greaterThanOrEqual">
      <formula>125</formula>
    </cfRule>
  </conditionalFormatting>
  <conditionalFormatting sqref="M287">
    <cfRule type="cellIs" dxfId="50" priority="42" stopIfTrue="1" operator="greaterThanOrEqual">
      <formula>125</formula>
    </cfRule>
  </conditionalFormatting>
  <conditionalFormatting sqref="M292">
    <cfRule type="cellIs" dxfId="49" priority="41" stopIfTrue="1" operator="greaterThanOrEqual">
      <formula>125</formula>
    </cfRule>
  </conditionalFormatting>
  <conditionalFormatting sqref="M297">
    <cfRule type="cellIs" dxfId="48" priority="40" stopIfTrue="1" operator="greaterThanOrEqual">
      <formula>125</formula>
    </cfRule>
  </conditionalFormatting>
  <conditionalFormatting sqref="M302">
    <cfRule type="cellIs" dxfId="47" priority="39" stopIfTrue="1" operator="greaterThanOrEqual">
      <formula>125</formula>
    </cfRule>
  </conditionalFormatting>
  <conditionalFormatting sqref="M307">
    <cfRule type="cellIs" dxfId="46" priority="38" stopIfTrue="1" operator="greaterThanOrEqual">
      <formula>125</formula>
    </cfRule>
  </conditionalFormatting>
  <conditionalFormatting sqref="M312">
    <cfRule type="cellIs" dxfId="45" priority="37" stopIfTrue="1" operator="greaterThanOrEqual">
      <formula>125</formula>
    </cfRule>
  </conditionalFormatting>
  <conditionalFormatting sqref="M317">
    <cfRule type="cellIs" dxfId="44" priority="36" stopIfTrue="1" operator="greaterThanOrEqual">
      <formula>125</formula>
    </cfRule>
  </conditionalFormatting>
  <conditionalFormatting sqref="M322">
    <cfRule type="cellIs" dxfId="43" priority="35" stopIfTrue="1" operator="greaterThanOrEqual">
      <formula>125</formula>
    </cfRule>
  </conditionalFormatting>
  <conditionalFormatting sqref="M327">
    <cfRule type="cellIs" dxfId="42" priority="34" stopIfTrue="1" operator="greaterThanOrEqual">
      <formula>125</formula>
    </cfRule>
  </conditionalFormatting>
  <conditionalFormatting sqref="M332">
    <cfRule type="cellIs" dxfId="41" priority="33" stopIfTrue="1" operator="greaterThanOrEqual">
      <formula>125</formula>
    </cfRule>
  </conditionalFormatting>
  <conditionalFormatting sqref="M337:M342">
    <cfRule type="cellIs" dxfId="40" priority="32" stopIfTrue="1" operator="greaterThanOrEqual">
      <formula>125</formula>
    </cfRule>
  </conditionalFormatting>
  <conditionalFormatting sqref="M347:M405">
    <cfRule type="cellIs" dxfId="39" priority="29" stopIfTrue="1" operator="greaterThanOrEqual">
      <formula>125</formula>
    </cfRule>
  </conditionalFormatting>
  <conditionalFormatting sqref="M348:M351 M353:M355 M362:M365 M367:M370 M372:M375 M377:M379 M381:M384 M386:M389 M391:M393 M401:M404 M1:M7 M9:M12 M14:M17 M19:M22 M24:M27 M29:M32 M34:M37 M39:M42 M44:M47 M49:M52 M55:M58 M60:M62 M64:M67 M69:M72 M74:M76 M79:M81 M83:M86 M88:M92 M94:M97 M99:M101 M103:M106 M108:M111 M113:M116 M118:M120 M122:M125 M127:M130 M132:M135 M137:M140 M142:M145 M147:M150 M152:M155 M158:M161 M163:M166 M168:M171 M173:M176 M178:M180 M183:M186 M188:M191 M193:M196 M198:M201 M203:M206 M208:M211 M214:M216 M219:M221 M224:M225 M228:M231 M233:M235 M238:M241 M243:M246 M248:M251 M253:M256 M258:M261 M263:M266 M268:M271 M274:M276 M279:M281 M284:M286 M288:M291 M293:M296 M298:M301 M303:M306 M308:M311 M313:M316 M318:M321 M323:M326 M328:M331 M333:M336 M343:M346 M406:M409 M411:M414 M420:M423 M425:M428 M430 M432:M433 M435:M438 M440:M443 M445:M448 M450:M453 M455:M458 M460:M463 M465:M468 M470:M472 M475:M478 M539:M64765">
    <cfRule type="cellIs" dxfId="38" priority="103" stopIfTrue="1" operator="greaterThanOrEqual">
      <formula>125</formula>
    </cfRule>
  </conditionalFormatting>
  <conditionalFormatting sqref="M400">
    <cfRule type="cellIs" dxfId="37" priority="31" stopIfTrue="1" operator="greaterThan">
      <formula>125</formula>
    </cfRule>
  </conditionalFormatting>
  <conditionalFormatting sqref="M405">
    <cfRule type="cellIs" dxfId="36" priority="30" stopIfTrue="1" operator="greaterThan">
      <formula>125</formula>
    </cfRule>
  </conditionalFormatting>
  <conditionalFormatting sqref="M410">
    <cfRule type="cellIs" dxfId="35" priority="27" stopIfTrue="1" operator="greaterThanOrEqual">
      <formula>125</formula>
    </cfRule>
    <cfRule type="cellIs" dxfId="34" priority="28" stopIfTrue="1" operator="greaterThan">
      <formula>125</formula>
    </cfRule>
  </conditionalFormatting>
  <conditionalFormatting sqref="M415:M419">
    <cfRule type="cellIs" dxfId="33" priority="26" stopIfTrue="1" operator="greaterThanOrEqual">
      <formula>125</formula>
    </cfRule>
  </conditionalFormatting>
  <conditionalFormatting sqref="M424">
    <cfRule type="cellIs" dxfId="32" priority="25" stopIfTrue="1" operator="greaterThanOrEqual">
      <formula>125</formula>
    </cfRule>
  </conditionalFormatting>
  <conditionalFormatting sqref="M429">
    <cfRule type="cellIs" dxfId="31" priority="24" stopIfTrue="1" operator="greaterThanOrEqual">
      <formula>125</formula>
    </cfRule>
  </conditionalFormatting>
  <conditionalFormatting sqref="M434">
    <cfRule type="cellIs" dxfId="30" priority="23" stopIfTrue="1" operator="greaterThanOrEqual">
      <formula>125</formula>
    </cfRule>
  </conditionalFormatting>
  <conditionalFormatting sqref="M439">
    <cfRule type="cellIs" dxfId="29" priority="22" stopIfTrue="1" operator="greaterThanOrEqual">
      <formula>125</formula>
    </cfRule>
  </conditionalFormatting>
  <conditionalFormatting sqref="M444">
    <cfRule type="cellIs" dxfId="28" priority="21" stopIfTrue="1" operator="greaterThanOrEqual">
      <formula>125</formula>
    </cfRule>
  </conditionalFormatting>
  <conditionalFormatting sqref="M449">
    <cfRule type="cellIs" dxfId="27" priority="20" stopIfTrue="1" operator="greaterThanOrEqual">
      <formula>125</formula>
    </cfRule>
  </conditionalFormatting>
  <conditionalFormatting sqref="M454">
    <cfRule type="cellIs" dxfId="26" priority="19" stopIfTrue="1" operator="greaterThanOrEqual">
      <formula>125</formula>
    </cfRule>
  </conditionalFormatting>
  <conditionalFormatting sqref="M459">
    <cfRule type="cellIs" dxfId="25" priority="18" stopIfTrue="1" operator="greaterThanOrEqual">
      <formula>125</formula>
    </cfRule>
  </conditionalFormatting>
  <conditionalFormatting sqref="M464">
    <cfRule type="cellIs" dxfId="24" priority="17" stopIfTrue="1" operator="greaterThanOrEqual">
      <formula>125</formula>
    </cfRule>
  </conditionalFormatting>
  <conditionalFormatting sqref="M469">
    <cfRule type="cellIs" dxfId="23" priority="16" stopIfTrue="1" operator="greaterThanOrEqual">
      <formula>125</formula>
    </cfRule>
  </conditionalFormatting>
  <conditionalFormatting sqref="M473:M474">
    <cfRule type="cellIs" dxfId="22" priority="15" stopIfTrue="1" operator="greaterThanOrEqual">
      <formula>125</formula>
    </cfRule>
  </conditionalFormatting>
  <conditionalFormatting sqref="M479">
    <cfRule type="cellIs" dxfId="21" priority="12" stopIfTrue="1" operator="greaterThanOrEqual">
      <formula>125</formula>
    </cfRule>
  </conditionalFormatting>
  <conditionalFormatting sqref="M480:M483 M485:M488 M495:M498 M505:M507 M509:M512 M514:M517 M519:M522 M524:M527 M529:M532">
    <cfRule type="cellIs" dxfId="20" priority="10" stopIfTrue="1" operator="greaterThanOrEqual">
      <formula>125</formula>
    </cfRule>
  </conditionalFormatting>
  <conditionalFormatting sqref="M484">
    <cfRule type="cellIs" dxfId="19" priority="9" stopIfTrue="1" operator="greaterThanOrEqual">
      <formula>125</formula>
    </cfRule>
  </conditionalFormatting>
  <conditionalFormatting sqref="M489:M494">
    <cfRule type="cellIs" dxfId="18" priority="8" stopIfTrue="1" operator="greaterThanOrEqual">
      <formula>125</formula>
    </cfRule>
  </conditionalFormatting>
  <conditionalFormatting sqref="M499:M504">
    <cfRule type="cellIs" dxfId="17" priority="7" stopIfTrue="1" operator="greaterThanOrEqual">
      <formula>125</formula>
    </cfRule>
  </conditionalFormatting>
  <conditionalFormatting sqref="M508">
    <cfRule type="cellIs" dxfId="16" priority="6" stopIfTrue="1" operator="greaterThanOrEqual">
      <formula>125</formula>
    </cfRule>
  </conditionalFormatting>
  <conditionalFormatting sqref="M513">
    <cfRule type="cellIs" dxfId="15" priority="5" stopIfTrue="1" operator="greaterThanOrEqual">
      <formula>125</formula>
    </cfRule>
  </conditionalFormatting>
  <conditionalFormatting sqref="M518">
    <cfRule type="cellIs" dxfId="14" priority="4" stopIfTrue="1" operator="greaterThanOrEqual">
      <formula>125</formula>
    </cfRule>
  </conditionalFormatting>
  <conditionalFormatting sqref="M523">
    <cfRule type="cellIs" dxfId="13" priority="3" stopIfTrue="1" operator="greaterThanOrEqual">
      <formula>125</formula>
    </cfRule>
  </conditionalFormatting>
  <conditionalFormatting sqref="M528">
    <cfRule type="cellIs" dxfId="12" priority="2" stopIfTrue="1" operator="greaterThanOrEqual">
      <formula>125</formula>
    </cfRule>
  </conditionalFormatting>
  <conditionalFormatting sqref="M533:M538">
    <cfRule type="cellIs" dxfId="11" priority="1" stopIfTrue="1" operator="greaterThanOrEqual">
      <formula>125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92EA-0ED6-483A-9ABD-9AC683FE6383}">
  <dimension ref="A1:AL538"/>
  <sheetViews>
    <sheetView zoomScale="75" zoomScaleNormal="75" workbookViewId="0">
      <pane ySplit="3" topLeftCell="A505" activePane="bottomLeft" state="frozen"/>
      <selection activeCell="G481" sqref="G481"/>
      <selection pane="bottomLeft" activeCell="B482" sqref="B482"/>
    </sheetView>
  </sheetViews>
  <sheetFormatPr defaultRowHeight="14" x14ac:dyDescent="0.3"/>
  <cols>
    <col min="1" max="1" width="13.26953125" style="31" customWidth="1"/>
    <col min="2" max="2" width="10.7265625" style="13" customWidth="1"/>
    <col min="3" max="7" width="8.7265625" style="13"/>
    <col min="8" max="10" width="0" style="13" hidden="1" customWidth="1"/>
    <col min="11" max="11" width="8.7265625" style="13"/>
    <col min="12" max="12" width="7.453125" style="13" customWidth="1"/>
    <col min="13" max="13" width="10.7265625" style="13" customWidth="1"/>
    <col min="14" max="33" width="8.7265625" style="13"/>
    <col min="34" max="34" width="10.54296875" style="13" bestFit="1" customWidth="1"/>
    <col min="35" max="35" width="12" style="13" bestFit="1" customWidth="1"/>
    <col min="36" max="36" width="12.54296875" style="13" customWidth="1"/>
    <col min="37" max="37" width="8.54296875" style="13" bestFit="1" customWidth="1"/>
    <col min="38" max="38" width="11.54296875" style="13" bestFit="1" customWidth="1"/>
    <col min="39" max="16384" width="8.7265625" style="13"/>
  </cols>
  <sheetData>
    <row r="1" spans="1:38" s="35" customFormat="1" x14ac:dyDescent="0.3">
      <c r="A1" s="34" t="s">
        <v>244</v>
      </c>
      <c r="E1" s="36" t="s">
        <v>245</v>
      </c>
      <c r="G1" s="36"/>
      <c r="K1" s="31">
        <v>39.716082999999998</v>
      </c>
      <c r="L1" s="31">
        <v>-86.241193999999993</v>
      </c>
      <c r="M1" s="36"/>
      <c r="N1" s="36" t="s">
        <v>246</v>
      </c>
    </row>
    <row r="2" spans="1:38" s="35" customFormat="1" x14ac:dyDescent="0.3">
      <c r="A2" s="38" t="s">
        <v>89</v>
      </c>
      <c r="B2" s="38" t="s">
        <v>90</v>
      </c>
      <c r="C2" s="38" t="s">
        <v>11</v>
      </c>
      <c r="D2" s="38" t="s">
        <v>13</v>
      </c>
      <c r="E2" s="38" t="s">
        <v>15</v>
      </c>
      <c r="F2" s="38" t="s">
        <v>9</v>
      </c>
      <c r="G2" s="38" t="s">
        <v>5</v>
      </c>
      <c r="H2" s="38" t="s">
        <v>91</v>
      </c>
      <c r="I2" s="38" t="s">
        <v>92</v>
      </c>
      <c r="J2" s="38" t="s">
        <v>93</v>
      </c>
      <c r="K2" s="35" t="s">
        <v>94</v>
      </c>
      <c r="L2" s="35" t="s">
        <v>95</v>
      </c>
      <c r="M2" s="35" t="s">
        <v>96</v>
      </c>
      <c r="O2" s="13" t="s">
        <v>40</v>
      </c>
      <c r="P2" s="13" t="s">
        <v>44</v>
      </c>
      <c r="Q2" s="13" t="s">
        <v>46</v>
      </c>
      <c r="R2" s="13" t="s">
        <v>48</v>
      </c>
      <c r="S2" s="13" t="s">
        <v>50</v>
      </c>
      <c r="T2" s="13" t="s">
        <v>56</v>
      </c>
      <c r="U2" s="13" t="s">
        <v>52</v>
      </c>
      <c r="V2" s="13" t="s">
        <v>54</v>
      </c>
      <c r="W2" s="13" t="s">
        <v>58</v>
      </c>
      <c r="X2" s="13" t="s">
        <v>30</v>
      </c>
      <c r="Y2" s="13" t="s">
        <v>28</v>
      </c>
      <c r="Z2" s="13" t="s">
        <v>26</v>
      </c>
      <c r="AA2" s="13" t="s">
        <v>34</v>
      </c>
      <c r="AB2" s="13" t="s">
        <v>97</v>
      </c>
      <c r="AC2" s="13" t="s">
        <v>21</v>
      </c>
      <c r="AD2" s="13" t="s">
        <v>37</v>
      </c>
      <c r="AE2" s="13" t="s">
        <v>98</v>
      </c>
      <c r="AF2" s="35" t="s">
        <v>70</v>
      </c>
      <c r="AG2" s="35" t="s">
        <v>66</v>
      </c>
      <c r="AH2" s="35" t="s">
        <v>64</v>
      </c>
      <c r="AI2" s="40" t="s">
        <v>68</v>
      </c>
      <c r="AJ2" s="40" t="s">
        <v>62</v>
      </c>
      <c r="AK2" s="40" t="s">
        <v>72</v>
      </c>
      <c r="AL2" s="40" t="s">
        <v>99</v>
      </c>
    </row>
    <row r="3" spans="1:38" s="35" customFormat="1" x14ac:dyDescent="0.3">
      <c r="A3" s="38"/>
      <c r="B3" s="38" t="s">
        <v>102</v>
      </c>
      <c r="C3" s="38" t="s">
        <v>103</v>
      </c>
      <c r="D3" s="38" t="s">
        <v>104</v>
      </c>
      <c r="E3" s="38" t="s">
        <v>105</v>
      </c>
      <c r="F3" s="38" t="s">
        <v>2</v>
      </c>
      <c r="G3" s="38" t="s">
        <v>106</v>
      </c>
      <c r="H3" s="38" t="s">
        <v>107</v>
      </c>
      <c r="I3" s="38" t="s">
        <v>108</v>
      </c>
      <c r="J3" s="38" t="s">
        <v>109</v>
      </c>
      <c r="K3" s="41" t="s">
        <v>110</v>
      </c>
      <c r="M3" s="36"/>
    </row>
    <row r="4" spans="1:38" x14ac:dyDescent="0.3">
      <c r="A4" s="42"/>
      <c r="B4" s="28"/>
      <c r="K4" s="44"/>
      <c r="L4" s="45"/>
      <c r="M4" s="46"/>
      <c r="N4" s="47"/>
    </row>
    <row r="5" spans="1:38" x14ac:dyDescent="0.3">
      <c r="A5" s="42"/>
      <c r="B5" s="28"/>
      <c r="K5" s="44"/>
      <c r="L5" s="45"/>
      <c r="M5" s="46"/>
      <c r="N5" s="47"/>
    </row>
    <row r="6" spans="1:38" x14ac:dyDescent="0.3">
      <c r="A6" s="42"/>
      <c r="B6" s="28"/>
      <c r="K6" s="44"/>
      <c r="L6" s="45"/>
      <c r="M6" s="46"/>
      <c r="N6" s="47"/>
    </row>
    <row r="254" spans="1:38" x14ac:dyDescent="0.3">
      <c r="A254" s="56">
        <v>43901</v>
      </c>
      <c r="B254" s="43">
        <v>0.42119212962962965</v>
      </c>
      <c r="C254" s="13">
        <v>1361</v>
      </c>
      <c r="D254" s="13">
        <v>0.88400000000000001</v>
      </c>
      <c r="E254" s="13">
        <v>11.55</v>
      </c>
      <c r="F254" s="13">
        <v>7.89</v>
      </c>
      <c r="G254" s="13">
        <v>7.3</v>
      </c>
      <c r="K254" s="68">
        <v>74</v>
      </c>
    </row>
    <row r="255" spans="1:38" x14ac:dyDescent="0.3">
      <c r="A255" s="56">
        <v>43909</v>
      </c>
      <c r="B255" s="43">
        <v>0.41766203703703703</v>
      </c>
      <c r="C255" s="13">
        <v>1017</v>
      </c>
      <c r="D255" s="13">
        <v>0.66300000000000003</v>
      </c>
      <c r="E255" s="13">
        <v>11.84</v>
      </c>
      <c r="F255" s="13">
        <v>7.95</v>
      </c>
      <c r="G255" s="13">
        <v>8.8000000000000007</v>
      </c>
      <c r="K255" s="68">
        <v>148</v>
      </c>
    </row>
    <row r="256" spans="1:38" x14ac:dyDescent="0.3">
      <c r="A256" s="56">
        <v>43915</v>
      </c>
      <c r="B256" s="43">
        <v>0.42064814814814816</v>
      </c>
      <c r="C256" s="13">
        <v>1345</v>
      </c>
      <c r="D256" s="13">
        <v>0.87749999999999995</v>
      </c>
      <c r="E256" s="13">
        <v>13.3</v>
      </c>
      <c r="F256" s="13">
        <v>7.99</v>
      </c>
      <c r="G256" s="13">
        <v>6.4</v>
      </c>
      <c r="K256" s="68">
        <v>397</v>
      </c>
      <c r="O256" s="31" t="s">
        <v>111</v>
      </c>
      <c r="P256" s="13">
        <v>76.900000000000006</v>
      </c>
      <c r="Q256" s="31" t="s">
        <v>111</v>
      </c>
      <c r="R256" s="31" t="s">
        <v>111</v>
      </c>
      <c r="S256" s="13">
        <v>72.900000000000006</v>
      </c>
      <c r="T256" s="31" t="s">
        <v>111</v>
      </c>
      <c r="U256" s="31" t="s">
        <v>111</v>
      </c>
      <c r="V256" s="31" t="s">
        <v>111</v>
      </c>
      <c r="W256" s="31" t="s">
        <v>111</v>
      </c>
      <c r="X256" s="13">
        <v>25.5</v>
      </c>
      <c r="Y256" s="31" t="s">
        <v>111</v>
      </c>
      <c r="Z256" s="31" t="s">
        <v>111</v>
      </c>
      <c r="AA256" s="31" t="s">
        <v>111</v>
      </c>
      <c r="AB256" s="13">
        <v>53.3</v>
      </c>
      <c r="AC256" s="49" t="s">
        <v>111</v>
      </c>
      <c r="AD256" s="13">
        <v>282</v>
      </c>
      <c r="AE256" s="31" t="s">
        <v>111</v>
      </c>
      <c r="AF256" s="13">
        <v>221</v>
      </c>
      <c r="AG256" s="31">
        <v>79400</v>
      </c>
      <c r="AH256" s="13">
        <v>20500</v>
      </c>
      <c r="AI256" s="31">
        <v>3.1</v>
      </c>
      <c r="AJ256" s="50" t="s">
        <v>111</v>
      </c>
      <c r="AK256" s="50" t="s">
        <v>111</v>
      </c>
      <c r="AL256" s="50">
        <v>35.6</v>
      </c>
    </row>
    <row r="257" spans="1:14" x14ac:dyDescent="0.3">
      <c r="A257" s="56">
        <v>43921</v>
      </c>
      <c r="B257" s="43">
        <v>0.40906250000000005</v>
      </c>
      <c r="C257" s="13">
        <v>1033</v>
      </c>
      <c r="D257" s="13">
        <v>0.66949999999999998</v>
      </c>
      <c r="E257" s="13">
        <v>13.05</v>
      </c>
      <c r="F257" s="13">
        <v>8.1</v>
      </c>
      <c r="G257" s="13">
        <v>8.6</v>
      </c>
      <c r="K257" s="68">
        <v>183</v>
      </c>
    </row>
    <row r="258" spans="1:14" x14ac:dyDescent="0.3">
      <c r="A258" s="56">
        <v>43923</v>
      </c>
      <c r="B258" s="57">
        <v>0.40358796296296301</v>
      </c>
      <c r="C258" s="13">
        <v>1173</v>
      </c>
      <c r="D258" s="13">
        <v>0.76049999999999995</v>
      </c>
      <c r="E258" s="13">
        <v>13.67</v>
      </c>
      <c r="F258" s="13">
        <v>8.06</v>
      </c>
      <c r="G258" s="13">
        <v>7.3</v>
      </c>
      <c r="K258" s="68">
        <v>355</v>
      </c>
      <c r="L258" s="29">
        <f>AVERAGE(K254:K258)</f>
        <v>231.4</v>
      </c>
      <c r="M258" s="46">
        <f>GEOMEAN(K254:K258)</f>
        <v>195.07098500603715</v>
      </c>
      <c r="N258" s="47" t="s">
        <v>167</v>
      </c>
    </row>
    <row r="259" spans="1:14" x14ac:dyDescent="0.3">
      <c r="A259" s="56">
        <v>43929</v>
      </c>
      <c r="B259" s="57">
        <v>0.47311342592592592</v>
      </c>
      <c r="C259" s="13">
        <v>1316</v>
      </c>
      <c r="D259" s="13">
        <v>0.85799999999999998</v>
      </c>
      <c r="E259" s="13">
        <v>12.23</v>
      </c>
      <c r="F259" s="13">
        <v>7.84</v>
      </c>
      <c r="G259" s="13">
        <v>17</v>
      </c>
      <c r="K259" s="68">
        <v>676</v>
      </c>
    </row>
    <row r="260" spans="1:14" x14ac:dyDescent="0.3">
      <c r="A260" s="56">
        <v>43936</v>
      </c>
      <c r="B260" s="43">
        <v>0.43181712962962965</v>
      </c>
      <c r="C260" s="13">
        <v>1369</v>
      </c>
      <c r="D260" s="13">
        <v>0.89049999999999996</v>
      </c>
      <c r="E260" s="13">
        <v>14.2</v>
      </c>
      <c r="F260" s="13">
        <v>7.98</v>
      </c>
      <c r="G260" s="13">
        <v>6.3</v>
      </c>
      <c r="K260" s="68">
        <v>563</v>
      </c>
    </row>
    <row r="261" spans="1:14" x14ac:dyDescent="0.3">
      <c r="A261" s="56">
        <v>43943</v>
      </c>
      <c r="B261" s="57">
        <v>0.47259259259259262</v>
      </c>
      <c r="C261" s="13">
        <v>1396</v>
      </c>
      <c r="D261" s="13">
        <v>0.91</v>
      </c>
      <c r="E261" s="13">
        <v>13.7</v>
      </c>
      <c r="F261" s="13">
        <v>8.14</v>
      </c>
      <c r="G261" s="13">
        <v>10.199999999999999</v>
      </c>
      <c r="K261" s="68">
        <v>419</v>
      </c>
    </row>
    <row r="262" spans="1:14" x14ac:dyDescent="0.3">
      <c r="A262" s="42">
        <v>43951</v>
      </c>
      <c r="B262" s="28">
        <v>0.38905092592592588</v>
      </c>
      <c r="C262" s="13">
        <v>718</v>
      </c>
      <c r="D262" s="13">
        <v>0.46800000000000003</v>
      </c>
      <c r="E262" s="13">
        <v>9.4499999999999993</v>
      </c>
      <c r="F262" s="13">
        <v>8</v>
      </c>
      <c r="G262" s="13">
        <v>11.6</v>
      </c>
      <c r="H262" s="13">
        <v>734.3</v>
      </c>
      <c r="K262" s="68">
        <v>910</v>
      </c>
    </row>
    <row r="263" spans="1:14" x14ac:dyDescent="0.3">
      <c r="A263" s="42">
        <v>43957</v>
      </c>
      <c r="B263" s="28">
        <v>0.45796296296296296</v>
      </c>
      <c r="C263" s="13">
        <v>854</v>
      </c>
      <c r="D263" s="13">
        <v>0.55249999999999999</v>
      </c>
      <c r="E263" s="13">
        <v>9.86</v>
      </c>
      <c r="F263" s="13">
        <v>7.98</v>
      </c>
      <c r="G263" s="13">
        <v>10.8</v>
      </c>
      <c r="K263" s="68">
        <v>341</v>
      </c>
      <c r="L263" s="29">
        <f>AVERAGE(K259:K263)</f>
        <v>581.79999999999995</v>
      </c>
      <c r="M263" s="46">
        <f>GEOMEAN(K259:K263)</f>
        <v>548.14186993199337</v>
      </c>
      <c r="N263" s="47" t="s">
        <v>168</v>
      </c>
    </row>
    <row r="264" spans="1:14" x14ac:dyDescent="0.3">
      <c r="A264" s="42">
        <v>43963</v>
      </c>
      <c r="B264" s="28">
        <v>0.42618055555555556</v>
      </c>
      <c r="C264" s="13">
        <v>1249</v>
      </c>
      <c r="D264" s="13">
        <v>0.8125</v>
      </c>
      <c r="E264" s="13">
        <v>10.34</v>
      </c>
      <c r="F264" s="13">
        <v>8.11</v>
      </c>
      <c r="G264" s="13">
        <v>8.5</v>
      </c>
      <c r="K264" s="68">
        <v>233</v>
      </c>
    </row>
    <row r="265" spans="1:14" x14ac:dyDescent="0.3">
      <c r="A265" s="42">
        <v>43965</v>
      </c>
      <c r="B265" s="57">
        <v>0.46540509259259261</v>
      </c>
      <c r="C265" s="13">
        <v>1212</v>
      </c>
      <c r="D265" s="13">
        <v>0.78649999999999998</v>
      </c>
      <c r="E265" s="13">
        <v>7.76</v>
      </c>
      <c r="F265" s="13">
        <v>8.09</v>
      </c>
      <c r="G265" s="13">
        <v>13.2</v>
      </c>
      <c r="K265" s="68">
        <v>12033</v>
      </c>
    </row>
    <row r="266" spans="1:14" x14ac:dyDescent="0.3">
      <c r="A266" s="42">
        <v>43969</v>
      </c>
      <c r="B266" s="57">
        <v>0.44719907407407411</v>
      </c>
      <c r="C266" s="13">
        <v>275.3</v>
      </c>
      <c r="D266" s="13">
        <v>0.1787</v>
      </c>
      <c r="E266" s="13">
        <v>8.7200000000000006</v>
      </c>
      <c r="F266" s="13">
        <v>7.99</v>
      </c>
      <c r="G266" s="13">
        <v>15.9</v>
      </c>
      <c r="K266" s="68">
        <v>6488</v>
      </c>
    </row>
    <row r="267" spans="1:14" x14ac:dyDescent="0.3">
      <c r="A267" s="42">
        <v>43979</v>
      </c>
      <c r="B267" s="57">
        <v>0.45624999999999999</v>
      </c>
      <c r="C267" s="13">
        <v>261.5</v>
      </c>
      <c r="D267" s="13">
        <v>0.17030000000000001</v>
      </c>
      <c r="E267" s="13">
        <v>7.02</v>
      </c>
      <c r="F267" s="13">
        <v>7.76</v>
      </c>
      <c r="G267" s="13">
        <v>20.3</v>
      </c>
      <c r="K267" s="68">
        <v>2909</v>
      </c>
    </row>
    <row r="268" spans="1:14" x14ac:dyDescent="0.3">
      <c r="A268" s="42">
        <v>43985</v>
      </c>
      <c r="B268" s="43">
        <v>0.42505787037037041</v>
      </c>
      <c r="C268" s="13">
        <v>1021</v>
      </c>
      <c r="D268" s="13">
        <v>0.66300000000000003</v>
      </c>
      <c r="E268" s="13">
        <v>7.41</v>
      </c>
      <c r="F268" s="13">
        <v>8.2200000000000006</v>
      </c>
      <c r="G268" s="13">
        <v>19.3</v>
      </c>
      <c r="K268" s="68">
        <v>594</v>
      </c>
      <c r="L268" s="29">
        <f>AVERAGE(K264:K268)</f>
        <v>4451.3999999999996</v>
      </c>
      <c r="M268" s="46">
        <f>GEOMEAN(K264:K268)</f>
        <v>1992.8479720230796</v>
      </c>
      <c r="N268" s="47" t="s">
        <v>169</v>
      </c>
    </row>
    <row r="269" spans="1:14" x14ac:dyDescent="0.3">
      <c r="A269" s="42">
        <v>43993</v>
      </c>
      <c r="B269" s="43">
        <v>0.41571759259259261</v>
      </c>
      <c r="C269" s="13">
        <v>1120</v>
      </c>
      <c r="D269" s="13">
        <v>0.72799999999999998</v>
      </c>
      <c r="E269" s="13">
        <v>7.51</v>
      </c>
      <c r="F269" s="13">
        <v>7.85</v>
      </c>
      <c r="G269" s="13">
        <v>19.100000000000001</v>
      </c>
      <c r="K269" s="68">
        <v>496</v>
      </c>
    </row>
    <row r="270" spans="1:14" x14ac:dyDescent="0.3">
      <c r="A270" s="42">
        <v>43999</v>
      </c>
      <c r="B270" s="43">
        <v>0.41400462962962964</v>
      </c>
      <c r="C270" s="13">
        <v>840</v>
      </c>
      <c r="D270" s="13">
        <v>0.54600000000000004</v>
      </c>
      <c r="E270" s="13">
        <v>8.66</v>
      </c>
      <c r="F270" s="13">
        <v>8.1300000000000008</v>
      </c>
      <c r="G270" s="13">
        <v>19</v>
      </c>
      <c r="K270" s="68">
        <v>717</v>
      </c>
    </row>
    <row r="271" spans="1:14" x14ac:dyDescent="0.3">
      <c r="A271" s="42">
        <v>44004</v>
      </c>
      <c r="B271" s="43">
        <v>0.40771990740740738</v>
      </c>
      <c r="C271" s="13">
        <v>971</v>
      </c>
      <c r="D271" s="13">
        <v>0.63049999999999995</v>
      </c>
      <c r="E271" s="13">
        <v>5.27</v>
      </c>
      <c r="F271" s="13">
        <v>7.67</v>
      </c>
      <c r="G271" s="13">
        <v>20.3</v>
      </c>
      <c r="K271" s="13">
        <v>6131</v>
      </c>
    </row>
    <row r="272" spans="1:14" x14ac:dyDescent="0.3">
      <c r="A272" s="42">
        <v>44012</v>
      </c>
      <c r="B272" s="57">
        <v>0.44560185185185186</v>
      </c>
      <c r="C272" s="13">
        <v>302.60000000000002</v>
      </c>
      <c r="D272" s="13">
        <v>0.19689999999999999</v>
      </c>
      <c r="E272" s="13">
        <v>6.59</v>
      </c>
      <c r="F272" s="13">
        <v>7.98</v>
      </c>
      <c r="G272" s="13">
        <v>22.1</v>
      </c>
      <c r="K272" s="68">
        <v>4106</v>
      </c>
      <c r="L272" s="29">
        <f>AVERAGE(K268:K272)</f>
        <v>2408.8000000000002</v>
      </c>
      <c r="M272" s="46">
        <f>GEOMEAN(K269:K273)</f>
        <v>1627.1369382160206</v>
      </c>
      <c r="N272" s="47" t="s">
        <v>170</v>
      </c>
    </row>
    <row r="273" spans="1:38" x14ac:dyDescent="0.3">
      <c r="A273" s="42">
        <v>44018</v>
      </c>
      <c r="B273" s="57">
        <v>0.44287037037037041</v>
      </c>
      <c r="C273" s="13">
        <v>555</v>
      </c>
      <c r="D273" s="13">
        <v>0.35749999999999998</v>
      </c>
      <c r="E273" s="13">
        <v>6.68</v>
      </c>
      <c r="F273" s="13">
        <v>8.0399999999999991</v>
      </c>
      <c r="G273" s="13">
        <v>24.4</v>
      </c>
      <c r="K273" s="68">
        <v>1274</v>
      </c>
    </row>
    <row r="274" spans="1:38" x14ac:dyDescent="0.3">
      <c r="A274" s="42">
        <v>44021</v>
      </c>
      <c r="B274" s="28">
        <v>0.4465277777777778</v>
      </c>
      <c r="C274" s="13">
        <v>541</v>
      </c>
      <c r="D274" s="13">
        <v>0.35099999999999998</v>
      </c>
      <c r="E274" s="13">
        <v>7.61</v>
      </c>
      <c r="F274" s="13">
        <v>7.74</v>
      </c>
      <c r="G274" s="13">
        <v>23.2</v>
      </c>
      <c r="K274" s="68">
        <v>738</v>
      </c>
    </row>
    <row r="275" spans="1:38" x14ac:dyDescent="0.3">
      <c r="A275" s="56">
        <v>44026</v>
      </c>
      <c r="B275" s="57">
        <v>0.40138888888888885</v>
      </c>
      <c r="C275" s="70">
        <v>796</v>
      </c>
      <c r="D275" s="70">
        <v>0.52</v>
      </c>
      <c r="E275" s="70">
        <v>7.89</v>
      </c>
      <c r="F275" s="70">
        <v>8.0399999999999991</v>
      </c>
      <c r="G275" s="70">
        <v>20.6</v>
      </c>
      <c r="K275" s="68">
        <v>583</v>
      </c>
    </row>
    <row r="276" spans="1:38" x14ac:dyDescent="0.3">
      <c r="A276" s="56">
        <v>44033</v>
      </c>
      <c r="B276" s="43">
        <v>0.42969907407407404</v>
      </c>
      <c r="C276" s="13">
        <v>563</v>
      </c>
      <c r="D276" s="13">
        <v>0.36399999999999999</v>
      </c>
      <c r="E276" s="13">
        <v>7.11</v>
      </c>
      <c r="F276" s="13">
        <v>8.06</v>
      </c>
      <c r="G276" s="13">
        <v>22.4</v>
      </c>
      <c r="K276" s="68">
        <v>295</v>
      </c>
      <c r="O276" s="31" t="s">
        <v>111</v>
      </c>
      <c r="P276" s="13">
        <v>52.6</v>
      </c>
      <c r="Q276" s="31" t="s">
        <v>111</v>
      </c>
      <c r="R276" s="31" t="s">
        <v>111</v>
      </c>
      <c r="S276" s="13">
        <v>72.900000000000006</v>
      </c>
      <c r="T276" s="31" t="s">
        <v>111</v>
      </c>
      <c r="U276" s="31" t="s">
        <v>111</v>
      </c>
      <c r="V276" s="31" t="s">
        <v>111</v>
      </c>
      <c r="W276" s="31" t="s">
        <v>111</v>
      </c>
      <c r="X276" s="13">
        <v>87.4</v>
      </c>
      <c r="Y276" s="31" t="s">
        <v>111</v>
      </c>
      <c r="Z276" s="31" t="s">
        <v>111</v>
      </c>
      <c r="AA276" s="31" t="s">
        <v>111</v>
      </c>
      <c r="AB276" s="13">
        <v>25</v>
      </c>
      <c r="AC276" s="13">
        <v>0.17</v>
      </c>
      <c r="AD276" s="13">
        <v>153</v>
      </c>
      <c r="AE276" s="31" t="s">
        <v>111</v>
      </c>
      <c r="AF276" s="31" t="s">
        <v>111</v>
      </c>
      <c r="AG276" s="13">
        <v>45000</v>
      </c>
      <c r="AH276" s="13">
        <v>9830</v>
      </c>
      <c r="AI276" s="50" t="s">
        <v>111</v>
      </c>
      <c r="AJ276" s="50" t="s">
        <v>111</v>
      </c>
      <c r="AK276" s="50" t="s">
        <v>111</v>
      </c>
      <c r="AL276" s="13">
        <v>19.7</v>
      </c>
    </row>
    <row r="277" spans="1:38" x14ac:dyDescent="0.3">
      <c r="A277" s="42">
        <v>44042</v>
      </c>
      <c r="B277" s="43">
        <v>0.42796296296296293</v>
      </c>
      <c r="C277" s="13">
        <v>429.4</v>
      </c>
      <c r="D277" s="13">
        <v>0.27889999999999998</v>
      </c>
      <c r="E277" s="13">
        <v>6.99</v>
      </c>
      <c r="F277" s="13">
        <v>7.64</v>
      </c>
      <c r="G277" s="13">
        <v>23.2</v>
      </c>
      <c r="K277" s="68">
        <v>17329</v>
      </c>
      <c r="L277" s="29">
        <f>AVERAGE(K273:K277)</f>
        <v>4043.8</v>
      </c>
      <c r="M277" s="46">
        <f>GEOMEAN(K273:K277)</f>
        <v>1228.8474495771563</v>
      </c>
      <c r="N277" s="47" t="s">
        <v>172</v>
      </c>
    </row>
    <row r="278" spans="1:38" x14ac:dyDescent="0.3">
      <c r="A278" s="42">
        <v>44046</v>
      </c>
      <c r="B278" s="43">
        <v>0.40584490740740736</v>
      </c>
      <c r="C278" s="13">
        <v>763</v>
      </c>
      <c r="D278" s="13">
        <v>0.49399999999999999</v>
      </c>
      <c r="E278" s="13">
        <v>7.39</v>
      </c>
      <c r="F278" s="13">
        <v>8.1300000000000008</v>
      </c>
      <c r="G278" s="13">
        <v>20.7</v>
      </c>
      <c r="K278" s="68">
        <v>1059</v>
      </c>
    </row>
    <row r="279" spans="1:38" x14ac:dyDescent="0.3">
      <c r="A279" s="42">
        <v>44049</v>
      </c>
      <c r="B279" s="57">
        <v>0.40248842592592587</v>
      </c>
      <c r="C279" s="13">
        <v>813</v>
      </c>
      <c r="D279" s="13">
        <v>0.52649999999999997</v>
      </c>
      <c r="E279" s="13">
        <v>8.67</v>
      </c>
      <c r="F279" s="13">
        <v>8.0500000000000007</v>
      </c>
      <c r="G279" s="13">
        <v>18.3</v>
      </c>
      <c r="K279" s="68">
        <v>1616</v>
      </c>
    </row>
    <row r="280" spans="1:38" x14ac:dyDescent="0.3">
      <c r="A280" s="42">
        <v>44061</v>
      </c>
      <c r="B280" s="57">
        <v>0.45061342592592596</v>
      </c>
      <c r="C280" s="13">
        <v>159.69999999999999</v>
      </c>
      <c r="D280" s="13">
        <v>0.104</v>
      </c>
      <c r="E280" s="13">
        <v>7.28</v>
      </c>
      <c r="F280" s="13">
        <v>8.0399999999999991</v>
      </c>
      <c r="G280" s="13">
        <v>20.3</v>
      </c>
      <c r="K280" s="68">
        <v>7270</v>
      </c>
    </row>
    <row r="281" spans="1:38" x14ac:dyDescent="0.3">
      <c r="A281" s="42">
        <v>44069</v>
      </c>
      <c r="B281" s="43">
        <v>0.40530092592592593</v>
      </c>
      <c r="C281" s="13">
        <v>599</v>
      </c>
      <c r="D281" s="13">
        <v>0.39</v>
      </c>
      <c r="E281" s="13">
        <v>6.83</v>
      </c>
      <c r="F281" s="13">
        <v>8.0399999999999991</v>
      </c>
      <c r="G281" s="13">
        <v>23.2</v>
      </c>
      <c r="K281" s="68">
        <v>450</v>
      </c>
    </row>
    <row r="282" spans="1:38" x14ac:dyDescent="0.3">
      <c r="A282" s="42">
        <v>44074</v>
      </c>
      <c r="B282" s="57">
        <v>0.43799768518518517</v>
      </c>
      <c r="C282" s="13">
        <v>568</v>
      </c>
      <c r="D282" s="13">
        <v>0.3705</v>
      </c>
      <c r="E282" s="13">
        <v>6.9</v>
      </c>
      <c r="F282" s="13">
        <v>7.91</v>
      </c>
      <c r="G282" s="13">
        <v>19.399999999999999</v>
      </c>
      <c r="K282" s="68">
        <v>17329</v>
      </c>
      <c r="L282" s="29">
        <f>AVERAGE(K278:K282)</f>
        <v>5544.8</v>
      </c>
      <c r="M282" s="46">
        <f>GEOMEAN(K278:K282)</f>
        <v>2496.7298213472445</v>
      </c>
      <c r="N282" s="47" t="s">
        <v>177</v>
      </c>
    </row>
    <row r="283" spans="1:38" x14ac:dyDescent="0.3">
      <c r="A283" s="42">
        <v>44075</v>
      </c>
      <c r="B283" s="57">
        <v>0.45341435185185186</v>
      </c>
      <c r="C283" s="13">
        <v>778</v>
      </c>
      <c r="D283" s="13">
        <v>0.50700000000000001</v>
      </c>
      <c r="E283" s="13">
        <v>7.35</v>
      </c>
      <c r="F283" s="13">
        <v>7.95</v>
      </c>
      <c r="G283" s="13">
        <v>21.3</v>
      </c>
      <c r="K283" s="68">
        <v>4884</v>
      </c>
    </row>
    <row r="284" spans="1:38" x14ac:dyDescent="0.3">
      <c r="A284" s="42">
        <v>44083</v>
      </c>
      <c r="B284" s="43">
        <v>0.42594907407407406</v>
      </c>
      <c r="C284" s="13">
        <v>665</v>
      </c>
      <c r="D284" s="13">
        <v>0.42899999999999999</v>
      </c>
      <c r="E284" s="13">
        <v>6.69</v>
      </c>
      <c r="F284" s="13">
        <v>7.81</v>
      </c>
      <c r="G284" s="13">
        <v>20.8</v>
      </c>
      <c r="K284" s="68">
        <v>3448</v>
      </c>
    </row>
    <row r="285" spans="1:38" x14ac:dyDescent="0.3">
      <c r="A285" s="42">
        <v>44096</v>
      </c>
      <c r="B285" s="57">
        <v>0.44248842592592591</v>
      </c>
      <c r="C285" s="13">
        <v>706</v>
      </c>
      <c r="D285" s="13">
        <v>0.46150000000000002</v>
      </c>
      <c r="E285" s="13">
        <v>10.8</v>
      </c>
      <c r="F285" s="13">
        <v>8.0500000000000007</v>
      </c>
      <c r="G285" s="13">
        <v>13.4</v>
      </c>
      <c r="K285" s="68">
        <v>733</v>
      </c>
    </row>
    <row r="286" spans="1:38" x14ac:dyDescent="0.3">
      <c r="A286" s="42">
        <v>44098</v>
      </c>
      <c r="B286" s="43">
        <v>0.42349537037037038</v>
      </c>
      <c r="C286" s="13">
        <v>920</v>
      </c>
      <c r="D286" s="13">
        <v>0.59799999999999998</v>
      </c>
      <c r="E286" s="13">
        <v>5.83</v>
      </c>
      <c r="F286" s="13">
        <v>7.52</v>
      </c>
      <c r="G286" s="13">
        <v>15.3</v>
      </c>
      <c r="K286" s="68">
        <v>2613</v>
      </c>
    </row>
    <row r="287" spans="1:38" x14ac:dyDescent="0.3">
      <c r="A287" s="42">
        <v>44102</v>
      </c>
      <c r="B287" s="57">
        <v>0.44196759259259261</v>
      </c>
      <c r="C287" s="13">
        <v>797</v>
      </c>
      <c r="D287" s="13">
        <v>0.52</v>
      </c>
      <c r="E287" s="13">
        <v>5.08</v>
      </c>
      <c r="F287" s="13">
        <v>7.84</v>
      </c>
      <c r="G287" s="13">
        <v>16.7</v>
      </c>
      <c r="K287" s="68">
        <v>1624</v>
      </c>
      <c r="L287" s="29">
        <f>AVERAGE(K283:K287)</f>
        <v>2660.4</v>
      </c>
      <c r="M287" s="46">
        <f>GEOMEAN(K285:K287)</f>
        <v>1459.743230005613</v>
      </c>
      <c r="N287" s="47" t="s">
        <v>178</v>
      </c>
    </row>
    <row r="288" spans="1:38" x14ac:dyDescent="0.3">
      <c r="A288" s="42">
        <v>44109</v>
      </c>
      <c r="B288" s="43">
        <v>0.42310185185185184</v>
      </c>
      <c r="C288" s="13">
        <v>1052</v>
      </c>
      <c r="D288" s="13">
        <v>0.6825</v>
      </c>
      <c r="E288" s="13">
        <v>8.34</v>
      </c>
      <c r="F288" s="13">
        <v>7.64</v>
      </c>
      <c r="G288" s="13">
        <v>8.8000000000000025</v>
      </c>
      <c r="K288" s="68">
        <v>1669</v>
      </c>
    </row>
    <row r="289" spans="1:38" x14ac:dyDescent="0.3">
      <c r="A289" s="42">
        <v>44118</v>
      </c>
      <c r="B289" s="43">
        <v>0.42540509259259257</v>
      </c>
      <c r="C289" s="13">
        <v>880</v>
      </c>
      <c r="D289" s="13">
        <v>0.57199999999999995</v>
      </c>
      <c r="E289" s="13">
        <v>6.4</v>
      </c>
      <c r="F289" s="13">
        <v>7.56</v>
      </c>
      <c r="G289" s="13">
        <v>11.9</v>
      </c>
      <c r="K289" s="68">
        <v>5172</v>
      </c>
      <c r="O289" s="31" t="s">
        <v>111</v>
      </c>
      <c r="P289" s="13">
        <v>91.4</v>
      </c>
      <c r="Q289" s="31" t="s">
        <v>111</v>
      </c>
      <c r="R289" s="31" t="s">
        <v>111</v>
      </c>
      <c r="S289" s="31" t="s">
        <v>111</v>
      </c>
      <c r="T289" s="31" t="s">
        <v>111</v>
      </c>
      <c r="U289" s="31" t="s">
        <v>111</v>
      </c>
      <c r="V289" s="31" t="s">
        <v>111</v>
      </c>
      <c r="W289" s="31" t="s">
        <v>111</v>
      </c>
      <c r="X289" s="13">
        <v>117</v>
      </c>
      <c r="Y289" s="31" t="s">
        <v>111</v>
      </c>
      <c r="Z289" s="31" t="s">
        <v>111</v>
      </c>
      <c r="AA289" s="31" t="s">
        <v>111</v>
      </c>
      <c r="AB289" s="13">
        <v>49.4</v>
      </c>
      <c r="AC289" s="49" t="s">
        <v>111</v>
      </c>
      <c r="AD289" s="13">
        <v>258</v>
      </c>
      <c r="AE289" s="31" t="s">
        <v>111</v>
      </c>
      <c r="AF289" s="31" t="s">
        <v>111</v>
      </c>
      <c r="AG289" s="13">
        <v>70200</v>
      </c>
      <c r="AH289" s="13">
        <v>20100</v>
      </c>
      <c r="AI289" s="49">
        <v>3.9</v>
      </c>
      <c r="AJ289" s="50" t="s">
        <v>111</v>
      </c>
      <c r="AK289" s="50" t="s">
        <v>111</v>
      </c>
      <c r="AL289" s="13">
        <v>44.5</v>
      </c>
    </row>
    <row r="290" spans="1:38" x14ac:dyDescent="0.3">
      <c r="A290" s="42">
        <v>44124</v>
      </c>
      <c r="B290" s="57">
        <v>0.39964120370370365</v>
      </c>
      <c r="C290" s="13">
        <v>602</v>
      </c>
      <c r="D290" s="13">
        <v>0.39129999999999998</v>
      </c>
      <c r="E290" s="13">
        <v>9.59</v>
      </c>
      <c r="F290" s="13">
        <v>7.68</v>
      </c>
      <c r="G290" s="13">
        <v>11.099999999999998</v>
      </c>
      <c r="K290" s="68">
        <v>3873</v>
      </c>
    </row>
    <row r="291" spans="1:38" x14ac:dyDescent="0.3">
      <c r="A291" s="42">
        <v>44130</v>
      </c>
      <c r="B291" s="43">
        <v>0.42221064814814818</v>
      </c>
      <c r="C291" s="13">
        <v>710</v>
      </c>
      <c r="D291" s="13">
        <v>0.46150000000000002</v>
      </c>
      <c r="E291" s="13">
        <v>12.13</v>
      </c>
      <c r="F291" s="13">
        <v>7.9</v>
      </c>
      <c r="G291" s="13">
        <v>10.7</v>
      </c>
      <c r="K291" s="68">
        <v>727</v>
      </c>
    </row>
    <row r="292" spans="1:38" x14ac:dyDescent="0.3">
      <c r="A292" s="42">
        <v>44133</v>
      </c>
      <c r="B292" s="57">
        <v>0.43458333333333332</v>
      </c>
      <c r="C292" s="13">
        <v>267.5</v>
      </c>
      <c r="D292" s="13">
        <v>0.17349999999999999</v>
      </c>
      <c r="E292" s="13">
        <v>9.82</v>
      </c>
      <c r="F292" s="13">
        <v>8.08</v>
      </c>
      <c r="G292" s="13">
        <v>11.400000000000002</v>
      </c>
      <c r="K292" s="68">
        <v>2613</v>
      </c>
      <c r="L292" s="29">
        <f>AVERAGE(K288:K292)</f>
        <v>2810.8</v>
      </c>
      <c r="M292" s="46">
        <f>GEOMEAN(K288:K292)</f>
        <v>2293.8617207815068</v>
      </c>
      <c r="N292" s="47" t="s">
        <v>179</v>
      </c>
    </row>
    <row r="293" spans="1:38" x14ac:dyDescent="0.3">
      <c r="A293" s="42">
        <v>44139</v>
      </c>
      <c r="B293" s="57">
        <v>0.46244212962962966</v>
      </c>
      <c r="C293" s="13">
        <v>558</v>
      </c>
      <c r="D293" s="13">
        <v>0.36270000000000002</v>
      </c>
      <c r="E293" s="13">
        <v>12.75</v>
      </c>
      <c r="F293" s="13">
        <v>7.79</v>
      </c>
      <c r="G293" s="13">
        <v>8.8000000000000025</v>
      </c>
      <c r="K293" s="68">
        <v>689</v>
      </c>
    </row>
    <row r="294" spans="1:38" x14ac:dyDescent="0.3">
      <c r="A294" s="42">
        <v>44144</v>
      </c>
      <c r="B294" s="43">
        <v>0.40539351851851851</v>
      </c>
      <c r="C294" s="13">
        <v>1066</v>
      </c>
      <c r="D294" s="13">
        <v>0.69550000000000001</v>
      </c>
      <c r="E294" s="13">
        <v>9.58</v>
      </c>
      <c r="F294" s="13">
        <v>7.98</v>
      </c>
      <c r="G294" s="13">
        <v>11.8</v>
      </c>
      <c r="K294" s="68">
        <v>1223</v>
      </c>
    </row>
    <row r="295" spans="1:38" x14ac:dyDescent="0.3">
      <c r="A295" s="42">
        <v>44147</v>
      </c>
      <c r="B295" s="43">
        <v>0.42048611111111112</v>
      </c>
      <c r="C295" s="13">
        <v>368.1</v>
      </c>
      <c r="D295" s="13">
        <v>0.2392</v>
      </c>
      <c r="E295" s="13">
        <v>12.84</v>
      </c>
      <c r="F295" s="13">
        <v>8.1999999999999993</v>
      </c>
      <c r="G295" s="13">
        <v>10.6</v>
      </c>
      <c r="K295" s="68">
        <v>288</v>
      </c>
    </row>
    <row r="296" spans="1:38" x14ac:dyDescent="0.3">
      <c r="A296" s="42">
        <v>44153</v>
      </c>
      <c r="B296" s="57">
        <v>0.4430439814814815</v>
      </c>
      <c r="C296" s="13">
        <v>313.3</v>
      </c>
      <c r="D296" s="13">
        <v>0.20349999999999999</v>
      </c>
      <c r="E296" s="13">
        <v>11.15</v>
      </c>
      <c r="F296" s="13">
        <v>8.11</v>
      </c>
      <c r="G296" s="13">
        <v>8.6999999999999975</v>
      </c>
      <c r="K296" s="68">
        <v>146</v>
      </c>
    </row>
    <row r="297" spans="1:38" x14ac:dyDescent="0.3">
      <c r="A297" s="42">
        <v>44159</v>
      </c>
      <c r="B297" s="43">
        <v>0.42314814814814811</v>
      </c>
      <c r="C297" s="13">
        <v>313.8</v>
      </c>
      <c r="D297" s="13">
        <v>0.2041</v>
      </c>
      <c r="E297" s="13">
        <v>10.58</v>
      </c>
      <c r="F297" s="13">
        <v>7.88</v>
      </c>
      <c r="G297" s="13">
        <v>8.5999999999999979</v>
      </c>
      <c r="K297" s="68">
        <v>41</v>
      </c>
      <c r="L297" s="29">
        <f>AVERAGE(K293:K297)</f>
        <v>477.4</v>
      </c>
      <c r="M297" s="46">
        <f>GEOMEAN(K293:K297)</f>
        <v>270.66679213593858</v>
      </c>
      <c r="N297" s="47" t="s">
        <v>180</v>
      </c>
    </row>
    <row r="298" spans="1:38" x14ac:dyDescent="0.3">
      <c r="A298" s="42">
        <v>44167</v>
      </c>
      <c r="B298" s="57">
        <v>0.46508101851851852</v>
      </c>
      <c r="C298" s="13">
        <v>849</v>
      </c>
      <c r="D298" s="13">
        <v>0.55179999999999996</v>
      </c>
      <c r="E298" s="13">
        <v>14.9</v>
      </c>
      <c r="F298" s="13">
        <v>7.95</v>
      </c>
      <c r="G298" s="13">
        <v>2.5</v>
      </c>
      <c r="K298" s="68">
        <v>399</v>
      </c>
    </row>
    <row r="299" spans="1:38" x14ac:dyDescent="0.3">
      <c r="A299" s="42">
        <v>44173</v>
      </c>
      <c r="B299" s="43">
        <v>0.41638888888888892</v>
      </c>
      <c r="C299" s="13">
        <v>416.6</v>
      </c>
      <c r="D299" s="13">
        <v>0.27100000000000002</v>
      </c>
      <c r="E299" s="13">
        <v>12.5</v>
      </c>
      <c r="F299" s="13">
        <v>7.8</v>
      </c>
      <c r="G299" s="13">
        <v>4.4000000000000012</v>
      </c>
      <c r="K299" s="68">
        <v>842</v>
      </c>
    </row>
    <row r="300" spans="1:38" x14ac:dyDescent="0.3">
      <c r="A300" s="42">
        <v>44175</v>
      </c>
      <c r="B300" s="43">
        <v>0.42520833333333335</v>
      </c>
      <c r="C300" s="13">
        <v>758</v>
      </c>
      <c r="D300" s="13">
        <v>0.49270000000000003</v>
      </c>
      <c r="E300" s="13">
        <v>13.46</v>
      </c>
      <c r="F300" s="13">
        <v>7.96</v>
      </c>
      <c r="G300" s="13">
        <v>3.4999999999999982</v>
      </c>
      <c r="K300" s="68">
        <v>426</v>
      </c>
    </row>
    <row r="301" spans="1:38" x14ac:dyDescent="0.3">
      <c r="A301" s="42">
        <v>44182</v>
      </c>
      <c r="B301" s="57">
        <v>0.44230324074074073</v>
      </c>
      <c r="C301" s="13">
        <v>1236</v>
      </c>
      <c r="D301" s="13">
        <v>0.80600000000000005</v>
      </c>
      <c r="E301" s="13">
        <v>14.12</v>
      </c>
      <c r="F301" s="13">
        <v>7.99</v>
      </c>
      <c r="G301" s="13">
        <v>2.4</v>
      </c>
      <c r="K301" s="68">
        <v>663</v>
      </c>
    </row>
    <row r="302" spans="1:38" x14ac:dyDescent="0.3">
      <c r="A302" s="42">
        <v>44193</v>
      </c>
      <c r="B302" s="43">
        <v>0.42026620370370371</v>
      </c>
      <c r="C302" s="13">
        <v>1267</v>
      </c>
      <c r="D302" s="13">
        <v>0.82550000000000001</v>
      </c>
      <c r="E302" s="13">
        <v>15.54</v>
      </c>
      <c r="F302" s="13">
        <v>7.9</v>
      </c>
      <c r="G302" s="13">
        <v>1.1999999999999982</v>
      </c>
      <c r="K302" s="68">
        <v>776</v>
      </c>
      <c r="L302" s="29">
        <f>AVERAGE(K298:K302)</f>
        <v>621.20000000000005</v>
      </c>
      <c r="M302" s="46">
        <f>GEOMEAN(K298:K302)</f>
        <v>593.49076729167928</v>
      </c>
      <c r="N302" s="47" t="s">
        <v>181</v>
      </c>
    </row>
    <row r="303" spans="1:38" x14ac:dyDescent="0.3">
      <c r="A303" s="42">
        <v>44200</v>
      </c>
      <c r="B303" s="43">
        <v>0.43031250000000004</v>
      </c>
      <c r="C303" s="13">
        <v>1316</v>
      </c>
      <c r="D303" s="13">
        <v>0.85799999999999998</v>
      </c>
      <c r="E303" s="13">
        <v>13.99</v>
      </c>
      <c r="F303" s="13">
        <v>7.97</v>
      </c>
      <c r="G303" s="13">
        <v>2.5</v>
      </c>
      <c r="K303" s="68">
        <v>231</v>
      </c>
    </row>
    <row r="304" spans="1:38" x14ac:dyDescent="0.3">
      <c r="A304" s="42">
        <v>44203</v>
      </c>
      <c r="B304" s="70"/>
      <c r="C304" s="70" t="s">
        <v>247</v>
      </c>
      <c r="D304" s="70"/>
      <c r="E304" s="70"/>
      <c r="F304" s="70"/>
    </row>
    <row r="305" spans="1:38" x14ac:dyDescent="0.3">
      <c r="A305" s="42">
        <v>44210</v>
      </c>
      <c r="B305" s="28">
        <v>0.41597222222222219</v>
      </c>
      <c r="C305" s="13">
        <v>1475</v>
      </c>
      <c r="D305" s="13">
        <v>0.95550000000000002</v>
      </c>
      <c r="E305" s="13">
        <v>15.69</v>
      </c>
      <c r="F305" s="13">
        <v>7.88</v>
      </c>
      <c r="G305" s="13">
        <v>1.4000000000000017</v>
      </c>
      <c r="K305" s="68">
        <v>2755</v>
      </c>
    </row>
    <row r="306" spans="1:38" x14ac:dyDescent="0.3">
      <c r="A306" s="42">
        <v>44216</v>
      </c>
      <c r="B306" s="28">
        <v>0.41658564814814819</v>
      </c>
      <c r="C306" s="13">
        <v>2006</v>
      </c>
      <c r="D306" s="13">
        <v>1.3065</v>
      </c>
      <c r="E306" s="13">
        <v>16.21</v>
      </c>
      <c r="F306" s="13">
        <v>8.18</v>
      </c>
      <c r="G306" s="13">
        <v>-9.9999999999999839E-2</v>
      </c>
      <c r="K306" s="68">
        <v>1989</v>
      </c>
    </row>
    <row r="307" spans="1:38" x14ac:dyDescent="0.3">
      <c r="A307" s="42">
        <v>44223</v>
      </c>
      <c r="B307" s="57">
        <v>0.43768518518518523</v>
      </c>
      <c r="C307" s="13">
        <v>2990</v>
      </c>
      <c r="D307" s="13">
        <v>1.9435</v>
      </c>
      <c r="E307" s="13">
        <v>14.62</v>
      </c>
      <c r="F307" s="13">
        <v>7.94</v>
      </c>
      <c r="G307" s="13">
        <v>1.1999999999999982</v>
      </c>
      <c r="K307" s="68">
        <v>318</v>
      </c>
      <c r="L307" s="29">
        <f>AVERAGE(K303:K307)</f>
        <v>1323.25</v>
      </c>
      <c r="M307" s="46">
        <f>GEOMEAN(K303:K307)</f>
        <v>796.52401012608902</v>
      </c>
      <c r="N307" s="47" t="s">
        <v>182</v>
      </c>
    </row>
    <row r="308" spans="1:38" x14ac:dyDescent="0.3">
      <c r="A308" s="42">
        <v>44228</v>
      </c>
      <c r="B308" s="57">
        <v>0.43741898148148151</v>
      </c>
      <c r="C308" s="13">
        <v>2197</v>
      </c>
      <c r="D308" s="13">
        <v>1.43</v>
      </c>
      <c r="E308" s="13">
        <v>13.24</v>
      </c>
      <c r="F308" s="13">
        <v>7.71</v>
      </c>
      <c r="G308" s="13">
        <v>1.0999999999999983</v>
      </c>
      <c r="K308" s="68">
        <v>145</v>
      </c>
    </row>
    <row r="309" spans="1:38" x14ac:dyDescent="0.3">
      <c r="A309" s="42">
        <v>44238</v>
      </c>
      <c r="C309" s="70" t="s">
        <v>247</v>
      </c>
    </row>
    <row r="310" spans="1:38" x14ac:dyDescent="0.3">
      <c r="A310" s="42">
        <v>44249</v>
      </c>
      <c r="B310" s="43">
        <v>0.41222222222222221</v>
      </c>
      <c r="C310" s="13">
        <v>5028</v>
      </c>
      <c r="D310" s="13">
        <v>3.2694999999999999</v>
      </c>
      <c r="E310" s="13">
        <v>14.74</v>
      </c>
      <c r="F310" s="13">
        <v>7.89</v>
      </c>
      <c r="G310" s="13">
        <v>0.29999999999999954</v>
      </c>
      <c r="K310" s="68">
        <v>472</v>
      </c>
    </row>
    <row r="311" spans="1:38" x14ac:dyDescent="0.3">
      <c r="A311" s="42">
        <v>44250</v>
      </c>
      <c r="B311" s="43">
        <v>0.42200231481481482</v>
      </c>
      <c r="C311" s="13">
        <v>4710</v>
      </c>
      <c r="D311" s="13">
        <v>3.0615000000000001</v>
      </c>
      <c r="E311" s="13">
        <v>15.21</v>
      </c>
      <c r="F311" s="13">
        <v>8.0299999999999994</v>
      </c>
      <c r="G311" s="13">
        <v>0.29999999999999954</v>
      </c>
      <c r="K311" s="68">
        <v>1145</v>
      </c>
    </row>
    <row r="312" spans="1:38" x14ac:dyDescent="0.3">
      <c r="A312" s="42">
        <v>44252</v>
      </c>
      <c r="B312" s="57">
        <v>0.43775462962962958</v>
      </c>
      <c r="C312" s="13">
        <v>2060</v>
      </c>
      <c r="D312" s="13">
        <v>1.339</v>
      </c>
      <c r="E312" s="13">
        <v>15.5</v>
      </c>
      <c r="F312" s="13">
        <v>7.93</v>
      </c>
      <c r="G312" s="13">
        <v>2.3000000000000003</v>
      </c>
      <c r="K312" s="68">
        <v>246</v>
      </c>
      <c r="L312" s="29">
        <f>AVERAGE(K308:K312)</f>
        <v>502</v>
      </c>
      <c r="M312" s="46">
        <f>GEOMEAN(K308:K312)</f>
        <v>372.61698603414504</v>
      </c>
      <c r="N312" s="47" t="s">
        <v>183</v>
      </c>
    </row>
    <row r="313" spans="1:38" x14ac:dyDescent="0.3">
      <c r="A313" s="42">
        <v>44256</v>
      </c>
      <c r="B313" s="43">
        <v>0.41615740740740742</v>
      </c>
      <c r="C313" s="13">
        <v>2179</v>
      </c>
      <c r="D313" s="13">
        <v>1.417</v>
      </c>
      <c r="E313" s="13">
        <v>12.82</v>
      </c>
      <c r="F313" s="13">
        <v>8.0299999999999994</v>
      </c>
      <c r="G313" s="13">
        <v>5.8999999999999986</v>
      </c>
      <c r="K313" s="68">
        <v>134</v>
      </c>
    </row>
    <row r="314" spans="1:38" x14ac:dyDescent="0.3">
      <c r="A314" s="42">
        <v>44265</v>
      </c>
      <c r="B314" s="57">
        <v>0.43760416666666663</v>
      </c>
      <c r="C314" s="13">
        <v>2337</v>
      </c>
      <c r="D314" s="13">
        <v>1.5209999999999999</v>
      </c>
      <c r="E314" s="13">
        <v>14.25</v>
      </c>
      <c r="F314" s="13">
        <v>7.9</v>
      </c>
      <c r="G314" s="13">
        <v>9.4</v>
      </c>
      <c r="K314" s="68">
        <v>292</v>
      </c>
    </row>
    <row r="315" spans="1:38" x14ac:dyDescent="0.3">
      <c r="A315" s="42">
        <v>44279</v>
      </c>
      <c r="B315" s="57">
        <v>0.44369212962962962</v>
      </c>
      <c r="C315" s="13">
        <v>1656</v>
      </c>
      <c r="D315" s="13">
        <v>1.079</v>
      </c>
      <c r="E315" s="13">
        <v>12.54</v>
      </c>
      <c r="F315" s="13">
        <v>7.89</v>
      </c>
      <c r="G315" s="13">
        <v>11.099999999999998</v>
      </c>
      <c r="K315" s="68">
        <v>185</v>
      </c>
      <c r="O315" s="31" t="s">
        <v>111</v>
      </c>
      <c r="P315" s="13">
        <v>85.1</v>
      </c>
      <c r="Q315" s="31" t="s">
        <v>111</v>
      </c>
      <c r="R315" s="31" t="s">
        <v>111</v>
      </c>
      <c r="S315" s="31" t="s">
        <v>111</v>
      </c>
      <c r="T315" s="31" t="s">
        <v>111</v>
      </c>
      <c r="U315" s="31" t="s">
        <v>111</v>
      </c>
      <c r="V315" s="31" t="s">
        <v>111</v>
      </c>
      <c r="W315" s="31" t="s">
        <v>111</v>
      </c>
      <c r="X315" s="13">
        <v>33.299999999999997</v>
      </c>
      <c r="Y315" s="31" t="s">
        <v>111</v>
      </c>
      <c r="Z315" s="31" t="s">
        <v>111</v>
      </c>
      <c r="AA315" s="31" t="s">
        <v>111</v>
      </c>
      <c r="AB315" s="13">
        <v>56.1</v>
      </c>
      <c r="AC315" s="49" t="s">
        <v>111</v>
      </c>
      <c r="AD315" s="13">
        <v>266</v>
      </c>
      <c r="AE315" s="31" t="s">
        <v>111</v>
      </c>
      <c r="AF315" s="31" t="s">
        <v>111</v>
      </c>
      <c r="AG315" s="13">
        <v>76300</v>
      </c>
      <c r="AH315" s="13">
        <v>18400</v>
      </c>
      <c r="AI315" s="50" t="s">
        <v>111</v>
      </c>
      <c r="AJ315" s="50" t="s">
        <v>111</v>
      </c>
      <c r="AK315" s="50" t="s">
        <v>111</v>
      </c>
      <c r="AL315" s="13">
        <v>41.9</v>
      </c>
    </row>
    <row r="316" spans="1:38" x14ac:dyDescent="0.3">
      <c r="A316" s="42">
        <v>44285</v>
      </c>
      <c r="B316" s="57">
        <v>0.39733796296296298</v>
      </c>
      <c r="C316" s="13">
        <v>1455</v>
      </c>
      <c r="D316" s="13">
        <v>0.9425</v>
      </c>
      <c r="E316" s="13">
        <v>13.74</v>
      </c>
      <c r="F316" s="13">
        <v>8</v>
      </c>
      <c r="G316" s="13">
        <v>8.1999999999999993</v>
      </c>
      <c r="K316" s="68">
        <v>211</v>
      </c>
    </row>
    <row r="317" spans="1:38" x14ac:dyDescent="0.3">
      <c r="A317" s="42">
        <v>44286</v>
      </c>
      <c r="B317" s="43">
        <v>0.4312037037037037</v>
      </c>
      <c r="C317" s="13">
        <v>1560</v>
      </c>
      <c r="D317" s="13">
        <v>1.014</v>
      </c>
      <c r="E317" s="13">
        <v>12.59</v>
      </c>
      <c r="F317" s="13">
        <v>7.96</v>
      </c>
      <c r="G317" s="13">
        <v>8.9000000000000021</v>
      </c>
      <c r="K317" s="68">
        <v>379</v>
      </c>
      <c r="L317" s="29">
        <f>AVERAGE(K313:K317)</f>
        <v>240.2</v>
      </c>
      <c r="M317" s="46">
        <f>GEOMEAN(K313:K317)</f>
        <v>225.17294540040038</v>
      </c>
      <c r="N317" s="47" t="s">
        <v>184</v>
      </c>
    </row>
    <row r="318" spans="1:38" x14ac:dyDescent="0.3">
      <c r="A318" s="42">
        <v>44287</v>
      </c>
      <c r="B318" s="57">
        <v>0.4402430555555556</v>
      </c>
      <c r="C318" s="13">
        <v>1606</v>
      </c>
      <c r="D318" s="13">
        <v>1.0465</v>
      </c>
      <c r="E318" s="13">
        <v>15.04</v>
      </c>
      <c r="F318" s="13">
        <v>7.82</v>
      </c>
      <c r="G318" s="13">
        <v>5.1999999999999993</v>
      </c>
      <c r="K318" s="68">
        <v>278</v>
      </c>
    </row>
    <row r="319" spans="1:38" x14ac:dyDescent="0.3">
      <c r="A319" s="42">
        <v>44293</v>
      </c>
      <c r="B319" s="57">
        <v>0.46865740740740741</v>
      </c>
      <c r="C319" s="13">
        <v>1741</v>
      </c>
      <c r="D319" s="13">
        <v>1.131</v>
      </c>
      <c r="E319" s="13">
        <v>11.14</v>
      </c>
      <c r="F319" s="13">
        <v>8.0500000000000007</v>
      </c>
      <c r="G319" s="13">
        <v>14.6</v>
      </c>
      <c r="K319" s="68">
        <v>1455</v>
      </c>
    </row>
    <row r="320" spans="1:38" x14ac:dyDescent="0.3">
      <c r="A320" s="42">
        <v>44298</v>
      </c>
      <c r="B320" s="57">
        <v>0.41233796296296293</v>
      </c>
      <c r="C320" s="13">
        <v>1034</v>
      </c>
      <c r="D320" s="13">
        <v>0.66949999999999998</v>
      </c>
      <c r="E320" s="13">
        <v>10.35</v>
      </c>
      <c r="F320" s="13">
        <v>7.62</v>
      </c>
      <c r="G320" s="13">
        <v>11.600000000000001</v>
      </c>
      <c r="K320" s="68">
        <v>487</v>
      </c>
    </row>
    <row r="321" spans="1:38" x14ac:dyDescent="0.3">
      <c r="A321" s="42">
        <v>44307</v>
      </c>
      <c r="B321" s="43">
        <v>0.42381944444444447</v>
      </c>
      <c r="C321" s="13">
        <v>1630</v>
      </c>
      <c r="D321" s="13">
        <v>1.0595000000000001</v>
      </c>
      <c r="E321" s="13">
        <v>12.74</v>
      </c>
      <c r="F321" s="13">
        <v>7.66</v>
      </c>
      <c r="G321" s="13">
        <v>6.0999999999999979</v>
      </c>
      <c r="K321" s="68">
        <v>2400</v>
      </c>
    </row>
    <row r="322" spans="1:38" x14ac:dyDescent="0.3">
      <c r="A322" s="42">
        <v>44315</v>
      </c>
      <c r="B322" s="43">
        <v>0.43053240740740745</v>
      </c>
      <c r="C322" s="13">
        <v>466.5</v>
      </c>
      <c r="D322" s="13">
        <v>0.30359999999999998</v>
      </c>
      <c r="E322" s="13">
        <v>7.2</v>
      </c>
      <c r="F322" s="13">
        <v>7.82</v>
      </c>
      <c r="G322" s="13">
        <v>17.3</v>
      </c>
      <c r="K322" s="68">
        <v>3076</v>
      </c>
      <c r="L322" s="29">
        <f>AVERAGE(K318:K322)</f>
        <v>1539.2</v>
      </c>
      <c r="M322" s="46">
        <f>GEOMEAN(K318:K322)</f>
        <v>1077.7719206241807</v>
      </c>
      <c r="N322" s="47" t="s">
        <v>185</v>
      </c>
    </row>
    <row r="323" spans="1:38" x14ac:dyDescent="0.3">
      <c r="A323" s="42">
        <v>44321</v>
      </c>
      <c r="B323" s="57">
        <v>0.43366898148148153</v>
      </c>
      <c r="C323" s="13">
        <v>1199</v>
      </c>
      <c r="D323" s="13">
        <v>0.78</v>
      </c>
      <c r="E323" s="13">
        <v>10.48</v>
      </c>
      <c r="F323" s="13">
        <v>7.64</v>
      </c>
      <c r="G323" s="13">
        <v>13.2</v>
      </c>
      <c r="K323" s="68">
        <v>350</v>
      </c>
    </row>
    <row r="324" spans="1:38" x14ac:dyDescent="0.3">
      <c r="A324" s="42">
        <v>44327</v>
      </c>
      <c r="B324" s="43">
        <v>0.40858796296296296</v>
      </c>
      <c r="C324" s="13">
        <v>1105</v>
      </c>
      <c r="D324" s="13">
        <v>0.72150000000000003</v>
      </c>
      <c r="E324" s="13">
        <v>10.67</v>
      </c>
      <c r="F324" s="13">
        <v>7.76</v>
      </c>
      <c r="G324" s="13">
        <v>10.799999999999999</v>
      </c>
      <c r="K324" s="68">
        <v>399</v>
      </c>
    </row>
    <row r="325" spans="1:38" x14ac:dyDescent="0.3">
      <c r="A325" s="42">
        <v>44329</v>
      </c>
      <c r="B325" s="43">
        <v>0.40952546296296299</v>
      </c>
      <c r="C325" s="13">
        <v>1323</v>
      </c>
      <c r="D325" s="13">
        <v>0.85799999999999998</v>
      </c>
      <c r="E325" s="13">
        <v>11.84</v>
      </c>
      <c r="F325" s="13">
        <v>8</v>
      </c>
      <c r="G325" s="13">
        <v>11.300000000000002</v>
      </c>
      <c r="K325" s="68">
        <v>328</v>
      </c>
    </row>
    <row r="326" spans="1:38" x14ac:dyDescent="0.3">
      <c r="A326" s="42">
        <v>44333</v>
      </c>
      <c r="B326" s="43">
        <v>0.4251967592592592</v>
      </c>
      <c r="C326" s="13">
        <v>1254</v>
      </c>
      <c r="D326" s="13">
        <v>0.8125</v>
      </c>
      <c r="E326" s="13">
        <v>8.77</v>
      </c>
      <c r="F326" s="13">
        <v>7.45</v>
      </c>
      <c r="G326" s="13">
        <v>15.1</v>
      </c>
      <c r="K326" s="68">
        <v>4611</v>
      </c>
    </row>
    <row r="327" spans="1:38" x14ac:dyDescent="0.3">
      <c r="A327" s="42">
        <v>44343</v>
      </c>
      <c r="B327" s="57">
        <v>0.41394675925925922</v>
      </c>
      <c r="C327" s="13">
        <v>580</v>
      </c>
      <c r="D327" s="13">
        <v>0.377</v>
      </c>
      <c r="E327" s="13">
        <v>3.57</v>
      </c>
      <c r="F327" s="13">
        <v>7.55</v>
      </c>
      <c r="G327" s="13">
        <v>18.499999999999996</v>
      </c>
      <c r="K327" s="68">
        <v>441</v>
      </c>
      <c r="L327" s="29">
        <f>AVERAGE(K323:K327)</f>
        <v>1225.8</v>
      </c>
      <c r="M327" s="46">
        <f>GEOMEAN(K323:K327)</f>
        <v>622.05630893879868</v>
      </c>
      <c r="N327" s="47" t="s">
        <v>186</v>
      </c>
    </row>
    <row r="328" spans="1:38" x14ac:dyDescent="0.3">
      <c r="A328" s="42">
        <v>44350</v>
      </c>
      <c r="B328" s="43">
        <v>0.41771990740740739</v>
      </c>
      <c r="C328" s="13">
        <v>302.60000000000002</v>
      </c>
      <c r="D328" s="13">
        <v>0.19689999999999999</v>
      </c>
      <c r="E328" s="13">
        <v>7.56</v>
      </c>
      <c r="F328" s="13">
        <v>7.29</v>
      </c>
      <c r="G328" s="13">
        <v>18.000000000000004</v>
      </c>
      <c r="K328" s="68">
        <v>5794</v>
      </c>
    </row>
    <row r="329" spans="1:38" x14ac:dyDescent="0.3">
      <c r="A329" s="42">
        <v>44357</v>
      </c>
      <c r="B329" s="57">
        <v>0.44222222222222224</v>
      </c>
      <c r="C329" s="13">
        <v>553</v>
      </c>
      <c r="D329" s="13">
        <v>0.3594</v>
      </c>
      <c r="E329" s="13">
        <v>4.6100000000000003</v>
      </c>
      <c r="F329" s="13">
        <v>7.81</v>
      </c>
      <c r="G329" s="13">
        <v>19.299999999999997</v>
      </c>
      <c r="K329" s="68">
        <v>595</v>
      </c>
    </row>
    <row r="330" spans="1:38" x14ac:dyDescent="0.3">
      <c r="A330" s="42">
        <v>44363</v>
      </c>
      <c r="B330" s="57">
        <v>0.47195601851851854</v>
      </c>
      <c r="C330" s="13">
        <v>1189</v>
      </c>
      <c r="D330" s="13">
        <v>0.77349999999999997</v>
      </c>
      <c r="E330" s="13">
        <v>7.48</v>
      </c>
      <c r="F330" s="13">
        <v>7.91</v>
      </c>
      <c r="G330" s="13">
        <v>19.699999999999996</v>
      </c>
      <c r="K330" s="68">
        <v>857</v>
      </c>
    </row>
    <row r="331" spans="1:38" x14ac:dyDescent="0.3">
      <c r="A331" s="42">
        <v>44368</v>
      </c>
      <c r="B331" s="57">
        <v>0.43609953703703702</v>
      </c>
      <c r="C331" s="13">
        <v>836</v>
      </c>
      <c r="D331" s="13">
        <v>0.54600000000000004</v>
      </c>
      <c r="E331" s="13">
        <v>6.17</v>
      </c>
      <c r="F331" s="13">
        <v>7.92</v>
      </c>
      <c r="G331" s="13">
        <v>21.2</v>
      </c>
      <c r="K331" s="68">
        <v>2809</v>
      </c>
    </row>
    <row r="332" spans="1:38" x14ac:dyDescent="0.3">
      <c r="A332" s="42">
        <v>44377</v>
      </c>
      <c r="B332" s="57">
        <v>0.43922453703703707</v>
      </c>
      <c r="C332" s="13">
        <v>193.8</v>
      </c>
      <c r="D332" s="13">
        <v>0.12609999999999999</v>
      </c>
      <c r="E332" s="13">
        <v>6.95</v>
      </c>
      <c r="F332" s="13">
        <v>7.69</v>
      </c>
      <c r="G332" s="13">
        <v>22.5</v>
      </c>
      <c r="K332" s="68">
        <v>19863</v>
      </c>
      <c r="L332" s="29">
        <f>AVERAGE(K328:K332)</f>
        <v>5983.6</v>
      </c>
      <c r="M332" s="46">
        <f>GEOMEAN(K328:K332)</f>
        <v>2775.9687452121748</v>
      </c>
      <c r="N332" s="47" t="s">
        <v>187</v>
      </c>
    </row>
    <row r="333" spans="1:38" x14ac:dyDescent="0.3">
      <c r="A333" s="42">
        <v>44383</v>
      </c>
      <c r="B333" s="43">
        <v>0.41667824074074072</v>
      </c>
      <c r="C333" s="13">
        <v>919</v>
      </c>
      <c r="D333" s="13">
        <v>0.59799999999999998</v>
      </c>
      <c r="E333" s="13">
        <v>7.31</v>
      </c>
      <c r="F333" s="13">
        <v>7.98</v>
      </c>
      <c r="G333" s="13">
        <v>22.600000000000005</v>
      </c>
      <c r="K333" s="68">
        <v>537</v>
      </c>
    </row>
    <row r="334" spans="1:38" x14ac:dyDescent="0.3">
      <c r="A334" s="42">
        <v>44390</v>
      </c>
      <c r="B334" s="43">
        <v>0.42071759259259256</v>
      </c>
      <c r="C334" s="13">
        <v>548</v>
      </c>
      <c r="D334" s="13">
        <v>0.35749999999999998</v>
      </c>
      <c r="E334" s="13">
        <v>7.26</v>
      </c>
      <c r="F334" s="13">
        <v>7.94</v>
      </c>
      <c r="G334" s="13">
        <v>21.799999999999997</v>
      </c>
      <c r="K334" s="68">
        <v>160</v>
      </c>
    </row>
    <row r="335" spans="1:38" x14ac:dyDescent="0.3">
      <c r="A335" s="42">
        <v>44397</v>
      </c>
      <c r="B335" s="43">
        <v>0.42224537037037035</v>
      </c>
      <c r="C335" s="13">
        <v>566</v>
      </c>
      <c r="D335" s="13">
        <v>0.3705</v>
      </c>
      <c r="E335" s="13">
        <v>7.6</v>
      </c>
      <c r="F335" s="13">
        <v>7.82</v>
      </c>
      <c r="G335" s="13">
        <v>21.799999999999997</v>
      </c>
      <c r="K335" s="13">
        <v>512</v>
      </c>
      <c r="O335" s="31" t="s">
        <v>111</v>
      </c>
      <c r="P335" s="13">
        <v>75.599999999999994</v>
      </c>
      <c r="Q335" s="31" t="s">
        <v>111</v>
      </c>
      <c r="R335" s="31" t="s">
        <v>111</v>
      </c>
      <c r="S335" s="31" t="s">
        <v>111</v>
      </c>
      <c r="T335" s="31" t="s">
        <v>111</v>
      </c>
      <c r="U335" s="31" t="s">
        <v>111</v>
      </c>
      <c r="V335" s="31" t="s">
        <v>111</v>
      </c>
      <c r="W335" s="31" t="s">
        <v>111</v>
      </c>
      <c r="X335" s="13">
        <v>132</v>
      </c>
      <c r="Y335" s="31" t="s">
        <v>111</v>
      </c>
      <c r="Z335" s="13">
        <v>0.8</v>
      </c>
      <c r="AA335" s="31" t="s">
        <v>111</v>
      </c>
      <c r="AB335" s="13">
        <v>39.6</v>
      </c>
      <c r="AC335" s="49" t="s">
        <v>111</v>
      </c>
      <c r="AD335" s="13">
        <v>309</v>
      </c>
      <c r="AE335" s="31" t="s">
        <v>111</v>
      </c>
      <c r="AF335" s="31" t="s">
        <v>111</v>
      </c>
      <c r="AG335" s="13">
        <v>85700</v>
      </c>
      <c r="AH335" s="13">
        <v>23200</v>
      </c>
      <c r="AI335" s="50" t="s">
        <v>111</v>
      </c>
      <c r="AJ335" s="50" t="s">
        <v>111</v>
      </c>
      <c r="AK335" s="50" t="s">
        <v>111</v>
      </c>
      <c r="AL335" s="13">
        <v>18.7</v>
      </c>
    </row>
    <row r="336" spans="1:38" x14ac:dyDescent="0.3">
      <c r="A336" s="42">
        <v>44403</v>
      </c>
      <c r="B336" s="57">
        <v>0.37612268518518516</v>
      </c>
      <c r="C336" s="13">
        <v>655</v>
      </c>
      <c r="D336" s="13">
        <v>0.42899999999999999</v>
      </c>
      <c r="E336" s="13">
        <v>7.24</v>
      </c>
      <c r="F336" s="13">
        <v>8.1199999999999992</v>
      </c>
      <c r="G336" s="13">
        <v>22.9</v>
      </c>
      <c r="K336" s="68">
        <v>4352</v>
      </c>
    </row>
    <row r="337" spans="1:38" x14ac:dyDescent="0.3">
      <c r="A337" s="42">
        <v>44406</v>
      </c>
      <c r="B337" s="57">
        <v>0.42931712962962965</v>
      </c>
      <c r="C337" s="13">
        <v>619</v>
      </c>
      <c r="D337" s="13">
        <v>0.40300000000000002</v>
      </c>
      <c r="E337" s="13">
        <v>14.52</v>
      </c>
      <c r="F337" s="13">
        <v>7.72</v>
      </c>
      <c r="G337" s="13">
        <v>27.7</v>
      </c>
      <c r="K337" s="13">
        <v>410</v>
      </c>
      <c r="L337" s="29">
        <f>AVERAGE(K334:K337)</f>
        <v>1358.5</v>
      </c>
      <c r="M337" s="46">
        <f>GEOMEAN(K334:K337)</f>
        <v>618.32338489590927</v>
      </c>
      <c r="N337" s="47" t="s">
        <v>189</v>
      </c>
    </row>
    <row r="338" spans="1:38" x14ac:dyDescent="0.3">
      <c r="A338" s="42">
        <v>44410</v>
      </c>
      <c r="B338" s="43">
        <v>0.41711805555555559</v>
      </c>
      <c r="C338" s="13">
        <v>907</v>
      </c>
      <c r="D338" s="13">
        <v>0.59150000000000003</v>
      </c>
      <c r="E338" s="13">
        <v>7.84</v>
      </c>
      <c r="F338" s="13">
        <v>7.97</v>
      </c>
      <c r="G338" s="13">
        <v>20.300000000000004</v>
      </c>
      <c r="K338" s="68">
        <v>6867</v>
      </c>
      <c r="M338" s="27"/>
      <c r="N338" s="31"/>
    </row>
    <row r="339" spans="1:38" x14ac:dyDescent="0.3">
      <c r="A339" s="42">
        <v>44420</v>
      </c>
      <c r="B339" s="43">
        <v>0.41059027777777773</v>
      </c>
      <c r="C339" s="13">
        <v>934</v>
      </c>
      <c r="D339" s="13">
        <v>0.60450000000000004</v>
      </c>
      <c r="E339" s="13">
        <v>5.31</v>
      </c>
      <c r="F339" s="13">
        <v>7.91</v>
      </c>
      <c r="G339" s="13">
        <v>23.6</v>
      </c>
      <c r="K339" s="13">
        <v>601</v>
      </c>
      <c r="M339" s="27"/>
      <c r="N339" s="31"/>
    </row>
    <row r="340" spans="1:38" x14ac:dyDescent="0.3">
      <c r="A340" s="42">
        <v>44425</v>
      </c>
      <c r="B340" s="57">
        <v>0.42277777777777775</v>
      </c>
      <c r="C340" s="13">
        <v>1258</v>
      </c>
      <c r="D340" s="13">
        <v>0.81899999999999995</v>
      </c>
      <c r="E340" s="13">
        <v>4.5</v>
      </c>
      <c r="F340" s="13">
        <v>7.92</v>
      </c>
      <c r="G340" s="13">
        <v>22.5</v>
      </c>
      <c r="K340" s="68">
        <v>2932</v>
      </c>
      <c r="M340" s="27"/>
      <c r="N340" s="31"/>
    </row>
    <row r="341" spans="1:38" x14ac:dyDescent="0.3">
      <c r="A341" s="42">
        <v>44433</v>
      </c>
      <c r="B341" s="43">
        <v>0.42494212962962963</v>
      </c>
      <c r="C341" s="13">
        <v>1157</v>
      </c>
      <c r="D341" s="13">
        <v>0.754</v>
      </c>
      <c r="E341" s="13">
        <v>3.95</v>
      </c>
      <c r="F341" s="13">
        <v>7.84</v>
      </c>
      <c r="G341" s="13">
        <v>23.7</v>
      </c>
      <c r="K341" s="13">
        <v>2282</v>
      </c>
      <c r="M341" s="27"/>
      <c r="N341" s="31"/>
    </row>
    <row r="342" spans="1:38" x14ac:dyDescent="0.3">
      <c r="A342" s="42">
        <v>44438</v>
      </c>
      <c r="B342" s="43">
        <v>0.41312499999999996</v>
      </c>
      <c r="C342" s="13">
        <v>704</v>
      </c>
      <c r="D342" s="13">
        <v>0.45500000000000002</v>
      </c>
      <c r="E342" s="13">
        <v>7.36</v>
      </c>
      <c r="F342" s="13">
        <v>8.06</v>
      </c>
      <c r="G342" s="13">
        <v>24.299999999999997</v>
      </c>
      <c r="K342" s="68">
        <v>24192</v>
      </c>
      <c r="L342" s="29">
        <f>AVERAGE(K338:K342)</f>
        <v>7374.8</v>
      </c>
      <c r="M342" s="46">
        <f>GEOMEAN(K338:K342)</f>
        <v>3672.4727320263751</v>
      </c>
      <c r="N342" s="47" t="s">
        <v>190</v>
      </c>
    </row>
    <row r="343" spans="1:38" x14ac:dyDescent="0.3">
      <c r="A343" s="42">
        <v>44440</v>
      </c>
      <c r="B343" s="43">
        <v>0.41392361111111109</v>
      </c>
      <c r="C343" s="13">
        <v>399</v>
      </c>
      <c r="D343" s="13">
        <v>0.25929999999999997</v>
      </c>
      <c r="E343" s="13">
        <v>7.46</v>
      </c>
      <c r="F343" s="13">
        <v>7.87</v>
      </c>
      <c r="G343" s="13">
        <v>20.900000000000002</v>
      </c>
      <c r="K343" s="13">
        <v>932</v>
      </c>
    </row>
    <row r="344" spans="1:38" x14ac:dyDescent="0.3">
      <c r="A344" s="42">
        <v>44447</v>
      </c>
      <c r="B344" s="57">
        <v>0.41650462962962959</v>
      </c>
      <c r="C344" s="13">
        <v>310.5</v>
      </c>
      <c r="D344" s="13">
        <v>0.20150000000000001</v>
      </c>
      <c r="E344" s="13">
        <v>7.66</v>
      </c>
      <c r="F344" s="13">
        <v>7.71</v>
      </c>
      <c r="G344" s="13">
        <v>20.2</v>
      </c>
      <c r="K344" s="13">
        <v>402</v>
      </c>
    </row>
    <row r="345" spans="1:38" x14ac:dyDescent="0.3">
      <c r="A345" s="42">
        <v>44453</v>
      </c>
      <c r="B345" s="57">
        <v>0.4470601851851852</v>
      </c>
      <c r="C345" s="13">
        <v>1029</v>
      </c>
      <c r="D345" s="13">
        <v>0.66949999999999998</v>
      </c>
      <c r="E345" s="13">
        <v>7.38</v>
      </c>
      <c r="F345" s="13">
        <v>8.18</v>
      </c>
      <c r="G345" s="13">
        <v>22.5</v>
      </c>
      <c r="K345" s="13">
        <v>5475</v>
      </c>
    </row>
    <row r="346" spans="1:38" x14ac:dyDescent="0.3">
      <c r="A346" s="32">
        <v>44462</v>
      </c>
      <c r="B346" s="43">
        <v>0.42944444444444446</v>
      </c>
      <c r="C346" s="13">
        <v>506</v>
      </c>
      <c r="D346" s="13">
        <v>0.32890000000000003</v>
      </c>
      <c r="E346" s="13">
        <v>9.07</v>
      </c>
      <c r="F346" s="13">
        <v>7.83</v>
      </c>
      <c r="G346" s="13">
        <v>16.099999999999998</v>
      </c>
      <c r="K346" s="13">
        <v>882</v>
      </c>
    </row>
    <row r="347" spans="1:38" x14ac:dyDescent="0.3">
      <c r="A347" s="32">
        <v>44466</v>
      </c>
      <c r="B347" s="43">
        <v>0.43179398148148151</v>
      </c>
      <c r="C347" s="13">
        <v>826</v>
      </c>
      <c r="D347" s="13">
        <v>0.53949999999999998</v>
      </c>
      <c r="E347" s="13">
        <v>8.86</v>
      </c>
      <c r="F347" s="13">
        <v>7.98</v>
      </c>
      <c r="G347" s="13">
        <v>16.2</v>
      </c>
      <c r="K347" s="13">
        <v>393</v>
      </c>
      <c r="L347" s="29">
        <f>AVERAGE(K343:K347)</f>
        <v>1616.8</v>
      </c>
      <c r="M347" s="46">
        <f>GEOMEAN(K343:K347)</f>
        <v>934.06574371963404</v>
      </c>
      <c r="N347" s="47" t="s">
        <v>191</v>
      </c>
    </row>
    <row r="348" spans="1:38" x14ac:dyDescent="0.3">
      <c r="A348" s="42">
        <v>44482</v>
      </c>
      <c r="B348" s="43">
        <v>0.47959490740740746</v>
      </c>
      <c r="C348" s="13">
        <v>738</v>
      </c>
      <c r="D348" s="13">
        <v>0.48099999999999998</v>
      </c>
      <c r="E348" s="13">
        <v>9.92</v>
      </c>
      <c r="F348" s="13">
        <v>8.31</v>
      </c>
      <c r="G348" s="13">
        <v>18.200000000000003</v>
      </c>
      <c r="K348" s="13">
        <v>1785</v>
      </c>
      <c r="O348" s="31" t="s">
        <v>111</v>
      </c>
      <c r="P348" s="13">
        <v>67.5</v>
      </c>
      <c r="Q348" s="31" t="s">
        <v>111</v>
      </c>
      <c r="R348" s="31" t="s">
        <v>111</v>
      </c>
      <c r="S348" s="31" t="s">
        <v>111</v>
      </c>
      <c r="T348" s="31" t="s">
        <v>111</v>
      </c>
      <c r="U348" s="31" t="s">
        <v>111</v>
      </c>
      <c r="V348" s="31" t="s">
        <v>111</v>
      </c>
      <c r="W348" s="31" t="s">
        <v>111</v>
      </c>
      <c r="X348" s="13">
        <v>85.7</v>
      </c>
      <c r="Y348" s="31" t="s">
        <v>111</v>
      </c>
      <c r="Z348" s="31" t="s">
        <v>111</v>
      </c>
      <c r="AA348" s="31" t="s">
        <v>111</v>
      </c>
      <c r="AB348" s="13">
        <v>34.6</v>
      </c>
      <c r="AC348" s="49" t="s">
        <v>111</v>
      </c>
      <c r="AD348" s="13">
        <v>224</v>
      </c>
      <c r="AE348" s="31" t="s">
        <v>111</v>
      </c>
      <c r="AF348" s="31" t="s">
        <v>111</v>
      </c>
      <c r="AG348" s="13">
        <v>64400</v>
      </c>
      <c r="AH348" s="13">
        <v>15300</v>
      </c>
      <c r="AI348" s="50" t="s">
        <v>111</v>
      </c>
      <c r="AJ348" s="50" t="s">
        <v>111</v>
      </c>
      <c r="AK348" s="50" t="s">
        <v>111</v>
      </c>
      <c r="AL348" s="13">
        <v>21</v>
      </c>
    </row>
    <row r="349" spans="1:38" x14ac:dyDescent="0.3">
      <c r="A349" s="32">
        <v>44487</v>
      </c>
      <c r="B349" s="43">
        <v>0.43733796296296296</v>
      </c>
      <c r="C349" s="13">
        <v>418.1</v>
      </c>
      <c r="D349" s="13">
        <v>0.2717</v>
      </c>
      <c r="E349" s="13">
        <v>9.39</v>
      </c>
      <c r="F349" s="13">
        <v>8.0399999999999991</v>
      </c>
      <c r="G349" s="13">
        <v>14.6</v>
      </c>
      <c r="K349" s="13">
        <v>364</v>
      </c>
    </row>
    <row r="350" spans="1:38" x14ac:dyDescent="0.3">
      <c r="A350" s="32">
        <v>44489</v>
      </c>
      <c r="B350" s="43">
        <v>0.45150462962962962</v>
      </c>
      <c r="C350" s="13">
        <v>298.39999999999998</v>
      </c>
      <c r="D350" s="13">
        <v>0.19370000000000001</v>
      </c>
      <c r="E350" s="13">
        <v>9.1199999999999992</v>
      </c>
      <c r="F350" s="13">
        <v>8.35</v>
      </c>
      <c r="G350" s="13">
        <v>16.600000000000001</v>
      </c>
      <c r="K350" s="13">
        <v>240</v>
      </c>
    </row>
    <row r="351" spans="1:38" x14ac:dyDescent="0.3">
      <c r="A351" s="32">
        <v>44497</v>
      </c>
      <c r="B351" s="43">
        <v>0.42460648148148145</v>
      </c>
      <c r="C351" s="13">
        <v>834</v>
      </c>
      <c r="D351" s="13">
        <v>0.53949999999999998</v>
      </c>
      <c r="E351" s="13">
        <v>10.16</v>
      </c>
      <c r="F351" s="13">
        <v>7.81</v>
      </c>
      <c r="G351" s="13">
        <v>13.399999999999999</v>
      </c>
      <c r="K351" s="13">
        <v>131</v>
      </c>
    </row>
    <row r="352" spans="1:38" x14ac:dyDescent="0.3">
      <c r="A352" s="32">
        <v>44498</v>
      </c>
      <c r="B352" s="43">
        <v>0.42972222222222217</v>
      </c>
      <c r="C352" s="13">
        <v>564</v>
      </c>
      <c r="D352" s="13">
        <v>0.36659999999999998</v>
      </c>
      <c r="E352" s="13">
        <v>7.85</v>
      </c>
      <c r="F352" s="13">
        <v>7.86</v>
      </c>
      <c r="G352" s="13">
        <v>13.599999999999998</v>
      </c>
      <c r="K352" s="13">
        <v>459</v>
      </c>
      <c r="L352" s="29">
        <f>AVERAGE(K348:K352)</f>
        <v>595.79999999999995</v>
      </c>
      <c r="M352" s="46">
        <f>GEOMEAN(K348:K352)</f>
        <v>393.01304460236378</v>
      </c>
      <c r="N352" s="47" t="s">
        <v>192</v>
      </c>
    </row>
    <row r="353" spans="1:14" x14ac:dyDescent="0.3">
      <c r="A353" s="32">
        <v>44503</v>
      </c>
      <c r="B353" s="43">
        <v>0.41895833333333332</v>
      </c>
      <c r="C353" s="13">
        <v>860</v>
      </c>
      <c r="D353" s="13">
        <v>0.55900000000000005</v>
      </c>
      <c r="E353" s="13">
        <v>10.61</v>
      </c>
      <c r="F353" s="13">
        <v>7.87</v>
      </c>
      <c r="G353" s="13">
        <v>6.4000000000000012</v>
      </c>
      <c r="K353" s="13">
        <v>520</v>
      </c>
    </row>
    <row r="354" spans="1:14" x14ac:dyDescent="0.3">
      <c r="A354" s="32">
        <v>44508</v>
      </c>
      <c r="B354" s="28">
        <v>0.46457175925925925</v>
      </c>
      <c r="C354" s="13">
        <v>1216</v>
      </c>
      <c r="D354" s="13">
        <v>0.79300000000000004</v>
      </c>
      <c r="E354" s="13">
        <v>11.55</v>
      </c>
      <c r="F354" s="13">
        <v>7.81</v>
      </c>
      <c r="G354" s="13">
        <v>8.3000000000000007</v>
      </c>
      <c r="K354" s="13">
        <v>613</v>
      </c>
    </row>
    <row r="355" spans="1:14" x14ac:dyDescent="0.3">
      <c r="A355" s="32">
        <v>44517</v>
      </c>
      <c r="B355" s="43">
        <v>0.43145833333333333</v>
      </c>
      <c r="C355" s="13">
        <v>1125</v>
      </c>
      <c r="D355" s="13">
        <v>0.73450000000000004</v>
      </c>
      <c r="E355" s="13">
        <v>10.32</v>
      </c>
      <c r="F355" s="13">
        <v>7.64</v>
      </c>
      <c r="G355" s="13">
        <v>9.9</v>
      </c>
      <c r="K355" s="13">
        <v>1483</v>
      </c>
    </row>
    <row r="356" spans="1:14" x14ac:dyDescent="0.3">
      <c r="A356" s="32">
        <v>44529</v>
      </c>
      <c r="B356" s="57">
        <v>0.463900462962963</v>
      </c>
      <c r="C356" s="13">
        <v>1086</v>
      </c>
      <c r="D356" s="13">
        <v>0.70850000000000002</v>
      </c>
      <c r="E356" s="13">
        <v>13.91</v>
      </c>
      <c r="F356" s="13">
        <v>7.76</v>
      </c>
      <c r="G356" s="13">
        <v>2.2000000000000002</v>
      </c>
      <c r="K356" s="13">
        <v>213</v>
      </c>
      <c r="L356" s="29">
        <f>AVERAGE(K352:K356)</f>
        <v>657.6</v>
      </c>
      <c r="M356" s="46">
        <f>GEOMEAN(K352:K356)</f>
        <v>540.70383719712027</v>
      </c>
      <c r="N356" s="47" t="s">
        <v>193</v>
      </c>
    </row>
    <row r="357" spans="1:14" x14ac:dyDescent="0.3">
      <c r="A357" s="32">
        <v>44532</v>
      </c>
      <c r="B357" s="43">
        <v>0.42626157407407406</v>
      </c>
      <c r="C357" s="13">
        <v>883</v>
      </c>
      <c r="D357" s="13">
        <v>0.57199999999999995</v>
      </c>
      <c r="E357" s="13">
        <v>11.88</v>
      </c>
      <c r="F357" s="13">
        <v>7.87</v>
      </c>
      <c r="G357" s="13">
        <v>7</v>
      </c>
      <c r="K357" s="13">
        <v>663</v>
      </c>
      <c r="M357" s="27"/>
      <c r="N357" s="31"/>
    </row>
    <row r="358" spans="1:14" x14ac:dyDescent="0.3">
      <c r="A358" s="32">
        <v>44539</v>
      </c>
      <c r="B358" s="57">
        <v>0.37675925925925924</v>
      </c>
      <c r="C358" s="13">
        <v>486.3</v>
      </c>
      <c r="D358" s="13">
        <v>0.31590000000000001</v>
      </c>
      <c r="E358" s="13">
        <v>16.2</v>
      </c>
      <c r="F358" s="13">
        <v>7.69</v>
      </c>
      <c r="G358" s="13">
        <v>1.6</v>
      </c>
      <c r="K358" s="13">
        <v>657</v>
      </c>
      <c r="M358" s="27"/>
      <c r="N358" s="31"/>
    </row>
    <row r="359" spans="1:14" x14ac:dyDescent="0.3">
      <c r="A359" s="32">
        <v>44544</v>
      </c>
      <c r="B359" s="43">
        <v>0.42819444444444449</v>
      </c>
      <c r="C359" s="13">
        <v>991</v>
      </c>
      <c r="D359" s="13">
        <v>0.64349999999999996</v>
      </c>
      <c r="E359" s="13">
        <v>18.059999999999999</v>
      </c>
      <c r="F359" s="13">
        <v>7.8</v>
      </c>
      <c r="G359" s="13">
        <v>3.8</v>
      </c>
      <c r="K359" s="13">
        <v>1669</v>
      </c>
      <c r="M359" s="27"/>
      <c r="N359" s="31"/>
    </row>
    <row r="360" spans="1:14" x14ac:dyDescent="0.3">
      <c r="A360" s="32">
        <v>44546</v>
      </c>
      <c r="B360" s="57">
        <v>0.39777777777777779</v>
      </c>
      <c r="C360" s="13">
        <v>1052</v>
      </c>
      <c r="D360" s="13">
        <v>0.6825</v>
      </c>
      <c r="E360" s="13">
        <v>10.09</v>
      </c>
      <c r="F360" s="13">
        <v>7.81</v>
      </c>
      <c r="G360" s="13">
        <v>11.1</v>
      </c>
      <c r="K360" s="13">
        <v>382</v>
      </c>
      <c r="M360" s="27"/>
      <c r="N360" s="31"/>
    </row>
    <row r="361" spans="1:14" x14ac:dyDescent="0.3">
      <c r="A361" s="32">
        <v>44558</v>
      </c>
      <c r="B361" s="57">
        <v>0.46570601851851851</v>
      </c>
      <c r="C361" s="13">
        <v>708</v>
      </c>
      <c r="D361" s="13">
        <v>0.4602</v>
      </c>
      <c r="E361" s="13">
        <v>12.11</v>
      </c>
      <c r="F361" s="13">
        <v>7.85</v>
      </c>
      <c r="G361" s="13">
        <v>7.8</v>
      </c>
      <c r="K361" s="13">
        <v>2187</v>
      </c>
      <c r="L361" s="29">
        <f>AVERAGE(K357:K361)</f>
        <v>1111.5999999999999</v>
      </c>
      <c r="M361" s="46">
        <f>GEOMEAN(K357:K361)</f>
        <v>905.0852266167733</v>
      </c>
      <c r="N361" s="47" t="s">
        <v>194</v>
      </c>
    </row>
    <row r="362" spans="1:14" x14ac:dyDescent="0.3">
      <c r="A362" s="32">
        <v>44564</v>
      </c>
      <c r="B362" s="28">
        <v>0.46479166666666666</v>
      </c>
      <c r="C362" s="13">
        <v>722</v>
      </c>
      <c r="D362" s="13">
        <v>0.46899999999999997</v>
      </c>
      <c r="E362" s="13">
        <v>14.08</v>
      </c>
      <c r="F362" s="13">
        <v>7.92</v>
      </c>
      <c r="G362" s="13">
        <v>3</v>
      </c>
      <c r="K362" s="13">
        <v>41</v>
      </c>
    </row>
    <row r="363" spans="1:14" x14ac:dyDescent="0.3">
      <c r="A363" s="32">
        <v>44567</v>
      </c>
      <c r="B363" s="57">
        <v>0.42685185185185182</v>
      </c>
      <c r="C363" s="13">
        <v>1048</v>
      </c>
      <c r="D363" s="13">
        <v>0.6825</v>
      </c>
      <c r="E363" s="13">
        <v>18.010000000000002</v>
      </c>
      <c r="F363" s="13">
        <v>7.94</v>
      </c>
      <c r="G363" s="13">
        <v>0.1</v>
      </c>
      <c r="K363" s="13">
        <v>142</v>
      </c>
    </row>
    <row r="364" spans="1:14" x14ac:dyDescent="0.3">
      <c r="A364" s="32">
        <v>44572</v>
      </c>
      <c r="B364" s="57">
        <v>0.4419907407407408</v>
      </c>
      <c r="C364" s="13">
        <v>1285</v>
      </c>
      <c r="D364" s="13">
        <v>0.83850000000000002</v>
      </c>
      <c r="E364" s="13">
        <v>17.36</v>
      </c>
      <c r="F364" s="13">
        <v>8.17</v>
      </c>
      <c r="G364" s="13">
        <v>0.3</v>
      </c>
      <c r="K364" s="13">
        <v>402</v>
      </c>
    </row>
    <row r="365" spans="1:14" x14ac:dyDescent="0.3">
      <c r="A365" s="32">
        <v>44580</v>
      </c>
      <c r="B365" s="43">
        <v>0.41795138888888889</v>
      </c>
      <c r="C365" s="13">
        <v>1309</v>
      </c>
      <c r="D365" s="13">
        <v>0.85150000000000003</v>
      </c>
      <c r="E365" s="13">
        <v>16.73</v>
      </c>
      <c r="F365" s="13">
        <v>7.9</v>
      </c>
      <c r="G365" s="13">
        <v>2.2000000000000002</v>
      </c>
      <c r="K365" s="13">
        <v>388</v>
      </c>
    </row>
    <row r="366" spans="1:14" x14ac:dyDescent="0.3">
      <c r="A366" s="32">
        <v>44585</v>
      </c>
      <c r="C366" s="70" t="s">
        <v>248</v>
      </c>
      <c r="L366" s="29">
        <f>AVERAGE(K362:K366)</f>
        <v>243.25</v>
      </c>
      <c r="M366" s="46">
        <f>GEOMEAN(K362:K366)</f>
        <v>173.59311445065572</v>
      </c>
      <c r="N366" s="47" t="s">
        <v>195</v>
      </c>
    </row>
    <row r="367" spans="1:14" x14ac:dyDescent="0.3">
      <c r="A367" s="32">
        <v>44600</v>
      </c>
      <c r="C367" s="70" t="s">
        <v>248</v>
      </c>
    </row>
    <row r="368" spans="1:14" x14ac:dyDescent="0.3">
      <c r="A368" s="32">
        <v>44606</v>
      </c>
      <c r="C368" s="70" t="s">
        <v>248</v>
      </c>
    </row>
    <row r="369" spans="1:38" x14ac:dyDescent="0.3">
      <c r="A369" s="32">
        <v>44609</v>
      </c>
      <c r="B369" s="57">
        <v>0.41802083333333334</v>
      </c>
      <c r="C369" s="13">
        <v>748</v>
      </c>
      <c r="D369" s="13">
        <v>0.48620000000000002</v>
      </c>
      <c r="E369" s="13">
        <v>11.86</v>
      </c>
      <c r="F369" s="13">
        <v>7.68</v>
      </c>
      <c r="G369" s="13">
        <v>6.3</v>
      </c>
      <c r="K369" s="13">
        <v>298</v>
      </c>
    </row>
    <row r="370" spans="1:38" x14ac:dyDescent="0.3">
      <c r="A370" s="32">
        <v>44613</v>
      </c>
      <c r="B370" s="43">
        <v>0.41144675925925928</v>
      </c>
      <c r="C370" s="13">
        <v>1646</v>
      </c>
      <c r="D370" s="13">
        <v>1.0725</v>
      </c>
      <c r="E370" s="13">
        <v>16.25</v>
      </c>
      <c r="F370" s="13">
        <v>7.71</v>
      </c>
      <c r="G370" s="13">
        <v>2.8</v>
      </c>
      <c r="K370" s="13">
        <v>63</v>
      </c>
    </row>
    <row r="371" spans="1:38" x14ac:dyDescent="0.3">
      <c r="A371" s="32">
        <v>44620</v>
      </c>
      <c r="B371" s="57">
        <v>0.45283564814814814</v>
      </c>
      <c r="C371" s="13">
        <v>2063</v>
      </c>
      <c r="D371" s="13">
        <v>1.339</v>
      </c>
      <c r="E371" s="13">
        <v>15.98</v>
      </c>
      <c r="F371" s="13">
        <v>8</v>
      </c>
      <c r="G371" s="13">
        <v>3.4</v>
      </c>
      <c r="K371" s="13">
        <v>73</v>
      </c>
      <c r="L371" s="29">
        <f>AVERAGE(K367:K371)</f>
        <v>144.66666666666666</v>
      </c>
      <c r="M371" s="46">
        <f>GEOMEAN(K367:K371)</f>
        <v>111.07761797897943</v>
      </c>
      <c r="N371" s="47" t="s">
        <v>196</v>
      </c>
    </row>
    <row r="372" spans="1:38" x14ac:dyDescent="0.3">
      <c r="A372" s="32">
        <v>44621</v>
      </c>
      <c r="B372" s="26">
        <v>0.44625000000000004</v>
      </c>
      <c r="C372" s="13">
        <v>1844</v>
      </c>
      <c r="D372" s="13">
        <v>1.198</v>
      </c>
      <c r="E372" s="13">
        <v>14.51</v>
      </c>
      <c r="F372" s="13">
        <v>8.67</v>
      </c>
      <c r="G372" s="13">
        <v>4.9000000000000004</v>
      </c>
      <c r="K372" s="13">
        <v>382</v>
      </c>
    </row>
    <row r="373" spans="1:38" x14ac:dyDescent="0.3">
      <c r="A373" s="42">
        <v>44628</v>
      </c>
      <c r="B373" s="43">
        <v>0.4214236111111111</v>
      </c>
      <c r="C373" s="13">
        <v>1402</v>
      </c>
      <c r="D373" s="13">
        <v>0.91</v>
      </c>
      <c r="E373" s="13">
        <v>12.82</v>
      </c>
      <c r="F373" s="13">
        <v>7.9</v>
      </c>
      <c r="K373" s="13">
        <v>189</v>
      </c>
      <c r="O373" s="31" t="s">
        <v>111</v>
      </c>
      <c r="P373" s="13">
        <v>66</v>
      </c>
      <c r="Q373" s="31" t="s">
        <v>111</v>
      </c>
      <c r="R373" s="31" t="s">
        <v>111</v>
      </c>
      <c r="S373" s="31" t="s">
        <v>111</v>
      </c>
      <c r="T373" s="31" t="s">
        <v>111</v>
      </c>
      <c r="U373" s="31" t="s">
        <v>111</v>
      </c>
      <c r="V373" s="31" t="s">
        <v>111</v>
      </c>
      <c r="W373" s="31" t="s">
        <v>111</v>
      </c>
      <c r="X373" s="13">
        <v>259</v>
      </c>
      <c r="Y373" s="31" t="s">
        <v>111</v>
      </c>
      <c r="Z373" s="31" t="s">
        <v>111</v>
      </c>
      <c r="AA373" s="31" t="s">
        <v>111</v>
      </c>
      <c r="AB373" s="13">
        <v>36.799999999999997</v>
      </c>
      <c r="AC373" s="49" t="s">
        <v>111</v>
      </c>
      <c r="AD373" s="13">
        <v>255</v>
      </c>
      <c r="AE373" s="31" t="s">
        <v>111</v>
      </c>
      <c r="AF373" s="31">
        <v>245</v>
      </c>
      <c r="AG373" s="13">
        <v>73700</v>
      </c>
      <c r="AH373" s="13">
        <v>17100</v>
      </c>
      <c r="AI373" s="50" t="s">
        <v>111</v>
      </c>
      <c r="AJ373" s="50" t="s">
        <v>111</v>
      </c>
      <c r="AK373" s="50" t="s">
        <v>111</v>
      </c>
      <c r="AL373" s="13">
        <v>46.1</v>
      </c>
    </row>
    <row r="374" spans="1:38" x14ac:dyDescent="0.3">
      <c r="A374" s="32">
        <v>44642</v>
      </c>
      <c r="B374" s="57">
        <v>0.42504629629629626</v>
      </c>
      <c r="C374" s="13">
        <v>1303</v>
      </c>
      <c r="D374" s="13">
        <v>0.84499999999999997</v>
      </c>
      <c r="E374" s="13">
        <v>10.67</v>
      </c>
      <c r="F374" s="13">
        <v>7.84</v>
      </c>
      <c r="G374" s="13">
        <v>10.4</v>
      </c>
      <c r="K374" s="13">
        <v>1918</v>
      </c>
    </row>
    <row r="375" spans="1:38" x14ac:dyDescent="0.3">
      <c r="A375" s="32">
        <v>44648</v>
      </c>
      <c r="B375" s="57">
        <v>0.40334490740740742</v>
      </c>
      <c r="C375" s="13">
        <v>1347</v>
      </c>
      <c r="D375" s="13">
        <v>0.87749999999999995</v>
      </c>
      <c r="E375" s="13">
        <v>16.420000000000002</v>
      </c>
      <c r="F375" s="13">
        <v>7.73</v>
      </c>
      <c r="G375" s="13">
        <v>3.1</v>
      </c>
      <c r="K375" s="13">
        <v>52</v>
      </c>
    </row>
    <row r="376" spans="1:38" x14ac:dyDescent="0.3">
      <c r="A376" s="32">
        <v>44656</v>
      </c>
      <c r="B376" s="57">
        <v>0.38148148148148148</v>
      </c>
      <c r="C376" s="13">
        <v>94.8</v>
      </c>
      <c r="D376" s="13">
        <v>6.1800000000000001E-2</v>
      </c>
      <c r="E376" s="13">
        <v>12.46</v>
      </c>
      <c r="F376" s="13">
        <v>7.81</v>
      </c>
      <c r="G376" s="13">
        <v>8.6999999999999993</v>
      </c>
      <c r="K376" s="13">
        <v>594</v>
      </c>
      <c r="L376" s="29">
        <f>AVERAGE(K372:K376)</f>
        <v>627</v>
      </c>
      <c r="M376" s="46">
        <f>GEOMEAN(K372:K376)</f>
        <v>335.91756359276457</v>
      </c>
      <c r="N376" s="47" t="s">
        <v>197</v>
      </c>
    </row>
    <row r="377" spans="1:38" x14ac:dyDescent="0.3">
      <c r="A377" s="32">
        <v>44662</v>
      </c>
      <c r="B377" s="57">
        <v>0.42650462962962959</v>
      </c>
      <c r="C377" s="13">
        <v>1352</v>
      </c>
      <c r="D377" s="13">
        <v>0.87749999999999995</v>
      </c>
      <c r="E377" s="13">
        <v>173.55</v>
      </c>
      <c r="F377" s="13">
        <v>7.68</v>
      </c>
      <c r="G377" s="13">
        <v>10.8</v>
      </c>
      <c r="K377" s="13">
        <v>536</v>
      </c>
    </row>
    <row r="378" spans="1:38" x14ac:dyDescent="0.3">
      <c r="A378" s="32">
        <v>44664</v>
      </c>
      <c r="B378" s="57">
        <v>0.40299768518518514</v>
      </c>
      <c r="C378" s="13">
        <v>1140</v>
      </c>
      <c r="D378" s="13">
        <v>0.74099999999999999</v>
      </c>
      <c r="E378" s="13">
        <v>9.27</v>
      </c>
      <c r="F378" s="13">
        <v>7.7</v>
      </c>
      <c r="G378" s="13">
        <v>13.3</v>
      </c>
      <c r="K378" s="13">
        <v>262</v>
      </c>
    </row>
    <row r="379" spans="1:38" x14ac:dyDescent="0.3">
      <c r="A379" s="32">
        <v>44669</v>
      </c>
      <c r="B379" s="43">
        <v>0.42859953703703701</v>
      </c>
      <c r="C379" s="13">
        <v>1368</v>
      </c>
      <c r="D379" s="13">
        <v>0.89049999999999996</v>
      </c>
      <c r="E379" s="13">
        <v>11.42</v>
      </c>
      <c r="F379" s="13">
        <v>7.67</v>
      </c>
      <c r="G379" s="13">
        <v>7.5</v>
      </c>
      <c r="K379" s="13">
        <v>2755</v>
      </c>
    </row>
    <row r="380" spans="1:38" x14ac:dyDescent="0.3">
      <c r="A380" s="32">
        <v>44678</v>
      </c>
      <c r="B380" s="57">
        <v>0.37490740740740741</v>
      </c>
      <c r="C380" s="13">
        <v>1029</v>
      </c>
      <c r="D380" s="13">
        <v>0.66949999999999998</v>
      </c>
      <c r="E380" s="13">
        <v>11.03</v>
      </c>
      <c r="F380" s="13">
        <v>7.96</v>
      </c>
      <c r="G380" s="13">
        <v>9.6</v>
      </c>
      <c r="K380" s="13">
        <v>882</v>
      </c>
      <c r="L380" s="29">
        <f>AVERAGE(K376:K380)</f>
        <v>1005.8</v>
      </c>
      <c r="M380" s="46">
        <f>GEOMEAN(K376:K380)</f>
        <v>726.72239341300428</v>
      </c>
      <c r="N380" s="47" t="s">
        <v>198</v>
      </c>
    </row>
    <row r="381" spans="1:38" x14ac:dyDescent="0.3">
      <c r="A381" s="32">
        <v>44685</v>
      </c>
      <c r="B381" s="57">
        <v>0.42417824074074079</v>
      </c>
      <c r="C381" s="13">
        <v>862</v>
      </c>
      <c r="D381" s="13">
        <v>0.55900000000000005</v>
      </c>
      <c r="E381" s="13">
        <v>10.25</v>
      </c>
      <c r="F381" s="13">
        <v>7.76</v>
      </c>
      <c r="G381" s="13">
        <v>13.6</v>
      </c>
      <c r="K381" s="13">
        <v>860</v>
      </c>
    </row>
    <row r="382" spans="1:38" x14ac:dyDescent="0.3">
      <c r="A382" s="69">
        <v>44690</v>
      </c>
      <c r="B382" s="57">
        <v>0.40108796296296295</v>
      </c>
      <c r="C382" s="13">
        <v>444.9</v>
      </c>
      <c r="D382" s="13">
        <v>0.28920000000000001</v>
      </c>
      <c r="E382" s="13">
        <v>6.83</v>
      </c>
      <c r="F382" s="13">
        <v>7.57</v>
      </c>
      <c r="G382" s="13">
        <v>15.1</v>
      </c>
      <c r="K382" s="13">
        <v>109</v>
      </c>
    </row>
    <row r="383" spans="1:38" x14ac:dyDescent="0.3">
      <c r="A383" s="69">
        <v>44698</v>
      </c>
      <c r="B383" s="57">
        <v>0.38620370370370366</v>
      </c>
      <c r="C383" s="13">
        <v>440.7</v>
      </c>
      <c r="D383" s="13">
        <v>0.28670000000000001</v>
      </c>
      <c r="E383" s="13">
        <v>5.25</v>
      </c>
      <c r="F383" s="13">
        <v>7.65</v>
      </c>
      <c r="G383" s="13">
        <v>16.8</v>
      </c>
      <c r="K383" s="13">
        <v>448</v>
      </c>
    </row>
    <row r="384" spans="1:38" x14ac:dyDescent="0.3">
      <c r="A384" s="69">
        <v>44704</v>
      </c>
      <c r="B384" s="57">
        <v>0.41526620370370365</v>
      </c>
      <c r="C384" s="13">
        <v>841</v>
      </c>
      <c r="D384" s="13">
        <v>0.54600000000000004</v>
      </c>
      <c r="E384" s="13">
        <v>8.64</v>
      </c>
      <c r="F384" s="13">
        <v>7.72</v>
      </c>
      <c r="G384" s="13">
        <v>15.9</v>
      </c>
      <c r="K384" s="13">
        <v>364</v>
      </c>
    </row>
    <row r="385" spans="1:38" x14ac:dyDescent="0.3">
      <c r="A385" s="69">
        <v>44712</v>
      </c>
      <c r="B385" s="43">
        <v>0.42059027777777774</v>
      </c>
      <c r="C385" s="13">
        <v>1401</v>
      </c>
      <c r="D385" s="13">
        <v>0.91</v>
      </c>
      <c r="E385" s="13">
        <v>6.54</v>
      </c>
      <c r="F385" s="13">
        <v>7.51</v>
      </c>
      <c r="G385" s="13">
        <v>19.7</v>
      </c>
      <c r="K385" s="13">
        <v>6131</v>
      </c>
      <c r="L385" s="29">
        <f>AVERAGE(K381:K385)</f>
        <v>1582.4</v>
      </c>
      <c r="M385" s="46">
        <f>GEOMEAN(K381:K385)</f>
        <v>622.82657164273132</v>
      </c>
      <c r="N385" s="47" t="s">
        <v>199</v>
      </c>
    </row>
    <row r="386" spans="1:38" x14ac:dyDescent="0.3">
      <c r="A386" s="69">
        <v>44714</v>
      </c>
      <c r="B386" s="43">
        <v>0.42730324074074072</v>
      </c>
      <c r="C386" s="13">
        <v>956</v>
      </c>
      <c r="D386" s="13">
        <v>0.624</v>
      </c>
      <c r="E386" s="13">
        <v>7.01</v>
      </c>
      <c r="F386" s="13">
        <v>7.63</v>
      </c>
      <c r="G386" s="13">
        <v>20.2</v>
      </c>
      <c r="K386" s="13">
        <v>771</v>
      </c>
    </row>
    <row r="387" spans="1:38" x14ac:dyDescent="0.3">
      <c r="A387" s="69">
        <v>44720</v>
      </c>
      <c r="B387" s="57">
        <v>0.37618055555555557</v>
      </c>
      <c r="C387" s="13">
        <v>685</v>
      </c>
      <c r="D387" s="13">
        <v>0.442</v>
      </c>
      <c r="E387" s="13">
        <v>6.69</v>
      </c>
      <c r="F387" s="13">
        <v>7.68</v>
      </c>
      <c r="G387" s="13">
        <v>18.600000000000001</v>
      </c>
      <c r="K387" s="13">
        <v>1565</v>
      </c>
    </row>
    <row r="388" spans="1:38" x14ac:dyDescent="0.3">
      <c r="A388" s="69">
        <v>44725</v>
      </c>
      <c r="B388" s="57">
        <v>0.38968749999999996</v>
      </c>
      <c r="C388" s="13">
        <v>599</v>
      </c>
      <c r="D388" s="13">
        <v>0.39</v>
      </c>
      <c r="E388" s="13">
        <v>7.18</v>
      </c>
      <c r="F388" s="13">
        <v>7.82</v>
      </c>
      <c r="G388" s="13">
        <v>22.3</v>
      </c>
      <c r="K388" s="13">
        <v>3873</v>
      </c>
    </row>
    <row r="389" spans="1:38" x14ac:dyDescent="0.3">
      <c r="A389" s="69">
        <v>44734</v>
      </c>
      <c r="B389" s="57">
        <v>0.39118055555555559</v>
      </c>
      <c r="C389" s="13">
        <v>1237</v>
      </c>
      <c r="D389" s="13">
        <v>0.80600000000000005</v>
      </c>
      <c r="E389" s="13">
        <v>6.26</v>
      </c>
      <c r="F389" s="13">
        <v>7.78</v>
      </c>
      <c r="G389" s="13">
        <v>22.7</v>
      </c>
      <c r="K389" s="13">
        <v>2909</v>
      </c>
    </row>
    <row r="390" spans="1:38" x14ac:dyDescent="0.3">
      <c r="A390" s="69">
        <v>44741</v>
      </c>
      <c r="B390" s="57">
        <v>0.38792824074074073</v>
      </c>
      <c r="C390" s="13">
        <v>1417</v>
      </c>
      <c r="D390" s="13">
        <v>0.92300000000000004</v>
      </c>
      <c r="E390" s="13">
        <v>7.39</v>
      </c>
      <c r="F390" s="13">
        <v>7.51</v>
      </c>
      <c r="G390" s="13">
        <v>17.5</v>
      </c>
      <c r="K390" s="13">
        <v>4352</v>
      </c>
      <c r="L390" s="29">
        <f>AVERAGE(K386:K390)</f>
        <v>2694</v>
      </c>
      <c r="M390" s="46">
        <f>GEOMEAN(K386:K390)</f>
        <v>2261.5685961770714</v>
      </c>
      <c r="N390" s="47" t="s">
        <v>200</v>
      </c>
    </row>
    <row r="391" spans="1:38" x14ac:dyDescent="0.3">
      <c r="A391" s="69">
        <v>44747</v>
      </c>
      <c r="B391" s="57">
        <v>0.3900925925925926</v>
      </c>
      <c r="C391" s="13">
        <v>984</v>
      </c>
      <c r="D391" s="13">
        <v>0.63700000000000001</v>
      </c>
      <c r="E391" s="13">
        <v>5.14</v>
      </c>
      <c r="F391" s="13">
        <v>7.67</v>
      </c>
      <c r="G391" s="13">
        <v>23.1</v>
      </c>
      <c r="K391" s="13">
        <v>19863</v>
      </c>
    </row>
    <row r="392" spans="1:38" x14ac:dyDescent="0.3">
      <c r="A392" s="69">
        <v>44753</v>
      </c>
      <c r="B392" s="43">
        <v>0.4109606481481482</v>
      </c>
      <c r="C392" s="13">
        <v>804</v>
      </c>
      <c r="D392" s="13">
        <v>0.52</v>
      </c>
      <c r="E392" s="13">
        <v>7.7</v>
      </c>
      <c r="F392" s="13">
        <v>11.17</v>
      </c>
      <c r="G392" s="13">
        <v>21.8</v>
      </c>
      <c r="K392" s="13">
        <v>3076</v>
      </c>
    </row>
    <row r="393" spans="1:38" x14ac:dyDescent="0.3">
      <c r="A393" s="69">
        <v>44761</v>
      </c>
      <c r="B393" s="26">
        <v>0.40293981481481483</v>
      </c>
      <c r="C393" s="13">
        <v>554</v>
      </c>
      <c r="D393" s="13">
        <v>0.35980000000000001</v>
      </c>
      <c r="E393" s="13">
        <v>7.32</v>
      </c>
      <c r="F393" s="13">
        <v>7.62</v>
      </c>
      <c r="G393" s="13">
        <v>23.1</v>
      </c>
      <c r="K393" s="13">
        <v>2987</v>
      </c>
      <c r="O393" s="31" t="s">
        <v>111</v>
      </c>
      <c r="P393" s="13">
        <v>44.1</v>
      </c>
      <c r="Q393" s="31" t="s">
        <v>111</v>
      </c>
      <c r="R393" s="31" t="s">
        <v>111</v>
      </c>
      <c r="S393" s="31" t="s">
        <v>111</v>
      </c>
      <c r="T393" s="31" t="s">
        <v>111</v>
      </c>
      <c r="U393" s="31" t="s">
        <v>111</v>
      </c>
      <c r="V393" s="31" t="s">
        <v>111</v>
      </c>
      <c r="W393" s="31" t="s">
        <v>111</v>
      </c>
      <c r="X393" s="13">
        <v>79</v>
      </c>
      <c r="Y393" s="31" t="s">
        <v>111</v>
      </c>
      <c r="Z393" s="31" t="s">
        <v>111</v>
      </c>
      <c r="AA393" s="31" t="s">
        <v>111</v>
      </c>
      <c r="AB393" s="13">
        <v>29.8</v>
      </c>
      <c r="AC393" s="49" t="s">
        <v>111</v>
      </c>
      <c r="AD393" s="13">
        <v>129</v>
      </c>
      <c r="AE393" s="31" t="s">
        <v>111</v>
      </c>
      <c r="AF393" s="31" t="s">
        <v>111</v>
      </c>
      <c r="AG393" s="13">
        <v>38500</v>
      </c>
      <c r="AH393" s="13">
        <v>8050</v>
      </c>
      <c r="AI393" s="50" t="s">
        <v>111</v>
      </c>
      <c r="AJ393" s="50" t="s">
        <v>111</v>
      </c>
      <c r="AK393" s="50" t="s">
        <v>111</v>
      </c>
      <c r="AL393" s="13">
        <v>18.2</v>
      </c>
    </row>
    <row r="394" spans="1:38" x14ac:dyDescent="0.3">
      <c r="A394" s="32">
        <v>44767</v>
      </c>
      <c r="B394" s="26">
        <v>0.39975694444444443</v>
      </c>
      <c r="C394" s="13">
        <v>1225</v>
      </c>
      <c r="D394" s="13">
        <v>0.79600000000000004</v>
      </c>
      <c r="E394" s="13">
        <v>7.33</v>
      </c>
      <c r="F394" s="13">
        <v>8.02</v>
      </c>
      <c r="G394" s="13">
        <v>22.7</v>
      </c>
      <c r="K394" s="13">
        <v>3448</v>
      </c>
    </row>
    <row r="395" spans="1:38" x14ac:dyDescent="0.3">
      <c r="A395" s="69">
        <v>44770</v>
      </c>
      <c r="B395" s="57">
        <v>0.43850694444444444</v>
      </c>
      <c r="C395" s="13">
        <v>475.7</v>
      </c>
      <c r="D395" s="13">
        <v>0.30940000000000001</v>
      </c>
      <c r="E395" s="13">
        <v>5.85</v>
      </c>
      <c r="F395" s="13">
        <v>7.83</v>
      </c>
      <c r="G395" s="13">
        <v>22.2</v>
      </c>
      <c r="K395" s="13">
        <v>3873</v>
      </c>
      <c r="L395" s="29">
        <f>AVERAGE(K391:K395)</f>
        <v>6649.4</v>
      </c>
      <c r="M395" s="46">
        <f>GEOMEAN(K391:K395)</f>
        <v>4757.4718812422616</v>
      </c>
      <c r="N395" s="47" t="s">
        <v>201</v>
      </c>
    </row>
    <row r="396" spans="1:38" x14ac:dyDescent="0.3">
      <c r="A396" s="69">
        <v>44777</v>
      </c>
      <c r="B396" s="43">
        <v>0.42914351851851856</v>
      </c>
      <c r="C396" s="13">
        <v>443.7</v>
      </c>
      <c r="D396" s="13">
        <v>0.28860000000000002</v>
      </c>
      <c r="E396" s="13">
        <v>8.93</v>
      </c>
      <c r="F396" s="13">
        <v>7.79</v>
      </c>
      <c r="G396" s="13">
        <v>22.2</v>
      </c>
      <c r="K396" s="13">
        <v>14136</v>
      </c>
      <c r="M396" s="27"/>
      <c r="N396" s="31"/>
    </row>
    <row r="397" spans="1:38" x14ac:dyDescent="0.3">
      <c r="A397" s="69">
        <v>44783</v>
      </c>
      <c r="B397" s="57">
        <v>0.4091319444444444</v>
      </c>
      <c r="C397" s="13">
        <v>636</v>
      </c>
      <c r="D397" s="13">
        <v>0.41599999999999998</v>
      </c>
      <c r="E397" s="13">
        <v>6.43</v>
      </c>
      <c r="F397" s="13">
        <v>7.97</v>
      </c>
      <c r="G397" s="13">
        <v>23.4</v>
      </c>
      <c r="K397" s="13">
        <v>4106</v>
      </c>
      <c r="M397" s="27"/>
      <c r="N397" s="31"/>
    </row>
    <row r="398" spans="1:38" x14ac:dyDescent="0.3">
      <c r="A398" s="69">
        <v>44789</v>
      </c>
      <c r="B398" s="26">
        <v>0.42054398148148148</v>
      </c>
      <c r="C398" s="13">
        <v>409.9</v>
      </c>
      <c r="D398" s="13">
        <v>0.26640000000000003</v>
      </c>
      <c r="E398" s="13">
        <v>8.42</v>
      </c>
      <c r="F398" s="13">
        <v>7.94</v>
      </c>
      <c r="G398" s="13">
        <v>20.399999999999999</v>
      </c>
      <c r="K398" s="13">
        <v>345</v>
      </c>
      <c r="M398" s="27"/>
      <c r="N398" s="31"/>
    </row>
    <row r="399" spans="1:38" x14ac:dyDescent="0.3">
      <c r="A399" s="69">
        <v>44798</v>
      </c>
      <c r="B399" s="43">
        <v>0.4241435185185185</v>
      </c>
      <c r="C399" s="13">
        <v>264.10000000000002</v>
      </c>
      <c r="D399" s="13">
        <v>0.1716</v>
      </c>
      <c r="E399" s="13">
        <v>7.59</v>
      </c>
      <c r="F399" s="13">
        <v>7.95</v>
      </c>
      <c r="G399" s="13">
        <v>19.8</v>
      </c>
      <c r="K399" s="13">
        <v>2723</v>
      </c>
      <c r="M399" s="27"/>
      <c r="N399" s="31"/>
    </row>
    <row r="400" spans="1:38" x14ac:dyDescent="0.3">
      <c r="A400" s="69">
        <v>44802</v>
      </c>
      <c r="B400" s="43">
        <v>0.40459490740740739</v>
      </c>
      <c r="C400" s="13">
        <v>426.7</v>
      </c>
      <c r="D400" s="13">
        <v>0.27750000000000002</v>
      </c>
      <c r="E400" s="13">
        <v>6.92</v>
      </c>
      <c r="F400" s="13">
        <v>7.93</v>
      </c>
      <c r="G400" s="13">
        <v>24.1</v>
      </c>
      <c r="K400" s="13">
        <v>7701</v>
      </c>
      <c r="L400" s="29">
        <f>AVERAGE(K396:K400)</f>
        <v>5802.2</v>
      </c>
      <c r="M400" s="46">
        <f>GEOMEAN(K396:K400)</f>
        <v>3346.8162445468724</v>
      </c>
      <c r="N400" s="47" t="s">
        <v>202</v>
      </c>
    </row>
    <row r="401" spans="1:38" x14ac:dyDescent="0.3">
      <c r="A401" s="69">
        <v>44805</v>
      </c>
      <c r="B401" s="28">
        <v>0.45224537037037038</v>
      </c>
      <c r="C401" s="13">
        <v>349</v>
      </c>
      <c r="D401" s="13">
        <v>0.22689999999999999</v>
      </c>
      <c r="E401" s="13">
        <v>8.6</v>
      </c>
      <c r="F401" s="13">
        <v>8.1199999999999992</v>
      </c>
      <c r="G401" s="13">
        <v>21.1</v>
      </c>
      <c r="K401" s="13">
        <v>990</v>
      </c>
    </row>
    <row r="402" spans="1:38" x14ac:dyDescent="0.3">
      <c r="A402" s="69">
        <v>44811</v>
      </c>
      <c r="B402" s="57">
        <v>0.41543981481481485</v>
      </c>
      <c r="C402" s="13">
        <v>397.4</v>
      </c>
      <c r="D402" s="13">
        <v>0.2581</v>
      </c>
      <c r="E402" s="13">
        <v>5.99</v>
      </c>
      <c r="F402" s="13">
        <v>7.99</v>
      </c>
      <c r="G402" s="13">
        <v>21.7</v>
      </c>
      <c r="K402" s="13">
        <v>504</v>
      </c>
    </row>
    <row r="403" spans="1:38" x14ac:dyDescent="0.3">
      <c r="A403" s="69">
        <v>44817</v>
      </c>
      <c r="B403" s="26">
        <v>0.41582175925925924</v>
      </c>
      <c r="C403" s="13">
        <v>378.9</v>
      </c>
      <c r="D403" s="13">
        <v>0.24629999999999999</v>
      </c>
      <c r="E403" s="13">
        <v>9.2899999999999991</v>
      </c>
      <c r="F403" s="13">
        <v>8.1300000000000008</v>
      </c>
      <c r="G403" s="13">
        <v>19.3</v>
      </c>
      <c r="K403" s="13">
        <v>471</v>
      </c>
    </row>
    <row r="404" spans="1:38" x14ac:dyDescent="0.3">
      <c r="A404" s="69">
        <v>44826</v>
      </c>
      <c r="B404" s="26">
        <v>0.4286342592592593</v>
      </c>
      <c r="C404" s="13">
        <v>540</v>
      </c>
      <c r="D404" s="13">
        <v>0.35099999999999998</v>
      </c>
      <c r="E404" s="13">
        <v>6.89</v>
      </c>
      <c r="F404" s="13">
        <v>8.0500000000000007</v>
      </c>
      <c r="G404" s="13">
        <v>19.899999999999999</v>
      </c>
      <c r="K404" s="13">
        <v>676</v>
      </c>
    </row>
    <row r="405" spans="1:38" x14ac:dyDescent="0.3">
      <c r="A405" s="69">
        <v>44830</v>
      </c>
      <c r="B405" s="26">
        <v>0.45392361111111112</v>
      </c>
      <c r="C405" s="13">
        <v>93.1</v>
      </c>
      <c r="D405" s="13">
        <v>6.0499999999999998E-2</v>
      </c>
      <c r="E405" s="13">
        <v>10.119999999999999</v>
      </c>
      <c r="F405" s="13">
        <v>7.93</v>
      </c>
      <c r="G405" s="13">
        <v>15.5</v>
      </c>
      <c r="K405" s="13">
        <v>1616</v>
      </c>
      <c r="L405" s="29">
        <f>AVERAGE(K401:K405)</f>
        <v>851.4</v>
      </c>
      <c r="M405" s="46">
        <f>GEOMEAN(K401:K405)</f>
        <v>761.89467478646168</v>
      </c>
      <c r="N405" s="47" t="s">
        <v>203</v>
      </c>
    </row>
    <row r="406" spans="1:38" x14ac:dyDescent="0.3">
      <c r="A406" s="69">
        <v>44838</v>
      </c>
      <c r="B406" s="57">
        <v>0.41476851851851854</v>
      </c>
      <c r="C406" s="13">
        <v>973</v>
      </c>
      <c r="D406" s="13">
        <v>0.63049999999999995</v>
      </c>
      <c r="E406" s="13">
        <v>16.93</v>
      </c>
      <c r="F406" s="13">
        <v>7.86</v>
      </c>
      <c r="G406" s="13">
        <v>11</v>
      </c>
      <c r="K406" s="13">
        <v>2098</v>
      </c>
    </row>
    <row r="407" spans="1:38" x14ac:dyDescent="0.3">
      <c r="A407" s="69">
        <v>44847</v>
      </c>
      <c r="B407" s="57">
        <v>0.46620370370370368</v>
      </c>
      <c r="C407" s="13">
        <v>1173</v>
      </c>
      <c r="D407" s="13">
        <v>0.76049999999999995</v>
      </c>
      <c r="E407" s="13">
        <v>8.56</v>
      </c>
      <c r="F407" s="13">
        <v>7.66</v>
      </c>
      <c r="G407" s="13">
        <v>11.9</v>
      </c>
      <c r="K407" s="13">
        <v>1539</v>
      </c>
    </row>
    <row r="408" spans="1:38" x14ac:dyDescent="0.3">
      <c r="A408" s="69">
        <v>44853</v>
      </c>
      <c r="B408" s="57">
        <v>0.41084490740740742</v>
      </c>
      <c r="C408" s="13">
        <v>1344</v>
      </c>
      <c r="D408" s="13">
        <v>0.871</v>
      </c>
      <c r="E408" s="13">
        <v>9.07</v>
      </c>
      <c r="F408" s="13">
        <v>7.77</v>
      </c>
      <c r="G408" s="13">
        <v>5.5</v>
      </c>
      <c r="K408" s="13">
        <v>2143</v>
      </c>
    </row>
    <row r="409" spans="1:38" x14ac:dyDescent="0.3">
      <c r="A409" s="69">
        <v>44859</v>
      </c>
      <c r="B409" s="28">
        <v>0.40831018518518519</v>
      </c>
      <c r="C409" s="13">
        <v>1367</v>
      </c>
      <c r="D409" s="13">
        <v>0.88800000000000001</v>
      </c>
      <c r="E409" s="13">
        <v>6.07</v>
      </c>
      <c r="F409" s="13">
        <v>7.44</v>
      </c>
      <c r="G409" s="13">
        <v>12.7</v>
      </c>
      <c r="K409" s="13">
        <v>6488</v>
      </c>
    </row>
    <row r="410" spans="1:38" x14ac:dyDescent="0.3">
      <c r="A410" s="69">
        <v>44865</v>
      </c>
      <c r="B410" s="57">
        <v>0.40243055555555557</v>
      </c>
      <c r="C410" s="13">
        <v>1092</v>
      </c>
      <c r="D410" s="13">
        <v>0.70850000000000002</v>
      </c>
      <c r="E410" s="13">
        <v>8.7100000000000009</v>
      </c>
      <c r="F410" s="13">
        <v>7.63</v>
      </c>
      <c r="G410" s="13">
        <v>12.1</v>
      </c>
      <c r="K410" s="13">
        <v>2014</v>
      </c>
      <c r="L410" s="29">
        <f>AVERAGE(K406:K410)</f>
        <v>2856.4</v>
      </c>
      <c r="M410" s="46">
        <f>GEOMEAN(K406:K410)</f>
        <v>2461.7691016307799</v>
      </c>
      <c r="N410" s="47" t="s">
        <v>205</v>
      </c>
    </row>
    <row r="411" spans="1:38" x14ac:dyDescent="0.3">
      <c r="A411" s="69">
        <v>44868</v>
      </c>
      <c r="B411" s="26">
        <v>0.45458333333333334</v>
      </c>
      <c r="C411" s="13">
        <v>1034</v>
      </c>
      <c r="D411" s="13">
        <v>0.67200000000000004</v>
      </c>
      <c r="E411" s="13">
        <v>8.18</v>
      </c>
      <c r="F411" s="13">
        <v>8.19</v>
      </c>
      <c r="G411" s="13">
        <v>10.6</v>
      </c>
      <c r="K411" s="13">
        <v>738</v>
      </c>
    </row>
    <row r="412" spans="1:38" x14ac:dyDescent="0.3">
      <c r="A412" s="69">
        <v>44882</v>
      </c>
      <c r="B412" s="28">
        <v>0.49156249999999996</v>
      </c>
      <c r="C412" s="13">
        <v>976</v>
      </c>
      <c r="D412" s="13">
        <v>0.63400000000000001</v>
      </c>
      <c r="E412" s="13">
        <v>16</v>
      </c>
      <c r="F412" s="13">
        <v>7.91</v>
      </c>
      <c r="G412" s="13">
        <v>2.8</v>
      </c>
      <c r="K412" s="13">
        <v>520</v>
      </c>
    </row>
    <row r="413" spans="1:38" x14ac:dyDescent="0.3">
      <c r="A413" s="69">
        <v>44887</v>
      </c>
      <c r="B413" s="28">
        <v>0.48142361111111115</v>
      </c>
      <c r="C413" s="13">
        <v>1964</v>
      </c>
      <c r="D413" s="13">
        <v>1.2769999999999999</v>
      </c>
      <c r="E413" s="13">
        <v>17.29</v>
      </c>
      <c r="F413" s="13">
        <v>8.44</v>
      </c>
      <c r="G413" s="13">
        <v>1</v>
      </c>
      <c r="K413" s="13">
        <v>359</v>
      </c>
    </row>
    <row r="414" spans="1:38" x14ac:dyDescent="0.3">
      <c r="A414" s="69">
        <v>44895</v>
      </c>
      <c r="B414" s="28">
        <v>0.46987268518518516</v>
      </c>
      <c r="C414" s="13">
        <v>691</v>
      </c>
      <c r="D414" s="13">
        <v>0.44940000000000002</v>
      </c>
      <c r="E414" s="13">
        <v>14.7</v>
      </c>
      <c r="F414" s="13">
        <v>7.8</v>
      </c>
      <c r="G414" s="13">
        <v>4.9000000000000004</v>
      </c>
      <c r="K414" s="13">
        <v>228</v>
      </c>
      <c r="O414" s="31" t="s">
        <v>111</v>
      </c>
      <c r="P414" s="13">
        <v>67.400000000000006</v>
      </c>
      <c r="Q414" s="31" t="s">
        <v>111</v>
      </c>
      <c r="R414" s="31" t="s">
        <v>111</v>
      </c>
      <c r="S414" s="31" t="s">
        <v>111</v>
      </c>
      <c r="T414" s="31" t="s">
        <v>111</v>
      </c>
      <c r="U414" s="31" t="s">
        <v>111</v>
      </c>
      <c r="V414" s="31" t="s">
        <v>111</v>
      </c>
      <c r="W414" s="31" t="s">
        <v>111</v>
      </c>
      <c r="X414" s="13">
        <v>146</v>
      </c>
      <c r="Y414" s="31" t="s">
        <v>111</v>
      </c>
      <c r="Z414" s="31" t="s">
        <v>111</v>
      </c>
      <c r="AA414" s="31" t="s">
        <v>111</v>
      </c>
      <c r="AB414" s="13">
        <v>58.9</v>
      </c>
      <c r="AC414" s="49" t="s">
        <v>111</v>
      </c>
      <c r="AD414" s="13">
        <v>228</v>
      </c>
      <c r="AE414" s="31" t="s">
        <v>111</v>
      </c>
      <c r="AF414" s="31" t="s">
        <v>111</v>
      </c>
      <c r="AG414" s="13">
        <v>65700</v>
      </c>
      <c r="AH414" s="13">
        <v>15600</v>
      </c>
      <c r="AI414" s="13">
        <v>3</v>
      </c>
      <c r="AJ414" s="50" t="s">
        <v>111</v>
      </c>
      <c r="AK414" s="50" t="s">
        <v>111</v>
      </c>
      <c r="AL414" s="13">
        <v>19.3</v>
      </c>
    </row>
    <row r="415" spans="1:38" x14ac:dyDescent="0.3">
      <c r="A415" s="69">
        <v>44900</v>
      </c>
      <c r="B415" s="26">
        <v>0.46665509259259258</v>
      </c>
      <c r="C415" s="13">
        <v>1270</v>
      </c>
      <c r="D415" s="13">
        <v>0.82599999999999996</v>
      </c>
      <c r="E415" s="13">
        <v>17.27</v>
      </c>
      <c r="F415" s="13">
        <v>8.07</v>
      </c>
      <c r="G415" s="13">
        <v>1</v>
      </c>
      <c r="K415" s="13">
        <v>75</v>
      </c>
      <c r="L415" s="29">
        <f>AVERAGE(K411:K415)</f>
        <v>384</v>
      </c>
      <c r="M415" s="46">
        <f>GEOMEAN(K411:K415)</f>
        <v>298.14673165643364</v>
      </c>
      <c r="N415" s="47" t="s">
        <v>207</v>
      </c>
    </row>
    <row r="416" spans="1:38" x14ac:dyDescent="0.3">
      <c r="A416" s="69">
        <v>44903</v>
      </c>
      <c r="B416" s="28" t="s">
        <v>222</v>
      </c>
      <c r="K416" s="13">
        <v>359</v>
      </c>
      <c r="M416" s="27"/>
      <c r="N416" s="31"/>
    </row>
    <row r="417" spans="1:38" x14ac:dyDescent="0.3">
      <c r="A417" s="69">
        <v>44908</v>
      </c>
      <c r="B417" s="43">
        <v>0.42399305555555555</v>
      </c>
      <c r="C417" s="13">
        <v>1219</v>
      </c>
      <c r="D417" s="13">
        <v>0.79300000000000004</v>
      </c>
      <c r="E417" s="13">
        <v>22.23</v>
      </c>
      <c r="F417" s="13">
        <v>7.96</v>
      </c>
      <c r="G417" s="13">
        <v>3</v>
      </c>
      <c r="K417" s="13">
        <v>121</v>
      </c>
      <c r="M417" s="27"/>
      <c r="N417" s="31"/>
    </row>
    <row r="418" spans="1:38" x14ac:dyDescent="0.3">
      <c r="A418" s="69">
        <v>44922</v>
      </c>
      <c r="B418" s="70" t="s">
        <v>234</v>
      </c>
      <c r="M418" s="27"/>
      <c r="N418" s="31"/>
    </row>
    <row r="419" spans="1:38" x14ac:dyDescent="0.3">
      <c r="A419" s="69">
        <v>44924</v>
      </c>
      <c r="B419" s="43">
        <v>0.4658680555555556</v>
      </c>
      <c r="C419" s="13">
        <v>1961</v>
      </c>
      <c r="D419" s="13">
        <v>1.274</v>
      </c>
      <c r="E419" s="13">
        <v>15.61</v>
      </c>
      <c r="F419" s="13">
        <v>7.84</v>
      </c>
      <c r="G419" s="13">
        <v>1.2</v>
      </c>
      <c r="K419" s="13">
        <v>1850</v>
      </c>
      <c r="L419" s="29">
        <f>AVERAGE(K415:K419)</f>
        <v>601.25</v>
      </c>
      <c r="M419" s="46">
        <f>GEOMEAN(K415:K419)</f>
        <v>278.63021025747344</v>
      </c>
      <c r="N419" s="47" t="s">
        <v>208</v>
      </c>
    </row>
    <row r="420" spans="1:38" x14ac:dyDescent="0.3">
      <c r="A420" s="32">
        <v>44935</v>
      </c>
      <c r="B420" s="28">
        <v>0.44825231481481481</v>
      </c>
      <c r="C420" s="13">
        <v>681</v>
      </c>
      <c r="D420" s="13">
        <v>0.44259999999999999</v>
      </c>
      <c r="E420" s="13">
        <v>14.47</v>
      </c>
      <c r="F420" s="13">
        <v>2.6</v>
      </c>
      <c r="G420" s="13">
        <v>7.88</v>
      </c>
      <c r="K420" s="13">
        <v>118</v>
      </c>
    </row>
    <row r="421" spans="1:38" x14ac:dyDescent="0.3">
      <c r="A421" s="32">
        <v>44938</v>
      </c>
      <c r="B421" s="28">
        <v>0.46755787037037039</v>
      </c>
      <c r="C421" s="13">
        <v>1282</v>
      </c>
      <c r="D421" s="13">
        <v>0.83199999999999996</v>
      </c>
      <c r="E421" s="13">
        <v>13.4</v>
      </c>
      <c r="F421" s="13">
        <v>7.9</v>
      </c>
      <c r="G421" s="13">
        <v>7.3</v>
      </c>
      <c r="K421" s="13">
        <v>1553</v>
      </c>
    </row>
    <row r="422" spans="1:38" x14ac:dyDescent="0.3">
      <c r="A422" s="69">
        <v>44944</v>
      </c>
      <c r="B422" s="57">
        <v>0.39194444444444443</v>
      </c>
      <c r="C422" s="70">
        <v>1659</v>
      </c>
      <c r="D422" s="70">
        <v>1.079</v>
      </c>
      <c r="E422" s="70">
        <v>14.03</v>
      </c>
      <c r="F422" s="70">
        <v>8.32</v>
      </c>
      <c r="G422" s="70">
        <v>4.7</v>
      </c>
      <c r="K422" s="13">
        <v>282</v>
      </c>
    </row>
    <row r="423" spans="1:38" x14ac:dyDescent="0.3">
      <c r="A423" s="32">
        <v>44950</v>
      </c>
      <c r="B423" s="43">
        <v>0.42607638888888894</v>
      </c>
      <c r="C423" s="13">
        <v>1557</v>
      </c>
      <c r="D423" s="13">
        <v>1.014</v>
      </c>
      <c r="E423" s="13">
        <v>15.65</v>
      </c>
      <c r="F423" s="13">
        <v>8.32</v>
      </c>
      <c r="G423" s="13">
        <v>1.9</v>
      </c>
      <c r="K423" s="13">
        <v>253</v>
      </c>
    </row>
    <row r="424" spans="1:38" x14ac:dyDescent="0.3">
      <c r="A424" s="32">
        <v>44956</v>
      </c>
      <c r="B424" s="26">
        <v>5.1319444444444445E-2</v>
      </c>
      <c r="C424" s="13">
        <v>993</v>
      </c>
      <c r="D424" s="13">
        <v>0.64500000000000002</v>
      </c>
      <c r="E424" s="13">
        <v>15.27</v>
      </c>
      <c r="F424" s="13">
        <v>8.39</v>
      </c>
      <c r="G424" s="13">
        <v>3.5</v>
      </c>
      <c r="K424" s="13">
        <v>75</v>
      </c>
      <c r="L424" s="29">
        <f>AVERAGE(K420:K424)</f>
        <v>456.2</v>
      </c>
      <c r="M424" s="46">
        <f>GEOMEAN(K420:K424)</f>
        <v>250.20551099853097</v>
      </c>
      <c r="N424" s="47" t="s">
        <v>209</v>
      </c>
    </row>
    <row r="425" spans="1:38" x14ac:dyDescent="0.3">
      <c r="A425" s="32">
        <v>44965</v>
      </c>
      <c r="B425" s="26">
        <v>0.4941550925925926</v>
      </c>
      <c r="C425" s="13">
        <v>1885</v>
      </c>
      <c r="D425" s="13">
        <v>1225</v>
      </c>
      <c r="E425" s="13">
        <v>19.760000000000002</v>
      </c>
      <c r="F425" s="13">
        <v>7.89</v>
      </c>
      <c r="G425" s="13">
        <v>2.2999999999999998</v>
      </c>
      <c r="K425" s="13">
        <v>279</v>
      </c>
    </row>
    <row r="426" spans="1:38" x14ac:dyDescent="0.3">
      <c r="A426" s="32">
        <v>44970</v>
      </c>
      <c r="B426" s="43">
        <v>0.43234953703703699</v>
      </c>
      <c r="C426" s="13">
        <v>1585</v>
      </c>
      <c r="D426" s="13">
        <v>1.0269999999999999</v>
      </c>
      <c r="E426" s="13">
        <v>14.27</v>
      </c>
      <c r="F426" s="13">
        <v>8.33</v>
      </c>
      <c r="G426" s="13">
        <v>3.6</v>
      </c>
      <c r="K426" s="13">
        <v>85</v>
      </c>
    </row>
    <row r="427" spans="1:38" x14ac:dyDescent="0.3">
      <c r="A427" s="32">
        <v>44973</v>
      </c>
      <c r="B427" s="43">
        <v>0.42315972222222226</v>
      </c>
      <c r="C427" s="13">
        <v>1447</v>
      </c>
      <c r="D427" s="13">
        <v>0.9425</v>
      </c>
      <c r="E427" s="13">
        <v>12.78</v>
      </c>
      <c r="F427" s="13">
        <v>7.86</v>
      </c>
      <c r="G427" s="13">
        <v>7.1</v>
      </c>
      <c r="K427" s="13">
        <v>426</v>
      </c>
    </row>
    <row r="428" spans="1:38" x14ac:dyDescent="0.3">
      <c r="A428" s="32">
        <v>44979</v>
      </c>
      <c r="B428" s="26">
        <v>0.51395833333333341</v>
      </c>
      <c r="C428" s="13">
        <v>38</v>
      </c>
      <c r="D428" s="13">
        <v>2.47E-2</v>
      </c>
      <c r="E428" s="13">
        <v>11.92</v>
      </c>
      <c r="F428" s="13">
        <v>7.74</v>
      </c>
      <c r="G428" s="13">
        <v>6.5</v>
      </c>
      <c r="K428" s="13">
        <v>171</v>
      </c>
    </row>
    <row r="429" spans="1:38" x14ac:dyDescent="0.3">
      <c r="A429" s="32">
        <v>44985</v>
      </c>
      <c r="B429" s="57">
        <v>0.41271990740740744</v>
      </c>
      <c r="C429" s="13">
        <v>1257</v>
      </c>
      <c r="D429" s="13">
        <v>0.81899999999999995</v>
      </c>
      <c r="E429" s="13">
        <v>10.89</v>
      </c>
      <c r="F429" s="13">
        <v>8.2200000000000006</v>
      </c>
      <c r="G429" s="13">
        <v>8</v>
      </c>
      <c r="K429" s="13">
        <v>259</v>
      </c>
      <c r="L429" s="29">
        <f>AVERAGE(K425:K429)</f>
        <v>244</v>
      </c>
      <c r="M429" s="46">
        <f>GEOMEAN(K425:K429)</f>
        <v>213.86795685810736</v>
      </c>
      <c r="N429" s="47" t="s">
        <v>210</v>
      </c>
    </row>
    <row r="430" spans="1:38" x14ac:dyDescent="0.3">
      <c r="A430" s="32">
        <v>44993</v>
      </c>
      <c r="B430" s="71">
        <v>0.49668981481481483</v>
      </c>
      <c r="C430" s="72">
        <v>454.2</v>
      </c>
      <c r="D430" s="72">
        <v>0.29530000000000001</v>
      </c>
      <c r="E430" s="72">
        <v>12.96</v>
      </c>
      <c r="F430" s="72">
        <v>7.8</v>
      </c>
      <c r="G430" s="72">
        <v>6.1</v>
      </c>
      <c r="K430" s="13">
        <v>74</v>
      </c>
      <c r="O430" s="31" t="s">
        <v>111</v>
      </c>
      <c r="P430" s="13">
        <v>74</v>
      </c>
      <c r="Q430" s="31" t="s">
        <v>111</v>
      </c>
      <c r="R430" s="31" t="s">
        <v>111</v>
      </c>
      <c r="S430" s="31" t="s">
        <v>111</v>
      </c>
      <c r="T430" s="31" t="s">
        <v>111</v>
      </c>
      <c r="U430" s="31" t="s">
        <v>111</v>
      </c>
      <c r="V430" s="31" t="s">
        <v>111</v>
      </c>
      <c r="W430" s="31" t="s">
        <v>111</v>
      </c>
      <c r="X430" s="13">
        <v>192</v>
      </c>
      <c r="Y430" s="31" t="s">
        <v>111</v>
      </c>
      <c r="Z430" s="31" t="s">
        <v>111</v>
      </c>
      <c r="AA430" s="31" t="s">
        <v>111</v>
      </c>
      <c r="AB430" s="13">
        <v>55.9</v>
      </c>
      <c r="AC430" s="49" t="s">
        <v>111</v>
      </c>
      <c r="AD430" s="13">
        <v>289</v>
      </c>
      <c r="AE430" s="31" t="s">
        <v>111</v>
      </c>
      <c r="AF430" s="13">
        <v>258</v>
      </c>
      <c r="AG430" s="13">
        <v>78700</v>
      </c>
      <c r="AH430" s="13">
        <v>22500</v>
      </c>
      <c r="AI430" s="50" t="s">
        <v>111</v>
      </c>
      <c r="AJ430" s="50" t="s">
        <v>111</v>
      </c>
      <c r="AK430" s="50" t="s">
        <v>111</v>
      </c>
      <c r="AL430" s="13">
        <v>35.799999999999997</v>
      </c>
    </row>
    <row r="431" spans="1:38" x14ac:dyDescent="0.3">
      <c r="A431" s="32">
        <v>45001</v>
      </c>
      <c r="B431" s="28">
        <v>0.47202546296296299</v>
      </c>
      <c r="C431" s="13">
        <v>1708</v>
      </c>
      <c r="D431" s="13">
        <v>1.1100000000000001</v>
      </c>
      <c r="E431" s="13">
        <v>15.02</v>
      </c>
      <c r="F431" s="13">
        <v>7.81</v>
      </c>
      <c r="G431" s="13">
        <v>5.5</v>
      </c>
      <c r="K431" s="13">
        <v>135</v>
      </c>
    </row>
    <row r="432" spans="1:38" x14ac:dyDescent="0.3">
      <c r="A432" s="32">
        <v>45005</v>
      </c>
      <c r="B432" s="57">
        <v>0.39804398148148151</v>
      </c>
      <c r="C432" s="13">
        <v>1595</v>
      </c>
      <c r="D432" s="13">
        <v>1.0335000000000001</v>
      </c>
      <c r="E432" s="13">
        <v>15.16</v>
      </c>
      <c r="F432" s="13">
        <v>8</v>
      </c>
      <c r="G432" s="13">
        <v>2.9</v>
      </c>
      <c r="K432" s="13">
        <v>203</v>
      </c>
    </row>
    <row r="433" spans="1:14" x14ac:dyDescent="0.3">
      <c r="A433" s="32">
        <v>45008</v>
      </c>
      <c r="B433" s="26">
        <v>0.46902777777777777</v>
      </c>
      <c r="C433" s="13">
        <v>2430</v>
      </c>
      <c r="D433" s="13">
        <v>1.579</v>
      </c>
      <c r="E433" s="13">
        <v>10.74</v>
      </c>
      <c r="F433" s="13">
        <v>7.86</v>
      </c>
      <c r="G433" s="13">
        <v>10.7</v>
      </c>
      <c r="K433" s="13">
        <v>487</v>
      </c>
      <c r="L433" s="29"/>
      <c r="M433" s="46"/>
      <c r="N433" s="47"/>
    </row>
    <row r="434" spans="1:14" x14ac:dyDescent="0.3">
      <c r="A434" s="32">
        <v>45013</v>
      </c>
      <c r="B434" s="57">
        <v>0.50175925925925924</v>
      </c>
      <c r="C434" s="13">
        <v>960</v>
      </c>
      <c r="D434" s="13">
        <v>0.624</v>
      </c>
      <c r="E434" s="13">
        <v>14.29</v>
      </c>
      <c r="F434" s="13">
        <v>8.73</v>
      </c>
      <c r="G434" s="13">
        <v>7.4</v>
      </c>
      <c r="K434" s="13">
        <v>109</v>
      </c>
      <c r="L434" s="29">
        <f>AVERAGE(K430:K434)</f>
        <v>201.6</v>
      </c>
      <c r="M434" s="46">
        <f>GEOMEAN(K430:K434)</f>
        <v>160.84345635526401</v>
      </c>
      <c r="N434" s="47" t="s">
        <v>211</v>
      </c>
    </row>
    <row r="435" spans="1:14" x14ac:dyDescent="0.3">
      <c r="A435" s="32">
        <v>45019</v>
      </c>
      <c r="B435" s="43">
        <v>0.41666666666666669</v>
      </c>
      <c r="C435" s="73">
        <v>973</v>
      </c>
      <c r="D435" s="73">
        <v>0.63049999999999995</v>
      </c>
      <c r="E435" s="73">
        <v>13.4</v>
      </c>
      <c r="F435" s="73">
        <v>8.02</v>
      </c>
      <c r="G435" s="73">
        <v>10.1</v>
      </c>
      <c r="K435" s="13">
        <v>676</v>
      </c>
    </row>
    <row r="436" spans="1:14" x14ac:dyDescent="0.3">
      <c r="A436" s="32">
        <v>45021</v>
      </c>
      <c r="B436" s="26">
        <v>0.4299074074074074</v>
      </c>
      <c r="C436" s="13">
        <v>481</v>
      </c>
      <c r="D436" s="13">
        <v>0.31280000000000002</v>
      </c>
      <c r="E436" s="13">
        <v>8.68</v>
      </c>
      <c r="F436" s="13">
        <v>7.64</v>
      </c>
      <c r="G436" s="13">
        <v>17.3</v>
      </c>
      <c r="K436" s="13">
        <v>4352</v>
      </c>
    </row>
    <row r="437" spans="1:14" x14ac:dyDescent="0.3">
      <c r="A437" s="32">
        <v>45027</v>
      </c>
      <c r="B437" s="26">
        <v>0.4612384259259259</v>
      </c>
      <c r="C437" s="13">
        <v>1186</v>
      </c>
      <c r="D437" s="13">
        <v>0.77100000000000002</v>
      </c>
      <c r="E437" s="13">
        <v>10.210000000000001</v>
      </c>
      <c r="F437" s="13">
        <v>7.98</v>
      </c>
      <c r="G437" s="13">
        <v>11.4</v>
      </c>
      <c r="K437" s="13">
        <v>1421</v>
      </c>
    </row>
    <row r="438" spans="1:14" x14ac:dyDescent="0.3">
      <c r="A438" s="32">
        <v>45035</v>
      </c>
      <c r="B438" s="43">
        <v>0.42531249999999998</v>
      </c>
      <c r="C438" s="13">
        <v>1145</v>
      </c>
      <c r="D438" s="13">
        <v>0.74750000000000005</v>
      </c>
      <c r="E438" s="13">
        <v>10.98</v>
      </c>
      <c r="F438" s="13">
        <v>8.18</v>
      </c>
      <c r="G438" s="13">
        <v>11.5</v>
      </c>
      <c r="K438" s="13">
        <v>474</v>
      </c>
    </row>
    <row r="439" spans="1:14" x14ac:dyDescent="0.3">
      <c r="A439" s="32">
        <v>45043</v>
      </c>
      <c r="B439" s="43">
        <v>0.4187731481481482</v>
      </c>
      <c r="C439" s="13">
        <v>1166</v>
      </c>
      <c r="D439" s="13">
        <v>0.76049999999999995</v>
      </c>
      <c r="E439" s="13">
        <v>10.53</v>
      </c>
      <c r="F439" s="13">
        <v>8.14</v>
      </c>
      <c r="G439" s="13">
        <v>10.7</v>
      </c>
      <c r="K439" s="13">
        <v>211</v>
      </c>
      <c r="L439" s="29">
        <f>AVERAGE(K435:K439)</f>
        <v>1426.8</v>
      </c>
      <c r="M439" s="46">
        <f>GEOMEAN(K435:K439)</f>
        <v>839.95900709519344</v>
      </c>
      <c r="N439" s="47" t="s">
        <v>212</v>
      </c>
    </row>
    <row r="440" spans="1:14" x14ac:dyDescent="0.3">
      <c r="A440" s="32">
        <v>45047</v>
      </c>
      <c r="B440" s="26">
        <v>0.46899305555555554</v>
      </c>
      <c r="C440" s="13">
        <v>828</v>
      </c>
      <c r="D440" s="13">
        <v>0.53800000000000003</v>
      </c>
      <c r="E440" s="13">
        <v>10.6</v>
      </c>
      <c r="F440" s="13">
        <v>8.5299999999999994</v>
      </c>
      <c r="G440" s="13">
        <v>10</v>
      </c>
      <c r="K440" s="13">
        <v>231</v>
      </c>
    </row>
    <row r="441" spans="1:14" x14ac:dyDescent="0.3">
      <c r="A441" s="32">
        <v>45056</v>
      </c>
      <c r="B441" s="43">
        <v>0.40726851851851853</v>
      </c>
      <c r="C441" s="13">
        <v>932</v>
      </c>
      <c r="D441" s="13">
        <v>0.60450000000000004</v>
      </c>
      <c r="E441" s="13">
        <v>8.74</v>
      </c>
      <c r="F441" s="13">
        <v>7.68</v>
      </c>
      <c r="G441" s="13">
        <v>14.8</v>
      </c>
      <c r="K441" s="13">
        <v>292</v>
      </c>
    </row>
    <row r="442" spans="1:14" x14ac:dyDescent="0.3">
      <c r="A442" s="32">
        <v>45061</v>
      </c>
      <c r="B442" s="26">
        <v>0.46204861111111112</v>
      </c>
      <c r="C442" s="13">
        <v>1081</v>
      </c>
      <c r="D442" s="13">
        <v>0.70299999999999996</v>
      </c>
      <c r="E442" s="13">
        <v>10.09</v>
      </c>
      <c r="F442" s="13">
        <v>7.85</v>
      </c>
      <c r="G442" s="13">
        <v>16.2</v>
      </c>
      <c r="K442" s="13">
        <v>1314</v>
      </c>
    </row>
    <row r="443" spans="1:14" x14ac:dyDescent="0.3">
      <c r="A443" s="32">
        <v>45071</v>
      </c>
      <c r="B443" s="57">
        <v>0.46025462962962965</v>
      </c>
      <c r="C443" s="13">
        <v>767</v>
      </c>
      <c r="D443" s="13">
        <v>0.50049999999999994</v>
      </c>
      <c r="E443" s="13">
        <v>7.24</v>
      </c>
      <c r="F443" s="13">
        <v>8.09</v>
      </c>
      <c r="G443" s="13">
        <v>16.399999999999999</v>
      </c>
      <c r="K443" s="13">
        <v>183</v>
      </c>
    </row>
    <row r="444" spans="1:14" x14ac:dyDescent="0.3">
      <c r="A444" s="32">
        <v>45076</v>
      </c>
      <c r="B444" s="26">
        <v>0.45076388888888891</v>
      </c>
      <c r="C444" s="13">
        <v>1137</v>
      </c>
      <c r="D444" s="13">
        <v>0.73899999999999999</v>
      </c>
      <c r="E444" s="13">
        <v>9.7200000000000006</v>
      </c>
      <c r="F444" s="13">
        <v>8.02</v>
      </c>
      <c r="G444" s="13">
        <v>18.2</v>
      </c>
      <c r="K444" s="13">
        <v>3873</v>
      </c>
      <c r="L444" s="29">
        <f>AVERAGE(K440:K444)</f>
        <v>1178.5999999999999</v>
      </c>
      <c r="M444" s="46">
        <f>GEOMEAN(K440:K444)</f>
        <v>574.93368794748892</v>
      </c>
      <c r="N444" s="47" t="s">
        <v>213</v>
      </c>
    </row>
    <row r="445" spans="1:14" x14ac:dyDescent="0.3">
      <c r="A445" s="32">
        <v>45082</v>
      </c>
      <c r="B445" s="26">
        <v>0.46887731481481482</v>
      </c>
      <c r="C445" s="13">
        <v>4.0999999999999996</v>
      </c>
      <c r="D445" s="13">
        <v>2.7000000000000001E-3</v>
      </c>
      <c r="E445" s="13">
        <v>9.1199999999999992</v>
      </c>
      <c r="F445" s="13">
        <v>7.95</v>
      </c>
      <c r="G445" s="13">
        <v>17.600000000000001</v>
      </c>
      <c r="K445" s="13">
        <v>3873</v>
      </c>
    </row>
    <row r="446" spans="1:14" x14ac:dyDescent="0.3">
      <c r="A446" s="32">
        <v>45091</v>
      </c>
      <c r="B446" s="57">
        <v>0.40634259259259259</v>
      </c>
      <c r="C446" s="13">
        <v>803</v>
      </c>
      <c r="D446" s="13">
        <v>0.52</v>
      </c>
      <c r="E446" s="13">
        <v>9.67</v>
      </c>
      <c r="F446" s="13">
        <v>7.79</v>
      </c>
      <c r="G446" s="13">
        <v>17.899999999999999</v>
      </c>
      <c r="K446" s="13">
        <v>1046</v>
      </c>
    </row>
    <row r="447" spans="1:14" x14ac:dyDescent="0.3">
      <c r="A447" s="32">
        <v>45099</v>
      </c>
      <c r="B447" s="48">
        <v>0.44527777777777783</v>
      </c>
      <c r="C447" s="13">
        <v>1071</v>
      </c>
      <c r="D447" s="13">
        <v>0.69550000000000001</v>
      </c>
      <c r="E447" s="13">
        <v>6.41</v>
      </c>
      <c r="F447" s="13">
        <v>7.96</v>
      </c>
      <c r="G447" s="13">
        <v>20.6</v>
      </c>
      <c r="K447" s="13">
        <v>17329</v>
      </c>
    </row>
    <row r="448" spans="1:14" x14ac:dyDescent="0.3">
      <c r="A448" s="32">
        <v>45104</v>
      </c>
      <c r="B448" s="43">
        <v>0.41468750000000004</v>
      </c>
      <c r="C448" s="13">
        <v>1156</v>
      </c>
      <c r="D448" s="13">
        <v>0.754</v>
      </c>
      <c r="E448" s="13">
        <v>3.2</v>
      </c>
      <c r="F448" s="13">
        <v>7.86</v>
      </c>
      <c r="G448" s="13">
        <v>19.399999999999999</v>
      </c>
      <c r="K448" s="13">
        <v>4106</v>
      </c>
    </row>
    <row r="449" spans="1:38" x14ac:dyDescent="0.3">
      <c r="A449" s="32">
        <v>45106</v>
      </c>
      <c r="B449" s="43">
        <v>0.41890046296296296</v>
      </c>
      <c r="C449" s="13">
        <v>990</v>
      </c>
      <c r="D449" s="13">
        <v>0.64349999999999996</v>
      </c>
      <c r="E449" s="13">
        <v>6.03</v>
      </c>
      <c r="F449" s="13">
        <v>7.84</v>
      </c>
      <c r="G449" s="13">
        <v>20.399999999999999</v>
      </c>
      <c r="K449" s="13">
        <v>2909</v>
      </c>
      <c r="L449" s="29">
        <f>AVERAGE(K445:K449)</f>
        <v>5852.6</v>
      </c>
      <c r="M449" s="46">
        <f>GEOMEAN(K445:K449)</f>
        <v>3843.2892389299182</v>
      </c>
      <c r="N449" s="47" t="s">
        <v>214</v>
      </c>
    </row>
    <row r="450" spans="1:38" x14ac:dyDescent="0.3">
      <c r="A450" s="32">
        <v>45112</v>
      </c>
      <c r="B450" s="26">
        <v>0.49482638888888886</v>
      </c>
      <c r="C450" s="13">
        <v>9.8000000000000007</v>
      </c>
      <c r="D450" s="13">
        <v>6.4000000000000003E-3</v>
      </c>
      <c r="E450" s="13">
        <v>5.7</v>
      </c>
      <c r="F450" s="13">
        <v>8.0500000000000007</v>
      </c>
      <c r="G450" s="13">
        <v>23.6</v>
      </c>
      <c r="K450" s="13">
        <v>960</v>
      </c>
    </row>
    <row r="451" spans="1:38" x14ac:dyDescent="0.3">
      <c r="A451" s="32">
        <v>45120</v>
      </c>
      <c r="B451" s="57">
        <v>0.48038194444444443</v>
      </c>
      <c r="C451" s="13">
        <v>529</v>
      </c>
      <c r="D451" s="13">
        <v>0.34449999999999997</v>
      </c>
      <c r="E451" s="13">
        <v>6.3</v>
      </c>
      <c r="F451" s="13">
        <v>14</v>
      </c>
      <c r="G451" s="13">
        <v>23.7</v>
      </c>
      <c r="K451" s="13">
        <v>24192</v>
      </c>
    </row>
    <row r="452" spans="1:38" x14ac:dyDescent="0.3">
      <c r="A452" s="32">
        <v>45126</v>
      </c>
      <c r="B452" s="31" t="s">
        <v>249</v>
      </c>
      <c r="C452" s="13">
        <v>410</v>
      </c>
      <c r="D452" s="13">
        <v>0.26650000000000001</v>
      </c>
      <c r="E452" s="13">
        <v>7.25</v>
      </c>
      <c r="F452" s="13">
        <v>7.73</v>
      </c>
      <c r="G452" s="13">
        <v>20.8</v>
      </c>
      <c r="K452" s="13">
        <v>350</v>
      </c>
    </row>
    <row r="453" spans="1:38" x14ac:dyDescent="0.3">
      <c r="A453" s="32">
        <v>45131</v>
      </c>
      <c r="B453" s="57">
        <v>0.45568287037037036</v>
      </c>
      <c r="C453" s="13">
        <v>854</v>
      </c>
      <c r="D453" s="13">
        <v>0.55249999999999999</v>
      </c>
      <c r="E453" s="13">
        <v>7.26</v>
      </c>
      <c r="F453" s="13">
        <v>8.09</v>
      </c>
      <c r="G453" s="13">
        <v>23.7</v>
      </c>
      <c r="K453" s="13">
        <v>1421</v>
      </c>
      <c r="O453" s="31" t="s">
        <v>111</v>
      </c>
      <c r="P453" s="13">
        <v>66</v>
      </c>
      <c r="Q453" s="31" t="s">
        <v>111</v>
      </c>
      <c r="R453" s="31" t="s">
        <v>111</v>
      </c>
      <c r="S453" s="31" t="s">
        <v>111</v>
      </c>
      <c r="T453" s="31" t="s">
        <v>111</v>
      </c>
      <c r="U453" s="31" t="s">
        <v>111</v>
      </c>
      <c r="V453" s="31" t="s">
        <v>111</v>
      </c>
      <c r="W453" s="31" t="s">
        <v>111</v>
      </c>
      <c r="X453" s="13">
        <v>133</v>
      </c>
      <c r="Y453" s="31" t="s">
        <v>111</v>
      </c>
      <c r="Z453" s="31" t="s">
        <v>111</v>
      </c>
      <c r="AA453" s="31" t="s">
        <v>111</v>
      </c>
      <c r="AB453" s="13">
        <v>41.9</v>
      </c>
      <c r="AC453" s="49" t="s">
        <v>111</v>
      </c>
      <c r="AD453" s="13">
        <v>228</v>
      </c>
      <c r="AE453" s="31" t="s">
        <v>111</v>
      </c>
      <c r="AF453" s="31" t="s">
        <v>111</v>
      </c>
      <c r="AG453" s="13">
        <v>63500</v>
      </c>
      <c r="AH453" s="13">
        <v>16700</v>
      </c>
      <c r="AI453" s="13">
        <v>3.1</v>
      </c>
      <c r="AJ453" s="50" t="s">
        <v>111</v>
      </c>
      <c r="AK453" s="50" t="s">
        <v>111</v>
      </c>
      <c r="AL453" s="13">
        <v>20.6</v>
      </c>
    </row>
    <row r="454" spans="1:38" x14ac:dyDescent="0.3">
      <c r="A454" s="32">
        <v>45134</v>
      </c>
      <c r="B454" s="57">
        <v>0.43721064814814814</v>
      </c>
      <c r="C454" s="13">
        <v>566</v>
      </c>
      <c r="D454" s="13">
        <v>0.3705</v>
      </c>
      <c r="E454" s="13">
        <v>5.76</v>
      </c>
      <c r="F454" s="13">
        <v>8.1199999999999992</v>
      </c>
      <c r="G454" s="13">
        <v>23.9</v>
      </c>
      <c r="K454" s="13">
        <v>4611</v>
      </c>
      <c r="L454" s="29">
        <f>AVERAGE(K450:K454)</f>
        <v>6306.8</v>
      </c>
      <c r="M454" s="46">
        <f>GEOMEAN(K450:K454)</f>
        <v>2214.5222608913241</v>
      </c>
      <c r="N454" s="47" t="s">
        <v>215</v>
      </c>
    </row>
    <row r="455" spans="1:38" x14ac:dyDescent="0.3">
      <c r="A455" s="32">
        <v>45140</v>
      </c>
      <c r="B455" s="57">
        <v>0.46858796296296296</v>
      </c>
      <c r="C455" s="13">
        <v>708</v>
      </c>
      <c r="D455" s="13">
        <v>0.46150000000000002</v>
      </c>
      <c r="E455" s="13">
        <v>8.93</v>
      </c>
      <c r="F455" s="13">
        <v>8</v>
      </c>
      <c r="G455" s="13">
        <v>21.9</v>
      </c>
      <c r="K455" s="13">
        <v>369</v>
      </c>
    </row>
    <row r="456" spans="1:38" x14ac:dyDescent="0.3">
      <c r="A456" s="32">
        <v>45145</v>
      </c>
      <c r="B456" s="28">
        <v>0.46719907407407407</v>
      </c>
      <c r="C456" s="13">
        <v>0.28299999999999997</v>
      </c>
      <c r="D456" s="13">
        <v>0.1898</v>
      </c>
      <c r="E456" s="13">
        <v>5.84</v>
      </c>
      <c r="F456" s="13">
        <v>7.84</v>
      </c>
      <c r="G456" s="13">
        <v>23.4</v>
      </c>
      <c r="K456" s="13">
        <v>3448</v>
      </c>
    </row>
    <row r="457" spans="1:38" x14ac:dyDescent="0.3">
      <c r="A457" s="32">
        <v>45153</v>
      </c>
      <c r="B457" s="57">
        <v>0.50113425925925925</v>
      </c>
      <c r="C457" s="13">
        <v>487.5</v>
      </c>
      <c r="D457" s="13">
        <v>0.31719999999999998</v>
      </c>
      <c r="E457" s="13">
        <v>7.63</v>
      </c>
      <c r="F457" s="13">
        <v>8.09</v>
      </c>
      <c r="G457" s="13">
        <v>20.7</v>
      </c>
      <c r="K457" s="13">
        <v>2909</v>
      </c>
    </row>
    <row r="458" spans="1:38" x14ac:dyDescent="0.3">
      <c r="A458" s="32">
        <v>45167</v>
      </c>
      <c r="B458" s="26">
        <v>0.4284722222222222</v>
      </c>
      <c r="C458" s="13">
        <v>1003</v>
      </c>
      <c r="D458" s="13">
        <v>0.65</v>
      </c>
      <c r="E458" s="13">
        <v>7.96</v>
      </c>
      <c r="F458" s="13">
        <v>8.1</v>
      </c>
      <c r="G458" s="13">
        <v>19.8</v>
      </c>
      <c r="K458" s="13">
        <v>11199</v>
      </c>
    </row>
    <row r="459" spans="1:38" x14ac:dyDescent="0.3">
      <c r="A459" s="32">
        <v>45169</v>
      </c>
      <c r="B459" s="26">
        <v>0.4201388888888889</v>
      </c>
      <c r="C459" s="13">
        <v>526</v>
      </c>
      <c r="D459" s="13">
        <v>0.34189999999999998</v>
      </c>
      <c r="E459" s="13">
        <v>8.7100000000000009</v>
      </c>
      <c r="F459" s="13">
        <v>8.0500000000000007</v>
      </c>
      <c r="G459" s="13">
        <v>18.2</v>
      </c>
      <c r="K459" s="13">
        <v>1658</v>
      </c>
      <c r="L459" s="29">
        <f>AVERAGE(K455:K459)</f>
        <v>3916.6</v>
      </c>
      <c r="M459" s="46">
        <f>GEOMEAN(K455:K459)</f>
        <v>2330.3450075765541</v>
      </c>
      <c r="N459" s="47" t="s">
        <v>216</v>
      </c>
    </row>
    <row r="460" spans="1:38" x14ac:dyDescent="0.3">
      <c r="A460" s="32">
        <v>45176</v>
      </c>
      <c r="B460" s="30">
        <v>0.46266203703703707</v>
      </c>
      <c r="C460" s="13">
        <v>1435</v>
      </c>
      <c r="D460" s="13">
        <v>933</v>
      </c>
      <c r="E460" s="13">
        <v>5.91</v>
      </c>
      <c r="F460" s="13">
        <v>7.84</v>
      </c>
      <c r="G460" s="13">
        <v>20.100000000000001</v>
      </c>
      <c r="K460" s="13">
        <v>1935</v>
      </c>
    </row>
    <row r="461" spans="1:38" x14ac:dyDescent="0.3">
      <c r="A461" s="32">
        <v>45180</v>
      </c>
      <c r="B461" s="26">
        <v>0.42805555555555558</v>
      </c>
      <c r="C461" s="13">
        <v>994</v>
      </c>
      <c r="D461" s="13">
        <v>0.64349999999999996</v>
      </c>
      <c r="E461" s="13">
        <v>7.33</v>
      </c>
      <c r="F461" s="13">
        <v>8.17</v>
      </c>
      <c r="G461" s="13">
        <v>18</v>
      </c>
      <c r="K461" s="13">
        <v>7270</v>
      </c>
    </row>
    <row r="462" spans="1:38" x14ac:dyDescent="0.3">
      <c r="A462" s="32">
        <v>45183</v>
      </c>
      <c r="B462" s="31" t="s">
        <v>250</v>
      </c>
      <c r="C462" s="13">
        <v>917</v>
      </c>
      <c r="D462" s="13">
        <v>0.59799999999999998</v>
      </c>
      <c r="E462" s="13">
        <v>6.72</v>
      </c>
      <c r="F462" s="13">
        <v>7.86</v>
      </c>
      <c r="G462" s="13">
        <v>15.5</v>
      </c>
      <c r="K462" s="13">
        <v>7701</v>
      </c>
    </row>
    <row r="463" spans="1:38" x14ac:dyDescent="0.3">
      <c r="A463" s="32">
        <v>45187</v>
      </c>
      <c r="B463" s="26">
        <v>0.42510416666666667</v>
      </c>
      <c r="C463" s="13">
        <v>1029</v>
      </c>
      <c r="D463" s="13">
        <v>0.66949999999999998</v>
      </c>
      <c r="E463" s="13">
        <v>5.24</v>
      </c>
      <c r="F463" s="13">
        <v>7.87</v>
      </c>
      <c r="G463" s="13">
        <v>16.399999999999999</v>
      </c>
      <c r="K463" s="13">
        <v>14136</v>
      </c>
    </row>
    <row r="464" spans="1:38" x14ac:dyDescent="0.3">
      <c r="A464" s="32">
        <v>45189</v>
      </c>
      <c r="B464" s="26">
        <v>0.41968749999999999</v>
      </c>
      <c r="C464" s="13">
        <v>1218</v>
      </c>
      <c r="D464" s="13">
        <v>0.79300000000000004</v>
      </c>
      <c r="E464" s="13">
        <v>8.3800000000000008</v>
      </c>
      <c r="F464" s="13">
        <v>7.9</v>
      </c>
      <c r="G464" s="13">
        <v>15.3</v>
      </c>
      <c r="K464" s="13">
        <v>7701</v>
      </c>
      <c r="L464" s="29">
        <f>AVERAGE(K460:K464)</f>
        <v>7748.6</v>
      </c>
      <c r="M464" s="46">
        <f>GEOMEAN(K460:K464)</f>
        <v>6521.1956878474703</v>
      </c>
      <c r="N464" s="47" t="s">
        <v>218</v>
      </c>
    </row>
    <row r="465" spans="1:38" x14ac:dyDescent="0.3">
      <c r="A465" s="32">
        <v>45203</v>
      </c>
      <c r="B465" s="43">
        <v>0.40938657407407408</v>
      </c>
      <c r="C465" s="13">
        <v>1020</v>
      </c>
      <c r="D465" s="13">
        <v>0.66300000000000003</v>
      </c>
      <c r="E465" s="13">
        <v>7.76</v>
      </c>
      <c r="F465" s="13">
        <v>7.87</v>
      </c>
      <c r="G465" s="13">
        <v>18.899999999999999</v>
      </c>
      <c r="K465" s="13">
        <v>2382</v>
      </c>
    </row>
    <row r="466" spans="1:38" x14ac:dyDescent="0.3">
      <c r="A466" s="32">
        <v>45211</v>
      </c>
      <c r="B466" s="57">
        <v>0.43920138888888888</v>
      </c>
      <c r="C466" s="13">
        <v>1108</v>
      </c>
      <c r="D466" s="13">
        <v>0.72150000000000003</v>
      </c>
      <c r="E466" s="13">
        <v>8.18</v>
      </c>
      <c r="F466" s="13">
        <v>7.82</v>
      </c>
      <c r="G466" s="13">
        <v>12.8</v>
      </c>
      <c r="K466" s="13">
        <v>4352</v>
      </c>
    </row>
    <row r="467" spans="1:38" x14ac:dyDescent="0.3">
      <c r="A467" s="32">
        <v>45215</v>
      </c>
      <c r="B467" s="43">
        <v>0.49236111111111108</v>
      </c>
      <c r="C467" s="13">
        <v>956</v>
      </c>
      <c r="D467" s="13">
        <v>0.624</v>
      </c>
      <c r="E467" s="13">
        <v>7.37</v>
      </c>
      <c r="F467" s="13">
        <v>8.02</v>
      </c>
      <c r="G467" s="13">
        <v>12</v>
      </c>
      <c r="K467" s="13">
        <v>1860</v>
      </c>
    </row>
    <row r="468" spans="1:38" x14ac:dyDescent="0.3">
      <c r="A468" s="74">
        <v>45223</v>
      </c>
      <c r="B468" s="26">
        <v>0.50677083333333328</v>
      </c>
      <c r="C468" s="13">
        <v>777</v>
      </c>
      <c r="D468" s="13">
        <v>0.505</v>
      </c>
      <c r="E468" s="13">
        <v>7.57</v>
      </c>
      <c r="F468" s="13">
        <v>7.87</v>
      </c>
      <c r="G468" s="13">
        <v>11.1</v>
      </c>
      <c r="K468" s="13">
        <v>794</v>
      </c>
    </row>
    <row r="469" spans="1:38" x14ac:dyDescent="0.3">
      <c r="A469" s="32">
        <v>45229</v>
      </c>
      <c r="B469" s="28">
        <v>0.41776620370370371</v>
      </c>
      <c r="C469" s="13">
        <v>533</v>
      </c>
      <c r="D469" s="13">
        <v>0.34639999999999999</v>
      </c>
      <c r="E469" s="13">
        <v>9.65</v>
      </c>
      <c r="F469" s="13">
        <v>7.62</v>
      </c>
      <c r="G469" s="13">
        <v>11.8</v>
      </c>
      <c r="K469" s="13">
        <v>1989</v>
      </c>
      <c r="L469" s="29">
        <f>AVERAGE(K465:K469)</f>
        <v>2275.4</v>
      </c>
      <c r="M469" s="46">
        <f>GEOMEAN(L465:L469)</f>
        <v>2275.4</v>
      </c>
      <c r="N469" s="47" t="s">
        <v>219</v>
      </c>
    </row>
    <row r="470" spans="1:38" x14ac:dyDescent="0.3">
      <c r="A470" s="32">
        <v>45231</v>
      </c>
      <c r="B470" s="28">
        <v>0.44057870370370367</v>
      </c>
      <c r="C470" s="13">
        <v>633</v>
      </c>
      <c r="D470" s="13">
        <v>0.4108</v>
      </c>
      <c r="E470" s="13">
        <v>17.010000000000002</v>
      </c>
      <c r="F470" s="13">
        <v>7.76</v>
      </c>
      <c r="G470" s="13">
        <v>5.8</v>
      </c>
      <c r="K470" s="13">
        <v>173</v>
      </c>
      <c r="O470" s="31" t="s">
        <v>111</v>
      </c>
      <c r="P470" s="13">
        <v>46.1</v>
      </c>
      <c r="Q470" s="31" t="s">
        <v>111</v>
      </c>
      <c r="R470" s="31" t="s">
        <v>111</v>
      </c>
      <c r="S470" s="31" t="s">
        <v>111</v>
      </c>
      <c r="T470" s="31" t="s">
        <v>111</v>
      </c>
      <c r="U470" s="31" t="s">
        <v>111</v>
      </c>
      <c r="V470" s="31">
        <v>12.6</v>
      </c>
      <c r="W470" s="31" t="s">
        <v>111</v>
      </c>
      <c r="X470" s="13">
        <v>70.5</v>
      </c>
      <c r="Y470" s="31" t="s">
        <v>111</v>
      </c>
      <c r="Z470" s="31" t="s">
        <v>111</v>
      </c>
      <c r="AA470" s="31" t="s">
        <v>111</v>
      </c>
      <c r="AB470" s="13">
        <v>45.2</v>
      </c>
      <c r="AC470" s="49" t="s">
        <v>111</v>
      </c>
      <c r="AD470" s="13">
        <v>179</v>
      </c>
      <c r="AE470" s="31" t="s">
        <v>111</v>
      </c>
      <c r="AF470" s="31" t="s">
        <v>111</v>
      </c>
      <c r="AG470" s="13">
        <v>52700</v>
      </c>
      <c r="AH470" s="13">
        <v>11600</v>
      </c>
      <c r="AI470" s="13">
        <v>3.2</v>
      </c>
      <c r="AJ470" s="50" t="s">
        <v>111</v>
      </c>
      <c r="AK470" s="50" t="s">
        <v>111</v>
      </c>
      <c r="AL470" s="13">
        <v>15.1</v>
      </c>
    </row>
    <row r="471" spans="1:38" x14ac:dyDescent="0.3">
      <c r="A471" s="32">
        <v>45236</v>
      </c>
      <c r="B471" s="28">
        <v>0.48539351851851853</v>
      </c>
      <c r="C471" s="13">
        <v>810</v>
      </c>
      <c r="D471" s="13">
        <v>0.52600000000000002</v>
      </c>
      <c r="E471" s="13">
        <v>10.27</v>
      </c>
      <c r="F471" s="13">
        <v>7.85</v>
      </c>
      <c r="G471" s="13">
        <v>8.1</v>
      </c>
      <c r="K471" s="13">
        <v>1515</v>
      </c>
    </row>
    <row r="472" spans="1:38" x14ac:dyDescent="0.3">
      <c r="A472" s="32">
        <v>45239</v>
      </c>
      <c r="B472" s="26">
        <v>0.46340277777777777</v>
      </c>
      <c r="C472" s="13">
        <v>589</v>
      </c>
      <c r="D472" s="13">
        <v>0.38290000000000002</v>
      </c>
      <c r="E472" s="13">
        <v>12.44</v>
      </c>
      <c r="F472" s="13">
        <v>7.48</v>
      </c>
      <c r="G472" s="13">
        <v>13.9</v>
      </c>
      <c r="K472" s="13">
        <v>3255</v>
      </c>
    </row>
    <row r="473" spans="1:38" x14ac:dyDescent="0.3">
      <c r="A473" s="32">
        <v>45244</v>
      </c>
      <c r="B473" s="57">
        <v>0.45162037037037034</v>
      </c>
      <c r="C473" s="13">
        <v>887</v>
      </c>
      <c r="D473" s="13">
        <v>0.57850000000000001</v>
      </c>
      <c r="E473" s="13">
        <v>11.36</v>
      </c>
      <c r="F473" s="13">
        <v>7.77</v>
      </c>
      <c r="G473" s="13">
        <v>6.5</v>
      </c>
      <c r="K473" s="13">
        <v>695</v>
      </c>
      <c r="M473" s="29"/>
      <c r="N473" s="46"/>
      <c r="O473" s="47"/>
    </row>
    <row r="474" spans="1:38" x14ac:dyDescent="0.3">
      <c r="A474" s="74">
        <v>45259</v>
      </c>
      <c r="B474" s="28">
        <v>45259.41642361111</v>
      </c>
      <c r="C474" s="13">
        <v>903</v>
      </c>
      <c r="D474" s="13">
        <v>0.58699999999999997</v>
      </c>
      <c r="E474" s="13">
        <v>13.34</v>
      </c>
      <c r="F474" s="13">
        <v>7.77</v>
      </c>
      <c r="G474" s="13">
        <v>0.4</v>
      </c>
      <c r="K474" s="13">
        <v>63</v>
      </c>
      <c r="L474" s="29">
        <f>AVERAGE(K470:K474)</f>
        <v>1140.2</v>
      </c>
      <c r="M474" s="46">
        <f>GEOMEAN(L471:L474)</f>
        <v>1140.2</v>
      </c>
      <c r="N474" s="47" t="s">
        <v>221</v>
      </c>
    </row>
    <row r="475" spans="1:38" x14ac:dyDescent="0.3">
      <c r="A475" s="74">
        <v>45266</v>
      </c>
      <c r="B475" s="28">
        <v>45266.417986111112</v>
      </c>
      <c r="C475" s="13">
        <v>1039</v>
      </c>
      <c r="D475" s="13">
        <v>0.67600000000000005</v>
      </c>
      <c r="E475" s="13">
        <v>16.84</v>
      </c>
      <c r="F475" s="13">
        <v>7.82</v>
      </c>
      <c r="G475" s="13">
        <v>4.5</v>
      </c>
      <c r="K475" s="13">
        <v>110</v>
      </c>
    </row>
    <row r="476" spans="1:38" x14ac:dyDescent="0.3">
      <c r="A476" s="74">
        <v>45272</v>
      </c>
      <c r="B476" s="43">
        <v>0.42546296296296293</v>
      </c>
      <c r="C476" s="13">
        <v>1200</v>
      </c>
      <c r="D476" s="13">
        <v>0.78</v>
      </c>
      <c r="E476" s="13">
        <v>42.83</v>
      </c>
      <c r="F476" s="13">
        <v>7.34</v>
      </c>
      <c r="G476" s="13">
        <v>1.5</v>
      </c>
      <c r="K476" s="13">
        <v>216</v>
      </c>
    </row>
    <row r="477" spans="1:38" x14ac:dyDescent="0.3">
      <c r="A477" s="74">
        <v>45278</v>
      </c>
      <c r="B477" s="28">
        <v>0.44710648148148152</v>
      </c>
      <c r="C477" s="13">
        <v>698</v>
      </c>
      <c r="D477" s="13">
        <v>0.4536</v>
      </c>
      <c r="E477" s="13">
        <v>11.63</v>
      </c>
      <c r="F477" s="13">
        <v>7.68</v>
      </c>
      <c r="G477" s="13">
        <v>4.8</v>
      </c>
      <c r="K477" s="13">
        <v>350</v>
      </c>
    </row>
    <row r="478" spans="1:38" x14ac:dyDescent="0.3">
      <c r="A478" s="74">
        <v>45281</v>
      </c>
      <c r="B478" s="26">
        <v>0.44223379629629633</v>
      </c>
      <c r="C478" s="13">
        <v>949</v>
      </c>
      <c r="D478" s="13">
        <v>0.61699999999999999</v>
      </c>
      <c r="E478" s="13">
        <v>13.64</v>
      </c>
      <c r="F478" s="13">
        <v>8.3000000000000007</v>
      </c>
      <c r="G478" s="13">
        <v>2.2000000000000002</v>
      </c>
      <c r="K478" s="13">
        <v>98</v>
      </c>
    </row>
    <row r="479" spans="1:38" x14ac:dyDescent="0.3">
      <c r="A479" s="74">
        <v>45287</v>
      </c>
      <c r="B479" s="26">
        <v>0.46873842592592596</v>
      </c>
      <c r="C479" s="13">
        <v>430.9</v>
      </c>
      <c r="D479" s="13">
        <v>0.28010000000000002</v>
      </c>
      <c r="E479" s="13">
        <v>13.32</v>
      </c>
      <c r="F479" s="13">
        <v>8.1300000000000008</v>
      </c>
      <c r="G479" s="13">
        <v>5.7</v>
      </c>
      <c r="K479" s="13">
        <v>203</v>
      </c>
      <c r="L479" s="29">
        <f>AVERAGE(K475:K479)</f>
        <v>195.4</v>
      </c>
      <c r="M479" s="46">
        <f>GEOMEAN(K475:K479)</f>
        <v>175.27796358201903</v>
      </c>
      <c r="N479" s="47" t="s">
        <v>223</v>
      </c>
    </row>
    <row r="480" spans="1:38" x14ac:dyDescent="0.3">
      <c r="A480" s="74">
        <v>45293</v>
      </c>
      <c r="B480" s="26">
        <v>0.4445601851851852</v>
      </c>
      <c r="C480" s="13">
        <v>1139</v>
      </c>
      <c r="D480" s="13">
        <v>0.74</v>
      </c>
      <c r="E480" s="13">
        <v>14.27</v>
      </c>
      <c r="F480" s="13">
        <v>8.0500000000000007</v>
      </c>
      <c r="G480" s="13">
        <v>2.5</v>
      </c>
      <c r="K480" s="13">
        <v>262</v>
      </c>
    </row>
    <row r="481" spans="1:38" x14ac:dyDescent="0.3">
      <c r="A481" s="74">
        <v>45299</v>
      </c>
      <c r="B481" s="28">
        <v>0.41954861111111108</v>
      </c>
      <c r="C481" s="13">
        <v>2399</v>
      </c>
      <c r="D481" s="13">
        <v>1.5589999999999999</v>
      </c>
      <c r="E481" s="13">
        <v>12.08</v>
      </c>
      <c r="F481" s="13">
        <v>8.2100000000000009</v>
      </c>
      <c r="G481" s="13">
        <v>2.6</v>
      </c>
      <c r="K481" s="13">
        <v>3076</v>
      </c>
    </row>
    <row r="482" spans="1:38" x14ac:dyDescent="0.3">
      <c r="A482" s="74">
        <v>45308</v>
      </c>
      <c r="B482" s="70" t="s">
        <v>234</v>
      </c>
      <c r="C482" s="70"/>
      <c r="D482" s="70"/>
      <c r="E482" s="70"/>
      <c r="F482" s="70"/>
      <c r="G482" s="70"/>
    </row>
    <row r="483" spans="1:38" x14ac:dyDescent="0.3">
      <c r="A483" s="74">
        <v>45314</v>
      </c>
      <c r="B483" s="26">
        <v>0.52901620370370372</v>
      </c>
      <c r="C483" s="13">
        <v>2475</v>
      </c>
      <c r="D483" s="13">
        <v>1.609</v>
      </c>
      <c r="E483" s="13">
        <v>16.04</v>
      </c>
      <c r="F483" s="13">
        <v>8.02</v>
      </c>
      <c r="G483" s="13">
        <v>0.3</v>
      </c>
      <c r="K483" s="13">
        <v>538</v>
      </c>
    </row>
    <row r="484" spans="1:38" x14ac:dyDescent="0.3">
      <c r="A484" s="74">
        <v>45320</v>
      </c>
      <c r="B484" s="28">
        <v>0.44778935185185187</v>
      </c>
      <c r="C484" s="13">
        <v>1814</v>
      </c>
      <c r="D484" s="13">
        <v>1.179</v>
      </c>
      <c r="E484" s="13">
        <v>10.75</v>
      </c>
      <c r="F484" s="13">
        <v>8.1300000000000008</v>
      </c>
      <c r="G484" s="13">
        <v>3.4</v>
      </c>
      <c r="K484" s="13">
        <v>97</v>
      </c>
      <c r="L484" s="29">
        <f>AVERAGE(K480:K484)</f>
        <v>993.25</v>
      </c>
      <c r="M484" s="46">
        <f>GEOMEAN(K480:K484)</f>
        <v>452.85629395319415</v>
      </c>
      <c r="N484" s="47" t="s">
        <v>254</v>
      </c>
    </row>
    <row r="485" spans="1:38" x14ac:dyDescent="0.3">
      <c r="A485" s="74">
        <v>45328</v>
      </c>
      <c r="B485" s="26">
        <v>0.4183912037037037</v>
      </c>
      <c r="C485" s="13">
        <v>2038</v>
      </c>
      <c r="D485" s="13">
        <v>1.3260000000000001</v>
      </c>
      <c r="E485" s="13">
        <v>10.58</v>
      </c>
      <c r="F485" s="13">
        <v>8.17</v>
      </c>
      <c r="G485" s="13">
        <v>5.0999999999999996</v>
      </c>
      <c r="K485" s="13">
        <v>120</v>
      </c>
    </row>
    <row r="486" spans="1:38" x14ac:dyDescent="0.3">
      <c r="A486" s="74">
        <v>45334</v>
      </c>
      <c r="B486" s="28">
        <v>0.40347222222222223</v>
      </c>
      <c r="C486" s="13">
        <v>1873</v>
      </c>
      <c r="D486" s="13">
        <v>1.218</v>
      </c>
      <c r="E486" s="13">
        <v>9.91</v>
      </c>
      <c r="F486" s="13">
        <v>8.3000000000000007</v>
      </c>
      <c r="G486" s="13">
        <v>3.4</v>
      </c>
      <c r="K486" s="13">
        <v>315</v>
      </c>
    </row>
    <row r="487" spans="1:38" x14ac:dyDescent="0.3">
      <c r="A487" s="74">
        <v>45337</v>
      </c>
      <c r="B487" s="26">
        <v>0.49671296296296297</v>
      </c>
      <c r="C487" s="13">
        <v>1941</v>
      </c>
      <c r="D487" s="13">
        <v>1.262</v>
      </c>
      <c r="E487" s="13">
        <v>13.79</v>
      </c>
      <c r="F487" s="13">
        <v>8.52</v>
      </c>
      <c r="G487" s="13">
        <v>5.4</v>
      </c>
      <c r="K487" s="13">
        <v>171</v>
      </c>
    </row>
    <row r="488" spans="1:38" x14ac:dyDescent="0.3">
      <c r="A488" s="74">
        <v>45342</v>
      </c>
      <c r="B488" s="57">
        <v>0.49274305555555559</v>
      </c>
      <c r="C488" s="13">
        <v>3524</v>
      </c>
      <c r="D488" s="13">
        <v>2.2879999999999998</v>
      </c>
      <c r="E488" s="13">
        <v>15.94</v>
      </c>
      <c r="F488" s="13">
        <v>8.11</v>
      </c>
      <c r="G488" s="13">
        <v>2.6</v>
      </c>
      <c r="K488" s="13">
        <v>2987</v>
      </c>
    </row>
    <row r="489" spans="1:38" x14ac:dyDescent="0.3">
      <c r="A489" s="74">
        <v>45350</v>
      </c>
      <c r="B489" s="28">
        <v>0.41329861111111116</v>
      </c>
      <c r="C489" s="13">
        <v>1297</v>
      </c>
      <c r="D489" s="13">
        <v>0.84299999999999997</v>
      </c>
      <c r="E489" s="13">
        <v>8.93</v>
      </c>
      <c r="F489" s="13">
        <v>7.88</v>
      </c>
      <c r="G489" s="13">
        <v>9.1</v>
      </c>
      <c r="K489" s="13">
        <v>464</v>
      </c>
      <c r="L489" s="29">
        <f>AVERAGE(K485:K489)</f>
        <v>811.4</v>
      </c>
      <c r="M489" s="46">
        <f>GEOMEAN(K485:K489)</f>
        <v>389.44687442104038</v>
      </c>
      <c r="N489" s="47" t="s">
        <v>256</v>
      </c>
    </row>
    <row r="490" spans="1:38" x14ac:dyDescent="0.3">
      <c r="A490" s="74">
        <v>45356</v>
      </c>
      <c r="B490" s="43">
        <v>0.41494212962962962</v>
      </c>
      <c r="C490" s="13">
        <v>1918</v>
      </c>
      <c r="D490" s="13">
        <v>1.248</v>
      </c>
      <c r="E490" s="13">
        <v>9.9</v>
      </c>
      <c r="F490" s="13">
        <v>8.1199999999999992</v>
      </c>
      <c r="G490" s="13">
        <v>11.6</v>
      </c>
      <c r="K490" s="13">
        <v>663</v>
      </c>
      <c r="N490" s="31"/>
    </row>
    <row r="491" spans="1:38" x14ac:dyDescent="0.3">
      <c r="A491" s="74">
        <v>45362</v>
      </c>
      <c r="B491" s="28">
        <v>0.39283564814814814</v>
      </c>
      <c r="C491" s="13">
        <v>1777</v>
      </c>
      <c r="D491" s="13">
        <v>1.155</v>
      </c>
      <c r="E491" s="13">
        <v>13.26</v>
      </c>
      <c r="F491" s="13">
        <v>8.0500000000000007</v>
      </c>
      <c r="G491" s="13">
        <v>4</v>
      </c>
      <c r="K491" s="13">
        <v>121</v>
      </c>
      <c r="N491" s="31"/>
    </row>
    <row r="492" spans="1:38" x14ac:dyDescent="0.3">
      <c r="A492" s="74">
        <v>45365</v>
      </c>
      <c r="B492" s="26">
        <v>0.4990162037037037</v>
      </c>
      <c r="C492" s="13">
        <v>1758</v>
      </c>
      <c r="D492" s="13">
        <v>1.143</v>
      </c>
      <c r="E492" s="13">
        <v>10.6</v>
      </c>
      <c r="F492" s="13">
        <v>8.34</v>
      </c>
      <c r="G492" s="13">
        <v>12.3</v>
      </c>
      <c r="K492" s="13">
        <v>262</v>
      </c>
      <c r="N492" s="31"/>
    </row>
    <row r="493" spans="1:38" x14ac:dyDescent="0.3">
      <c r="A493" s="32">
        <v>45370</v>
      </c>
      <c r="B493" s="28">
        <v>45370.447083333333</v>
      </c>
      <c r="C493" s="13">
        <v>1105</v>
      </c>
      <c r="D493" s="13">
        <v>0.72150000000000003</v>
      </c>
      <c r="E493" s="13">
        <v>10.94</v>
      </c>
      <c r="F493" s="13">
        <v>7.79</v>
      </c>
      <c r="G493" s="13">
        <v>6.8</v>
      </c>
      <c r="K493" s="13">
        <v>62</v>
      </c>
      <c r="N493" s="31"/>
      <c r="O493" s="31" t="s">
        <v>111</v>
      </c>
      <c r="P493" s="13">
        <v>80.2</v>
      </c>
      <c r="Q493" s="31" t="s">
        <v>111</v>
      </c>
      <c r="R493" s="31" t="s">
        <v>111</v>
      </c>
      <c r="S493" s="31" t="s">
        <v>111</v>
      </c>
      <c r="T493" s="31" t="s">
        <v>111</v>
      </c>
      <c r="U493" s="31" t="s">
        <v>111</v>
      </c>
      <c r="V493" s="31" t="s">
        <v>111</v>
      </c>
      <c r="W493" s="31" t="s">
        <v>111</v>
      </c>
      <c r="X493" s="13">
        <v>189</v>
      </c>
      <c r="Y493" s="31" t="s">
        <v>111</v>
      </c>
      <c r="Z493" s="31">
        <v>1.1000000000000001</v>
      </c>
      <c r="AA493" s="31" t="s">
        <v>111</v>
      </c>
      <c r="AB493" s="13">
        <v>52.4</v>
      </c>
      <c r="AC493" s="49">
        <v>0.5</v>
      </c>
      <c r="AD493" s="13">
        <v>291</v>
      </c>
      <c r="AE493" s="31" t="s">
        <v>275</v>
      </c>
      <c r="AF493" s="31">
        <v>644</v>
      </c>
      <c r="AG493" s="13">
        <v>77800</v>
      </c>
      <c r="AH493" s="13">
        <v>23400</v>
      </c>
      <c r="AI493" s="50" t="s">
        <v>111</v>
      </c>
      <c r="AJ493" s="50" t="s">
        <v>111</v>
      </c>
      <c r="AK493" s="50" t="s">
        <v>111</v>
      </c>
      <c r="AL493" s="13">
        <v>42.2</v>
      </c>
    </row>
    <row r="494" spans="1:38" x14ac:dyDescent="0.3">
      <c r="A494" s="74">
        <v>45376</v>
      </c>
      <c r="B494" s="26">
        <v>0.4216550925925926</v>
      </c>
      <c r="C494" s="13">
        <v>1651</v>
      </c>
      <c r="D494" s="13">
        <v>1.073</v>
      </c>
      <c r="E494" s="13">
        <v>12.64</v>
      </c>
      <c r="F494" s="13">
        <v>7.98</v>
      </c>
      <c r="G494" s="13">
        <v>7</v>
      </c>
      <c r="K494" s="13">
        <v>305</v>
      </c>
      <c r="L494" s="29">
        <f>AVERAGE(K490:K494)</f>
        <v>282.60000000000002</v>
      </c>
      <c r="M494" s="46">
        <f>GEOMEAN(K490:K494)</f>
        <v>208.86147647579062</v>
      </c>
      <c r="N494" s="47" t="s">
        <v>257</v>
      </c>
    </row>
    <row r="495" spans="1:38" x14ac:dyDescent="0.3">
      <c r="A495" s="74">
        <v>45385</v>
      </c>
      <c r="B495" s="28">
        <v>0.39842592592592591</v>
      </c>
      <c r="C495" s="13">
        <v>940</v>
      </c>
      <c r="D495" s="13">
        <v>0.61099999999999999</v>
      </c>
      <c r="E495" s="13">
        <v>9.5399999999999991</v>
      </c>
      <c r="F495" s="13">
        <v>7.82</v>
      </c>
      <c r="G495" s="13">
        <v>9.6999999999999993</v>
      </c>
      <c r="K495" s="13">
        <v>727</v>
      </c>
    </row>
    <row r="496" spans="1:38" x14ac:dyDescent="0.3">
      <c r="A496" s="74">
        <v>45391</v>
      </c>
      <c r="B496" s="28">
        <v>45391.415555555555</v>
      </c>
      <c r="C496" s="13">
        <v>1422</v>
      </c>
      <c r="D496" s="13">
        <v>0.92300000000000004</v>
      </c>
      <c r="E496" s="13">
        <v>8.66</v>
      </c>
      <c r="F496" s="13">
        <v>8.01</v>
      </c>
      <c r="G496" s="13">
        <v>13.8</v>
      </c>
      <c r="K496" s="13">
        <v>231</v>
      </c>
    </row>
    <row r="497" spans="1:14" x14ac:dyDescent="0.3">
      <c r="A497" s="74">
        <v>45400</v>
      </c>
      <c r="B497" s="57">
        <v>0.52417824074074071</v>
      </c>
      <c r="C497" s="13">
        <v>1188</v>
      </c>
      <c r="D497" s="13">
        <v>0.77349999999999997</v>
      </c>
      <c r="E497" s="13">
        <v>11.06</v>
      </c>
      <c r="F497" s="13">
        <v>8.2799999999999994</v>
      </c>
      <c r="G497" s="13">
        <v>16.8</v>
      </c>
      <c r="K497" s="13">
        <v>108</v>
      </c>
    </row>
    <row r="498" spans="1:14" x14ac:dyDescent="0.3">
      <c r="A498" s="32">
        <v>45406</v>
      </c>
      <c r="B498" s="26">
        <v>0.41637731481481483</v>
      </c>
      <c r="C498" s="13">
        <v>1493</v>
      </c>
      <c r="D498" s="13">
        <v>0.97099999999999997</v>
      </c>
      <c r="E498" s="13">
        <v>11.12</v>
      </c>
      <c r="F498" s="13">
        <v>8.1199999999999992</v>
      </c>
      <c r="G498" s="13">
        <v>10.3</v>
      </c>
      <c r="K498" s="13">
        <v>432</v>
      </c>
    </row>
    <row r="499" spans="1:14" x14ac:dyDescent="0.3">
      <c r="A499" s="32">
        <v>45411</v>
      </c>
      <c r="B499" s="57">
        <v>0.44374999999999998</v>
      </c>
      <c r="C499" s="13">
        <v>1372</v>
      </c>
      <c r="D499" s="13">
        <v>0.89049999999999996</v>
      </c>
      <c r="E499" s="13">
        <v>9.35</v>
      </c>
      <c r="F499" s="13">
        <v>7.78</v>
      </c>
      <c r="G499" s="13">
        <v>16.8</v>
      </c>
      <c r="K499" s="13">
        <v>19863</v>
      </c>
      <c r="L499" s="29">
        <f>AVERAGE(K495:K499)</f>
        <v>4272.2</v>
      </c>
      <c r="M499" s="46">
        <f>GEOMEAN(K494:K498)</f>
        <v>298.99969580219658</v>
      </c>
      <c r="N499" s="47" t="s">
        <v>258</v>
      </c>
    </row>
    <row r="500" spans="1:14" x14ac:dyDescent="0.3">
      <c r="A500" s="32">
        <v>45414</v>
      </c>
      <c r="B500" s="43">
        <v>0.43567129629629631</v>
      </c>
      <c r="C500" s="13">
        <v>1165</v>
      </c>
      <c r="D500" s="13">
        <v>0.754</v>
      </c>
      <c r="E500" s="13">
        <v>8.57</v>
      </c>
      <c r="F500" s="13">
        <v>8.07</v>
      </c>
      <c r="G500" s="13">
        <v>19</v>
      </c>
      <c r="K500" s="13">
        <v>275</v>
      </c>
      <c r="M500" s="27"/>
      <c r="N500" s="31"/>
    </row>
    <row r="501" spans="1:14" x14ac:dyDescent="0.3">
      <c r="A501" s="32">
        <v>45418</v>
      </c>
      <c r="B501" s="28">
        <v>45418.410393518519</v>
      </c>
      <c r="C501" s="13">
        <v>1307</v>
      </c>
      <c r="D501" s="13">
        <v>0.85150000000000003</v>
      </c>
      <c r="E501" s="13">
        <v>7.85</v>
      </c>
      <c r="F501" s="13">
        <v>7.89</v>
      </c>
      <c r="G501" s="13">
        <v>17.399999999999999</v>
      </c>
      <c r="K501" s="13">
        <v>1314</v>
      </c>
      <c r="M501" s="27"/>
      <c r="N501" s="31"/>
    </row>
    <row r="502" spans="1:14" x14ac:dyDescent="0.3">
      <c r="A502" s="32">
        <v>45427.434548611112</v>
      </c>
      <c r="B502" s="77" t="s">
        <v>276</v>
      </c>
      <c r="C502" s="13">
        <v>490</v>
      </c>
      <c r="D502" s="13">
        <v>0.31850000000000001</v>
      </c>
      <c r="E502" s="13">
        <v>8.74</v>
      </c>
      <c r="F502" s="13">
        <v>7.68</v>
      </c>
      <c r="G502" s="13">
        <v>17.899999999999999</v>
      </c>
      <c r="K502" s="13">
        <v>3654</v>
      </c>
      <c r="M502" s="27"/>
      <c r="N502" s="31"/>
    </row>
    <row r="503" spans="1:14" x14ac:dyDescent="0.3">
      <c r="A503" s="32">
        <v>45432.501643518517</v>
      </c>
      <c r="B503" s="43">
        <v>0.50164351851851852</v>
      </c>
      <c r="C503" s="13">
        <v>1056</v>
      </c>
      <c r="D503" s="13">
        <v>0.68899999999999995</v>
      </c>
      <c r="E503" s="13">
        <v>6.36</v>
      </c>
      <c r="F503" s="13">
        <v>7.81</v>
      </c>
      <c r="G503" s="13">
        <v>20.399999999999999</v>
      </c>
      <c r="K503" s="13">
        <v>520</v>
      </c>
      <c r="M503" s="27"/>
      <c r="N503" s="31"/>
    </row>
    <row r="504" spans="1:14" x14ac:dyDescent="0.3">
      <c r="A504" s="32">
        <v>45448</v>
      </c>
      <c r="B504" s="43">
        <v>0.43032407407407408</v>
      </c>
      <c r="C504" s="13">
        <v>1170</v>
      </c>
      <c r="D504" s="13">
        <v>0.76049999999999995</v>
      </c>
      <c r="E504" s="13">
        <v>7.44</v>
      </c>
      <c r="F504" s="13">
        <v>7.9</v>
      </c>
      <c r="G504" s="13">
        <v>20.6</v>
      </c>
      <c r="K504" s="13">
        <v>1081</v>
      </c>
      <c r="L504" s="29">
        <f>AVERAGE(K500:K504)</f>
        <v>1368.8</v>
      </c>
      <c r="M504" s="46">
        <f>GEOMEAN(K499:K503)</f>
        <v>1686.354817592395</v>
      </c>
      <c r="N504" s="47" t="s">
        <v>259</v>
      </c>
    </row>
    <row r="505" spans="1:14" x14ac:dyDescent="0.3">
      <c r="A505" s="32">
        <v>45454</v>
      </c>
      <c r="B505" s="33">
        <v>0.4075462962962963</v>
      </c>
      <c r="C505" s="13">
        <v>1319</v>
      </c>
      <c r="D505" s="13">
        <v>857</v>
      </c>
      <c r="E505" s="13">
        <v>9.91</v>
      </c>
      <c r="F505" s="13">
        <v>8.07</v>
      </c>
      <c r="G505" s="13">
        <v>14.4</v>
      </c>
      <c r="K505" s="13">
        <v>2014</v>
      </c>
    </row>
    <row r="506" spans="1:14" x14ac:dyDescent="0.3">
      <c r="A506" s="32">
        <v>45460</v>
      </c>
      <c r="B506" s="43">
        <v>0.42843750000000003</v>
      </c>
      <c r="C506" s="13">
        <v>945</v>
      </c>
      <c r="D506" s="13">
        <v>0.61750000000000005</v>
      </c>
      <c r="E506" s="13">
        <v>6.79</v>
      </c>
      <c r="F506" s="13">
        <v>8.01</v>
      </c>
      <c r="G506" s="13">
        <v>23.3</v>
      </c>
      <c r="K506" s="13">
        <v>8164</v>
      </c>
    </row>
    <row r="507" spans="1:14" x14ac:dyDescent="0.3">
      <c r="A507" s="32">
        <v>45463</v>
      </c>
      <c r="B507" s="33">
        <v>0.48199074074074072</v>
      </c>
      <c r="C507" s="13">
        <v>1235</v>
      </c>
      <c r="D507" s="13">
        <v>0.80300000000000005</v>
      </c>
      <c r="E507" s="13">
        <v>6.57</v>
      </c>
      <c r="F507" s="13">
        <v>8.0399999999999991</v>
      </c>
      <c r="G507" s="13">
        <v>23.5</v>
      </c>
      <c r="K507" s="13">
        <v>3076</v>
      </c>
    </row>
    <row r="508" spans="1:14" x14ac:dyDescent="0.3">
      <c r="A508" s="32">
        <v>45468</v>
      </c>
      <c r="B508" s="31" t="s">
        <v>277</v>
      </c>
      <c r="C508" s="13">
        <v>865</v>
      </c>
      <c r="D508" s="13">
        <v>0.55900000000000005</v>
      </c>
      <c r="E508" s="13">
        <v>7.58</v>
      </c>
      <c r="F508" s="13">
        <v>8.14</v>
      </c>
      <c r="G508" s="13">
        <v>23</v>
      </c>
      <c r="K508" s="13">
        <v>4611</v>
      </c>
      <c r="L508" s="29">
        <f>AVERAGE(K504:K508)</f>
        <v>3789.2</v>
      </c>
      <c r="M508" s="46">
        <f>GEOMEAN(K504:K508)</f>
        <v>3022.1354270236347</v>
      </c>
      <c r="N508" s="47" t="s">
        <v>260</v>
      </c>
    </row>
    <row r="509" spans="1:14" x14ac:dyDescent="0.3">
      <c r="A509" s="32">
        <v>45483</v>
      </c>
      <c r="B509" s="26">
        <v>0.45887731481481481</v>
      </c>
      <c r="C509" s="13">
        <v>406.4</v>
      </c>
      <c r="D509" s="13">
        <v>0.2641</v>
      </c>
      <c r="E509" s="13">
        <v>6.56</v>
      </c>
      <c r="F509" s="13">
        <v>7.92</v>
      </c>
      <c r="G509" s="13">
        <v>21.5</v>
      </c>
      <c r="K509" s="13">
        <v>3873</v>
      </c>
    </row>
    <row r="510" spans="1:14" x14ac:dyDescent="0.3">
      <c r="A510" s="32">
        <v>45489</v>
      </c>
      <c r="B510" s="28">
        <v>45489.427303240744</v>
      </c>
      <c r="C510" s="13">
        <v>420.1</v>
      </c>
      <c r="D510" s="13">
        <v>0.27300000000000002</v>
      </c>
      <c r="E510" s="13">
        <v>5.71</v>
      </c>
      <c r="F510" s="13">
        <v>7.9</v>
      </c>
      <c r="G510" s="13">
        <v>23.9</v>
      </c>
      <c r="K510" s="13">
        <v>9208</v>
      </c>
    </row>
    <row r="511" spans="1:14" x14ac:dyDescent="0.3">
      <c r="A511" s="32">
        <v>45491</v>
      </c>
      <c r="B511" s="43">
        <v>0.5175925925925926</v>
      </c>
      <c r="C511" s="13">
        <v>779</v>
      </c>
      <c r="D511" s="13">
        <v>0.50700000000000001</v>
      </c>
      <c r="E511" s="13">
        <v>8.0500000000000007</v>
      </c>
      <c r="F511" s="13">
        <v>7.89</v>
      </c>
      <c r="G511" s="13">
        <v>21.2</v>
      </c>
      <c r="K511" s="13">
        <v>9208</v>
      </c>
    </row>
    <row r="512" spans="1:14" x14ac:dyDescent="0.3">
      <c r="A512" s="32">
        <v>45498</v>
      </c>
      <c r="B512" s="43">
        <v>0.42819444444444443</v>
      </c>
      <c r="C512" s="13">
        <v>1056</v>
      </c>
      <c r="D512" s="13">
        <v>0.68899999999999995</v>
      </c>
      <c r="E512" s="13">
        <v>8.85</v>
      </c>
      <c r="F512" s="13">
        <v>7.76</v>
      </c>
      <c r="G512" s="13">
        <v>21.3</v>
      </c>
      <c r="K512" s="13">
        <v>5172</v>
      </c>
    </row>
    <row r="513" spans="1:38" x14ac:dyDescent="0.3">
      <c r="A513" s="32">
        <v>45502</v>
      </c>
      <c r="B513" s="26">
        <v>0.42725694444444445</v>
      </c>
      <c r="C513" s="13">
        <v>325.39999999999998</v>
      </c>
      <c r="D513" s="13">
        <v>0.21149999999999999</v>
      </c>
      <c r="E513" s="13">
        <v>5.0599999999999996</v>
      </c>
      <c r="F513" s="13">
        <v>7.91</v>
      </c>
      <c r="G513" s="13">
        <v>21.5</v>
      </c>
      <c r="K513" s="13">
        <v>5475</v>
      </c>
      <c r="L513" s="29">
        <f>AVERAGE(K509:K513)</f>
        <v>6587.2</v>
      </c>
      <c r="M513" s="46">
        <f>GEOMEAN(K509:K513)</f>
        <v>6218.4787071781484</v>
      </c>
      <c r="N513" s="47" t="s">
        <v>261</v>
      </c>
      <c r="O513" s="31" t="s">
        <v>111</v>
      </c>
      <c r="P513" s="13">
        <v>25.6</v>
      </c>
      <c r="Q513" s="31" t="s">
        <v>111</v>
      </c>
      <c r="R513" s="31" t="s">
        <v>111</v>
      </c>
      <c r="S513" s="31" t="s">
        <v>111</v>
      </c>
      <c r="T513" s="31" t="s">
        <v>111</v>
      </c>
      <c r="U513" s="31" t="s">
        <v>111</v>
      </c>
      <c r="V513" s="31" t="s">
        <v>111</v>
      </c>
      <c r="W513" s="31" t="s">
        <v>111</v>
      </c>
      <c r="X513" s="13">
        <v>40.799999999999997</v>
      </c>
      <c r="Y513" s="31" t="s">
        <v>111</v>
      </c>
      <c r="Z513" s="31" t="s">
        <v>111</v>
      </c>
      <c r="AA513" s="31" t="s">
        <v>111</v>
      </c>
      <c r="AB513" s="13">
        <v>16.2</v>
      </c>
      <c r="AC513" s="49" t="s">
        <v>111</v>
      </c>
      <c r="AD513" s="13">
        <v>81.400000000000006</v>
      </c>
      <c r="AE513" s="31" t="s">
        <v>111</v>
      </c>
      <c r="AF513" s="31" t="s">
        <v>111</v>
      </c>
      <c r="AG513" s="13">
        <v>24700</v>
      </c>
      <c r="AH513" s="13">
        <v>4810</v>
      </c>
      <c r="AI513" s="50" t="s">
        <v>111</v>
      </c>
      <c r="AJ513" s="50" t="s">
        <v>111</v>
      </c>
      <c r="AK513" s="50" t="s">
        <v>111</v>
      </c>
      <c r="AL513" s="13">
        <v>19.8</v>
      </c>
    </row>
    <row r="514" spans="1:38" x14ac:dyDescent="0.3">
      <c r="A514" s="32">
        <v>45505</v>
      </c>
      <c r="B514" s="26">
        <v>0.45711805555555557</v>
      </c>
      <c r="C514" s="13">
        <v>283.39999999999998</v>
      </c>
      <c r="D514" s="13">
        <v>0.1842</v>
      </c>
      <c r="E514" s="13">
        <v>7.06</v>
      </c>
      <c r="F514" s="13">
        <v>7.98</v>
      </c>
      <c r="G514" s="13">
        <v>22</v>
      </c>
      <c r="K514" s="13">
        <v>404</v>
      </c>
    </row>
    <row r="515" spans="1:38" x14ac:dyDescent="0.3">
      <c r="A515" s="32">
        <v>45510</v>
      </c>
      <c r="B515" s="26">
        <v>0.42009259259259257</v>
      </c>
      <c r="C515" s="13">
        <v>369.6</v>
      </c>
      <c r="D515" s="13">
        <v>0.24049999999999999</v>
      </c>
      <c r="E515" s="13">
        <v>4.76</v>
      </c>
      <c r="F515" s="13">
        <v>8.0500000000000007</v>
      </c>
      <c r="G515" s="13">
        <v>25.6</v>
      </c>
      <c r="K515" s="13">
        <v>820</v>
      </c>
    </row>
    <row r="516" spans="1:38" x14ac:dyDescent="0.3">
      <c r="A516" s="32">
        <v>45518</v>
      </c>
      <c r="B516" s="26">
        <v>0.40399305555555554</v>
      </c>
      <c r="C516" s="13">
        <v>1132</v>
      </c>
      <c r="D516" s="13">
        <v>0.73599999999999999</v>
      </c>
      <c r="E516" s="13">
        <v>6.99</v>
      </c>
      <c r="F516" s="13">
        <v>7.86</v>
      </c>
      <c r="G516" s="13">
        <v>18.399999999999999</v>
      </c>
      <c r="K516" s="13">
        <v>1918</v>
      </c>
    </row>
    <row r="517" spans="1:38" x14ac:dyDescent="0.3">
      <c r="A517" s="32">
        <v>45523</v>
      </c>
      <c r="B517" s="13" t="s">
        <v>262</v>
      </c>
      <c r="K517" s="13">
        <v>909</v>
      </c>
    </row>
    <row r="518" spans="1:38" x14ac:dyDescent="0.3">
      <c r="A518" s="32">
        <v>45533</v>
      </c>
      <c r="B518" s="26">
        <v>0.50943287037037033</v>
      </c>
      <c r="C518" s="13">
        <v>431.8</v>
      </c>
      <c r="D518" s="13">
        <v>0.28070000000000001</v>
      </c>
      <c r="E518" s="13">
        <v>7.76</v>
      </c>
      <c r="F518" s="13">
        <v>7.96</v>
      </c>
      <c r="G518" s="13">
        <v>24</v>
      </c>
      <c r="K518" s="13">
        <v>529</v>
      </c>
      <c r="L518" s="29">
        <f>AVERAGE(K514:K518)</f>
        <v>916</v>
      </c>
      <c r="M518" s="46">
        <f>GEOMEAN(K514:K518)</f>
        <v>788.88314125987085</v>
      </c>
      <c r="N518" s="47" t="s">
        <v>263</v>
      </c>
    </row>
    <row r="519" spans="1:38" x14ac:dyDescent="0.3">
      <c r="A519" s="32">
        <v>45538</v>
      </c>
      <c r="B519" s="28">
        <v>0.50269675925925927</v>
      </c>
      <c r="C519" s="13">
        <v>680</v>
      </c>
      <c r="D519" s="13">
        <v>442.2</v>
      </c>
      <c r="E519" s="13">
        <v>7.59</v>
      </c>
      <c r="F519" s="13">
        <v>8.15</v>
      </c>
      <c r="G519" s="13">
        <v>17.8</v>
      </c>
      <c r="K519" s="13">
        <v>1376</v>
      </c>
    </row>
    <row r="520" spans="1:38" x14ac:dyDescent="0.3">
      <c r="A520" s="32">
        <v>45547</v>
      </c>
      <c r="B520" s="26">
        <v>0.44487268518518519</v>
      </c>
      <c r="C520" s="13">
        <v>1017</v>
      </c>
      <c r="D520" s="13">
        <v>0.66100000000000003</v>
      </c>
      <c r="E520" s="13">
        <v>5.74</v>
      </c>
      <c r="F520" s="13">
        <v>7.76</v>
      </c>
      <c r="G520" s="13">
        <v>16</v>
      </c>
      <c r="K520" s="13">
        <v>2014</v>
      </c>
    </row>
    <row r="521" spans="1:38" x14ac:dyDescent="0.3">
      <c r="A521" s="32">
        <v>45553</v>
      </c>
      <c r="B521" s="26">
        <v>0.53083333333333338</v>
      </c>
      <c r="C521" s="13">
        <v>1098</v>
      </c>
      <c r="D521" s="13">
        <v>713</v>
      </c>
      <c r="E521" s="13">
        <v>3.25</v>
      </c>
      <c r="F521" s="13">
        <v>7.82</v>
      </c>
      <c r="G521" s="13">
        <v>19.5</v>
      </c>
      <c r="K521" s="13">
        <v>495</v>
      </c>
    </row>
    <row r="522" spans="1:38" x14ac:dyDescent="0.3">
      <c r="A522" s="32">
        <v>45558</v>
      </c>
      <c r="B522" s="26">
        <v>0.43663194444444442</v>
      </c>
      <c r="C522" s="13">
        <v>1210</v>
      </c>
      <c r="D522" s="13">
        <v>787</v>
      </c>
      <c r="E522" s="13">
        <v>5.47</v>
      </c>
      <c r="F522" s="13">
        <v>7.77</v>
      </c>
      <c r="G522" s="13">
        <v>19.899999999999999</v>
      </c>
      <c r="K522" s="13">
        <v>2481</v>
      </c>
    </row>
    <row r="523" spans="1:38" x14ac:dyDescent="0.3">
      <c r="A523" s="32">
        <v>45561</v>
      </c>
      <c r="B523" s="26">
        <v>0.46216435185185184</v>
      </c>
      <c r="C523" s="13">
        <v>1003</v>
      </c>
      <c r="D523" s="13">
        <v>652</v>
      </c>
      <c r="E523" s="13">
        <v>5.72</v>
      </c>
      <c r="F523" s="13">
        <v>7.46</v>
      </c>
      <c r="G523" s="13">
        <v>17.899999999999999</v>
      </c>
      <c r="K523" s="13">
        <v>3873</v>
      </c>
      <c r="L523" s="29">
        <f>AVERAGE(K519:K523)</f>
        <v>2047.8</v>
      </c>
      <c r="M523" s="46">
        <f>GEOMEAN(K519:K523)</f>
        <v>1674.9099866628678</v>
      </c>
      <c r="N523" s="47" t="s">
        <v>264</v>
      </c>
    </row>
    <row r="524" spans="1:38" x14ac:dyDescent="0.3">
      <c r="A524" s="32">
        <v>45572</v>
      </c>
      <c r="B524" s="28">
        <v>0.44936342592592593</v>
      </c>
      <c r="C524" s="13">
        <v>1086</v>
      </c>
      <c r="D524" s="13">
        <v>0.70599999999999996</v>
      </c>
      <c r="E524" s="13">
        <v>7.09</v>
      </c>
      <c r="F524" s="13">
        <v>7.97</v>
      </c>
      <c r="G524" s="13">
        <v>13.9</v>
      </c>
      <c r="K524" s="13">
        <v>259</v>
      </c>
    </row>
    <row r="525" spans="1:38" x14ac:dyDescent="0.3">
      <c r="A525" s="32">
        <v>45575</v>
      </c>
      <c r="B525" s="26">
        <v>0.46211805555555557</v>
      </c>
      <c r="C525" s="13">
        <v>1245</v>
      </c>
      <c r="D525" s="13">
        <v>0.80900000000000005</v>
      </c>
      <c r="E525" s="13">
        <v>8.2200000000000006</v>
      </c>
      <c r="F525" s="13">
        <v>8.02</v>
      </c>
      <c r="G525" s="13">
        <v>12.5</v>
      </c>
      <c r="K525" s="13">
        <v>1050</v>
      </c>
    </row>
    <row r="526" spans="1:38" x14ac:dyDescent="0.3">
      <c r="A526" s="32">
        <v>45580</v>
      </c>
      <c r="B526" s="26">
        <v>0.45718750000000002</v>
      </c>
      <c r="C526" s="13">
        <v>1321</v>
      </c>
      <c r="D526" s="13">
        <v>0.85899999999999999</v>
      </c>
      <c r="E526" s="13">
        <v>7.66</v>
      </c>
      <c r="F526" s="13">
        <v>8.02</v>
      </c>
      <c r="G526" s="13">
        <v>10.199999999999999</v>
      </c>
      <c r="K526" s="13">
        <v>2755</v>
      </c>
    </row>
    <row r="527" spans="1:38" x14ac:dyDescent="0.3">
      <c r="A527" s="32">
        <v>45588</v>
      </c>
      <c r="B527" s="26">
        <v>0.4400810185185185</v>
      </c>
      <c r="C527" s="13">
        <v>1467</v>
      </c>
      <c r="D527" s="13">
        <v>953</v>
      </c>
      <c r="E527" s="13">
        <v>5.0999999999999996</v>
      </c>
      <c r="F527" s="13">
        <v>8.01</v>
      </c>
      <c r="G527" s="13">
        <v>12.9</v>
      </c>
      <c r="K527" s="13">
        <v>609</v>
      </c>
    </row>
    <row r="528" spans="1:38" x14ac:dyDescent="0.3">
      <c r="A528" s="32">
        <v>45594</v>
      </c>
      <c r="B528" s="26">
        <v>4.9652777777777775E-2</v>
      </c>
      <c r="C528" s="13">
        <v>1439</v>
      </c>
      <c r="D528" s="13">
        <v>0.93600000000000005</v>
      </c>
      <c r="E528" s="13">
        <v>5.83</v>
      </c>
      <c r="F528" s="13">
        <v>7.83</v>
      </c>
      <c r="G528" s="13">
        <v>15.2</v>
      </c>
      <c r="K528" s="13">
        <v>591</v>
      </c>
      <c r="L528" s="29">
        <f>AVERAGE(K523:K528)</f>
        <v>1522.8333333333333</v>
      </c>
      <c r="M528" s="46">
        <f>GEOMEAN(K523:K528)</f>
        <v>1007.2651838441553</v>
      </c>
      <c r="N528" s="47" t="s">
        <v>265</v>
      </c>
    </row>
    <row r="529" spans="1:38" x14ac:dyDescent="0.3">
      <c r="A529" s="32">
        <v>45602</v>
      </c>
      <c r="B529" s="26">
        <v>0.48236111111111113</v>
      </c>
      <c r="C529" s="13">
        <v>319.5</v>
      </c>
      <c r="D529" s="13">
        <v>207.7</v>
      </c>
      <c r="E529" s="13">
        <v>8.4</v>
      </c>
      <c r="F529" s="13">
        <v>8</v>
      </c>
      <c r="G529" s="13">
        <v>16.600000000000001</v>
      </c>
      <c r="K529" s="13">
        <v>5172</v>
      </c>
    </row>
    <row r="530" spans="1:38" x14ac:dyDescent="0.3">
      <c r="A530" s="32">
        <v>45608</v>
      </c>
      <c r="B530" s="28">
        <v>0.46408564814814812</v>
      </c>
      <c r="C530" s="13">
        <v>929</v>
      </c>
      <c r="D530" s="13">
        <v>0.60399999999999998</v>
      </c>
      <c r="E530" s="13">
        <v>8.9</v>
      </c>
      <c r="F530" s="13">
        <v>8.06</v>
      </c>
      <c r="G530" s="13">
        <v>10.3</v>
      </c>
      <c r="K530" s="13">
        <v>31</v>
      </c>
      <c r="O530" s="31" t="s">
        <v>111</v>
      </c>
      <c r="P530" s="13">
        <v>74.3</v>
      </c>
      <c r="Q530" s="31" t="s">
        <v>111</v>
      </c>
      <c r="R530" s="31" t="s">
        <v>111</v>
      </c>
      <c r="S530" s="31" t="s">
        <v>111</v>
      </c>
      <c r="T530" s="31" t="s">
        <v>111</v>
      </c>
      <c r="U530" s="31" t="s">
        <v>111</v>
      </c>
      <c r="V530" s="31" t="s">
        <v>111</v>
      </c>
      <c r="W530" s="31" t="s">
        <v>111</v>
      </c>
      <c r="X530" s="13">
        <v>119</v>
      </c>
      <c r="Y530" s="31" t="s">
        <v>111</v>
      </c>
      <c r="Z530" s="13">
        <v>1.4</v>
      </c>
      <c r="AA530" s="31" t="s">
        <v>111</v>
      </c>
      <c r="AB530" s="13">
        <v>87.9</v>
      </c>
      <c r="AC530" s="13">
        <v>0.18</v>
      </c>
      <c r="AD530" s="13">
        <v>252</v>
      </c>
      <c r="AE530" s="13">
        <v>1.4</v>
      </c>
      <c r="AF530" s="13">
        <v>344</v>
      </c>
      <c r="AG530" s="13">
        <v>67200</v>
      </c>
      <c r="AH530" s="13">
        <v>20400</v>
      </c>
      <c r="AI530" s="13">
        <v>4.0999999999999996</v>
      </c>
      <c r="AJ530" s="50" t="s">
        <v>111</v>
      </c>
      <c r="AK530" s="50" t="s">
        <v>111</v>
      </c>
      <c r="AL530" s="13">
        <v>22.1</v>
      </c>
    </row>
    <row r="531" spans="1:38" x14ac:dyDescent="0.3">
      <c r="A531" s="32">
        <v>45610</v>
      </c>
      <c r="B531" s="26">
        <v>0.52262731481481484</v>
      </c>
      <c r="C531" s="13">
        <v>471</v>
      </c>
      <c r="D531" s="13">
        <v>0.30640000000000001</v>
      </c>
      <c r="E531" s="13">
        <v>9.77</v>
      </c>
      <c r="F531" s="13">
        <v>8.09</v>
      </c>
      <c r="G531" s="13">
        <v>11.5</v>
      </c>
      <c r="K531" s="13">
        <v>2142</v>
      </c>
    </row>
    <row r="532" spans="1:38" x14ac:dyDescent="0.3">
      <c r="A532" s="32">
        <v>45616</v>
      </c>
      <c r="B532" s="26">
        <v>8.6863425925925927E-2</v>
      </c>
      <c r="C532" s="13">
        <v>645</v>
      </c>
      <c r="D532" s="13">
        <v>0.41920000000000002</v>
      </c>
      <c r="E532" s="13">
        <v>9.89</v>
      </c>
      <c r="F532" s="13">
        <v>8.01</v>
      </c>
      <c r="G532" s="13">
        <v>10.199999999999999</v>
      </c>
      <c r="K532" s="13">
        <v>1450</v>
      </c>
    </row>
    <row r="533" spans="1:38" x14ac:dyDescent="0.3">
      <c r="A533" s="32">
        <v>45621</v>
      </c>
      <c r="B533" s="26">
        <v>0.49107638888888888</v>
      </c>
      <c r="C533" s="13">
        <v>1342</v>
      </c>
      <c r="D533" s="13">
        <v>0.872</v>
      </c>
      <c r="E533" s="13">
        <v>9.8000000000000007</v>
      </c>
      <c r="F533" s="13">
        <v>8.1</v>
      </c>
      <c r="G533" s="13">
        <v>8.9</v>
      </c>
      <c r="K533" s="13">
        <v>624</v>
      </c>
      <c r="L533" s="29">
        <f>AVERAGE(K528:K533)</f>
        <v>1668.3333333333333</v>
      </c>
      <c r="M533" s="46">
        <f>GEOMEAN(K528:K533)</f>
        <v>753.92814829529641</v>
      </c>
      <c r="N533" s="47" t="s">
        <v>266</v>
      </c>
    </row>
    <row r="534" spans="1:38" x14ac:dyDescent="0.3">
      <c r="A534" s="32">
        <v>45629</v>
      </c>
      <c r="B534" s="26">
        <v>0.51047453703703705</v>
      </c>
      <c r="C534" s="13">
        <v>1481</v>
      </c>
      <c r="D534" s="13">
        <v>0.96199999999999997</v>
      </c>
      <c r="E534" s="13">
        <v>16.399999999999999</v>
      </c>
      <c r="F534" s="13">
        <v>8.92</v>
      </c>
      <c r="G534" s="13">
        <v>-0.3</v>
      </c>
      <c r="K534" s="13">
        <v>134</v>
      </c>
      <c r="M534" s="27"/>
    </row>
    <row r="535" spans="1:38" x14ac:dyDescent="0.3">
      <c r="A535" s="32">
        <v>45635</v>
      </c>
      <c r="B535" s="26">
        <v>0.42783564814814817</v>
      </c>
      <c r="C535" s="13">
        <v>1954</v>
      </c>
      <c r="D535" s="13">
        <v>1.27</v>
      </c>
      <c r="E535" s="13">
        <v>12.49</v>
      </c>
      <c r="F535" s="13">
        <v>7.78</v>
      </c>
      <c r="G535" s="13">
        <v>6.2</v>
      </c>
      <c r="K535" s="13">
        <v>1616</v>
      </c>
      <c r="M535" s="27"/>
    </row>
    <row r="536" spans="1:38" x14ac:dyDescent="0.3">
      <c r="A536" s="32">
        <v>45638</v>
      </c>
      <c r="B536" s="26">
        <v>0.45612268518518517</v>
      </c>
      <c r="C536" s="13">
        <v>1699</v>
      </c>
      <c r="D536" s="13">
        <v>1.105</v>
      </c>
      <c r="E536" s="13">
        <v>15.72</v>
      </c>
      <c r="F536" s="13">
        <v>8.36</v>
      </c>
      <c r="G536" s="13">
        <v>-0.5</v>
      </c>
      <c r="K536" s="13">
        <v>373</v>
      </c>
      <c r="M536" s="27"/>
    </row>
    <row r="537" spans="1:38" x14ac:dyDescent="0.3">
      <c r="A537" s="32">
        <v>45643</v>
      </c>
      <c r="B537" s="26">
        <v>0.40627314814814813</v>
      </c>
      <c r="C537" s="13">
        <v>914</v>
      </c>
      <c r="D537" s="13">
        <v>594</v>
      </c>
      <c r="E537" s="13">
        <v>12.32</v>
      </c>
      <c r="F537" s="13">
        <v>8.15</v>
      </c>
      <c r="G537" s="13">
        <v>6</v>
      </c>
      <c r="K537" s="13">
        <v>677</v>
      </c>
      <c r="M537" s="27"/>
    </row>
    <row r="538" spans="1:38" x14ac:dyDescent="0.3">
      <c r="A538" s="32">
        <v>45645</v>
      </c>
      <c r="B538" s="26">
        <v>0.53303240740740743</v>
      </c>
      <c r="C538" s="13">
        <v>1243</v>
      </c>
      <c r="D538" s="13">
        <v>808</v>
      </c>
      <c r="E538" s="13">
        <v>16.52</v>
      </c>
      <c r="F538" s="13">
        <v>8.27</v>
      </c>
      <c r="G538" s="13">
        <v>4.8</v>
      </c>
      <c r="K538" s="13">
        <v>86</v>
      </c>
      <c r="L538" s="29">
        <f>AVERAGE(K533:K538)</f>
        <v>585</v>
      </c>
      <c r="M538" s="46">
        <f>GEOMEAN(K533:K538)</f>
        <v>378.37385176981212</v>
      </c>
      <c r="N538" s="47" t="s">
        <v>267</v>
      </c>
    </row>
  </sheetData>
  <conditionalFormatting sqref="K1:K6 K57:K341 K343:K450">
    <cfRule type="cellIs" dxfId="10" priority="16" stopIfTrue="1" operator="greaterThanOrEqual">
      <formula>235</formula>
    </cfRule>
  </conditionalFormatting>
  <conditionalFormatting sqref="K1:K6 K57:K450">
    <cfRule type="cellIs" dxfId="9" priority="14" stopIfTrue="1" operator="greaterThanOrEqual">
      <formula>235</formula>
    </cfRule>
  </conditionalFormatting>
  <conditionalFormatting sqref="K451:K64768">
    <cfRule type="cellIs" dxfId="8" priority="3" stopIfTrue="1" operator="greaterThanOrEqual">
      <formula>235</formula>
    </cfRule>
  </conditionalFormatting>
  <conditionalFormatting sqref="K452:K1048576">
    <cfRule type="cellIs" dxfId="7" priority="2" stopIfTrue="1" operator="greaterThanOrEqual">
      <formula>235</formula>
    </cfRule>
  </conditionalFormatting>
  <conditionalFormatting sqref="M1:M472">
    <cfRule type="cellIs" dxfId="6" priority="9" stopIfTrue="1" operator="greaterThanOrEqual">
      <formula>125</formula>
    </cfRule>
  </conditionalFormatting>
  <conditionalFormatting sqref="M400">
    <cfRule type="cellIs" dxfId="5" priority="13" stopIfTrue="1" operator="greaterThan">
      <formula>125</formula>
    </cfRule>
  </conditionalFormatting>
  <conditionalFormatting sqref="M405">
    <cfRule type="cellIs" dxfId="4" priority="12" stopIfTrue="1" operator="greaterThan">
      <formula>125</formula>
    </cfRule>
  </conditionalFormatting>
  <conditionalFormatting sqref="M410">
    <cfRule type="cellIs" dxfId="3" priority="11" stopIfTrue="1" operator="greaterThan">
      <formula>125</formula>
    </cfRule>
  </conditionalFormatting>
  <conditionalFormatting sqref="M474:M64768">
    <cfRule type="cellIs" dxfId="2" priority="1" stopIfTrue="1" operator="greaterThanOrEqual">
      <formula>125</formula>
    </cfRule>
  </conditionalFormatting>
  <conditionalFormatting sqref="N473">
    <cfRule type="cellIs" dxfId="1" priority="8" stopIfTrue="1" operator="greaterThanOrEqual">
      <formula>125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Parameters and Methods</vt:lpstr>
      <vt:lpstr>State Ditch @ Bradbury</vt:lpstr>
      <vt:lpstr>State Ditch @ Mooresville</vt:lpstr>
      <vt:lpstr>State Ditch @ Thompson</vt:lpstr>
      <vt:lpstr>Mars Ditch @ Fortune Cir</vt:lpstr>
      <vt:lpstr>Seerley Ck @ Southwest</vt:lpstr>
    </vt:vector>
  </TitlesOfParts>
  <Company>Health and Hospital Corporation of Marion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Gretchen Quirk</dc:creator>
  <cp:lastModifiedBy>Gretchen Quirk</cp:lastModifiedBy>
  <dcterms:created xsi:type="dcterms:W3CDTF">2024-01-31T16:19:00Z</dcterms:created>
  <dcterms:modified xsi:type="dcterms:W3CDTF">2025-01-13T18:51:06Z</dcterms:modified>
</cp:coreProperties>
</file>