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QUIRK\WEBSITE\WQHMM UPDATES\Mar 2025 Updates\2024 Watershed Sampling Results\"/>
    </mc:Choice>
  </mc:AlternateContent>
  <xr:revisionPtr revIDLastSave="0" documentId="13_ncr:1_{43AD5A2D-DD6C-4330-84E5-4E5713BFB5CE}" xr6:coauthVersionLast="47" xr6:coauthVersionMax="47" xr10:uidLastSave="{00000000-0000-0000-0000-000000000000}"/>
  <bookViews>
    <workbookView xWindow="-110" yWindow="-110" windowWidth="19420" windowHeight="10420" firstSheet="6" activeTab="8" xr2:uid="{427101CE-940C-4432-9CA0-07D386E804DA}"/>
  </bookViews>
  <sheets>
    <sheet name="Parameters and Methods" sheetId="1" r:id="rId1"/>
    <sheet name="White River @ 96th" sheetId="2" r:id="rId2"/>
    <sheet name="White River @ River Bay" sheetId="3" r:id="rId3"/>
    <sheet name="White River @ Ruth" sheetId="4" r:id="rId4"/>
    <sheet name="Howland Ditch @ Crittenden" sheetId="5" r:id="rId5"/>
    <sheet name="White River @ Broadripple Park" sheetId="6" r:id="rId6"/>
    <sheet name="White River @ Cornell" sheetId="7" r:id="rId7"/>
    <sheet name="White River @ Riverside Park" sheetId="8" r:id="rId8"/>
    <sheet name="White River @ Raymon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" i="9" l="1"/>
  <c r="I201" i="8"/>
  <c r="I192" i="7"/>
  <c r="I192" i="6"/>
  <c r="I192" i="5"/>
  <c r="I192" i="4"/>
  <c r="I94" i="3"/>
  <c r="I178" i="2"/>
  <c r="I196" i="9"/>
  <c r="I189" i="9"/>
  <c r="I182" i="9"/>
  <c r="I175" i="9"/>
  <c r="I168" i="9"/>
  <c r="I160" i="9"/>
  <c r="I153" i="9"/>
  <c r="I146" i="9"/>
  <c r="I139" i="9"/>
  <c r="I132" i="9"/>
  <c r="I125" i="9"/>
  <c r="I118" i="9"/>
  <c r="I111" i="9"/>
  <c r="I104" i="9"/>
  <c r="I97" i="9"/>
  <c r="I90" i="9"/>
  <c r="I83" i="9"/>
  <c r="I76" i="9"/>
  <c r="I69" i="9"/>
  <c r="I62" i="9"/>
  <c r="I55" i="9"/>
  <c r="I48" i="9"/>
  <c r="I41" i="9"/>
  <c r="I34" i="9"/>
  <c r="I27" i="9"/>
  <c r="I20" i="9"/>
  <c r="I13" i="9"/>
  <c r="I8" i="9"/>
  <c r="I195" i="8"/>
  <c r="I188" i="8"/>
  <c r="I181" i="8"/>
  <c r="I174" i="8"/>
  <c r="I167" i="8"/>
  <c r="I160" i="8"/>
  <c r="I153" i="8"/>
  <c r="I146" i="8"/>
  <c r="I139" i="8"/>
  <c r="I132" i="8"/>
  <c r="I125" i="8"/>
  <c r="I118" i="8"/>
  <c r="I111" i="8"/>
  <c r="I104" i="8"/>
  <c r="I97" i="8"/>
  <c r="I90" i="8"/>
  <c r="I83" i="8"/>
  <c r="I76" i="8"/>
  <c r="I69" i="8"/>
  <c r="I62" i="8"/>
  <c r="I55" i="8"/>
  <c r="I48" i="8"/>
  <c r="I41" i="8"/>
  <c r="I34" i="8"/>
  <c r="I27" i="8"/>
  <c r="I20" i="8"/>
  <c r="I13" i="8"/>
  <c r="I8" i="8"/>
  <c r="I185" i="7"/>
  <c r="I178" i="7"/>
  <c r="I171" i="7"/>
  <c r="I164" i="7"/>
  <c r="I157" i="7"/>
  <c r="I150" i="7"/>
  <c r="I143" i="7"/>
  <c r="I136" i="7"/>
  <c r="I129" i="7"/>
  <c r="I122" i="7"/>
  <c r="I115" i="7"/>
  <c r="I108" i="7"/>
  <c r="I101" i="7"/>
  <c r="I94" i="7"/>
  <c r="I87" i="7"/>
  <c r="I80" i="7"/>
  <c r="I73" i="7"/>
  <c r="I66" i="7"/>
  <c r="I59" i="7"/>
  <c r="I52" i="7"/>
  <c r="I45" i="7"/>
  <c r="I38" i="7"/>
  <c r="I31" i="7"/>
  <c r="I24" i="7"/>
  <c r="I17" i="7"/>
  <c r="I10" i="7"/>
  <c r="I185" i="6"/>
  <c r="I178" i="6"/>
  <c r="I171" i="6"/>
  <c r="I164" i="6"/>
  <c r="I157" i="6"/>
  <c r="I150" i="6"/>
  <c r="I143" i="6"/>
  <c r="I136" i="6"/>
  <c r="I129" i="6"/>
  <c r="I122" i="6"/>
  <c r="I115" i="6"/>
  <c r="I108" i="6"/>
  <c r="I101" i="6"/>
  <c r="I94" i="6"/>
  <c r="I87" i="6"/>
  <c r="I80" i="6"/>
  <c r="I73" i="6"/>
  <c r="I66" i="6"/>
  <c r="I59" i="6"/>
  <c r="I52" i="6"/>
  <c r="I45" i="6"/>
  <c r="I38" i="6"/>
  <c r="I31" i="6"/>
  <c r="I24" i="6"/>
  <c r="I17" i="6"/>
  <c r="I10" i="6"/>
  <c r="I185" i="5"/>
  <c r="I178" i="5"/>
  <c r="I171" i="5"/>
  <c r="I164" i="5"/>
  <c r="I157" i="5"/>
  <c r="I150" i="5"/>
  <c r="I143" i="5"/>
  <c r="I136" i="5"/>
  <c r="I129" i="5"/>
  <c r="I122" i="5"/>
  <c r="I115" i="5"/>
  <c r="I108" i="5"/>
  <c r="I101" i="5"/>
  <c r="I94" i="5"/>
  <c r="I87" i="5"/>
  <c r="I80" i="5"/>
  <c r="I73" i="5"/>
  <c r="I66" i="5"/>
  <c r="I59" i="5"/>
  <c r="I52" i="5"/>
  <c r="I45" i="5"/>
  <c r="I38" i="5"/>
  <c r="I31" i="5"/>
  <c r="I24" i="5"/>
  <c r="I17" i="5"/>
  <c r="I10" i="5"/>
  <c r="I185" i="4"/>
  <c r="I178" i="4"/>
  <c r="I171" i="4"/>
  <c r="I164" i="4"/>
  <c r="I157" i="4"/>
  <c r="I150" i="4"/>
  <c r="I143" i="4"/>
  <c r="I136" i="4"/>
  <c r="I129" i="4"/>
  <c r="I122" i="4"/>
  <c r="I115" i="4"/>
  <c r="I108" i="4"/>
  <c r="I101" i="4"/>
  <c r="I94" i="4"/>
  <c r="I87" i="4"/>
  <c r="I80" i="4"/>
  <c r="I73" i="4"/>
  <c r="I66" i="4"/>
  <c r="I59" i="4"/>
  <c r="I52" i="4"/>
  <c r="I45" i="4"/>
  <c r="I38" i="4"/>
  <c r="I31" i="4"/>
  <c r="I24" i="4"/>
  <c r="I17" i="4"/>
  <c r="I10" i="4"/>
  <c r="I87" i="3"/>
  <c r="I80" i="3"/>
  <c r="I73" i="3"/>
  <c r="I66" i="3"/>
  <c r="I59" i="3"/>
  <c r="I52" i="3"/>
  <c r="I45" i="3"/>
  <c r="I38" i="3"/>
  <c r="I31" i="3"/>
  <c r="I24" i="3"/>
  <c r="I17" i="3"/>
  <c r="I10" i="3"/>
  <c r="I171" i="2"/>
  <c r="I164" i="2"/>
  <c r="I157" i="2"/>
  <c r="I150" i="2"/>
  <c r="I143" i="2"/>
  <c r="I136" i="2"/>
  <c r="I129" i="2"/>
  <c r="I122" i="2"/>
  <c r="I115" i="2"/>
  <c r="I108" i="2"/>
  <c r="I101" i="2"/>
  <c r="I94" i="2"/>
  <c r="I87" i="2"/>
  <c r="I80" i="2"/>
  <c r="I73" i="2"/>
  <c r="I66" i="2"/>
  <c r="I59" i="2"/>
  <c r="I52" i="2"/>
  <c r="I45" i="2"/>
  <c r="I38" i="2"/>
  <c r="I31" i="2"/>
  <c r="I24" i="2"/>
  <c r="I17" i="2"/>
  <c r="I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H&amp;H</author>
    <author>User</author>
  </authors>
  <commentList>
    <comment ref="A8" authorId="0" shapeId="0" xr:uid="{CC0DFC49-40C6-4EB6-A72C-932CEF2992C7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823F3953-9D82-47A6-80CF-D53875A19345}">
      <text>
        <r>
          <rPr>
            <b/>
            <sz val="8"/>
            <color indexed="81"/>
            <rFont val="Tahoma"/>
            <family val="2"/>
          </rPr>
          <t xml:space="preserve">less than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1" shapeId="0" xr:uid="{B503ECE6-7821-4C5F-BAC4-520FCDC6A67C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E70" authorId="1" shapeId="0" xr:uid="{3C4E8A6A-2A2B-495E-8018-FA1581D0FC6C}">
      <text>
        <r>
          <rPr>
            <b/>
            <sz val="8"/>
            <color indexed="81"/>
            <rFont val="Tahoma"/>
            <family val="2"/>
          </rPr>
          <t>Supersaturated 152.7%</t>
        </r>
      </text>
    </comment>
    <comment ref="A89" authorId="2" shapeId="0" xr:uid="{66EB027A-7D18-47D6-AA96-D113087F7CE3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02" authorId="1" shapeId="0" xr:uid="{0CB07030-0FF1-494B-B16A-ED09689E77CE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55" authorId="1" shapeId="0" xr:uid="{346F63BC-7162-4B7C-916E-BF6E44BAFE5D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</author>
    <author>User</author>
  </authors>
  <commentList>
    <comment ref="H4" authorId="0" shapeId="0" xr:uid="{6F293F71-B4DA-4A63-BA71-BE659679B5CE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A5" authorId="1" shapeId="0" xr:uid="{FCDEF512-6FF5-4599-ADCA-9B24F1F2BA38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7" authorId="0" shapeId="0" xr:uid="{B4BC3D64-8511-4056-BA38-6A82F970E43A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5" authorId="0" shapeId="0" xr:uid="{FB37092D-233F-4F6D-BD65-3EBFD533C48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6" authorId="0" shapeId="0" xr:uid="{66A83054-4065-448D-84A7-24A886427C9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7" authorId="0" shapeId="0" xr:uid="{E4FCB302-E3FA-4BD8-96DC-351391727BA8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8" authorId="0" shapeId="0" xr:uid="{91E8D281-C08F-4C2A-90FF-0F80AC73019F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44" authorId="0" shapeId="0" xr:uid="{3B0FD4DD-E843-4C3B-B12D-550DFD8E9AF4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45" authorId="0" shapeId="0" xr:uid="{BA846895-FA48-4C35-B19E-8BD8B2B20A58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49" authorId="0" shapeId="0" xr:uid="{7A84973D-19E8-4180-8D04-AB75723E0D5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58" authorId="0" shapeId="0" xr:uid="{9D70624C-D4E3-4D0A-86CB-25EB22FC20BB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61" authorId="0" shapeId="0" xr:uid="{31224327-9DBC-4F7B-9A38-DCE51FFDAC0D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71" authorId="0" shapeId="0" xr:uid="{A113D464-03F7-46C1-888F-66FCA6F4BBA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87" authorId="0" shapeId="0" xr:uid="{BC14677E-EA10-421D-BC2F-1C0804B4164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92" authorId="0" shapeId="0" xr:uid="{E5DEC02E-E5FA-400D-86B2-8C692A003ED4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H&amp;H</author>
    <author>User</author>
  </authors>
  <commentList>
    <comment ref="H16" authorId="0" shapeId="0" xr:uid="{9A5FC29E-11B3-41BC-99BA-7418AFEE94C9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C3CDCFA7-43D0-466B-93AF-098563A50E8C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4" authorId="0" shapeId="0" xr:uid="{65EEB75C-37AF-46FA-BBA3-65B5AAE203E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9" authorId="0" shapeId="0" xr:uid="{453139B4-A7C5-4DD0-A5D4-CEB01688F0DE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8" authorId="1" shapeId="0" xr:uid="{8B907B2F-7A18-4955-8642-FDEF00F428C5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H79" authorId="1" shapeId="0" xr:uid="{DF121C4C-831A-4D41-9228-B1DF2276B9CE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E84" authorId="1" shapeId="0" xr:uid="{6E2F4C76-9A56-45A6-933E-AACCC4C03A03}">
      <text>
        <r>
          <rPr>
            <b/>
            <sz val="8"/>
            <color indexed="81"/>
            <rFont val="Tahoma"/>
            <family val="2"/>
          </rPr>
          <t>Supersaturated 200%</t>
        </r>
      </text>
    </comment>
    <comment ref="H93" authorId="1" shapeId="0" xr:uid="{D2BC1241-4811-4DF4-82DE-C934FC1DDE4D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A103" authorId="2" shapeId="0" xr:uid="{94B02D2E-FF61-4988-B3AD-62DACDF072F3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09" authorId="1" shapeId="0" xr:uid="{7CB4053F-92C2-477A-857D-5D4F2E62ED65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15" authorId="1" shapeId="0" xr:uid="{F615E9F3-C8DA-4372-BE1D-026A090EADBA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27" authorId="1" shapeId="0" xr:uid="{450978B4-5197-48A9-B060-848BFEB8EB22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39" authorId="2" shapeId="0" xr:uid="{A4DCC329-D5E6-4EA1-B17B-619460E479AA}">
      <text>
        <r>
          <rPr>
            <b/>
            <sz val="9"/>
            <color indexed="81"/>
            <rFont val="Tahoma"/>
            <family val="2"/>
          </rPr>
          <t>Greater Than</t>
        </r>
      </text>
    </comment>
    <comment ref="H190" authorId="1" shapeId="0" xr:uid="{5E9F953A-2B84-4673-9AF6-06713FAE5B61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End User</author>
    <author>Artoo</author>
    <author>H&amp;H</author>
    <author>User</author>
    <author>Janie Weiter</author>
  </authors>
  <commentList>
    <comment ref="H16" authorId="0" shapeId="0" xr:uid="{7E13476A-07E3-4004-AFB4-064BC7B8388A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E1D802D3-4F93-4581-9E0B-333218C814DB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1FC2FFB7-951A-46C8-B821-C882361FD1CF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" authorId="0" shapeId="0" xr:uid="{C63125CB-96FA-42D1-999B-C39F91F8500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7" authorId="0" shapeId="0" xr:uid="{290EAD07-BE5D-4534-B377-2D26AF54B76B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1" authorId="1" shapeId="0" xr:uid="{C1F3B15A-4318-43F7-A736-F24EA341DED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2" shapeId="0" xr:uid="{CC067B45-422C-4C35-A0E9-59B6C0313A00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2" shapeId="0" xr:uid="{623CC0D9-7BAF-44B5-BB73-4465E251865E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8" authorId="3" shapeId="0" xr:uid="{2EABF61C-2C59-43EB-B6C2-A71F7FFDA3C1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H54" authorId="2" shapeId="0" xr:uid="{F0CA215A-41D1-419B-B0AE-16F683920ED9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5" authorId="2" shapeId="0" xr:uid="{BAB24A6B-70A5-4CE7-BF00-AD82879A2690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1" authorId="2" shapeId="0" xr:uid="{F0969F86-2F35-4D11-9324-B0107DD589D8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5" authorId="2" shapeId="0" xr:uid="{EE444540-66C4-4523-A71E-0A0A5BEA54DF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7" authorId="3" shapeId="0" xr:uid="{61BDF897-F897-4A92-A429-DD495FF1782D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79" authorId="3" shapeId="0" xr:uid="{6010212F-D533-4F30-AC4F-2799CE041DF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80" authorId="3" shapeId="0" xr:uid="{863E01F5-8646-404D-83B5-29FD2F71E998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88" authorId="3" shapeId="0" xr:uid="{91FB9E47-68CD-4ECF-BF8D-9713B023554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93" authorId="3" shapeId="0" xr:uid="{3D07B77D-D7F3-41E5-8D70-B4A56B648D56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A103" authorId="4" shapeId="0" xr:uid="{0EFD9142-8D9E-48CF-B449-96D556DE5060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05" authorId="3" shapeId="0" xr:uid="{14C7BE9E-1B39-4B4C-BEBF-4854CCBFB5C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09" authorId="3" shapeId="0" xr:uid="{BFF5C70D-7D0C-4190-8110-187E72AD2880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16" authorId="3" shapeId="0" xr:uid="{BA2798F4-52BF-42A5-B02E-A42D9620D3A5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23" authorId="3" shapeId="0" xr:uid="{54636713-A630-4CB9-9340-959EBCB25C07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41" authorId="3" shapeId="0" xr:uid="{DCAC8731-72F0-482E-820F-7D8E78D400E1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42" authorId="3" shapeId="0" xr:uid="{5DEC05AF-F961-473D-8476-AD1FEF6134BF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45" authorId="3" shapeId="0" xr:uid="{C03E19E6-DD86-4190-BE58-9391AC78BC40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61" authorId="3" shapeId="0" xr:uid="{5F55D7FE-431C-4771-B13A-3065AF6606F7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63" authorId="3" shapeId="0" xr:uid="{0D733688-1DC2-4F4E-A820-81AA06C66BD6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64" authorId="3" shapeId="0" xr:uid="{3F02C29D-E507-48E2-8668-827B52626F32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78" authorId="3" shapeId="0" xr:uid="{9B88A6DF-636D-46EA-B94B-F49A97363A20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80" authorId="3" shapeId="0" xr:uid="{563504AC-FC35-4EAD-9997-ED38C7BEFC50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81" authorId="5" shapeId="0" xr:uid="{0804FD90-7667-4824-8483-CB6AEE237609}">
      <text>
        <r>
          <rPr>
            <b/>
            <sz val="9"/>
            <color indexed="81"/>
            <rFont val="Tahoma"/>
            <family val="2"/>
          </rPr>
          <t>Janie Weiter:</t>
        </r>
        <r>
          <rPr>
            <sz val="9"/>
            <color indexed="81"/>
            <rFont val="Tahoma"/>
            <family val="2"/>
          </rPr>
          <t xml:space="preserve">
Greater than
</t>
        </r>
      </text>
    </comment>
    <comment ref="H190" authorId="3" shapeId="0" xr:uid="{64888D6D-022D-4B11-AD01-CFAB22A2AFF6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1" authorId="3" shapeId="0" xr:uid="{A0BDC099-1534-466C-81F9-43360EC6DE37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KETTERMAN</author>
    <author>H&amp;H</author>
    <author>Artoo</author>
    <author>User</author>
  </authors>
  <commentList>
    <comment ref="A22" authorId="0" shapeId="0" xr:uid="{8173EC7F-4197-4DE6-B9AF-8EDDE507FA65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4" authorId="0" shapeId="0" xr:uid="{29B8A12F-2094-40DD-883E-AD70E8434D5C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" authorId="0" shapeId="0" xr:uid="{5CE61A0F-3C20-417F-A428-543BA37A2CB0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1" shapeId="0" xr:uid="{B04E07F7-F303-4264-A469-615C0FA15CAE}">
      <text>
        <r>
          <rPr>
            <b/>
            <sz val="8"/>
            <color indexed="81"/>
            <rFont val="Tahoma"/>
            <family val="2"/>
          </rPr>
          <t xml:space="preserve">Less than
</t>
        </r>
      </text>
    </comment>
    <comment ref="H48" authorId="2" shapeId="0" xr:uid="{1694618E-0BA6-4CD1-A4CC-7064143D2B7E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H68" authorId="2" shapeId="0" xr:uid="{637366E5-3C90-4BAC-9A7D-F2D8F0715CD0}">
      <text>
        <r>
          <rPr>
            <b/>
            <sz val="8"/>
            <color indexed="81"/>
            <rFont val="Tahoma"/>
            <family val="2"/>
          </rPr>
          <t>H&amp;H:</t>
        </r>
        <r>
          <rPr>
            <sz val="8"/>
            <color indexed="81"/>
            <rFont val="Tahoma"/>
            <family val="2"/>
          </rPr>
          <t xml:space="preserve">
less than
</t>
        </r>
      </text>
    </comment>
    <comment ref="H71" authorId="3" shapeId="0" xr:uid="{3F7FC1E8-C989-40A1-8AF8-42D79E2B0EEF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2" authorId="3" shapeId="0" xr:uid="{427CA9D1-251A-4010-B1FB-EE147546B617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0" authorId="2" shapeId="0" xr:uid="{3EB5D065-4481-4270-A5F4-32A78BE09928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E84" authorId="2" shapeId="0" xr:uid="{B1453FF2-74E7-4505-AF8B-E1779B407F11}">
      <text>
        <r>
          <rPr>
            <b/>
            <sz val="8"/>
            <color indexed="81"/>
            <rFont val="Tahoma"/>
            <family val="2"/>
          </rPr>
          <t>Supersaturated 200%</t>
        </r>
      </text>
    </comment>
    <comment ref="A103" authorId="4" shapeId="0" xr:uid="{A3024EC9-A8A1-4440-8A56-1789106BE95E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09" authorId="2" shapeId="0" xr:uid="{EFBB5E4B-BB99-4CB8-AC19-ED3A9173BA86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42" authorId="2" shapeId="0" xr:uid="{2CF63269-C556-4438-A733-034CA659C3D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43" authorId="2" shapeId="0" xr:uid="{E215613C-B732-41EC-B6D9-C22409465F51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54" authorId="2" shapeId="0" xr:uid="{3F7D5824-88EE-4C1B-95FE-601656A3C003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85" authorId="2" shapeId="0" xr:uid="{6BC1FBD9-38B1-431A-A2F4-37AEA8661B1A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2" authorId="2" shapeId="0" xr:uid="{CBA21CED-2F7E-4F40-84E3-BFA4688EB66F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End User</author>
    <author>H&amp;H</author>
    <author>User</author>
  </authors>
  <commentList>
    <comment ref="H16" authorId="0" shapeId="0" xr:uid="{1A05F9D6-3056-4C28-80AC-28A1A1BBC92F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 xr:uid="{A3AF730E-E4C7-48F7-88A3-9AD70B28E64B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BA986138-C49F-4FDC-8781-1C898BA6A0BB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4" authorId="0" shapeId="0" xr:uid="{F784879F-0280-4C87-8206-442840872E8C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" authorId="0" shapeId="0" xr:uid="{18634B6D-3D62-4779-9AE2-06DE78D7418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1" authorId="1" shapeId="0" xr:uid="{B246C057-B65E-493E-BEB0-928108B9DE1D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8" authorId="2" shapeId="0" xr:uid="{2CD53AD3-A94E-4CA0-AA7F-6D89A496D01E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H65" authorId="0" shapeId="0" xr:uid="{AA3B2F97-4BD0-4530-B721-96A7740782F7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1" authorId="0" shapeId="0" xr:uid="{34F9A0E6-AFF7-4C39-BBB2-134AB761AD8A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5" authorId="0" shapeId="0" xr:uid="{2D9A8007-E689-4F36-8BEB-274DCAB818D1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" authorId="2" shapeId="0" xr:uid="{2E4E9693-F5A0-4896-8A04-01F43A7BD35D}">
      <text>
        <r>
          <rPr>
            <b/>
            <sz val="8"/>
            <color indexed="81"/>
            <rFont val="Tahoma"/>
            <family val="2"/>
          </rPr>
          <t>Supersaturated 187.9
%</t>
        </r>
      </text>
    </comment>
    <comment ref="A103" authorId="3" shapeId="0" xr:uid="{4DB54775-4165-4322-A7B3-D4F065B236D0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09" authorId="0" shapeId="0" xr:uid="{C74ACF46-730E-4EED-8050-4A69FD7F78A1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5" authorId="0" shapeId="0" xr:uid="{59E56ED9-2FFE-44D0-9761-BAEBEDD9D56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6" authorId="0" shapeId="0" xr:uid="{C61FCFFA-EB7D-4A9B-97B1-4AA9104C4DA2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7" authorId="0" shapeId="0" xr:uid="{24F6F815-F22F-49EA-BB75-EB33F1AA061C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3" authorId="0" shapeId="0" xr:uid="{21881BEA-9055-487F-BCF6-62AB355299ED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9" authorId="2" shapeId="0" xr:uid="{744E1DBE-A7AD-4EC5-8CA3-FC757A5E164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1" authorId="2" shapeId="0" xr:uid="{F13F8166-A80A-4E2B-B82C-362DDCE3DBDC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End User</author>
    <author>H&amp;H</author>
    <author>Artoo</author>
    <author>User</author>
  </authors>
  <commentList>
    <comment ref="H31" authorId="0" shapeId="0" xr:uid="{D5442E0E-CDA5-4C57-B5F6-6FA9F741F691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2" authorId="0" shapeId="0" xr:uid="{05FD42BF-9470-401A-A6B3-B113FC21CDB0}">
      <text>
        <r>
          <rPr>
            <b/>
            <sz val="8"/>
            <color indexed="81"/>
            <rFont val="Tahoma"/>
            <family val="2"/>
          </rPr>
          <t>Hydrolab not avaliable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 shapeId="0" xr:uid="{E105E0FE-0135-4D8F-A827-DDAC209680AD}">
      <text>
        <r>
          <rPr>
            <b/>
            <sz val="8"/>
            <color indexed="81"/>
            <rFont val="Tahoma"/>
            <family val="2"/>
          </rPr>
          <t>boat launching had stirred water.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1" authorId="1" shapeId="0" xr:uid="{8E45073B-8322-4179-AA42-552EF9D91BF1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58" authorId="2" shapeId="0" xr:uid="{B6761CB1-834B-4A06-A695-1F49A7EAD297}">
      <text>
        <r>
          <rPr>
            <b/>
            <sz val="10"/>
            <color indexed="81"/>
            <rFont val="Tahoma"/>
            <family val="2"/>
          </rPr>
          <t>Heavy rain 5/30</t>
        </r>
      </text>
    </comment>
    <comment ref="H62" authorId="3" shapeId="0" xr:uid="{449D92E8-E575-436F-AD39-A997D2EBA6E4}">
      <text>
        <r>
          <rPr>
            <b/>
            <sz val="12"/>
            <color indexed="81"/>
            <rFont val="Tahoma"/>
            <family val="2"/>
          </rPr>
          <t>less than...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3" authorId="2" shapeId="0" xr:uid="{B07E0F27-FA03-4395-B45E-F9C367CCD3E1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89" authorId="2" shapeId="0" xr:uid="{5D7FCAA1-B27B-44C3-B435-9B82E7A8588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E94" authorId="2" shapeId="0" xr:uid="{5F0E82B7-FE9D-4DBC-AF24-F68C7EE680BA}">
      <text>
        <r>
          <rPr>
            <b/>
            <sz val="8"/>
            <color indexed="81"/>
            <rFont val="Tahoma"/>
            <family val="2"/>
          </rPr>
          <t>Supersaturated 200%</t>
        </r>
      </text>
    </comment>
    <comment ref="A113" authorId="4" shapeId="0" xr:uid="{EA2DE855-5196-41B8-8CA6-9AF48841D04E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19" authorId="2" shapeId="0" xr:uid="{18526AD2-7991-446D-95D3-9710570E961E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23" authorId="2" shapeId="0" xr:uid="{B0D9AE17-3994-4B36-9329-4AD500288B39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52" authorId="0" shapeId="0" xr:uid="{345693F4-0250-44F1-84C7-D5D4D6537A6B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8" authorId="2" shapeId="0" xr:uid="{8C566BA4-B1AF-4A3B-9F6A-B1F823E5512D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4" authorId="2" shapeId="0" xr:uid="{5F2DA1F3-0DE8-47C6-BD78-238BB4162CFB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9" authorId="2" shapeId="0" xr:uid="{53F8ED4D-E93E-4EA6-98D0-A8422E102976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H&amp;H USER</author>
    <author>H&amp;H</author>
    <author>User</author>
    <author>localadmin</author>
  </authors>
  <commentList>
    <comment ref="A32" authorId="0" shapeId="0" xr:uid="{FAD2B927-15FC-40C9-9D1F-AFC331E9C4D7}">
      <text>
        <r>
          <rPr>
            <b/>
            <sz val="8"/>
            <color indexed="81"/>
            <rFont val="Tahoma"/>
            <family val="2"/>
          </rPr>
          <t>Hydrolab out of service.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 shapeId="0" xr:uid="{2A0AD992-3F27-4525-ADF6-8ED29BF8FE6C}">
      <text>
        <r>
          <rPr>
            <b/>
            <sz val="8"/>
            <color indexed="81"/>
            <rFont val="Tahoma"/>
            <family val="2"/>
          </rPr>
          <t>Less than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0" authorId="1" shapeId="0" xr:uid="{4666790F-CD37-41E5-B428-6C37B9AEA2B2}">
      <text>
        <r>
          <rPr>
            <b/>
            <sz val="8"/>
            <color indexed="81"/>
            <rFont val="Tahoma"/>
            <family val="2"/>
          </rPr>
          <t>H&amp;H:</t>
        </r>
        <r>
          <rPr>
            <sz val="8"/>
            <color indexed="81"/>
            <rFont val="Tahoma"/>
            <family val="2"/>
          </rPr>
          <t xml:space="preserve">
greater than
</t>
        </r>
      </text>
    </comment>
    <comment ref="H62" authorId="1" shapeId="0" xr:uid="{2401A7EB-ACD4-4FCA-AC97-902D91542C8F}">
      <text>
        <r>
          <rPr>
            <b/>
            <sz val="10"/>
            <color indexed="81"/>
            <rFont val="Tahoma"/>
            <family val="2"/>
          </rPr>
          <t>less than</t>
        </r>
      </text>
    </comment>
    <comment ref="A113" authorId="2" shapeId="0" xr:uid="{79DC9E9B-03C7-47A1-90E8-0498E8772740}">
      <text>
        <r>
          <rPr>
            <b/>
            <sz val="9"/>
            <color indexed="81"/>
            <rFont val="Tahoma"/>
            <family val="2"/>
          </rPr>
          <t>Heavy rains 5/1/12</t>
        </r>
      </text>
    </comment>
    <comment ref="H115" authorId="1" shapeId="0" xr:uid="{52240FF9-3076-4A96-A622-F46E4CD887BC}">
      <text>
        <r>
          <rPr>
            <b/>
            <sz val="10"/>
            <color indexed="81"/>
            <rFont val="Tahoma"/>
            <family val="2"/>
          </rPr>
          <t>less than</t>
        </r>
      </text>
    </comment>
    <comment ref="H130" authorId="2" shapeId="0" xr:uid="{FEBDC9B9-B9E8-4CC1-9AB0-D1C0494FA732}">
      <text>
        <r>
          <rPr>
            <b/>
            <sz val="9"/>
            <color indexed="81"/>
            <rFont val="Tahoma"/>
            <family val="2"/>
          </rPr>
          <t>Greater Than</t>
        </r>
      </text>
    </comment>
    <comment ref="A166" authorId="3" shapeId="0" xr:uid="{400EB416-B149-46E6-A62F-420F03D82F22}">
      <text>
        <r>
          <rPr>
            <b/>
            <sz val="9"/>
            <color indexed="81"/>
            <rFont val="Tahoma"/>
            <family val="2"/>
          </rPr>
          <t>Sampled as part of Lower White River Chemical.</t>
        </r>
      </text>
    </comment>
    <comment ref="H189" authorId="1" shapeId="0" xr:uid="{9CA0077C-53CE-49E3-94C0-01EF716BC42A}">
      <text>
        <r>
          <rPr>
            <b/>
            <sz val="8"/>
            <color indexed="81"/>
            <rFont val="Tahoma"/>
            <family val="2"/>
          </rPr>
          <t>Less Than</t>
        </r>
      </text>
    </comment>
    <comment ref="H193" authorId="2" shapeId="0" xr:uid="{B9284388-2C20-450D-A7E3-CF2FFC22F990}">
      <text>
        <r>
          <rPr>
            <b/>
            <sz val="9"/>
            <color indexed="81"/>
            <rFont val="Tahoma"/>
            <family val="2"/>
          </rPr>
          <t>Greater Than</t>
        </r>
      </text>
    </comment>
    <comment ref="H201" authorId="1" shapeId="0" xr:uid="{E81E302A-EB95-459F-9092-0725DDDC386F}">
      <text>
        <r>
          <rPr>
            <b/>
            <sz val="8"/>
            <color indexed="81"/>
            <rFont val="Tahoma"/>
            <family val="2"/>
          </rPr>
          <t>Less Than</t>
        </r>
      </text>
    </comment>
  </commentList>
</comments>
</file>

<file path=xl/sharedStrings.xml><?xml version="1.0" encoding="utf-8"?>
<sst xmlns="http://schemas.openxmlformats.org/spreadsheetml/2006/main" count="801" uniqueCount="245">
  <si>
    <t>parameter</t>
  </si>
  <si>
    <t>sample fraction</t>
  </si>
  <si>
    <t>units</t>
  </si>
  <si>
    <t>method</t>
  </si>
  <si>
    <t>Detection Limit</t>
  </si>
  <si>
    <t>Temp</t>
  </si>
  <si>
    <t>--</t>
  </si>
  <si>
    <t>Deg C</t>
  </si>
  <si>
    <t>Hydrolab Surveyor through March 2011, YSI Pro-Plus April 2011 to present.</t>
  </si>
  <si>
    <t>pH</t>
  </si>
  <si>
    <t>Units</t>
  </si>
  <si>
    <t>SpCond</t>
  </si>
  <si>
    <t xml:space="preserve"> ms/cm</t>
  </si>
  <si>
    <t>TDS</t>
  </si>
  <si>
    <t>Kmg/L</t>
  </si>
  <si>
    <t>DO</t>
  </si>
  <si>
    <t>mg/L</t>
  </si>
  <si>
    <t>E. coli</t>
  </si>
  <si>
    <t>colonies/100mL</t>
  </si>
  <si>
    <t xml:space="preserve">IDEXX, Colilert.  </t>
  </si>
  <si>
    <t>&lt;1--&gt;24192 CFU/100 ml</t>
  </si>
  <si>
    <t>NH3</t>
  </si>
  <si>
    <t xml:space="preserve">total </t>
  </si>
  <si>
    <t>0.1 mg/L</t>
  </si>
  <si>
    <t>Preserved with H2SO4</t>
  </si>
  <si>
    <t>total concentrations from unfiltered samples</t>
  </si>
  <si>
    <t>NO3</t>
  </si>
  <si>
    <t>0.5 mg/L</t>
  </si>
  <si>
    <t>NO2</t>
  </si>
  <si>
    <t>0.3 mg/L</t>
  </si>
  <si>
    <t>Chloride</t>
  </si>
  <si>
    <t>4.0 mg/L</t>
  </si>
  <si>
    <t>SO4</t>
  </si>
  <si>
    <t>6.0 mg/L</t>
  </si>
  <si>
    <t>PO4</t>
  </si>
  <si>
    <t>Fluoride</t>
  </si>
  <si>
    <t>0.6 mg/L</t>
  </si>
  <si>
    <t>Hardness</t>
  </si>
  <si>
    <t>total</t>
  </si>
  <si>
    <t>mg/L caco3</t>
  </si>
  <si>
    <t>Arsenic</t>
  </si>
  <si>
    <t>ug/L</t>
  </si>
  <si>
    <t>2.0 ug/L</t>
  </si>
  <si>
    <t>Preserved with 1:1 HNO3 (+Au)</t>
  </si>
  <si>
    <t xml:space="preserve">Barium </t>
  </si>
  <si>
    <t>15 ug/L</t>
  </si>
  <si>
    <t>Cadmium</t>
  </si>
  <si>
    <t>1.0 ug/L</t>
  </si>
  <si>
    <t>Chromium</t>
  </si>
  <si>
    <t>10 ug/L</t>
  </si>
  <si>
    <t>Copper</t>
  </si>
  <si>
    <t>40 ug/L</t>
  </si>
  <si>
    <t>Mercury</t>
  </si>
  <si>
    <t>0.4 ug/L</t>
  </si>
  <si>
    <t>Nickel</t>
  </si>
  <si>
    <t>5.0 ug/L</t>
  </si>
  <si>
    <t>Lead</t>
  </si>
  <si>
    <t>12.0 ug/L</t>
  </si>
  <si>
    <t>Zinc</t>
  </si>
  <si>
    <t>50 ug/L</t>
  </si>
  <si>
    <t>Beryllium</t>
  </si>
  <si>
    <t>Antimony</t>
  </si>
  <si>
    <t>Thallium</t>
  </si>
  <si>
    <t>Manganese</t>
  </si>
  <si>
    <t>Magnesium</t>
  </si>
  <si>
    <t>500 ug/L</t>
  </si>
  <si>
    <t>Calcium</t>
  </si>
  <si>
    <t>2000 ug/L</t>
  </si>
  <si>
    <t>Molybdenum</t>
  </si>
  <si>
    <t>3.0 ug/L</t>
  </si>
  <si>
    <t>Iron</t>
  </si>
  <si>
    <t>200.0 ug/L</t>
  </si>
  <si>
    <t>Selenium</t>
  </si>
  <si>
    <t>VOA</t>
  </si>
  <si>
    <t>0.5 ug/L for most components. 2 ug/L for Methylene chloride.</t>
  </si>
  <si>
    <t xml:space="preserve">Not Filtered. preserved with ascorbic acid and 1:1 HCl.  
</t>
  </si>
  <si>
    <t>Atrazine</t>
  </si>
  <si>
    <t>dissolved</t>
  </si>
  <si>
    <t>1 ug/L</t>
  </si>
  <si>
    <t>Filtered and run via MCPHD in house method.</t>
  </si>
  <si>
    <t>dissolved concentrations from filtered samples</t>
  </si>
  <si>
    <t>Simazine</t>
  </si>
  <si>
    <t>Cyanazine</t>
  </si>
  <si>
    <t>Metolachlor</t>
  </si>
  <si>
    <t>Alachlor</t>
  </si>
  <si>
    <t>Revised 07/23/2018</t>
  </si>
  <si>
    <t>96th St.</t>
  </si>
  <si>
    <t>White River</t>
  </si>
  <si>
    <t>N39 55.561 W86 04.555</t>
  </si>
  <si>
    <t>Date</t>
  </si>
  <si>
    <t>Time</t>
  </si>
  <si>
    <t>E. Coli</t>
  </si>
  <si>
    <t>HHMMSS</t>
  </si>
  <si>
    <t xml:space="preserve"> uS/cm</t>
  </si>
  <si>
    <t xml:space="preserve">g/l  </t>
  </si>
  <si>
    <t>mg/l</t>
  </si>
  <si>
    <t>deg C</t>
  </si>
  <si>
    <t>MPN/100mL</t>
  </si>
  <si>
    <t>raining</t>
  </si>
  <si>
    <t>2000 Average</t>
  </si>
  <si>
    <t>2001 Average</t>
  </si>
  <si>
    <t>2002 Average</t>
  </si>
  <si>
    <t>2003 Average</t>
  </si>
  <si>
    <t>2004 Average</t>
  </si>
  <si>
    <t>2005 Average</t>
  </si>
  <si>
    <t>2006 Average</t>
  </si>
  <si>
    <t>2007 Average</t>
  </si>
  <si>
    <t>2008 Average</t>
  </si>
  <si>
    <t>2009 Average</t>
  </si>
  <si>
    <t>2010 Average</t>
  </si>
  <si>
    <t>2011 Average</t>
  </si>
  <si>
    <t>2012 Average</t>
  </si>
  <si>
    <t>2013 Average</t>
  </si>
  <si>
    <t>2014 Average</t>
  </si>
  <si>
    <t>2015 Average</t>
  </si>
  <si>
    <t>2016 Average</t>
  </si>
  <si>
    <t>No sample due to flooding</t>
  </si>
  <si>
    <t>2017 Average</t>
  </si>
  <si>
    <t>Construction</t>
  </si>
  <si>
    <t>2018 Average</t>
  </si>
  <si>
    <t>2019 Average</t>
  </si>
  <si>
    <t>2020 Average</t>
  </si>
  <si>
    <t>2021 Average</t>
  </si>
  <si>
    <t>2022 Average</t>
  </si>
  <si>
    <t xml:space="preserve">Unable to Sample </t>
  </si>
  <si>
    <t xml:space="preserve"> 10:22:45</t>
  </si>
  <si>
    <t>2023 Average</t>
  </si>
  <si>
    <t>7932 River Bay E. Dr.</t>
  </si>
  <si>
    <t>N39 53 55.9104 W86 06 48.4776</t>
  </si>
  <si>
    <t>39.898864 -86.113466</t>
  </si>
  <si>
    <t>Access blocked</t>
  </si>
  <si>
    <t>Unable to Sample, dock blocked</t>
  </si>
  <si>
    <t>Unable to Sample</t>
  </si>
  <si>
    <t>Ruth Drive</t>
  </si>
  <si>
    <t>N39 53 16.9 W86 08 10.8</t>
  </si>
  <si>
    <t>16 S 573842 4415688</t>
  </si>
  <si>
    <t>(boat had just gone by and stirred up water)</t>
  </si>
  <si>
    <t>1998 Average</t>
  </si>
  <si>
    <t>1999 Average</t>
  </si>
  <si>
    <t>hydrolab problems</t>
  </si>
  <si>
    <t>####</t>
  </si>
  <si>
    <t>Howland at Crittenden</t>
  </si>
  <si>
    <t>N39 53 02.4 W86 07 43.2</t>
  </si>
  <si>
    <t>16 S 574502 4415246</t>
  </si>
  <si>
    <t>Unable to access, road construction.</t>
  </si>
  <si>
    <t>Broad Ripple Park ramp</t>
  </si>
  <si>
    <t>N39 52 12.7 W86 08 02.3</t>
  </si>
  <si>
    <t>16 S 574064 4413710</t>
  </si>
  <si>
    <t>###</t>
  </si>
  <si>
    <t>No sample construction activities at boat ramp.</t>
  </si>
  <si>
    <t>6800 Cornell Ave.</t>
  </si>
  <si>
    <t>N39 52 43.1 W86 08 28.5</t>
  </si>
  <si>
    <t>16 S 573434 4414640</t>
  </si>
  <si>
    <t>waterfowl waste in area</t>
  </si>
  <si>
    <t>Not Sampled</t>
  </si>
  <si>
    <t xml:space="preserve"> 11:38:34</t>
  </si>
  <si>
    <t>Lake Indy</t>
  </si>
  <si>
    <t>N39 48 12.9 W86 11 51.9</t>
  </si>
  <si>
    <t>16 S 568677 4406265</t>
  </si>
  <si>
    <t>ala/metolachlor</t>
  </si>
  <si>
    <t>Phosphorous</t>
  </si>
  <si>
    <t>S04</t>
  </si>
  <si>
    <t>Aldicarb</t>
  </si>
  <si>
    <t>Aldicarb sulfoxide</t>
  </si>
  <si>
    <t>Aldicarb sulfone</t>
  </si>
  <si>
    <t>Oxamyl</t>
  </si>
  <si>
    <t>Methomyl</t>
  </si>
  <si>
    <t>3-Hydroxycarbofuran</t>
  </si>
  <si>
    <t>Propoxur</t>
  </si>
  <si>
    <t>Carbofuran</t>
  </si>
  <si>
    <t>Carbaryl</t>
  </si>
  <si>
    <t>Methiocarb</t>
  </si>
  <si>
    <t>Std. Grab</t>
  </si>
  <si>
    <t>27Jun96</t>
  </si>
  <si>
    <t>111213</t>
  </si>
  <si>
    <t>9.50</t>
  </si>
  <si>
    <t>23.87</t>
  </si>
  <si>
    <t>01Aug96</t>
  </si>
  <si>
    <t>100602</t>
  </si>
  <si>
    <t>8.55</t>
  </si>
  <si>
    <t>8.28</t>
  </si>
  <si>
    <t>23.61</t>
  </si>
  <si>
    <t>29Aug96</t>
  </si>
  <si>
    <t>120111</t>
  </si>
  <si>
    <t>7.55</t>
  </si>
  <si>
    <t>8.16</t>
  </si>
  <si>
    <t>25.34</t>
  </si>
  <si>
    <t>26Sept96</t>
  </si>
  <si>
    <t>104046</t>
  </si>
  <si>
    <t>5.18</t>
  </si>
  <si>
    <t>7.91</t>
  </si>
  <si>
    <t>17.96</t>
  </si>
  <si>
    <t>29Oct96</t>
  </si>
  <si>
    <t>1996 Average</t>
  </si>
  <si>
    <t>25Jun97</t>
  </si>
  <si>
    <t>&lt;DL</t>
  </si>
  <si>
    <t>30Jul97</t>
  </si>
  <si>
    <t>26Aug97</t>
  </si>
  <si>
    <t>29Sept97</t>
  </si>
  <si>
    <t>23Oct97</t>
  </si>
  <si>
    <t>105846</t>
  </si>
  <si>
    <t>9.04</t>
  </si>
  <si>
    <t>8.03</t>
  </si>
  <si>
    <t>11.28</t>
  </si>
  <si>
    <t>1997 Average</t>
  </si>
  <si>
    <t>Geese</t>
  </si>
  <si>
    <t>Not sampled</t>
  </si>
  <si>
    <t>Unable to Sample  due to construction</t>
  </si>
  <si>
    <t>No Data/Sample</t>
  </si>
  <si>
    <t>Conrail/Raymond</t>
  </si>
  <si>
    <t>N39 44 30.0 W86 10 07.5</t>
  </si>
  <si>
    <t>16 S 571222 4399415</t>
  </si>
  <si>
    <t>Boron</t>
  </si>
  <si>
    <t>Std. Geo. Mean</t>
  </si>
  <si>
    <t>VOC</t>
  </si>
  <si>
    <t>123426</t>
  </si>
  <si>
    <t>11.01</t>
  </si>
  <si>
    <t>25.60</t>
  </si>
  <si>
    <t>112125</t>
  </si>
  <si>
    <t>11.53</t>
  </si>
  <si>
    <t>8.26</t>
  </si>
  <si>
    <t>24.71</t>
  </si>
  <si>
    <t>130005</t>
  </si>
  <si>
    <t>7.53</t>
  </si>
  <si>
    <t>7.70</t>
  </si>
  <si>
    <t>26.45</t>
  </si>
  <si>
    <t>115357</t>
  </si>
  <si>
    <t>6.34</t>
  </si>
  <si>
    <t>8.02</t>
  </si>
  <si>
    <t>19.35</t>
  </si>
  <si>
    <t>1996  Average</t>
  </si>
  <si>
    <t>N/A</t>
  </si>
  <si>
    <t>115441</t>
  </si>
  <si>
    <t>10.11</t>
  </si>
  <si>
    <t>14.20</t>
  </si>
  <si>
    <t>1997  Average</t>
  </si>
  <si>
    <t>not sampled</t>
  </si>
  <si>
    <t>Sign replaced</t>
  </si>
  <si>
    <t>Sign missing again</t>
  </si>
  <si>
    <t>sign replaced and fishing advisory added</t>
  </si>
  <si>
    <t>Unable to sample</t>
  </si>
  <si>
    <t>0.56 cis-1,2-Dichloroethylene, 3.3 Tetrachloroethene, 0.88 Trichloroethene</t>
  </si>
  <si>
    <t>2024 Average</t>
  </si>
  <si>
    <t xml:space="preserve"> 10:07:09</t>
  </si>
  <si>
    <t xml:space="preserve"> 10:21:53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</si>
</sst>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mmmyy"/>
    <numFmt numFmtId="166" formatCode="h:mm:ss;@"/>
    <numFmt numFmtId="167" formatCode="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indexed="2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sz val="11"/>
      <color indexed="24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8" fillId="0" borderId="0" xfId="0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164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14" fontId="16" fillId="0" borderId="0" xfId="2" applyNumberFormat="1" applyFont="1" applyAlignment="1">
      <alignment horizontal="left"/>
    </xf>
    <xf numFmtId="21" fontId="8" fillId="0" borderId="0" xfId="0" applyNumberFormat="1" applyFont="1"/>
    <xf numFmtId="166" fontId="8" fillId="0" borderId="0" xfId="0" applyNumberFormat="1" applyFont="1"/>
    <xf numFmtId="165" fontId="5" fillId="0" borderId="0" xfId="6" applyNumberFormat="1" applyFont="1" applyAlignment="1">
      <alignment horizontal="right"/>
    </xf>
    <xf numFmtId="0" fontId="5" fillId="0" borderId="0" xfId="6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/>
    <xf numFmtId="0" fontId="6" fillId="0" borderId="0" xfId="7" applyFont="1" applyAlignment="1">
      <alignment horizontal="right"/>
    </xf>
    <xf numFmtId="0" fontId="6" fillId="0" borderId="0" xfId="6" applyFont="1" applyAlignment="1">
      <alignment horizontal="right"/>
    </xf>
    <xf numFmtId="165" fontId="6" fillId="0" borderId="0" xfId="6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165" fontId="6" fillId="0" borderId="0" xfId="0" applyNumberFormat="1" applyFont="1" applyAlignment="1">
      <alignment horizontal="right"/>
    </xf>
    <xf numFmtId="1" fontId="6" fillId="0" borderId="0" xfId="0" applyNumberFormat="1" applyFont="1"/>
    <xf numFmtId="1" fontId="8" fillId="0" borderId="0" xfId="0" applyNumberFormat="1" applyFont="1"/>
    <xf numFmtId="46" fontId="4" fillId="0" borderId="0" xfId="0" applyNumberFormat="1" applyFont="1"/>
    <xf numFmtId="21" fontId="4" fillId="0" borderId="0" xfId="0" applyNumberFormat="1" applyFont="1"/>
    <xf numFmtId="1" fontId="5" fillId="0" borderId="0" xfId="6" applyNumberFormat="1" applyFont="1" applyAlignment="1">
      <alignment horizontal="right"/>
    </xf>
    <xf numFmtId="0" fontId="6" fillId="0" borderId="0" xfId="6" applyFont="1" applyAlignment="1">
      <alignment horizontal="left"/>
    </xf>
    <xf numFmtId="166" fontId="4" fillId="0" borderId="0" xfId="0" applyNumberFormat="1" applyFont="1"/>
    <xf numFmtId="167" fontId="8" fillId="0" borderId="0" xfId="0" applyNumberFormat="1" applyFont="1"/>
    <xf numFmtId="165" fontId="8" fillId="0" borderId="0" xfId="8" applyNumberFormat="1" applyFont="1" applyAlignment="1">
      <alignment horizontal="right"/>
    </xf>
    <xf numFmtId="0" fontId="8" fillId="0" borderId="0" xfId="8" applyFont="1"/>
    <xf numFmtId="165" fontId="8" fillId="0" borderId="0" xfId="0" applyNumberFormat="1" applyFont="1" applyAlignment="1">
      <alignment horizontal="right"/>
    </xf>
    <xf numFmtId="0" fontId="6" fillId="0" borderId="0" xfId="6" applyFont="1"/>
    <xf numFmtId="165" fontId="8" fillId="0" borderId="0" xfId="9" applyNumberFormat="1" applyFont="1" applyAlignment="1">
      <alignment horizontal="right"/>
    </xf>
    <xf numFmtId="165" fontId="8" fillId="0" borderId="0" xfId="10" applyNumberFormat="1" applyFont="1" applyAlignment="1">
      <alignment horizontal="right"/>
    </xf>
    <xf numFmtId="0" fontId="8" fillId="0" borderId="0" xfId="10" applyFont="1"/>
    <xf numFmtId="165" fontId="8" fillId="0" borderId="0" xfId="11" applyNumberFormat="1" applyFont="1" applyAlignment="1">
      <alignment horizontal="right"/>
    </xf>
    <xf numFmtId="165" fontId="8" fillId="0" borderId="0" xfId="0" applyNumberFormat="1" applyFont="1"/>
    <xf numFmtId="165" fontId="4" fillId="0" borderId="0" xfId="0" applyNumberFormat="1" applyFont="1" applyAlignment="1">
      <alignment horizontal="right"/>
    </xf>
    <xf numFmtId="165" fontId="5" fillId="0" borderId="0" xfId="6" applyNumberFormat="1" applyFont="1" applyAlignment="1">
      <alignment horizontal="left"/>
    </xf>
    <xf numFmtId="0" fontId="4" fillId="0" borderId="0" xfId="6" applyFont="1" applyAlignment="1">
      <alignment horizontal="right"/>
    </xf>
    <xf numFmtId="0" fontId="17" fillId="0" borderId="0" xfId="6" applyFont="1" applyAlignment="1">
      <alignment horizontal="right"/>
    </xf>
    <xf numFmtId="0" fontId="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21" fontId="6" fillId="0" borderId="0" xfId="6" applyNumberFormat="1" applyFont="1" applyAlignment="1">
      <alignment horizontal="right"/>
    </xf>
    <xf numFmtId="1" fontId="6" fillId="0" borderId="0" xfId="0" applyNumberFormat="1" applyFont="1" applyAlignment="1">
      <alignment vertical="top"/>
    </xf>
    <xf numFmtId="0" fontId="18" fillId="0" borderId="0" xfId="6" applyFont="1" applyAlignment="1">
      <alignment horizontal="right"/>
    </xf>
    <xf numFmtId="165" fontId="6" fillId="0" borderId="0" xfId="6" quotePrefix="1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5" fillId="0" borderId="0" xfId="6" applyFont="1"/>
    <xf numFmtId="0" fontId="6" fillId="0" borderId="0" xfId="7" applyFont="1"/>
    <xf numFmtId="0" fontId="5" fillId="0" borderId="0" xfId="6" applyFont="1" applyAlignment="1">
      <alignment horizontal="right"/>
    </xf>
    <xf numFmtId="0" fontId="17" fillId="0" borderId="0" xfId="6" applyFont="1"/>
    <xf numFmtId="0" fontId="17" fillId="0" borderId="0" xfId="0" applyFont="1"/>
    <xf numFmtId="21" fontId="6" fillId="0" borderId="0" xfId="6" applyNumberFormat="1" applyFont="1"/>
  </cellXfs>
  <cellStyles count="12">
    <cellStyle name="Normal" xfId="0" builtinId="0"/>
    <cellStyle name="Normal 10" xfId="10" xr:uid="{E97A8B81-30CE-412A-9391-B20E48962049}"/>
    <cellStyle name="Normal 10 2" xfId="11" xr:uid="{3ECF6D21-6FEB-4F8C-9CD2-E43AF786CA02}"/>
    <cellStyle name="Normal 12" xfId="3" xr:uid="{A6522051-258D-4B80-974C-2D6FFAC988F8}"/>
    <cellStyle name="Normal 13 2" xfId="1" xr:uid="{EB99AA7A-B569-42CB-89BB-B3E820130BC9}"/>
    <cellStyle name="Normal 2 2" xfId="2" xr:uid="{C915AD2C-8263-41C6-BC6B-102BC5C1F66B}"/>
    <cellStyle name="Normal 2 2 2" xfId="5" xr:uid="{465FF54D-B49F-469B-9A4F-5DB0DAC52B99}"/>
    <cellStyle name="Normal 2 3" xfId="8" xr:uid="{72AB2489-6AEA-4210-833A-93A9BF1547C5}"/>
    <cellStyle name="Normal 7" xfId="9" xr:uid="{C1B04F00-97E2-4D37-B892-C3E0DA7C7E7C}"/>
    <cellStyle name="Normal_FALLCK" xfId="7" xr:uid="{D8C4EFE5-DACF-4CC0-B2C3-8196A23C125D}"/>
    <cellStyle name="Normal_PUBAX" xfId="6" xr:uid="{B6B394C6-7095-4389-A9CE-7CE318B34A76}"/>
    <cellStyle name="Normal_STRMHRB 2" xfId="4" xr:uid="{122FE1E9-3649-4067-8921-CC925F70FC66}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AFB2-3F7D-4ABB-B1BE-47DB2FB13626}">
  <dimension ref="A1:K49"/>
  <sheetViews>
    <sheetView topLeftCell="A34" zoomScale="75" zoomScaleNormal="75" workbookViewId="0">
      <selection activeCell="A50" sqref="A50"/>
    </sheetView>
  </sheetViews>
  <sheetFormatPr defaultColWidth="9.453125" defaultRowHeight="14" x14ac:dyDescent="0.3"/>
  <cols>
    <col min="1" max="1" width="13" style="18" customWidth="1"/>
    <col min="2" max="2" width="15" style="17" customWidth="1"/>
    <col min="3" max="3" width="17.453125" style="17" customWidth="1"/>
    <col min="4" max="4" width="13.453125" style="17" customWidth="1"/>
    <col min="5" max="5" width="20.54296875" style="19" customWidth="1"/>
    <col min="6" max="16384" width="9.453125" style="17"/>
  </cols>
  <sheetData>
    <row r="1" spans="1:11" x14ac:dyDescent="0.3">
      <c r="A1" s="14" t="s">
        <v>0</v>
      </c>
      <c r="B1" s="15" t="s">
        <v>1</v>
      </c>
      <c r="C1" s="15" t="s">
        <v>2</v>
      </c>
      <c r="D1" s="16" t="s">
        <v>3</v>
      </c>
      <c r="E1" s="1" t="s">
        <v>4</v>
      </c>
    </row>
    <row r="2" spans="1:11" ht="12" customHeight="1" x14ac:dyDescent="0.3"/>
    <row r="3" spans="1:11" x14ac:dyDescent="0.3">
      <c r="A3" s="2" t="s">
        <v>5</v>
      </c>
      <c r="B3" s="3" t="s">
        <v>6</v>
      </c>
      <c r="C3" s="4" t="s">
        <v>7</v>
      </c>
      <c r="G3" s="5" t="s">
        <v>8</v>
      </c>
    </row>
    <row r="4" spans="1:11" x14ac:dyDescent="0.3">
      <c r="A4" s="2" t="s">
        <v>9</v>
      </c>
      <c r="B4" s="3" t="s">
        <v>6</v>
      </c>
      <c r="C4" s="4" t="s">
        <v>10</v>
      </c>
      <c r="G4" s="5" t="s">
        <v>8</v>
      </c>
    </row>
    <row r="5" spans="1:11" x14ac:dyDescent="0.3">
      <c r="A5" s="6" t="s">
        <v>11</v>
      </c>
      <c r="B5" s="3" t="s">
        <v>6</v>
      </c>
      <c r="C5" s="7" t="s">
        <v>12</v>
      </c>
      <c r="G5" s="5" t="s">
        <v>8</v>
      </c>
    </row>
    <row r="6" spans="1:11" x14ac:dyDescent="0.3">
      <c r="A6" s="8" t="s">
        <v>13</v>
      </c>
      <c r="B6" s="4"/>
      <c r="C6" s="7" t="s">
        <v>14</v>
      </c>
      <c r="G6" s="5" t="s">
        <v>8</v>
      </c>
    </row>
    <row r="7" spans="1:11" x14ac:dyDescent="0.3">
      <c r="A7" s="8" t="s">
        <v>15</v>
      </c>
      <c r="B7" s="3" t="s">
        <v>6</v>
      </c>
      <c r="C7" s="7" t="s">
        <v>16</v>
      </c>
      <c r="G7" s="5" t="s">
        <v>8</v>
      </c>
    </row>
    <row r="9" spans="1:11" x14ac:dyDescent="0.3">
      <c r="A9" s="8" t="s">
        <v>17</v>
      </c>
      <c r="B9" s="4"/>
      <c r="C9" s="9" t="s">
        <v>18</v>
      </c>
      <c r="D9" s="5" t="s">
        <v>19</v>
      </c>
      <c r="E9" s="19" t="s">
        <v>20</v>
      </c>
    </row>
    <row r="11" spans="1:11" x14ac:dyDescent="0.3">
      <c r="A11" s="6" t="s">
        <v>21</v>
      </c>
      <c r="B11" s="9" t="s">
        <v>22</v>
      </c>
      <c r="C11" s="9" t="s">
        <v>16</v>
      </c>
      <c r="D11" s="4">
        <v>300.7</v>
      </c>
      <c r="E11" s="20" t="s">
        <v>23</v>
      </c>
      <c r="F11" s="17" t="s">
        <v>24</v>
      </c>
      <c r="K11" s="17" t="s">
        <v>25</v>
      </c>
    </row>
    <row r="12" spans="1:11" x14ac:dyDescent="0.3">
      <c r="E12" s="20"/>
    </row>
    <row r="13" spans="1:11" x14ac:dyDescent="0.3">
      <c r="A13" s="6" t="s">
        <v>26</v>
      </c>
      <c r="B13" s="9" t="s">
        <v>22</v>
      </c>
      <c r="C13" s="9" t="s">
        <v>16</v>
      </c>
      <c r="D13" s="10">
        <v>300</v>
      </c>
      <c r="E13" s="20" t="s">
        <v>27</v>
      </c>
    </row>
    <row r="14" spans="1:11" x14ac:dyDescent="0.3">
      <c r="A14" s="6" t="s">
        <v>28</v>
      </c>
      <c r="B14" s="9" t="s">
        <v>22</v>
      </c>
      <c r="C14" s="9" t="s">
        <v>16</v>
      </c>
      <c r="D14" s="10">
        <v>300</v>
      </c>
      <c r="E14" s="20" t="s">
        <v>29</v>
      </c>
    </row>
    <row r="15" spans="1:11" x14ac:dyDescent="0.3">
      <c r="A15" s="6" t="s">
        <v>30</v>
      </c>
      <c r="B15" s="9" t="s">
        <v>22</v>
      </c>
      <c r="C15" s="9" t="s">
        <v>16</v>
      </c>
      <c r="D15" s="10">
        <v>300</v>
      </c>
      <c r="E15" s="20" t="s">
        <v>31</v>
      </c>
    </row>
    <row r="16" spans="1:11" x14ac:dyDescent="0.3">
      <c r="A16" s="6" t="s">
        <v>32</v>
      </c>
      <c r="B16" s="9" t="s">
        <v>22</v>
      </c>
      <c r="C16" s="9" t="s">
        <v>16</v>
      </c>
      <c r="D16" s="10">
        <v>300</v>
      </c>
      <c r="E16" s="20" t="s">
        <v>33</v>
      </c>
    </row>
    <row r="17" spans="1:6" x14ac:dyDescent="0.3">
      <c r="A17" s="6" t="s">
        <v>34</v>
      </c>
      <c r="B17" s="9" t="s">
        <v>22</v>
      </c>
      <c r="C17" s="9" t="s">
        <v>16</v>
      </c>
      <c r="D17" s="10">
        <v>300</v>
      </c>
      <c r="E17" s="20" t="s">
        <v>29</v>
      </c>
    </row>
    <row r="18" spans="1:6" x14ac:dyDescent="0.3">
      <c r="A18" s="6" t="s">
        <v>35</v>
      </c>
      <c r="B18" s="9" t="s">
        <v>22</v>
      </c>
      <c r="C18" s="9" t="s">
        <v>16</v>
      </c>
      <c r="D18" s="10">
        <v>300</v>
      </c>
      <c r="E18" s="20" t="s">
        <v>36</v>
      </c>
    </row>
    <row r="19" spans="1:6" x14ac:dyDescent="0.3">
      <c r="E19" s="20"/>
    </row>
    <row r="20" spans="1:6" x14ac:dyDescent="0.3">
      <c r="A20" s="6" t="s">
        <v>37</v>
      </c>
      <c r="B20" s="9" t="s">
        <v>38</v>
      </c>
      <c r="C20" s="9" t="s">
        <v>39</v>
      </c>
      <c r="D20" s="9">
        <v>200.8</v>
      </c>
      <c r="E20" s="20"/>
    </row>
    <row r="21" spans="1:6" x14ac:dyDescent="0.3">
      <c r="E21" s="20"/>
    </row>
    <row r="22" spans="1:6" x14ac:dyDescent="0.3">
      <c r="A22" s="6" t="s">
        <v>40</v>
      </c>
      <c r="B22" s="9" t="s">
        <v>38</v>
      </c>
      <c r="C22" s="9" t="s">
        <v>41</v>
      </c>
      <c r="D22" s="10">
        <v>200.8</v>
      </c>
      <c r="E22" s="20" t="s">
        <v>42</v>
      </c>
      <c r="F22" s="17" t="s">
        <v>43</v>
      </c>
    </row>
    <row r="23" spans="1:6" x14ac:dyDescent="0.3">
      <c r="A23" s="6" t="s">
        <v>44</v>
      </c>
      <c r="B23" s="9" t="s">
        <v>38</v>
      </c>
      <c r="C23" s="9" t="s">
        <v>41</v>
      </c>
      <c r="D23" s="10">
        <v>200.8</v>
      </c>
      <c r="E23" s="20" t="s">
        <v>45</v>
      </c>
      <c r="F23" s="17" t="s">
        <v>43</v>
      </c>
    </row>
    <row r="24" spans="1:6" x14ac:dyDescent="0.3">
      <c r="A24" s="6" t="s">
        <v>46</v>
      </c>
      <c r="B24" s="9" t="s">
        <v>38</v>
      </c>
      <c r="C24" s="9" t="s">
        <v>41</v>
      </c>
      <c r="D24" s="10">
        <v>200.8</v>
      </c>
      <c r="E24" s="20" t="s">
        <v>47</v>
      </c>
      <c r="F24" s="17" t="s">
        <v>43</v>
      </c>
    </row>
    <row r="25" spans="1:6" x14ac:dyDescent="0.3">
      <c r="A25" s="6" t="s">
        <v>48</v>
      </c>
      <c r="B25" s="9" t="s">
        <v>38</v>
      </c>
      <c r="C25" s="9" t="s">
        <v>41</v>
      </c>
      <c r="D25" s="10">
        <v>200.8</v>
      </c>
      <c r="E25" s="20" t="s">
        <v>49</v>
      </c>
      <c r="F25" s="17" t="s">
        <v>43</v>
      </c>
    </row>
    <row r="26" spans="1:6" x14ac:dyDescent="0.3">
      <c r="A26" s="6" t="s">
        <v>50</v>
      </c>
      <c r="B26" s="9" t="s">
        <v>38</v>
      </c>
      <c r="C26" s="9" t="s">
        <v>41</v>
      </c>
      <c r="D26" s="10">
        <v>200.8</v>
      </c>
      <c r="E26" s="20" t="s">
        <v>51</v>
      </c>
      <c r="F26" s="17" t="s">
        <v>43</v>
      </c>
    </row>
    <row r="27" spans="1:6" x14ac:dyDescent="0.3">
      <c r="A27" s="6" t="s">
        <v>52</v>
      </c>
      <c r="B27" s="9" t="s">
        <v>38</v>
      </c>
      <c r="C27" s="9" t="s">
        <v>41</v>
      </c>
      <c r="D27" s="10">
        <v>200.8</v>
      </c>
      <c r="E27" s="20" t="s">
        <v>53</v>
      </c>
      <c r="F27" s="17" t="s">
        <v>43</v>
      </c>
    </row>
    <row r="28" spans="1:6" x14ac:dyDescent="0.3">
      <c r="A28" s="6" t="s">
        <v>54</v>
      </c>
      <c r="B28" s="9" t="s">
        <v>38</v>
      </c>
      <c r="C28" s="9" t="s">
        <v>41</v>
      </c>
      <c r="D28" s="10">
        <v>200.8</v>
      </c>
      <c r="E28" s="20" t="s">
        <v>55</v>
      </c>
      <c r="F28" s="17" t="s">
        <v>43</v>
      </c>
    </row>
    <row r="29" spans="1:6" x14ac:dyDescent="0.3">
      <c r="A29" s="6" t="s">
        <v>56</v>
      </c>
      <c r="B29" s="9" t="s">
        <v>38</v>
      </c>
      <c r="C29" s="9" t="s">
        <v>41</v>
      </c>
      <c r="D29" s="10">
        <v>200.8</v>
      </c>
      <c r="E29" s="20" t="s">
        <v>57</v>
      </c>
      <c r="F29" s="17" t="s">
        <v>43</v>
      </c>
    </row>
    <row r="30" spans="1:6" x14ac:dyDescent="0.3">
      <c r="A30" s="6" t="s">
        <v>58</v>
      </c>
      <c r="B30" s="9" t="s">
        <v>38</v>
      </c>
      <c r="C30" s="9" t="s">
        <v>41</v>
      </c>
      <c r="D30" s="10">
        <v>200.8</v>
      </c>
      <c r="E30" s="20" t="s">
        <v>59</v>
      </c>
      <c r="F30" s="17" t="s">
        <v>43</v>
      </c>
    </row>
    <row r="31" spans="1:6" x14ac:dyDescent="0.3">
      <c r="A31" s="21" t="s">
        <v>60</v>
      </c>
      <c r="B31" s="9" t="s">
        <v>38</v>
      </c>
      <c r="C31" s="9" t="s">
        <v>41</v>
      </c>
      <c r="D31" s="10">
        <v>200.8</v>
      </c>
      <c r="E31" s="20" t="s">
        <v>47</v>
      </c>
      <c r="F31" s="17" t="s">
        <v>43</v>
      </c>
    </row>
    <row r="32" spans="1:6" x14ac:dyDescent="0.3">
      <c r="A32" s="22" t="s">
        <v>61</v>
      </c>
      <c r="B32" s="9" t="s">
        <v>38</v>
      </c>
      <c r="C32" s="9" t="s">
        <v>41</v>
      </c>
      <c r="D32" s="10">
        <v>200.8</v>
      </c>
      <c r="E32" s="20" t="s">
        <v>47</v>
      </c>
      <c r="F32" s="17" t="s">
        <v>43</v>
      </c>
    </row>
    <row r="33" spans="1:11" x14ac:dyDescent="0.3">
      <c r="A33" s="22" t="s">
        <v>62</v>
      </c>
      <c r="B33" s="9" t="s">
        <v>38</v>
      </c>
      <c r="C33" s="9" t="s">
        <v>41</v>
      </c>
      <c r="D33" s="10">
        <v>200.8</v>
      </c>
      <c r="E33" s="23">
        <v>2</v>
      </c>
      <c r="F33" s="17" t="s">
        <v>43</v>
      </c>
    </row>
    <row r="34" spans="1:11" x14ac:dyDescent="0.3">
      <c r="A34" s="22" t="s">
        <v>63</v>
      </c>
      <c r="B34" s="9" t="s">
        <v>38</v>
      </c>
      <c r="C34" s="9" t="s">
        <v>41</v>
      </c>
      <c r="D34" s="10">
        <v>200.8</v>
      </c>
      <c r="E34" s="20" t="s">
        <v>42</v>
      </c>
      <c r="F34" s="17" t="s">
        <v>43</v>
      </c>
    </row>
    <row r="35" spans="1:11" x14ac:dyDescent="0.3">
      <c r="A35" s="21" t="s">
        <v>64</v>
      </c>
      <c r="B35" s="9" t="s">
        <v>38</v>
      </c>
      <c r="C35" s="9" t="s">
        <v>41</v>
      </c>
      <c r="D35" s="10">
        <v>200.8</v>
      </c>
      <c r="E35" s="20" t="s">
        <v>65</v>
      </c>
      <c r="F35" s="17" t="s">
        <v>43</v>
      </c>
    </row>
    <row r="36" spans="1:11" x14ac:dyDescent="0.3">
      <c r="A36" s="21" t="s">
        <v>66</v>
      </c>
      <c r="B36" s="9" t="s">
        <v>38</v>
      </c>
      <c r="C36" s="9" t="s">
        <v>41</v>
      </c>
      <c r="D36" s="10">
        <v>200.8</v>
      </c>
      <c r="E36" s="20" t="s">
        <v>67</v>
      </c>
      <c r="F36" s="17" t="s">
        <v>43</v>
      </c>
    </row>
    <row r="37" spans="1:11" x14ac:dyDescent="0.3">
      <c r="A37" s="21" t="s">
        <v>68</v>
      </c>
      <c r="B37" s="9" t="s">
        <v>38</v>
      </c>
      <c r="C37" s="9" t="s">
        <v>41</v>
      </c>
      <c r="D37" s="10">
        <v>201.8</v>
      </c>
      <c r="E37" s="20" t="s">
        <v>69</v>
      </c>
      <c r="F37" s="17" t="s">
        <v>43</v>
      </c>
    </row>
    <row r="38" spans="1:11" x14ac:dyDescent="0.3">
      <c r="A38" s="21" t="s">
        <v>70</v>
      </c>
      <c r="B38" s="9" t="s">
        <v>38</v>
      </c>
      <c r="C38" s="9" t="s">
        <v>41</v>
      </c>
      <c r="D38" s="10">
        <v>202.8</v>
      </c>
      <c r="E38" s="20" t="s">
        <v>71</v>
      </c>
      <c r="F38" s="17" t="s">
        <v>43</v>
      </c>
    </row>
    <row r="39" spans="1:11" x14ac:dyDescent="0.3">
      <c r="A39" s="21" t="s">
        <v>72</v>
      </c>
      <c r="B39" s="9" t="s">
        <v>38</v>
      </c>
      <c r="C39" s="9" t="s">
        <v>41</v>
      </c>
      <c r="D39" s="10">
        <v>203.8</v>
      </c>
      <c r="E39" s="20" t="s">
        <v>47</v>
      </c>
      <c r="F39" s="17" t="s">
        <v>43</v>
      </c>
    </row>
    <row r="41" spans="1:11" x14ac:dyDescent="0.3">
      <c r="A41" s="6" t="s">
        <v>73</v>
      </c>
      <c r="C41" s="9" t="s">
        <v>41</v>
      </c>
      <c r="D41" s="10">
        <v>524.20000000000005</v>
      </c>
      <c r="E41" s="18" t="s">
        <v>74</v>
      </c>
      <c r="F41" s="24" t="s">
        <v>75</v>
      </c>
    </row>
    <row r="43" spans="1:11" x14ac:dyDescent="0.3">
      <c r="A43" s="11" t="s">
        <v>76</v>
      </c>
      <c r="B43" s="12" t="s">
        <v>77</v>
      </c>
      <c r="C43" s="12" t="s">
        <v>41</v>
      </c>
      <c r="E43" s="19" t="s">
        <v>78</v>
      </c>
      <c r="F43" s="5" t="s">
        <v>79</v>
      </c>
      <c r="K43" s="17" t="s">
        <v>80</v>
      </c>
    </row>
    <row r="44" spans="1:11" x14ac:dyDescent="0.3">
      <c r="A44" s="11" t="s">
        <v>81</v>
      </c>
      <c r="B44" s="12" t="s">
        <v>77</v>
      </c>
      <c r="C44" s="12" t="s">
        <v>41</v>
      </c>
      <c r="E44" s="19" t="s">
        <v>78</v>
      </c>
      <c r="F44" s="5" t="s">
        <v>79</v>
      </c>
    </row>
    <row r="45" spans="1:11" x14ac:dyDescent="0.3">
      <c r="A45" s="11" t="s">
        <v>82</v>
      </c>
      <c r="B45" s="12" t="s">
        <v>77</v>
      </c>
      <c r="C45" s="12" t="s">
        <v>41</v>
      </c>
      <c r="E45" s="19" t="s">
        <v>78</v>
      </c>
      <c r="F45" s="5" t="s">
        <v>79</v>
      </c>
    </row>
    <row r="46" spans="1:11" x14ac:dyDescent="0.3">
      <c r="A46" s="11" t="s">
        <v>83</v>
      </c>
      <c r="B46" s="12" t="s">
        <v>77</v>
      </c>
      <c r="C46" s="12" t="s">
        <v>41</v>
      </c>
      <c r="E46" s="19" t="s">
        <v>78</v>
      </c>
      <c r="F46" s="5" t="s">
        <v>79</v>
      </c>
    </row>
    <row r="47" spans="1:11" x14ac:dyDescent="0.3">
      <c r="A47" s="11" t="s">
        <v>84</v>
      </c>
      <c r="B47" s="12" t="s">
        <v>77</v>
      </c>
      <c r="C47" s="12" t="s">
        <v>41</v>
      </c>
      <c r="E47" s="19" t="s">
        <v>78</v>
      </c>
      <c r="F47" s="5" t="s">
        <v>79</v>
      </c>
    </row>
    <row r="49" spans="1:2" x14ac:dyDescent="0.3">
      <c r="A49" s="25" t="s">
        <v>85</v>
      </c>
      <c r="B4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301D-BABB-4F5A-AB68-922E88AF709C}">
  <dimension ref="A1:P178"/>
  <sheetViews>
    <sheetView zoomScale="75" zoomScaleNormal="75" workbookViewId="0">
      <pane ySplit="3" topLeftCell="A157" activePane="bottomLeft" state="frozen"/>
      <selection pane="bottomLeft" activeCell="A179" sqref="A179"/>
    </sheetView>
  </sheetViews>
  <sheetFormatPr defaultColWidth="11.26953125" defaultRowHeight="14" x14ac:dyDescent="0.3"/>
  <cols>
    <col min="1" max="1" width="11.26953125" style="30"/>
    <col min="2" max="16384" width="11.26953125" style="13"/>
  </cols>
  <sheetData>
    <row r="1" spans="1:16" x14ac:dyDescent="0.3">
      <c r="A1" s="28" t="s">
        <v>86</v>
      </c>
      <c r="B1" s="29" t="s">
        <v>87</v>
      </c>
      <c r="C1" s="29"/>
      <c r="D1" s="29" t="s">
        <v>88</v>
      </c>
      <c r="E1" s="29"/>
      <c r="G1" s="29"/>
      <c r="H1" s="29"/>
      <c r="L1" s="30">
        <v>39.755972</v>
      </c>
      <c r="M1" s="30">
        <v>-86.213250000000002</v>
      </c>
      <c r="P1" s="31"/>
    </row>
    <row r="2" spans="1:16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  <c r="P2" s="31"/>
    </row>
    <row r="3" spans="1:16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13" t="s">
        <v>97</v>
      </c>
    </row>
    <row r="4" spans="1:16" x14ac:dyDescent="0.3">
      <c r="A4" s="34">
        <v>36640</v>
      </c>
      <c r="B4" s="13">
        <v>95911</v>
      </c>
      <c r="C4" s="13">
        <v>671</v>
      </c>
      <c r="D4" s="13">
        <v>0.42899999999999999</v>
      </c>
      <c r="E4" s="13">
        <v>8.7899999999999991</v>
      </c>
      <c r="F4" s="13">
        <v>7.84</v>
      </c>
      <c r="G4" s="13">
        <v>12.64</v>
      </c>
      <c r="H4" s="13">
        <v>100</v>
      </c>
    </row>
    <row r="5" spans="1:16" x14ac:dyDescent="0.3">
      <c r="A5" s="34">
        <v>36668</v>
      </c>
      <c r="B5" s="13">
        <v>100542</v>
      </c>
      <c r="C5" s="13">
        <v>638</v>
      </c>
      <c r="D5" s="13">
        <v>0.40800000000000003</v>
      </c>
      <c r="E5" s="13">
        <v>8.73</v>
      </c>
      <c r="F5" s="13">
        <v>7.69</v>
      </c>
      <c r="G5" s="13">
        <v>15.85</v>
      </c>
      <c r="H5" s="13">
        <v>110</v>
      </c>
    </row>
    <row r="6" spans="1:16" x14ac:dyDescent="0.3">
      <c r="A6" s="34">
        <v>36703</v>
      </c>
      <c r="B6" s="13">
        <v>102954</v>
      </c>
      <c r="C6" s="13">
        <v>777</v>
      </c>
      <c r="D6" s="13">
        <v>0.497</v>
      </c>
      <c r="E6" s="13">
        <v>6.36</v>
      </c>
      <c r="F6" s="13">
        <v>7.71</v>
      </c>
      <c r="G6" s="13">
        <v>24.07</v>
      </c>
      <c r="H6" s="13">
        <v>220</v>
      </c>
    </row>
    <row r="7" spans="1:16" x14ac:dyDescent="0.3">
      <c r="A7" s="34">
        <v>36731</v>
      </c>
      <c r="B7" s="13">
        <v>100425</v>
      </c>
      <c r="C7" s="13">
        <v>822</v>
      </c>
      <c r="D7" s="13">
        <v>0.52600000000000002</v>
      </c>
      <c r="E7" s="13">
        <v>8.41</v>
      </c>
      <c r="F7" s="13">
        <v>7.97</v>
      </c>
      <c r="G7" s="13">
        <v>22.73</v>
      </c>
      <c r="H7" s="13">
        <v>10</v>
      </c>
    </row>
    <row r="8" spans="1:16" x14ac:dyDescent="0.3">
      <c r="A8" s="34">
        <v>36766</v>
      </c>
      <c r="B8" s="13">
        <v>100000</v>
      </c>
      <c r="H8" s="13">
        <v>90</v>
      </c>
    </row>
    <row r="9" spans="1:16" x14ac:dyDescent="0.3">
      <c r="A9" s="34">
        <v>36794</v>
      </c>
      <c r="B9" s="13">
        <v>102000</v>
      </c>
      <c r="H9" s="13">
        <v>100</v>
      </c>
      <c r="I9" s="13" t="s">
        <v>98</v>
      </c>
    </row>
    <row r="10" spans="1:16" x14ac:dyDescent="0.3">
      <c r="A10" s="34">
        <v>36824</v>
      </c>
      <c r="B10" s="13">
        <v>94123</v>
      </c>
      <c r="C10" s="13">
        <v>980</v>
      </c>
      <c r="D10" s="13">
        <v>0.62759999999999994</v>
      </c>
      <c r="E10" s="13">
        <v>6.56</v>
      </c>
      <c r="F10" s="13">
        <v>7.91</v>
      </c>
      <c r="G10" s="13">
        <v>18.690000000000001</v>
      </c>
      <c r="H10" s="13">
        <v>100</v>
      </c>
      <c r="I10" s="13">
        <f>AVERAGE(H4:H10)</f>
        <v>104.28571428571429</v>
      </c>
      <c r="J10" s="13" t="s">
        <v>99</v>
      </c>
    </row>
    <row r="11" spans="1:16" x14ac:dyDescent="0.3">
      <c r="A11" s="34">
        <v>37005</v>
      </c>
      <c r="B11" s="13">
        <v>93659</v>
      </c>
      <c r="C11" s="13">
        <v>864</v>
      </c>
      <c r="D11" s="13">
        <v>0.55300000000000005</v>
      </c>
      <c r="E11" s="13">
        <v>8.4</v>
      </c>
      <c r="F11" s="13">
        <v>8.1</v>
      </c>
      <c r="G11" s="13">
        <v>17.3</v>
      </c>
      <c r="H11" s="13">
        <v>100</v>
      </c>
    </row>
    <row r="12" spans="1:16" x14ac:dyDescent="0.3">
      <c r="A12" s="34">
        <v>37033</v>
      </c>
      <c r="B12" s="13">
        <v>94554</v>
      </c>
      <c r="C12" s="13">
        <v>599</v>
      </c>
      <c r="D12" s="13">
        <v>0.38350000000000001</v>
      </c>
      <c r="E12" s="13">
        <v>7.12</v>
      </c>
      <c r="F12" s="13">
        <v>7.58</v>
      </c>
      <c r="G12" s="13">
        <v>19.100000000000001</v>
      </c>
      <c r="H12" s="13">
        <v>410</v>
      </c>
    </row>
    <row r="13" spans="1:16" x14ac:dyDescent="0.3">
      <c r="A13" s="34">
        <v>37067</v>
      </c>
      <c r="B13" s="13">
        <v>100441</v>
      </c>
      <c r="C13" s="13">
        <v>782</v>
      </c>
      <c r="D13" s="13">
        <v>0.5</v>
      </c>
      <c r="E13" s="13">
        <v>7.94</v>
      </c>
      <c r="F13" s="13">
        <v>7.75</v>
      </c>
      <c r="G13" s="13">
        <v>21.97</v>
      </c>
      <c r="H13" s="13">
        <v>520</v>
      </c>
    </row>
    <row r="14" spans="1:16" x14ac:dyDescent="0.3">
      <c r="A14" s="34">
        <v>37102</v>
      </c>
      <c r="B14" s="13">
        <v>93543</v>
      </c>
      <c r="C14" s="13">
        <v>658</v>
      </c>
      <c r="D14" s="13">
        <v>0.42099999999999999</v>
      </c>
      <c r="E14" s="13">
        <v>5.81</v>
      </c>
      <c r="F14" s="13">
        <v>7.68</v>
      </c>
      <c r="G14" s="13">
        <v>24.92</v>
      </c>
      <c r="H14" s="13">
        <v>2850</v>
      </c>
    </row>
    <row r="15" spans="1:16" x14ac:dyDescent="0.3">
      <c r="A15" s="34">
        <v>37130</v>
      </c>
      <c r="B15" s="13">
        <v>93429</v>
      </c>
      <c r="C15" s="13">
        <v>615</v>
      </c>
      <c r="D15" s="13">
        <v>0.39399999999999996</v>
      </c>
      <c r="E15" s="13">
        <v>7.01</v>
      </c>
      <c r="F15" s="13">
        <v>7.76</v>
      </c>
      <c r="G15" s="13">
        <v>22.35</v>
      </c>
      <c r="H15" s="13">
        <v>200</v>
      </c>
    </row>
    <row r="16" spans="1:16" x14ac:dyDescent="0.3">
      <c r="A16" s="34">
        <v>37158</v>
      </c>
      <c r="B16" s="13">
        <v>95008</v>
      </c>
      <c r="C16" s="13">
        <v>628</v>
      </c>
      <c r="D16" s="13">
        <v>0.40200000000000002</v>
      </c>
      <c r="E16" s="13">
        <v>6.82</v>
      </c>
      <c r="F16" s="13">
        <v>7.81</v>
      </c>
      <c r="G16" s="13">
        <v>18</v>
      </c>
      <c r="H16" s="13">
        <v>2330</v>
      </c>
    </row>
    <row r="17" spans="1:10" x14ac:dyDescent="0.3">
      <c r="A17" s="34">
        <v>37186</v>
      </c>
      <c r="B17" s="13">
        <v>101227</v>
      </c>
      <c r="C17" s="13">
        <v>697</v>
      </c>
      <c r="D17" s="13">
        <v>0.44650000000000001</v>
      </c>
      <c r="E17" s="13">
        <v>10.06</v>
      </c>
      <c r="F17" s="13">
        <v>7.53</v>
      </c>
      <c r="G17" s="13">
        <v>15.79</v>
      </c>
      <c r="H17" s="13">
        <v>410</v>
      </c>
      <c r="I17" s="13">
        <f>AVERAGE(H11:H17)</f>
        <v>974.28571428571433</v>
      </c>
      <c r="J17" s="13" t="s">
        <v>100</v>
      </c>
    </row>
    <row r="18" spans="1:10" x14ac:dyDescent="0.3">
      <c r="A18" s="34">
        <v>37354</v>
      </c>
      <c r="B18" s="13">
        <v>91838</v>
      </c>
      <c r="C18" s="13">
        <v>938</v>
      </c>
      <c r="D18" s="13">
        <v>0.6008</v>
      </c>
      <c r="E18" s="13">
        <v>11.74</v>
      </c>
      <c r="F18" s="13">
        <v>7.9</v>
      </c>
      <c r="G18" s="13">
        <v>9.14</v>
      </c>
      <c r="H18" s="13">
        <v>63</v>
      </c>
    </row>
    <row r="19" spans="1:10" x14ac:dyDescent="0.3">
      <c r="A19" s="34">
        <v>37406</v>
      </c>
      <c r="B19" s="13">
        <v>93514</v>
      </c>
      <c r="C19" s="13">
        <v>942</v>
      </c>
      <c r="D19" s="13">
        <v>0.60330000000000006</v>
      </c>
      <c r="E19" s="13">
        <v>7.62</v>
      </c>
      <c r="F19" s="13">
        <v>7.79</v>
      </c>
      <c r="G19" s="13">
        <v>18.809999999999999</v>
      </c>
      <c r="H19" s="13">
        <v>213</v>
      </c>
    </row>
    <row r="20" spans="1:10" x14ac:dyDescent="0.3">
      <c r="A20" s="34">
        <v>37432</v>
      </c>
      <c r="B20" s="13">
        <v>93222</v>
      </c>
      <c r="C20" s="13">
        <v>1264</v>
      </c>
      <c r="D20" s="13">
        <v>0.80899999999999994</v>
      </c>
      <c r="E20" s="13">
        <v>5.52</v>
      </c>
      <c r="F20" s="13">
        <v>7.81</v>
      </c>
      <c r="G20" s="13">
        <v>26.23</v>
      </c>
      <c r="H20" s="13">
        <v>108</v>
      </c>
    </row>
    <row r="21" spans="1:10" x14ac:dyDescent="0.3">
      <c r="A21" s="34">
        <v>37467</v>
      </c>
      <c r="B21" s="13">
        <v>92912</v>
      </c>
      <c r="C21" s="13">
        <v>1516</v>
      </c>
      <c r="D21" s="13">
        <v>0.97019999999999995</v>
      </c>
      <c r="E21" s="13">
        <v>4.7699999999999996</v>
      </c>
      <c r="F21" s="13">
        <v>7.86</v>
      </c>
      <c r="G21" s="13">
        <v>26.22</v>
      </c>
      <c r="H21" s="13">
        <v>131</v>
      </c>
    </row>
    <row r="22" spans="1:10" x14ac:dyDescent="0.3">
      <c r="A22" s="34">
        <v>37489</v>
      </c>
      <c r="B22" s="13">
        <v>94149</v>
      </c>
      <c r="C22" s="13">
        <v>1057</v>
      </c>
      <c r="D22" s="13">
        <v>0.67649999999999999</v>
      </c>
      <c r="E22" s="13">
        <v>6.46</v>
      </c>
      <c r="F22" s="13">
        <v>7.88</v>
      </c>
      <c r="G22" s="13">
        <v>23.46</v>
      </c>
      <c r="H22" s="13">
        <v>158</v>
      </c>
    </row>
    <row r="23" spans="1:10" x14ac:dyDescent="0.3">
      <c r="A23" s="34">
        <v>37524</v>
      </c>
      <c r="B23" s="13">
        <v>100057</v>
      </c>
      <c r="C23" s="13">
        <v>934</v>
      </c>
      <c r="D23" s="13">
        <v>0.59830000000000005</v>
      </c>
      <c r="E23" s="13">
        <v>7.44</v>
      </c>
      <c r="F23" s="13">
        <v>7.84</v>
      </c>
      <c r="G23" s="13">
        <v>18.100000000000001</v>
      </c>
      <c r="H23" s="13">
        <v>143</v>
      </c>
    </row>
    <row r="24" spans="1:10" x14ac:dyDescent="0.3">
      <c r="A24" s="34">
        <v>37558</v>
      </c>
      <c r="B24" s="13">
        <v>95341</v>
      </c>
      <c r="C24" s="13">
        <v>1162</v>
      </c>
      <c r="D24" s="13">
        <v>0.74370000000000003</v>
      </c>
      <c r="E24" s="13">
        <v>11.58</v>
      </c>
      <c r="F24" s="13">
        <v>8.2200000000000006</v>
      </c>
      <c r="G24" s="13">
        <v>10.53</v>
      </c>
      <c r="H24" s="13">
        <v>52</v>
      </c>
      <c r="I24" s="13">
        <f>AVERAGE(H18:H24)</f>
        <v>124</v>
      </c>
      <c r="J24" s="13" t="s">
        <v>101</v>
      </c>
    </row>
    <row r="25" spans="1:10" x14ac:dyDescent="0.3">
      <c r="A25" s="34">
        <v>37712</v>
      </c>
      <c r="B25" s="13">
        <v>94412</v>
      </c>
      <c r="C25" s="13">
        <v>696</v>
      </c>
      <c r="D25" s="13">
        <v>4.452</v>
      </c>
      <c r="E25" s="13">
        <v>11.02</v>
      </c>
      <c r="F25" s="13">
        <v>7.62</v>
      </c>
      <c r="G25" s="13">
        <v>8.82</v>
      </c>
      <c r="H25" s="13">
        <v>443</v>
      </c>
    </row>
    <row r="26" spans="1:10" x14ac:dyDescent="0.3">
      <c r="A26" s="34">
        <v>37748</v>
      </c>
      <c r="B26" s="13">
        <v>95617</v>
      </c>
      <c r="C26" s="13">
        <v>540</v>
      </c>
      <c r="D26" s="13">
        <v>0.34619999999999995</v>
      </c>
      <c r="E26" s="13">
        <v>6.06</v>
      </c>
      <c r="F26" s="13">
        <v>7.72</v>
      </c>
      <c r="G26" s="13">
        <v>16.97</v>
      </c>
      <c r="H26" s="13">
        <v>3076</v>
      </c>
    </row>
    <row r="27" spans="1:10" x14ac:dyDescent="0.3">
      <c r="A27" s="34">
        <v>37774</v>
      </c>
      <c r="B27" s="13">
        <v>102936</v>
      </c>
      <c r="C27" s="13">
        <v>749</v>
      </c>
      <c r="D27" s="13">
        <v>0.47899999999999998</v>
      </c>
      <c r="E27" s="13">
        <v>11.36</v>
      </c>
      <c r="F27" s="13">
        <v>7.95</v>
      </c>
      <c r="G27" s="13">
        <v>16.690000000000001</v>
      </c>
      <c r="H27" s="13">
        <v>448</v>
      </c>
    </row>
    <row r="28" spans="1:10" x14ac:dyDescent="0.3">
      <c r="A28" s="34">
        <v>37803</v>
      </c>
      <c r="B28" s="13">
        <v>94735</v>
      </c>
      <c r="C28" s="13">
        <v>989.2</v>
      </c>
      <c r="D28" s="13">
        <v>0.6331</v>
      </c>
      <c r="E28" s="35">
        <v>8.84</v>
      </c>
      <c r="F28" s="13">
        <v>8.14</v>
      </c>
      <c r="G28" s="13">
        <v>23.77</v>
      </c>
      <c r="H28" s="13">
        <v>213</v>
      </c>
    </row>
    <row r="29" spans="1:10" x14ac:dyDescent="0.3">
      <c r="A29" s="34">
        <v>37837</v>
      </c>
      <c r="B29" s="13">
        <v>103250</v>
      </c>
      <c r="C29" s="13">
        <v>575</v>
      </c>
      <c r="D29" s="13">
        <v>0.36810000000000004</v>
      </c>
      <c r="E29" s="13">
        <v>6.23</v>
      </c>
      <c r="F29" s="13">
        <v>7.81</v>
      </c>
      <c r="G29" s="13">
        <v>22.93</v>
      </c>
      <c r="H29" s="13">
        <v>598</v>
      </c>
    </row>
    <row r="30" spans="1:10" x14ac:dyDescent="0.3">
      <c r="A30" s="34">
        <v>37873</v>
      </c>
      <c r="B30" s="13">
        <v>95101</v>
      </c>
      <c r="C30" s="13">
        <v>734</v>
      </c>
      <c r="D30" s="13">
        <v>0.4698</v>
      </c>
      <c r="E30" s="13">
        <v>7.97</v>
      </c>
      <c r="F30" s="13">
        <v>7.45</v>
      </c>
      <c r="G30" s="13">
        <v>20.68</v>
      </c>
      <c r="H30" s="13">
        <v>148</v>
      </c>
    </row>
    <row r="31" spans="1:10" x14ac:dyDescent="0.3">
      <c r="A31" s="34">
        <v>37900</v>
      </c>
      <c r="B31" s="13">
        <v>103537</v>
      </c>
      <c r="C31" s="13">
        <v>834</v>
      </c>
      <c r="D31" s="13">
        <v>0.53379999999999994</v>
      </c>
      <c r="E31" s="13">
        <v>8.76</v>
      </c>
      <c r="F31" s="13">
        <v>7.47</v>
      </c>
      <c r="G31" s="13">
        <v>14.12</v>
      </c>
      <c r="H31" s="13">
        <v>134</v>
      </c>
      <c r="I31" s="13">
        <f>AVERAGE(H25:H31)</f>
        <v>722.85714285714289</v>
      </c>
      <c r="J31" s="13" t="s">
        <v>102</v>
      </c>
    </row>
    <row r="32" spans="1:10" x14ac:dyDescent="0.3">
      <c r="A32" s="34">
        <v>38078</v>
      </c>
      <c r="B32" s="13">
        <v>94218</v>
      </c>
      <c r="C32" s="13">
        <v>622</v>
      </c>
      <c r="D32" s="13">
        <v>0.39800000000000002</v>
      </c>
      <c r="E32" s="13">
        <v>9.83</v>
      </c>
      <c r="F32" s="13">
        <v>7.94</v>
      </c>
      <c r="G32" s="13">
        <v>9.5500000000000007</v>
      </c>
      <c r="H32" s="13">
        <v>1317</v>
      </c>
    </row>
    <row r="33" spans="1:10" x14ac:dyDescent="0.3">
      <c r="A33" s="34">
        <v>38110</v>
      </c>
      <c r="B33" s="13">
        <v>100544</v>
      </c>
      <c r="C33" s="13">
        <v>952.4</v>
      </c>
      <c r="D33" s="13">
        <v>0.60949999999999993</v>
      </c>
      <c r="E33" s="13">
        <v>8.98</v>
      </c>
      <c r="F33" s="13">
        <v>7.53</v>
      </c>
      <c r="G33" s="13">
        <v>13.98</v>
      </c>
      <c r="H33" s="13">
        <v>110</v>
      </c>
    </row>
    <row r="34" spans="1:10" x14ac:dyDescent="0.3">
      <c r="A34" s="34">
        <v>38139</v>
      </c>
      <c r="B34" s="13">
        <v>95036</v>
      </c>
      <c r="C34" s="13">
        <v>458</v>
      </c>
      <c r="D34" s="13">
        <v>0.29299999999999998</v>
      </c>
      <c r="E34" s="13">
        <v>6.02</v>
      </c>
      <c r="F34" s="13">
        <v>7.65</v>
      </c>
      <c r="G34" s="13">
        <v>19.489999999999998</v>
      </c>
      <c r="H34" s="13">
        <v>3448</v>
      </c>
    </row>
    <row r="35" spans="1:10" x14ac:dyDescent="0.3">
      <c r="A35" s="34">
        <v>38194</v>
      </c>
      <c r="B35" s="13">
        <v>92817</v>
      </c>
      <c r="C35" s="13">
        <v>953</v>
      </c>
      <c r="D35" s="13">
        <v>0.6099</v>
      </c>
      <c r="E35" s="13">
        <v>6.44</v>
      </c>
      <c r="F35" s="13">
        <v>7.82</v>
      </c>
      <c r="G35" s="13">
        <v>20.48</v>
      </c>
      <c r="H35" s="13">
        <v>161</v>
      </c>
    </row>
    <row r="36" spans="1:10" x14ac:dyDescent="0.3">
      <c r="A36" s="34">
        <v>38203</v>
      </c>
      <c r="B36" s="13">
        <v>110104</v>
      </c>
      <c r="C36" s="13">
        <v>1012</v>
      </c>
      <c r="D36" s="13">
        <v>0.64769999999999994</v>
      </c>
      <c r="E36" s="13">
        <v>6.71</v>
      </c>
      <c r="F36" s="13">
        <v>7.8</v>
      </c>
      <c r="G36" s="13">
        <v>24.53</v>
      </c>
      <c r="H36" s="13">
        <v>4352</v>
      </c>
    </row>
    <row r="37" spans="1:10" x14ac:dyDescent="0.3">
      <c r="A37" s="34">
        <v>38246</v>
      </c>
      <c r="B37" s="13">
        <v>95803</v>
      </c>
      <c r="C37" s="13">
        <v>1184</v>
      </c>
      <c r="D37" s="13">
        <v>0.75800000000000001</v>
      </c>
      <c r="E37" s="13">
        <v>6.4</v>
      </c>
      <c r="F37" s="13">
        <v>7.85</v>
      </c>
      <c r="G37" s="13">
        <v>22.67</v>
      </c>
      <c r="H37" s="13">
        <v>86</v>
      </c>
    </row>
    <row r="38" spans="1:10" x14ac:dyDescent="0.3">
      <c r="A38" s="34">
        <v>38264</v>
      </c>
      <c r="B38" s="13">
        <v>93811</v>
      </c>
      <c r="C38" s="13">
        <v>1220</v>
      </c>
      <c r="D38" s="13">
        <v>0.78100000000000003</v>
      </c>
      <c r="E38" s="13">
        <v>9.07</v>
      </c>
      <c r="F38" s="13">
        <v>7.64</v>
      </c>
      <c r="G38" s="13">
        <v>16.62</v>
      </c>
      <c r="H38" s="13">
        <v>110</v>
      </c>
      <c r="I38" s="13">
        <f>AVERAGE(H32:H38)</f>
        <v>1369.1428571428571</v>
      </c>
      <c r="J38" s="13" t="s">
        <v>103</v>
      </c>
    </row>
    <row r="39" spans="1:10" x14ac:dyDescent="0.3">
      <c r="A39" s="34">
        <v>38449</v>
      </c>
      <c r="B39" s="36">
        <v>93155</v>
      </c>
      <c r="C39" s="36">
        <v>860</v>
      </c>
      <c r="D39" s="36">
        <v>0.5504</v>
      </c>
      <c r="E39" s="36">
        <v>8.4600000000000009</v>
      </c>
      <c r="F39" s="36">
        <v>7.96</v>
      </c>
      <c r="G39" s="36">
        <v>14.1</v>
      </c>
      <c r="H39" s="36">
        <v>134</v>
      </c>
    </row>
    <row r="40" spans="1:10" x14ac:dyDescent="0.3">
      <c r="A40" s="34">
        <v>38477</v>
      </c>
      <c r="B40" s="36">
        <v>90051</v>
      </c>
      <c r="C40" s="36">
        <v>883.6</v>
      </c>
      <c r="D40" s="36">
        <v>0.5655</v>
      </c>
      <c r="E40" s="36">
        <v>10.02</v>
      </c>
      <c r="F40" s="36">
        <v>7.82</v>
      </c>
      <c r="G40" s="36">
        <v>12.28</v>
      </c>
      <c r="H40" s="36">
        <v>86</v>
      </c>
    </row>
    <row r="41" spans="1:10" x14ac:dyDescent="0.3">
      <c r="A41" s="34">
        <v>38505</v>
      </c>
      <c r="B41" s="36">
        <v>93019</v>
      </c>
      <c r="C41" s="36">
        <v>896.4</v>
      </c>
      <c r="D41" s="36">
        <v>0.57369999999999999</v>
      </c>
      <c r="E41" s="36">
        <v>6.84</v>
      </c>
      <c r="F41" s="36">
        <v>8.1300000000000008</v>
      </c>
      <c r="G41" s="36">
        <v>19.62</v>
      </c>
      <c r="H41" s="36">
        <v>74</v>
      </c>
    </row>
    <row r="42" spans="1:10" x14ac:dyDescent="0.3">
      <c r="A42" s="34">
        <v>38540</v>
      </c>
      <c r="B42" s="36">
        <v>91338</v>
      </c>
      <c r="C42" s="36">
        <v>635.6</v>
      </c>
      <c r="D42" s="36">
        <v>0.40679999999999999</v>
      </c>
      <c r="E42" s="36">
        <v>7.75</v>
      </c>
      <c r="F42" s="36">
        <v>7.9</v>
      </c>
      <c r="G42" s="36">
        <v>24.63</v>
      </c>
      <c r="H42" s="36">
        <v>143</v>
      </c>
    </row>
    <row r="43" spans="1:10" x14ac:dyDescent="0.3">
      <c r="A43" s="34">
        <v>38568</v>
      </c>
      <c r="B43" s="36">
        <v>101250</v>
      </c>
      <c r="C43" s="36">
        <v>748</v>
      </c>
      <c r="D43" s="36">
        <v>0.47899999999999998</v>
      </c>
      <c r="E43" s="36">
        <v>7.82</v>
      </c>
      <c r="F43" s="36">
        <v>8.11</v>
      </c>
      <c r="G43" s="36">
        <v>26.77</v>
      </c>
      <c r="H43" s="36">
        <v>63</v>
      </c>
    </row>
    <row r="44" spans="1:10" x14ac:dyDescent="0.3">
      <c r="A44" s="34">
        <v>38596</v>
      </c>
      <c r="B44" s="36">
        <v>92441</v>
      </c>
      <c r="C44" s="36">
        <v>1213</v>
      </c>
      <c r="D44" s="36">
        <v>0.77610000000000001</v>
      </c>
      <c r="E44" s="36">
        <v>7.38</v>
      </c>
      <c r="F44" s="36">
        <v>7.97</v>
      </c>
      <c r="G44" s="36">
        <v>22.76</v>
      </c>
      <c r="H44" s="36">
        <v>554</v>
      </c>
    </row>
    <row r="45" spans="1:10" x14ac:dyDescent="0.3">
      <c r="A45" s="34">
        <v>38631</v>
      </c>
      <c r="B45" s="36">
        <v>90750</v>
      </c>
      <c r="C45" s="36">
        <v>1044</v>
      </c>
      <c r="D45" s="36">
        <v>0.66839999999999999</v>
      </c>
      <c r="E45" s="36">
        <v>7.36</v>
      </c>
      <c r="F45" s="36">
        <v>7.97</v>
      </c>
      <c r="G45" s="36">
        <v>20.51</v>
      </c>
      <c r="H45" s="36">
        <v>20</v>
      </c>
      <c r="I45" s="13">
        <f>AVERAGE(H39:H45)</f>
        <v>153.42857142857142</v>
      </c>
      <c r="J45" s="13" t="s">
        <v>104</v>
      </c>
    </row>
    <row r="46" spans="1:10" x14ac:dyDescent="0.3">
      <c r="A46" s="34">
        <v>38810</v>
      </c>
      <c r="B46" s="36">
        <v>95714</v>
      </c>
      <c r="C46" s="36">
        <v>646</v>
      </c>
      <c r="D46" s="36">
        <v>0.41349999999999998</v>
      </c>
      <c r="E46" s="36">
        <v>9.41</v>
      </c>
      <c r="F46" s="36">
        <v>7.71</v>
      </c>
      <c r="G46" s="36">
        <v>10.83</v>
      </c>
      <c r="H46" s="36">
        <v>855</v>
      </c>
      <c r="I46" s="36"/>
    </row>
    <row r="47" spans="1:10" x14ac:dyDescent="0.3">
      <c r="A47" s="37">
        <v>38841</v>
      </c>
      <c r="B47" s="36">
        <v>94702</v>
      </c>
      <c r="C47" s="36">
        <v>696.1</v>
      </c>
      <c r="D47" s="36">
        <v>0.44550000000000001</v>
      </c>
      <c r="E47" s="36">
        <v>8.32</v>
      </c>
      <c r="F47" s="36">
        <v>7.74</v>
      </c>
      <c r="G47" s="36">
        <v>16.920000000000002</v>
      </c>
      <c r="H47" s="36">
        <v>1081</v>
      </c>
      <c r="I47" s="36"/>
    </row>
    <row r="48" spans="1:10" x14ac:dyDescent="0.3">
      <c r="A48" s="37">
        <v>38869</v>
      </c>
      <c r="B48" s="36">
        <v>95514</v>
      </c>
      <c r="C48" s="36">
        <v>858.1</v>
      </c>
      <c r="D48" s="36">
        <v>0.54920000000000002</v>
      </c>
      <c r="E48" s="36">
        <v>6.58</v>
      </c>
      <c r="F48" s="36">
        <v>7.88</v>
      </c>
      <c r="G48" s="36">
        <v>23.11</v>
      </c>
      <c r="H48" s="36">
        <v>292</v>
      </c>
      <c r="I48" s="36"/>
    </row>
    <row r="49" spans="1:10" x14ac:dyDescent="0.3">
      <c r="A49" s="37">
        <v>38904</v>
      </c>
      <c r="B49" s="36">
        <v>94152</v>
      </c>
      <c r="C49" s="36">
        <v>751.1</v>
      </c>
      <c r="D49" s="36">
        <v>0.48070000000000002</v>
      </c>
      <c r="E49" s="36">
        <v>6.63</v>
      </c>
      <c r="F49" s="36">
        <v>7.98</v>
      </c>
      <c r="G49" s="36">
        <v>22.06</v>
      </c>
      <c r="H49" s="36">
        <v>158</v>
      </c>
      <c r="I49" s="36"/>
    </row>
    <row r="50" spans="1:10" x14ac:dyDescent="0.3">
      <c r="A50" s="37">
        <v>38932</v>
      </c>
      <c r="B50" s="36">
        <v>91827</v>
      </c>
      <c r="C50" s="36">
        <v>908</v>
      </c>
      <c r="D50" s="36">
        <v>0.58099999999999996</v>
      </c>
      <c r="E50" s="36">
        <v>5.7</v>
      </c>
      <c r="F50" s="36">
        <v>7.89</v>
      </c>
      <c r="G50" s="36">
        <v>27.89</v>
      </c>
      <c r="H50" s="36">
        <v>74</v>
      </c>
      <c r="I50" s="36"/>
    </row>
    <row r="51" spans="1:10" x14ac:dyDescent="0.3">
      <c r="A51" s="37">
        <v>38967</v>
      </c>
      <c r="B51" s="36">
        <v>92555</v>
      </c>
      <c r="C51" s="36">
        <v>1030</v>
      </c>
      <c r="D51" s="36">
        <v>0.65900000000000003</v>
      </c>
      <c r="E51" s="36">
        <v>8.07</v>
      </c>
      <c r="F51" s="36">
        <v>8.11</v>
      </c>
      <c r="G51" s="36">
        <v>20.52</v>
      </c>
      <c r="H51" s="36">
        <v>31</v>
      </c>
      <c r="I51" s="36"/>
    </row>
    <row r="52" spans="1:10" x14ac:dyDescent="0.3">
      <c r="A52" s="37">
        <v>38995</v>
      </c>
      <c r="B52" s="36">
        <v>95554</v>
      </c>
      <c r="C52" s="36">
        <v>869</v>
      </c>
      <c r="D52" s="36">
        <v>0.55600000000000005</v>
      </c>
      <c r="E52" s="36">
        <v>7.14</v>
      </c>
      <c r="F52" s="36">
        <v>7.89</v>
      </c>
      <c r="G52" s="36">
        <v>18.88</v>
      </c>
      <c r="H52" s="36">
        <v>1515</v>
      </c>
      <c r="I52" s="13">
        <f>AVERAGE(H46:H52)</f>
        <v>572.28571428571433</v>
      </c>
      <c r="J52" s="13" t="s">
        <v>105</v>
      </c>
    </row>
    <row r="53" spans="1:10" x14ac:dyDescent="0.3">
      <c r="A53" s="37">
        <v>39174</v>
      </c>
      <c r="B53" s="36">
        <v>101018</v>
      </c>
      <c r="C53" s="36">
        <v>538</v>
      </c>
      <c r="D53" s="36">
        <v>0.34429999999999999</v>
      </c>
      <c r="E53" s="36">
        <v>9.3699999999999992</v>
      </c>
      <c r="F53" s="36">
        <v>7.79</v>
      </c>
      <c r="G53" s="36">
        <v>13.87</v>
      </c>
      <c r="H53" s="36">
        <v>1529</v>
      </c>
      <c r="I53" s="36"/>
    </row>
    <row r="54" spans="1:10" x14ac:dyDescent="0.3">
      <c r="A54" s="37">
        <v>39205</v>
      </c>
      <c r="B54" s="36">
        <v>94647</v>
      </c>
      <c r="C54" s="36">
        <v>785.8</v>
      </c>
      <c r="D54" s="36">
        <v>0.50290000000000001</v>
      </c>
      <c r="E54" s="36">
        <v>9.19</v>
      </c>
      <c r="F54" s="36">
        <v>8.0500000000000007</v>
      </c>
      <c r="G54" s="36">
        <v>17.12</v>
      </c>
      <c r="H54" s="36">
        <v>428</v>
      </c>
      <c r="I54" s="36"/>
    </row>
    <row r="55" spans="1:10" x14ac:dyDescent="0.3">
      <c r="A55" s="37">
        <v>39259</v>
      </c>
      <c r="B55" s="36">
        <v>94747</v>
      </c>
      <c r="C55" s="36">
        <v>599</v>
      </c>
      <c r="D55" s="36">
        <v>0.38400000000000001</v>
      </c>
      <c r="E55" s="36">
        <v>7.56</v>
      </c>
      <c r="F55" s="36">
        <v>7.97</v>
      </c>
      <c r="G55" s="36">
        <v>24.3</v>
      </c>
      <c r="H55" s="36">
        <v>723</v>
      </c>
      <c r="I55" s="36"/>
    </row>
    <row r="56" spans="1:10" x14ac:dyDescent="0.3">
      <c r="A56" s="37">
        <v>39294</v>
      </c>
      <c r="B56" s="36">
        <v>93919</v>
      </c>
      <c r="C56" s="36">
        <v>1009</v>
      </c>
      <c r="D56" s="36">
        <v>0.64580000000000004</v>
      </c>
      <c r="E56" s="36">
        <v>6.69</v>
      </c>
      <c r="F56" s="36">
        <v>7.84</v>
      </c>
      <c r="G56" s="36">
        <v>24.57</v>
      </c>
      <c r="H56" s="36">
        <v>63</v>
      </c>
      <c r="I56" s="36"/>
    </row>
    <row r="57" spans="1:10" x14ac:dyDescent="0.3">
      <c r="A57" s="37">
        <v>39322</v>
      </c>
      <c r="B57" s="36">
        <v>95317</v>
      </c>
      <c r="C57" s="36">
        <v>1035</v>
      </c>
      <c r="D57" s="36">
        <v>0.66220000000000001</v>
      </c>
      <c r="E57" s="36">
        <v>6.34</v>
      </c>
      <c r="F57" s="36">
        <v>7.84</v>
      </c>
      <c r="G57" s="36">
        <v>24.35</v>
      </c>
      <c r="H57" s="36">
        <v>84</v>
      </c>
      <c r="I57" s="36"/>
    </row>
    <row r="58" spans="1:10" x14ac:dyDescent="0.3">
      <c r="A58" s="37">
        <v>39331</v>
      </c>
      <c r="B58" s="36">
        <v>94012</v>
      </c>
      <c r="C58" s="36">
        <v>1062</v>
      </c>
      <c r="D58" s="36">
        <v>0.67979999999999996</v>
      </c>
      <c r="E58" s="36">
        <v>6.28</v>
      </c>
      <c r="F58" s="36">
        <v>8.0399999999999991</v>
      </c>
      <c r="G58" s="36">
        <v>24.47</v>
      </c>
      <c r="H58" s="36">
        <v>31</v>
      </c>
      <c r="I58" s="36"/>
    </row>
    <row r="59" spans="1:10" x14ac:dyDescent="0.3">
      <c r="A59" s="37">
        <v>39366</v>
      </c>
      <c r="B59" s="36">
        <v>101457</v>
      </c>
      <c r="C59" s="36">
        <v>1561</v>
      </c>
      <c r="D59" s="36">
        <v>0.99890000000000001</v>
      </c>
      <c r="E59" s="36">
        <v>8.4700000000000006</v>
      </c>
      <c r="F59" s="36">
        <v>7.76</v>
      </c>
      <c r="G59" s="36">
        <v>17.16</v>
      </c>
      <c r="H59" s="36">
        <v>31</v>
      </c>
      <c r="I59" s="13">
        <f>AVERAGE(H53:H59)</f>
        <v>412.71428571428572</v>
      </c>
      <c r="J59" s="13" t="s">
        <v>106</v>
      </c>
    </row>
    <row r="60" spans="1:10" x14ac:dyDescent="0.3">
      <c r="A60" s="37">
        <v>39539</v>
      </c>
      <c r="B60" s="36">
        <v>95746</v>
      </c>
      <c r="C60" s="36">
        <v>469</v>
      </c>
      <c r="D60" s="36">
        <v>0.3</v>
      </c>
      <c r="E60" s="36">
        <v>8.93</v>
      </c>
      <c r="F60" s="36">
        <v>7.92</v>
      </c>
      <c r="G60" s="36">
        <v>11.64</v>
      </c>
      <c r="H60" s="38">
        <v>805</v>
      </c>
      <c r="I60" s="36"/>
    </row>
    <row r="61" spans="1:10" x14ac:dyDescent="0.3">
      <c r="A61" s="37">
        <v>39569</v>
      </c>
      <c r="B61" s="36">
        <v>101035</v>
      </c>
      <c r="C61" s="36">
        <v>895</v>
      </c>
      <c r="D61" s="36">
        <v>0.57199999999999995</v>
      </c>
      <c r="E61" s="36">
        <v>11.13</v>
      </c>
      <c r="F61" s="36">
        <v>8.3000000000000007</v>
      </c>
      <c r="G61" s="36">
        <v>14.41</v>
      </c>
      <c r="H61" s="38">
        <v>369</v>
      </c>
      <c r="I61" s="36"/>
    </row>
    <row r="62" spans="1:10" x14ac:dyDescent="0.3">
      <c r="A62" s="37">
        <v>39629</v>
      </c>
      <c r="B62" s="36">
        <v>101229</v>
      </c>
      <c r="C62" s="36">
        <v>608</v>
      </c>
      <c r="D62" s="36">
        <v>0.38900000000000001</v>
      </c>
      <c r="E62" s="36">
        <v>7.1</v>
      </c>
      <c r="F62" s="36">
        <v>7.93</v>
      </c>
      <c r="G62" s="36">
        <v>20.96</v>
      </c>
      <c r="H62" s="38">
        <v>2481</v>
      </c>
    </row>
    <row r="63" spans="1:10" x14ac:dyDescent="0.3">
      <c r="A63" s="37">
        <v>39658</v>
      </c>
      <c r="B63" s="36">
        <v>103102</v>
      </c>
      <c r="C63" s="36">
        <v>957.7</v>
      </c>
      <c r="D63" s="36">
        <v>0.6129</v>
      </c>
      <c r="E63" s="36">
        <v>10.050000000000001</v>
      </c>
      <c r="F63" s="36">
        <v>8.01</v>
      </c>
      <c r="G63" s="36">
        <v>24.5</v>
      </c>
      <c r="H63" s="38">
        <v>488</v>
      </c>
    </row>
    <row r="64" spans="1:10" x14ac:dyDescent="0.3">
      <c r="A64" s="37">
        <v>39686</v>
      </c>
      <c r="B64" s="36">
        <v>95107</v>
      </c>
      <c r="C64" s="36">
        <v>1103</v>
      </c>
      <c r="D64" s="36">
        <v>0.70569999999999999</v>
      </c>
      <c r="E64" s="36">
        <v>6.9</v>
      </c>
      <c r="F64" s="36">
        <v>8.11</v>
      </c>
      <c r="G64" s="36">
        <v>21.83</v>
      </c>
      <c r="H64" s="38">
        <v>134</v>
      </c>
    </row>
    <row r="65" spans="1:10" x14ac:dyDescent="0.3">
      <c r="A65" s="37">
        <v>39714</v>
      </c>
      <c r="B65" s="36">
        <v>92825</v>
      </c>
      <c r="C65" s="36">
        <v>1241</v>
      </c>
      <c r="D65" s="36">
        <v>0.79400000000000004</v>
      </c>
      <c r="E65" s="36">
        <v>7.59</v>
      </c>
      <c r="F65" s="36">
        <v>7.98</v>
      </c>
      <c r="G65" s="36">
        <v>20.27</v>
      </c>
      <c r="H65" s="38">
        <v>63</v>
      </c>
    </row>
    <row r="66" spans="1:10" x14ac:dyDescent="0.3">
      <c r="A66" s="37">
        <v>39750</v>
      </c>
      <c r="B66" s="36">
        <v>94556</v>
      </c>
      <c r="C66" s="36">
        <v>1152</v>
      </c>
      <c r="D66" s="36">
        <v>0.73719999999999997</v>
      </c>
      <c r="E66" s="36">
        <v>10.89</v>
      </c>
      <c r="F66" s="36">
        <v>7.85</v>
      </c>
      <c r="G66" s="36">
        <v>8.65</v>
      </c>
      <c r="H66" s="38">
        <v>97</v>
      </c>
      <c r="I66" s="39">
        <f>AVERAGE(H60:H66)</f>
        <v>633.85714285714289</v>
      </c>
      <c r="J66" s="13" t="s">
        <v>107</v>
      </c>
    </row>
    <row r="67" spans="1:10" x14ac:dyDescent="0.3">
      <c r="A67" s="37">
        <v>39911</v>
      </c>
      <c r="B67" s="36">
        <v>93714</v>
      </c>
      <c r="C67" s="36">
        <v>369.4</v>
      </c>
      <c r="D67" s="36">
        <v>0.2364</v>
      </c>
      <c r="E67" s="36">
        <v>10.48</v>
      </c>
      <c r="F67" s="36">
        <v>6.87</v>
      </c>
      <c r="G67" s="36">
        <v>7.66</v>
      </c>
      <c r="H67" s="38">
        <v>2481</v>
      </c>
    </row>
    <row r="68" spans="1:10" x14ac:dyDescent="0.3">
      <c r="A68" s="37">
        <v>39938</v>
      </c>
      <c r="B68" s="36">
        <v>95903</v>
      </c>
      <c r="C68" s="36">
        <v>510.3</v>
      </c>
      <c r="D68" s="36">
        <v>0.3266</v>
      </c>
      <c r="E68" s="36">
        <v>9.08</v>
      </c>
      <c r="F68" s="36">
        <v>7.88</v>
      </c>
      <c r="G68" s="36">
        <v>15</v>
      </c>
      <c r="H68" s="38">
        <v>457</v>
      </c>
    </row>
    <row r="69" spans="1:10" x14ac:dyDescent="0.3">
      <c r="A69" s="37">
        <v>39972</v>
      </c>
      <c r="B69" s="36">
        <v>101529</v>
      </c>
      <c r="C69" s="36">
        <v>832</v>
      </c>
      <c r="D69" s="36">
        <v>0.53200000000000003</v>
      </c>
      <c r="E69" s="36">
        <v>8.17</v>
      </c>
      <c r="F69" s="36">
        <v>7.96</v>
      </c>
      <c r="G69" s="36">
        <v>20.239999999999998</v>
      </c>
      <c r="H69" s="38">
        <v>41</v>
      </c>
    </row>
    <row r="70" spans="1:10" x14ac:dyDescent="0.3">
      <c r="A70" s="37">
        <v>40021</v>
      </c>
      <c r="B70" s="36">
        <v>95717</v>
      </c>
      <c r="C70" s="36">
        <v>971.5</v>
      </c>
      <c r="D70" s="36">
        <v>0.62180000000000002</v>
      </c>
      <c r="E70" s="36">
        <v>12.58</v>
      </c>
      <c r="F70" s="36">
        <v>8.2899999999999991</v>
      </c>
      <c r="G70" s="36">
        <v>23.02</v>
      </c>
      <c r="H70" s="38">
        <v>211</v>
      </c>
    </row>
    <row r="71" spans="1:10" x14ac:dyDescent="0.3">
      <c r="A71" s="37">
        <v>40049</v>
      </c>
      <c r="B71" s="36">
        <v>95357</v>
      </c>
      <c r="C71" s="36">
        <v>1189</v>
      </c>
      <c r="D71" s="36">
        <v>0.76070000000000004</v>
      </c>
      <c r="E71" s="36">
        <v>5.0199999999999996</v>
      </c>
      <c r="F71" s="36">
        <v>7.67</v>
      </c>
      <c r="G71" s="36">
        <v>20.260000000000002</v>
      </c>
      <c r="H71" s="38">
        <v>63</v>
      </c>
    </row>
    <row r="72" spans="1:10" x14ac:dyDescent="0.3">
      <c r="A72" s="37">
        <v>40084</v>
      </c>
      <c r="B72" s="36">
        <v>100921</v>
      </c>
      <c r="C72" s="36">
        <v>1440</v>
      </c>
      <c r="D72" s="36">
        <v>0.9214</v>
      </c>
      <c r="E72" s="36">
        <v>8.0399999999999991</v>
      </c>
      <c r="F72" s="36">
        <v>7.92</v>
      </c>
      <c r="G72" s="36">
        <v>18.940000000000001</v>
      </c>
      <c r="H72" s="38">
        <v>98</v>
      </c>
    </row>
    <row r="73" spans="1:10" x14ac:dyDescent="0.3">
      <c r="A73" s="37">
        <v>40112</v>
      </c>
      <c r="B73" s="36">
        <v>101101</v>
      </c>
      <c r="C73" s="36">
        <v>969</v>
      </c>
      <c r="D73" s="36">
        <v>0.62019999999999997</v>
      </c>
      <c r="E73" s="36">
        <v>9.07</v>
      </c>
      <c r="F73" s="36">
        <v>7.49</v>
      </c>
      <c r="G73" s="36">
        <v>12.27</v>
      </c>
      <c r="H73" s="38">
        <v>313</v>
      </c>
      <c r="I73" s="39">
        <f>AVERAGE(H67:H73)</f>
        <v>523.42857142857144</v>
      </c>
      <c r="J73" s="13" t="s">
        <v>108</v>
      </c>
    </row>
    <row r="74" spans="1:10" x14ac:dyDescent="0.3">
      <c r="A74" s="37">
        <v>40269</v>
      </c>
      <c r="B74" s="36">
        <v>94159</v>
      </c>
      <c r="C74" s="36">
        <v>553.20000000000005</v>
      </c>
      <c r="D74" s="36">
        <v>0.35410000000000003</v>
      </c>
      <c r="E74" s="36">
        <v>10.29</v>
      </c>
      <c r="F74" s="36">
        <v>7.73</v>
      </c>
      <c r="G74" s="36">
        <v>11.4</v>
      </c>
      <c r="H74" s="38">
        <v>441</v>
      </c>
    </row>
    <row r="75" spans="1:10" x14ac:dyDescent="0.3">
      <c r="A75" s="37">
        <v>40310</v>
      </c>
      <c r="B75" s="36">
        <v>93459</v>
      </c>
      <c r="C75" s="36">
        <v>704.8</v>
      </c>
      <c r="D75" s="36">
        <v>0.4511</v>
      </c>
      <c r="E75" s="36">
        <v>8.3000000000000007</v>
      </c>
      <c r="F75" s="36">
        <v>7.97</v>
      </c>
      <c r="G75" s="36">
        <v>15.62</v>
      </c>
      <c r="H75" s="38">
        <v>285</v>
      </c>
    </row>
    <row r="76" spans="1:10" x14ac:dyDescent="0.3">
      <c r="A76" s="37">
        <v>40336</v>
      </c>
      <c r="B76" s="36">
        <v>95006</v>
      </c>
      <c r="C76" s="36">
        <v>688.3</v>
      </c>
      <c r="D76" s="36">
        <v>0.4405</v>
      </c>
      <c r="E76" s="36">
        <v>7.46</v>
      </c>
      <c r="F76" s="36">
        <v>7.92</v>
      </c>
      <c r="G76" s="36">
        <v>21.64</v>
      </c>
      <c r="H76" s="38">
        <v>145</v>
      </c>
    </row>
    <row r="77" spans="1:10" x14ac:dyDescent="0.3">
      <c r="A77" s="37">
        <v>40386</v>
      </c>
      <c r="B77" s="36">
        <v>100431</v>
      </c>
      <c r="C77" s="36">
        <v>613</v>
      </c>
      <c r="D77" s="36">
        <v>0.39200000000000002</v>
      </c>
      <c r="E77" s="36">
        <v>8.4</v>
      </c>
      <c r="F77" s="36">
        <v>7.97</v>
      </c>
      <c r="G77" s="36">
        <v>25.49</v>
      </c>
      <c r="H77" s="38">
        <v>146</v>
      </c>
    </row>
    <row r="78" spans="1:10" x14ac:dyDescent="0.3">
      <c r="A78" s="37">
        <v>40413</v>
      </c>
      <c r="B78" s="36">
        <v>101821</v>
      </c>
      <c r="C78" s="36">
        <v>1037</v>
      </c>
      <c r="D78" s="36">
        <v>0.66359999999999997</v>
      </c>
      <c r="E78" s="36">
        <v>7.97</v>
      </c>
      <c r="F78" s="36">
        <v>8.1</v>
      </c>
      <c r="G78" s="36">
        <v>24.22</v>
      </c>
      <c r="H78" s="38">
        <v>211</v>
      </c>
    </row>
    <row r="79" spans="1:10" x14ac:dyDescent="0.3">
      <c r="A79" s="37">
        <v>40448</v>
      </c>
      <c r="B79" s="36">
        <v>100052</v>
      </c>
      <c r="C79" s="36">
        <v>1407</v>
      </c>
      <c r="D79" s="36">
        <v>0.9</v>
      </c>
      <c r="E79" s="36">
        <v>8.06</v>
      </c>
      <c r="F79" s="36">
        <v>7.99</v>
      </c>
      <c r="G79" s="36">
        <v>17.39</v>
      </c>
      <c r="H79" s="38">
        <v>74</v>
      </c>
    </row>
    <row r="80" spans="1:10" x14ac:dyDescent="0.3">
      <c r="A80" s="37">
        <v>40476</v>
      </c>
      <c r="B80" s="36">
        <v>100334</v>
      </c>
      <c r="C80" s="36">
        <v>1485</v>
      </c>
      <c r="D80" s="36">
        <v>0.95099999999999996</v>
      </c>
      <c r="E80" s="36">
        <v>10.72</v>
      </c>
      <c r="F80" s="36">
        <v>7.83</v>
      </c>
      <c r="G80" s="36">
        <v>15.74</v>
      </c>
      <c r="H80" s="38">
        <v>85</v>
      </c>
      <c r="I80" s="39">
        <f>AVERAGE(H74:H80)</f>
        <v>198.14285714285714</v>
      </c>
      <c r="J80" s="13" t="s">
        <v>109</v>
      </c>
    </row>
    <row r="81" spans="1:10" x14ac:dyDescent="0.3">
      <c r="A81" s="37">
        <v>40646</v>
      </c>
      <c r="B81" s="40">
        <v>0.3946527777777778</v>
      </c>
      <c r="C81" s="13">
        <v>643</v>
      </c>
      <c r="D81" s="13">
        <v>0.41789999999999999</v>
      </c>
      <c r="E81" s="13">
        <v>9.48</v>
      </c>
      <c r="F81" s="13">
        <v>8.01</v>
      </c>
      <c r="G81" s="13">
        <v>13.2</v>
      </c>
      <c r="H81" s="38">
        <v>933</v>
      </c>
    </row>
    <row r="82" spans="1:10" x14ac:dyDescent="0.3">
      <c r="A82" s="37">
        <v>40674</v>
      </c>
      <c r="B82" s="26">
        <v>0.4153587962962963</v>
      </c>
      <c r="C82" s="13">
        <v>731</v>
      </c>
      <c r="D82" s="13">
        <v>0.47449999999999998</v>
      </c>
      <c r="E82" s="13">
        <v>8.43</v>
      </c>
      <c r="F82" s="13">
        <v>7.93</v>
      </c>
      <c r="G82" s="13">
        <v>18.100000000000001</v>
      </c>
      <c r="H82" s="38">
        <v>243</v>
      </c>
    </row>
    <row r="83" spans="1:10" x14ac:dyDescent="0.3">
      <c r="A83" s="37">
        <v>40700</v>
      </c>
      <c r="B83" s="26">
        <v>0.39406249999999998</v>
      </c>
      <c r="C83" s="13">
        <v>461</v>
      </c>
      <c r="D83" s="13">
        <v>0.29959999999999998</v>
      </c>
      <c r="E83" s="13">
        <v>8.66</v>
      </c>
      <c r="F83" s="13">
        <v>7.98</v>
      </c>
      <c r="G83" s="13">
        <v>20.5</v>
      </c>
      <c r="H83" s="38">
        <v>5172</v>
      </c>
    </row>
    <row r="84" spans="1:10" x14ac:dyDescent="0.3">
      <c r="A84" s="37">
        <v>40750</v>
      </c>
      <c r="B84" s="26">
        <v>0.4017592592592592</v>
      </c>
      <c r="C84" s="13">
        <v>798</v>
      </c>
      <c r="D84" s="13">
        <v>0.52</v>
      </c>
      <c r="E84" s="13">
        <v>6.54</v>
      </c>
      <c r="F84" s="13">
        <v>8.35</v>
      </c>
      <c r="G84" s="13">
        <v>26.7</v>
      </c>
      <c r="H84" s="38">
        <v>109</v>
      </c>
    </row>
    <row r="85" spans="1:10" x14ac:dyDescent="0.3">
      <c r="A85" s="37">
        <v>40777</v>
      </c>
      <c r="B85" s="26">
        <v>0.40819444444444447</v>
      </c>
      <c r="C85" s="13">
        <v>963</v>
      </c>
      <c r="D85" s="13">
        <v>0.624</v>
      </c>
      <c r="E85" s="13">
        <v>6.64</v>
      </c>
      <c r="F85" s="13">
        <v>7.96</v>
      </c>
      <c r="G85" s="13">
        <v>23.4</v>
      </c>
      <c r="H85" s="38">
        <v>41</v>
      </c>
    </row>
    <row r="86" spans="1:10" x14ac:dyDescent="0.3">
      <c r="A86" s="37">
        <v>40815</v>
      </c>
      <c r="B86" s="41">
        <v>0.40559027777777779</v>
      </c>
      <c r="C86" s="13">
        <v>673</v>
      </c>
      <c r="D86" s="13">
        <v>0.4355</v>
      </c>
      <c r="E86" s="13">
        <v>8.17</v>
      </c>
      <c r="F86" s="13">
        <v>8.14</v>
      </c>
      <c r="G86" s="13">
        <v>15.8</v>
      </c>
      <c r="H86" s="38">
        <v>235</v>
      </c>
    </row>
    <row r="87" spans="1:10" x14ac:dyDescent="0.3">
      <c r="A87" s="37">
        <v>40836</v>
      </c>
      <c r="B87" s="26">
        <v>0.42075231481481484</v>
      </c>
      <c r="C87" s="13">
        <v>782</v>
      </c>
      <c r="D87" s="13">
        <v>0.50700000000000001</v>
      </c>
      <c r="E87" s="13">
        <v>9.7200000000000006</v>
      </c>
      <c r="F87" s="13">
        <v>8.41</v>
      </c>
      <c r="G87" s="13">
        <v>12.4</v>
      </c>
      <c r="H87" s="38">
        <v>416</v>
      </c>
      <c r="I87" s="42">
        <f>AVERAGE(H81:H87)</f>
        <v>1021.2857142857143</v>
      </c>
      <c r="J87" s="43" t="s">
        <v>110</v>
      </c>
    </row>
    <row r="88" spans="1:10" x14ac:dyDescent="0.3">
      <c r="A88" s="37">
        <v>41011</v>
      </c>
      <c r="B88" s="41">
        <v>0.39917824074074071</v>
      </c>
      <c r="C88" s="13">
        <v>963</v>
      </c>
      <c r="D88" s="13">
        <v>0.624</v>
      </c>
      <c r="E88" s="13">
        <v>11.32</v>
      </c>
      <c r="F88" s="13">
        <v>8.2100000000000009</v>
      </c>
      <c r="G88" s="13">
        <v>12</v>
      </c>
      <c r="H88" s="38">
        <v>109</v>
      </c>
    </row>
    <row r="89" spans="1:10" x14ac:dyDescent="0.3">
      <c r="A89" s="37">
        <v>41031</v>
      </c>
      <c r="B89" s="44">
        <v>0.42285879629629625</v>
      </c>
      <c r="C89" s="13">
        <v>517</v>
      </c>
      <c r="D89" s="13">
        <v>0.33610000000000001</v>
      </c>
      <c r="E89" s="13">
        <v>8.34</v>
      </c>
      <c r="F89" s="13">
        <v>8.0299999999999994</v>
      </c>
      <c r="G89" s="13">
        <v>16.100000000000001</v>
      </c>
      <c r="H89" s="38">
        <v>4352</v>
      </c>
    </row>
    <row r="90" spans="1:10" x14ac:dyDescent="0.3">
      <c r="A90" s="37">
        <v>41060</v>
      </c>
      <c r="B90" s="26">
        <v>0.42125000000000001</v>
      </c>
      <c r="C90" s="13">
        <v>977</v>
      </c>
      <c r="D90" s="13">
        <v>0.63700000000000001</v>
      </c>
      <c r="E90" s="13">
        <v>6.48</v>
      </c>
      <c r="F90" s="13">
        <v>7.96</v>
      </c>
      <c r="G90" s="13">
        <v>22</v>
      </c>
      <c r="H90" s="38">
        <v>97</v>
      </c>
    </row>
    <row r="91" spans="1:10" x14ac:dyDescent="0.3">
      <c r="A91" s="37">
        <v>41093</v>
      </c>
      <c r="B91" s="26">
        <v>0.42265046296296299</v>
      </c>
      <c r="C91" s="13">
        <v>781</v>
      </c>
      <c r="D91" s="13">
        <v>0.50700000000000001</v>
      </c>
      <c r="E91" s="13">
        <v>5.88</v>
      </c>
      <c r="F91" s="13">
        <v>7.97</v>
      </c>
      <c r="G91" s="13">
        <v>27.3</v>
      </c>
      <c r="H91" s="38">
        <v>10</v>
      </c>
    </row>
    <row r="92" spans="1:10" x14ac:dyDescent="0.3">
      <c r="A92" s="37">
        <v>41123</v>
      </c>
      <c r="B92" s="26">
        <v>0.39723379629629635</v>
      </c>
      <c r="C92" s="13">
        <v>921</v>
      </c>
      <c r="D92" s="13">
        <v>0.59799999999999998</v>
      </c>
      <c r="E92" s="13">
        <v>6.73</v>
      </c>
      <c r="F92" s="13">
        <v>8.1199999999999992</v>
      </c>
      <c r="G92" s="13">
        <v>25.7</v>
      </c>
      <c r="H92" s="38">
        <v>41</v>
      </c>
    </row>
    <row r="93" spans="1:10" x14ac:dyDescent="0.3">
      <c r="A93" s="37">
        <v>41158</v>
      </c>
      <c r="B93" s="41">
        <v>0.39827546296296296</v>
      </c>
      <c r="C93" s="13">
        <v>1137</v>
      </c>
      <c r="D93" s="13">
        <v>0.74099999999999999</v>
      </c>
      <c r="E93" s="13">
        <v>6.14</v>
      </c>
      <c r="F93" s="13">
        <v>7.71</v>
      </c>
      <c r="G93" s="13">
        <v>23.4</v>
      </c>
      <c r="H93" s="38">
        <v>98</v>
      </c>
    </row>
    <row r="94" spans="1:10" x14ac:dyDescent="0.3">
      <c r="A94" s="37">
        <v>41186</v>
      </c>
      <c r="B94" s="40">
        <v>0.41480324074074071</v>
      </c>
      <c r="C94" s="13">
        <v>1246</v>
      </c>
      <c r="D94" s="13">
        <v>0.8125</v>
      </c>
      <c r="E94" s="13">
        <v>8.68</v>
      </c>
      <c r="F94" s="13">
        <v>7.7</v>
      </c>
      <c r="G94" s="13">
        <v>16.8</v>
      </c>
      <c r="H94" s="38">
        <v>31</v>
      </c>
      <c r="I94" s="42">
        <f>AVERAGE(H88:H94)</f>
        <v>676.85714285714289</v>
      </c>
      <c r="J94" s="43" t="s">
        <v>111</v>
      </c>
    </row>
    <row r="95" spans="1:10" x14ac:dyDescent="0.3">
      <c r="A95" s="37">
        <v>41366</v>
      </c>
      <c r="B95" s="26">
        <v>0.4088310185185185</v>
      </c>
      <c r="C95" s="13">
        <v>851</v>
      </c>
      <c r="D95" s="13">
        <v>0.55249999999999999</v>
      </c>
      <c r="E95" s="13">
        <v>12.42</v>
      </c>
      <c r="F95" s="13">
        <v>8.1999999999999993</v>
      </c>
      <c r="G95" s="13">
        <v>7.8</v>
      </c>
      <c r="H95" s="38">
        <v>20</v>
      </c>
    </row>
    <row r="96" spans="1:10" x14ac:dyDescent="0.3">
      <c r="A96" s="37">
        <v>41396</v>
      </c>
      <c r="B96" s="26">
        <v>0.41238425925925926</v>
      </c>
      <c r="C96" s="13">
        <v>688</v>
      </c>
      <c r="D96" s="13">
        <v>0.44850000000000001</v>
      </c>
      <c r="E96" s="13">
        <v>8.52</v>
      </c>
      <c r="F96" s="13">
        <v>7.96</v>
      </c>
      <c r="G96" s="13">
        <v>16.7</v>
      </c>
      <c r="H96" s="38">
        <v>86</v>
      </c>
    </row>
    <row r="97" spans="1:10" x14ac:dyDescent="0.3">
      <c r="A97" s="37">
        <v>41431</v>
      </c>
      <c r="B97" s="41">
        <v>0.37666666666666665</v>
      </c>
      <c r="C97" s="13">
        <v>792</v>
      </c>
      <c r="D97" s="13">
        <v>0.51349999999999996</v>
      </c>
      <c r="E97" s="13">
        <v>7.01</v>
      </c>
      <c r="F97" s="13">
        <v>7.93</v>
      </c>
      <c r="G97" s="13">
        <v>19.399999999999999</v>
      </c>
      <c r="H97" s="38">
        <v>85</v>
      </c>
    </row>
    <row r="98" spans="1:10" x14ac:dyDescent="0.3">
      <c r="A98" s="37">
        <v>41456</v>
      </c>
      <c r="B98" s="26">
        <v>0.38400462962962961</v>
      </c>
      <c r="C98" s="13">
        <v>607</v>
      </c>
      <c r="D98" s="13">
        <v>0.39650000000000002</v>
      </c>
      <c r="E98" s="13">
        <v>6.53</v>
      </c>
      <c r="F98" s="13">
        <v>7.98</v>
      </c>
      <c r="G98" s="13">
        <v>20.9</v>
      </c>
      <c r="H98" s="38">
        <v>8164</v>
      </c>
    </row>
    <row r="99" spans="1:10" x14ac:dyDescent="0.3">
      <c r="A99" s="37">
        <v>41513</v>
      </c>
      <c r="B99" s="41">
        <v>0.39384259259259258</v>
      </c>
      <c r="C99" s="13">
        <v>1028</v>
      </c>
      <c r="D99" s="13">
        <v>0.66949999999999998</v>
      </c>
      <c r="E99" s="13">
        <v>6.31</v>
      </c>
      <c r="F99" s="13">
        <v>8.2100000000000009</v>
      </c>
      <c r="G99" s="13">
        <v>24.6</v>
      </c>
      <c r="H99" s="38">
        <v>20</v>
      </c>
    </row>
    <row r="100" spans="1:10" x14ac:dyDescent="0.3">
      <c r="A100" s="37">
        <v>41542</v>
      </c>
      <c r="B100" s="41">
        <v>0.38608796296296299</v>
      </c>
      <c r="C100" s="13">
        <v>1202</v>
      </c>
      <c r="D100" s="13">
        <v>0.78</v>
      </c>
      <c r="E100" s="13">
        <v>6.73</v>
      </c>
      <c r="F100" s="13">
        <v>7.94</v>
      </c>
      <c r="G100" s="13">
        <v>18.399999999999999</v>
      </c>
      <c r="H100" s="38">
        <v>41</v>
      </c>
    </row>
    <row r="101" spans="1:10" x14ac:dyDescent="0.3">
      <c r="A101" s="37">
        <v>41577</v>
      </c>
      <c r="B101" s="26">
        <v>0.38826388888888891</v>
      </c>
      <c r="C101" s="13">
        <v>1365</v>
      </c>
      <c r="D101" s="13">
        <v>0.89049999999999996</v>
      </c>
      <c r="E101" s="13">
        <v>11.8</v>
      </c>
      <c r="F101" s="13">
        <v>8.4499999999999993</v>
      </c>
      <c r="G101" s="13">
        <v>10.7</v>
      </c>
      <c r="H101" s="38">
        <v>30</v>
      </c>
      <c r="I101" s="42">
        <f>AVERAGE(H95:H101)</f>
        <v>1206.5714285714287</v>
      </c>
      <c r="J101" s="43" t="s">
        <v>112</v>
      </c>
    </row>
    <row r="102" spans="1:10" x14ac:dyDescent="0.3">
      <c r="A102" s="37">
        <v>41730</v>
      </c>
      <c r="B102" s="45">
        <v>0.41002314814814816</v>
      </c>
      <c r="C102" s="13">
        <v>920</v>
      </c>
      <c r="D102" s="13">
        <v>0.59799999999999998</v>
      </c>
      <c r="E102" s="13">
        <v>14.14</v>
      </c>
      <c r="F102" s="13">
        <v>8.39</v>
      </c>
      <c r="G102" s="13">
        <v>9.4</v>
      </c>
      <c r="H102" s="33">
        <v>10</v>
      </c>
    </row>
    <row r="103" spans="1:10" x14ac:dyDescent="0.3">
      <c r="A103" s="37">
        <v>41760</v>
      </c>
      <c r="B103" s="27">
        <v>0.39086805555555554</v>
      </c>
      <c r="C103" s="13">
        <v>740</v>
      </c>
      <c r="D103" s="13">
        <v>0.48099999999999998</v>
      </c>
      <c r="E103" s="13">
        <v>9.26</v>
      </c>
      <c r="F103" s="13">
        <v>8.14</v>
      </c>
      <c r="G103" s="13">
        <v>13.8</v>
      </c>
      <c r="H103" s="38">
        <v>134</v>
      </c>
    </row>
    <row r="104" spans="1:10" x14ac:dyDescent="0.3">
      <c r="A104" s="37">
        <v>41795</v>
      </c>
      <c r="B104" s="44">
        <v>0.409212962962963</v>
      </c>
      <c r="C104" s="13">
        <v>538</v>
      </c>
      <c r="D104" s="13">
        <v>0.34970000000000001</v>
      </c>
      <c r="E104" s="13">
        <v>5.78</v>
      </c>
      <c r="F104" s="13">
        <v>7.93</v>
      </c>
      <c r="G104" s="13">
        <v>20.6</v>
      </c>
      <c r="H104" s="38">
        <v>1439</v>
      </c>
    </row>
    <row r="105" spans="1:10" x14ac:dyDescent="0.3">
      <c r="A105" s="37">
        <v>41851</v>
      </c>
      <c r="B105" s="44">
        <v>0.40774305555555551</v>
      </c>
      <c r="C105" s="13">
        <v>1124</v>
      </c>
      <c r="D105" s="13">
        <v>0.72799999999999998</v>
      </c>
      <c r="E105" s="13">
        <v>8.59</v>
      </c>
      <c r="F105" s="13">
        <v>8.18</v>
      </c>
      <c r="G105" s="13">
        <v>21.5</v>
      </c>
      <c r="H105" s="38">
        <v>243</v>
      </c>
    </row>
    <row r="106" spans="1:10" x14ac:dyDescent="0.3">
      <c r="A106" s="37">
        <v>41877</v>
      </c>
      <c r="B106" s="44">
        <v>0.39365740740740746</v>
      </c>
      <c r="C106" s="13">
        <v>617</v>
      </c>
      <c r="D106" s="13">
        <v>0.40300000000000002</v>
      </c>
      <c r="E106" s="13">
        <v>6.42</v>
      </c>
      <c r="F106" s="13">
        <v>7.93</v>
      </c>
      <c r="G106" s="13">
        <v>24.3</v>
      </c>
      <c r="H106" s="38">
        <v>617</v>
      </c>
    </row>
    <row r="107" spans="1:10" x14ac:dyDescent="0.3">
      <c r="A107" s="37">
        <v>41907</v>
      </c>
      <c r="B107" s="44">
        <v>0.40506944444444443</v>
      </c>
      <c r="C107" s="13">
        <v>1071</v>
      </c>
      <c r="D107" s="13">
        <v>0.69550000000000001</v>
      </c>
      <c r="E107" s="13">
        <v>9.24</v>
      </c>
      <c r="F107" s="13">
        <v>8.0500000000000007</v>
      </c>
      <c r="G107" s="13">
        <v>17.5</v>
      </c>
      <c r="H107" s="38">
        <v>110</v>
      </c>
    </row>
    <row r="108" spans="1:10" x14ac:dyDescent="0.3">
      <c r="A108" s="37">
        <v>41941</v>
      </c>
      <c r="B108" s="27">
        <v>0.41490740740740745</v>
      </c>
      <c r="C108" s="13">
        <v>1020</v>
      </c>
      <c r="D108" s="13">
        <v>0.66300000000000003</v>
      </c>
      <c r="E108" s="13">
        <v>8.7200000000000006</v>
      </c>
      <c r="F108" s="13">
        <v>8.08</v>
      </c>
      <c r="G108" s="13">
        <v>13.4</v>
      </c>
      <c r="H108" s="38">
        <v>84</v>
      </c>
      <c r="I108" s="42">
        <f>AVERAGE(H102:H108)</f>
        <v>376.71428571428572</v>
      </c>
      <c r="J108" s="43" t="s">
        <v>113</v>
      </c>
    </row>
    <row r="109" spans="1:10" x14ac:dyDescent="0.3">
      <c r="A109" s="46">
        <v>42124</v>
      </c>
      <c r="B109" s="44">
        <v>0.41758101851851853</v>
      </c>
      <c r="C109" s="13">
        <v>863</v>
      </c>
      <c r="D109" s="13">
        <v>0.55900000000000005</v>
      </c>
      <c r="E109" s="13">
        <v>9.7799999999999994</v>
      </c>
      <c r="F109" s="13">
        <v>8.11</v>
      </c>
      <c r="G109" s="13">
        <v>13.2</v>
      </c>
      <c r="H109" s="38">
        <v>98</v>
      </c>
    </row>
    <row r="110" spans="1:10" x14ac:dyDescent="0.3">
      <c r="A110" s="46">
        <v>42130</v>
      </c>
      <c r="B110" s="44">
        <v>0.42394675925925923</v>
      </c>
      <c r="C110" s="47">
        <v>763</v>
      </c>
      <c r="D110" s="47">
        <v>0.49399999999999999</v>
      </c>
      <c r="E110" s="47">
        <v>8.1199999999999992</v>
      </c>
      <c r="F110" s="47">
        <v>8.06</v>
      </c>
      <c r="G110" s="47">
        <v>17.899999999999999</v>
      </c>
      <c r="H110" s="38">
        <v>1935</v>
      </c>
    </row>
    <row r="111" spans="1:10" x14ac:dyDescent="0.3">
      <c r="A111" s="46">
        <v>42159</v>
      </c>
      <c r="B111" s="44">
        <v>0.42320601851851852</v>
      </c>
      <c r="C111" s="13">
        <v>704</v>
      </c>
      <c r="D111" s="13">
        <v>0.45500000000000002</v>
      </c>
      <c r="E111" s="13">
        <v>7.67</v>
      </c>
      <c r="F111" s="13">
        <v>7.78</v>
      </c>
      <c r="G111" s="13">
        <v>18.2</v>
      </c>
      <c r="H111" s="38">
        <v>836</v>
      </c>
    </row>
    <row r="112" spans="1:10" x14ac:dyDescent="0.3">
      <c r="A112" s="48">
        <v>42215</v>
      </c>
      <c r="B112" s="44">
        <v>0.39140046296296299</v>
      </c>
      <c r="C112" s="13">
        <v>915</v>
      </c>
      <c r="D112" s="13">
        <v>0.59799999999999998</v>
      </c>
      <c r="E112" s="13">
        <v>7.01</v>
      </c>
      <c r="F112" s="13">
        <v>7.96</v>
      </c>
      <c r="G112" s="13">
        <v>24.5</v>
      </c>
      <c r="H112" s="38">
        <v>189</v>
      </c>
    </row>
    <row r="113" spans="1:10" x14ac:dyDescent="0.3">
      <c r="A113" s="48">
        <v>42241</v>
      </c>
      <c r="B113" s="44">
        <v>0.40560185185185182</v>
      </c>
      <c r="C113" s="13">
        <v>1023</v>
      </c>
      <c r="D113" s="13">
        <v>0.66300000000000003</v>
      </c>
      <c r="E113" s="13">
        <v>7.18</v>
      </c>
      <c r="F113" s="13">
        <v>8.0299999999999994</v>
      </c>
      <c r="G113" s="13">
        <v>21</v>
      </c>
      <c r="H113" s="38">
        <v>63</v>
      </c>
    </row>
    <row r="114" spans="1:10" x14ac:dyDescent="0.3">
      <c r="A114" s="48">
        <v>42270</v>
      </c>
      <c r="B114" s="44">
        <v>0.40744212962962961</v>
      </c>
      <c r="C114" s="13">
        <v>1161</v>
      </c>
      <c r="D114" s="13">
        <v>0.754</v>
      </c>
      <c r="E114" s="13">
        <v>7.82</v>
      </c>
      <c r="F114" s="13">
        <v>7.98</v>
      </c>
      <c r="G114" s="13">
        <v>18.7</v>
      </c>
      <c r="H114" s="38">
        <v>52</v>
      </c>
    </row>
    <row r="115" spans="1:10" x14ac:dyDescent="0.3">
      <c r="A115" s="48">
        <v>42305</v>
      </c>
      <c r="B115" s="44">
        <v>0.40891203703703699</v>
      </c>
      <c r="C115" s="13">
        <v>1183</v>
      </c>
      <c r="D115" s="13">
        <v>0.76700000000000002</v>
      </c>
      <c r="E115" s="13">
        <v>8.01</v>
      </c>
      <c r="F115" s="13">
        <v>7.96</v>
      </c>
      <c r="G115" s="13">
        <v>13.7</v>
      </c>
      <c r="H115" s="38">
        <v>1153</v>
      </c>
      <c r="I115" s="42">
        <f>AVERAGE(H109:H115)</f>
        <v>618</v>
      </c>
      <c r="J115" s="43" t="s">
        <v>114</v>
      </c>
    </row>
    <row r="116" spans="1:10" x14ac:dyDescent="0.3">
      <c r="A116" s="48">
        <v>42466</v>
      </c>
      <c r="B116" s="44">
        <v>0.39116898148148144</v>
      </c>
      <c r="C116" s="13">
        <v>793</v>
      </c>
      <c r="D116" s="13">
        <v>0.51349999999999996</v>
      </c>
      <c r="E116" s="13">
        <v>11.71</v>
      </c>
      <c r="F116" s="13">
        <v>8.0500000000000007</v>
      </c>
      <c r="G116" s="13">
        <v>8.8000000000000007</v>
      </c>
      <c r="H116" s="38">
        <v>63</v>
      </c>
    </row>
    <row r="117" spans="1:10" x14ac:dyDescent="0.3">
      <c r="A117" s="48">
        <v>42501</v>
      </c>
      <c r="B117" s="44">
        <v>0.4337152777777778</v>
      </c>
      <c r="C117" s="13">
        <v>827</v>
      </c>
      <c r="D117" s="13">
        <v>0.53949999999999998</v>
      </c>
      <c r="E117" s="13">
        <v>9.26</v>
      </c>
      <c r="F117" s="13">
        <v>7.94</v>
      </c>
      <c r="G117" s="13">
        <v>15.5</v>
      </c>
      <c r="H117" s="38">
        <v>62</v>
      </c>
    </row>
    <row r="118" spans="1:10" x14ac:dyDescent="0.3">
      <c r="A118" s="48">
        <v>42530</v>
      </c>
      <c r="B118" s="44">
        <v>0.41319444444444442</v>
      </c>
      <c r="C118" s="13">
        <v>852</v>
      </c>
      <c r="D118" s="13">
        <v>0.55249999999999999</v>
      </c>
      <c r="E118" s="13">
        <v>7.53</v>
      </c>
      <c r="F118" s="13">
        <v>7.96</v>
      </c>
      <c r="G118" s="13">
        <v>20.9</v>
      </c>
      <c r="H118" s="38">
        <v>63</v>
      </c>
    </row>
    <row r="119" spans="1:10" x14ac:dyDescent="0.3">
      <c r="A119" s="48">
        <v>42577</v>
      </c>
      <c r="B119" s="44">
        <v>0.38942129629629635</v>
      </c>
      <c r="C119" s="13">
        <v>953</v>
      </c>
      <c r="D119" s="13">
        <v>0.61750000000000005</v>
      </c>
      <c r="E119" s="13">
        <v>5.88</v>
      </c>
      <c r="F119" s="13">
        <v>7.95</v>
      </c>
      <c r="G119" s="13">
        <v>26.7</v>
      </c>
      <c r="H119" s="38">
        <v>52</v>
      </c>
    </row>
    <row r="120" spans="1:10" x14ac:dyDescent="0.3">
      <c r="A120" s="48">
        <v>42605</v>
      </c>
      <c r="B120" s="44">
        <v>0.39321759259259265</v>
      </c>
      <c r="C120" s="13">
        <v>822</v>
      </c>
      <c r="D120" s="13">
        <v>0.53300000000000003</v>
      </c>
      <c r="E120" s="13">
        <v>6.61</v>
      </c>
      <c r="F120" s="13">
        <v>7.66</v>
      </c>
      <c r="G120" s="13">
        <v>22.3</v>
      </c>
      <c r="H120" s="38">
        <v>96</v>
      </c>
    </row>
    <row r="121" spans="1:10" x14ac:dyDescent="0.3">
      <c r="A121" s="48">
        <v>42642</v>
      </c>
      <c r="B121" s="44">
        <v>0.4025347222222222</v>
      </c>
      <c r="C121" s="13">
        <v>1043</v>
      </c>
      <c r="D121" s="13">
        <v>0.67600000000000005</v>
      </c>
      <c r="E121" s="13">
        <v>7.8</v>
      </c>
      <c r="F121" s="13">
        <v>7.78</v>
      </c>
      <c r="G121" s="13">
        <v>17.5</v>
      </c>
      <c r="H121" s="38">
        <v>161</v>
      </c>
    </row>
    <row r="122" spans="1:10" x14ac:dyDescent="0.3">
      <c r="A122" s="48">
        <v>42661</v>
      </c>
      <c r="B122" s="44">
        <v>0.39505787037037038</v>
      </c>
      <c r="C122" s="13">
        <v>1008</v>
      </c>
      <c r="D122" s="13">
        <v>0.65649999999999997</v>
      </c>
      <c r="E122" s="13">
        <v>7.53</v>
      </c>
      <c r="F122" s="13">
        <v>7.98</v>
      </c>
      <c r="G122" s="13">
        <v>18.7</v>
      </c>
      <c r="H122" s="38">
        <v>41</v>
      </c>
      <c r="I122" s="42">
        <f>AVERAGE(H116:H122)</f>
        <v>76.857142857142861</v>
      </c>
      <c r="J122" s="43" t="s">
        <v>115</v>
      </c>
    </row>
    <row r="123" spans="1:10" x14ac:dyDescent="0.3">
      <c r="A123" s="48">
        <v>42830</v>
      </c>
      <c r="B123" s="44">
        <v>0.39524305555555556</v>
      </c>
      <c r="C123" s="13">
        <v>716</v>
      </c>
      <c r="D123" s="13">
        <v>0.46800000000000003</v>
      </c>
      <c r="E123" s="13">
        <v>9.84</v>
      </c>
      <c r="F123" s="13">
        <v>8.16</v>
      </c>
      <c r="G123" s="13">
        <v>12.1</v>
      </c>
      <c r="H123" s="38">
        <v>573</v>
      </c>
    </row>
    <row r="124" spans="1:10" x14ac:dyDescent="0.3">
      <c r="A124" s="48">
        <v>42865</v>
      </c>
      <c r="B124" s="49" t="s">
        <v>116</v>
      </c>
    </row>
    <row r="125" spans="1:10" x14ac:dyDescent="0.3">
      <c r="A125" s="48">
        <v>42894</v>
      </c>
      <c r="B125" s="44">
        <v>0.39353009259259258</v>
      </c>
      <c r="C125" s="13">
        <v>738</v>
      </c>
      <c r="D125" s="13">
        <v>0.48099999999999998</v>
      </c>
      <c r="E125" s="13">
        <v>7.82</v>
      </c>
      <c r="F125" s="13">
        <v>7.99</v>
      </c>
      <c r="G125" s="13">
        <v>19.399999999999999</v>
      </c>
      <c r="H125" s="38">
        <v>51</v>
      </c>
    </row>
    <row r="126" spans="1:10" x14ac:dyDescent="0.3">
      <c r="A126" s="48">
        <v>42934</v>
      </c>
      <c r="B126" s="44">
        <v>0.39339120370370373</v>
      </c>
      <c r="C126" s="13">
        <v>636</v>
      </c>
      <c r="D126" s="13">
        <v>0.41599999999999998</v>
      </c>
      <c r="E126" s="13">
        <v>7.04</v>
      </c>
      <c r="F126" s="13">
        <v>7.98</v>
      </c>
      <c r="G126" s="13">
        <v>23.9</v>
      </c>
      <c r="H126" s="38">
        <v>146</v>
      </c>
    </row>
    <row r="127" spans="1:10" x14ac:dyDescent="0.3">
      <c r="A127" s="48">
        <v>42969</v>
      </c>
      <c r="B127" s="44">
        <v>0.41934027777777777</v>
      </c>
      <c r="C127" s="13">
        <v>1042</v>
      </c>
      <c r="D127" s="13">
        <v>0.67600000000000005</v>
      </c>
      <c r="E127" s="13">
        <v>6.05</v>
      </c>
      <c r="F127" s="13">
        <v>7.74</v>
      </c>
      <c r="G127" s="13">
        <v>24.2</v>
      </c>
      <c r="H127" s="38">
        <v>41</v>
      </c>
    </row>
    <row r="128" spans="1:10" x14ac:dyDescent="0.3">
      <c r="A128" s="48">
        <v>43005</v>
      </c>
      <c r="B128" s="44">
        <v>0.40584490740740736</v>
      </c>
      <c r="C128" s="13">
        <v>1187</v>
      </c>
      <c r="D128" s="13">
        <v>0.77349999999999997</v>
      </c>
      <c r="E128" s="13">
        <v>6.39</v>
      </c>
      <c r="F128" s="13">
        <v>7.91</v>
      </c>
      <c r="G128" s="13">
        <v>23.7</v>
      </c>
      <c r="H128" s="38">
        <v>20</v>
      </c>
    </row>
    <row r="129" spans="1:10" x14ac:dyDescent="0.3">
      <c r="A129" s="48">
        <v>43026</v>
      </c>
      <c r="B129" s="44">
        <v>0.3979166666666667</v>
      </c>
      <c r="C129" s="13">
        <v>1307</v>
      </c>
      <c r="D129" s="13">
        <v>0.85150000000000003</v>
      </c>
      <c r="E129" s="13">
        <v>8.52</v>
      </c>
      <c r="F129" s="13">
        <v>7.8</v>
      </c>
      <c r="G129" s="13">
        <v>15</v>
      </c>
      <c r="H129" s="38">
        <v>52</v>
      </c>
      <c r="I129" s="42">
        <f>AVERAGE(H123:H129)</f>
        <v>147.16666666666666</v>
      </c>
      <c r="J129" s="43" t="s">
        <v>117</v>
      </c>
    </row>
    <row r="130" spans="1:10" x14ac:dyDescent="0.3">
      <c r="A130" s="48">
        <v>43194</v>
      </c>
      <c r="B130" s="44">
        <v>0.41585648148148152</v>
      </c>
      <c r="C130" s="13">
        <v>333.3</v>
      </c>
      <c r="D130" s="13">
        <v>0.2165</v>
      </c>
      <c r="E130" s="13">
        <v>11.92</v>
      </c>
      <c r="F130" s="13">
        <v>8.1300000000000008</v>
      </c>
      <c r="G130" s="13">
        <v>7.9</v>
      </c>
      <c r="H130" s="38">
        <v>4352</v>
      </c>
    </row>
    <row r="131" spans="1:10" x14ac:dyDescent="0.3">
      <c r="A131" s="48">
        <v>43221</v>
      </c>
      <c r="B131" s="27">
        <v>0.39618055555555554</v>
      </c>
      <c r="C131" s="13">
        <v>723</v>
      </c>
      <c r="D131" s="13">
        <v>0.46800000000000003</v>
      </c>
      <c r="E131" s="13">
        <v>10.14</v>
      </c>
      <c r="F131" s="13">
        <v>8.33</v>
      </c>
      <c r="G131" s="13">
        <v>14.8</v>
      </c>
      <c r="H131" s="38">
        <v>10</v>
      </c>
    </row>
    <row r="132" spans="1:10" x14ac:dyDescent="0.3">
      <c r="A132" s="48">
        <v>43258</v>
      </c>
      <c r="B132" s="36" t="s">
        <v>118</v>
      </c>
    </row>
    <row r="133" spans="1:10" x14ac:dyDescent="0.3">
      <c r="A133" s="48">
        <v>43298</v>
      </c>
      <c r="B133" s="44">
        <v>0.41980324074074077</v>
      </c>
      <c r="C133" s="13">
        <v>823</v>
      </c>
      <c r="D133" s="13">
        <v>0.53300000000000003</v>
      </c>
      <c r="E133" s="13">
        <v>6.2</v>
      </c>
      <c r="F133" s="13">
        <v>8.3800000000000008</v>
      </c>
      <c r="G133" s="13">
        <v>25.7</v>
      </c>
      <c r="H133" s="38">
        <v>171</v>
      </c>
    </row>
    <row r="134" spans="1:10" x14ac:dyDescent="0.3">
      <c r="A134" s="50">
        <v>43334</v>
      </c>
      <c r="B134" s="44">
        <v>0.40840277777777773</v>
      </c>
      <c r="C134" s="13">
        <v>510</v>
      </c>
      <c r="D134" s="13">
        <v>0.33150000000000002</v>
      </c>
      <c r="E134" s="13">
        <v>6.82</v>
      </c>
      <c r="F134" s="13">
        <v>8.42</v>
      </c>
      <c r="G134" s="13">
        <v>22.3</v>
      </c>
      <c r="H134" s="38">
        <v>1313</v>
      </c>
    </row>
    <row r="135" spans="1:10" x14ac:dyDescent="0.3">
      <c r="A135" s="51">
        <v>43369</v>
      </c>
      <c r="B135" s="44">
        <v>0.39679398148148143</v>
      </c>
      <c r="C135" s="52">
        <v>575</v>
      </c>
      <c r="D135" s="52">
        <v>0.3705</v>
      </c>
      <c r="E135" s="52">
        <v>7.8</v>
      </c>
      <c r="F135" s="52">
        <v>7.88</v>
      </c>
      <c r="G135" s="52">
        <v>20.100000000000001</v>
      </c>
      <c r="H135" s="38">
        <v>6131</v>
      </c>
    </row>
    <row r="136" spans="1:10" x14ac:dyDescent="0.3">
      <c r="A136" s="51">
        <v>43389</v>
      </c>
      <c r="B136" s="44">
        <v>0.4082175925925926</v>
      </c>
      <c r="C136" s="13">
        <v>778</v>
      </c>
      <c r="D136" s="13">
        <v>0.50700000000000001</v>
      </c>
      <c r="E136" s="13">
        <v>9.9</v>
      </c>
      <c r="F136" s="13">
        <v>7.81</v>
      </c>
      <c r="G136" s="13">
        <v>12.4</v>
      </c>
      <c r="H136" s="38">
        <v>30</v>
      </c>
      <c r="I136" s="42">
        <f>AVERAGE(H130:H136)</f>
        <v>2001.1666666666667</v>
      </c>
      <c r="J136" s="43" t="s">
        <v>119</v>
      </c>
    </row>
    <row r="137" spans="1:10" x14ac:dyDescent="0.3">
      <c r="A137" s="51">
        <v>43557</v>
      </c>
      <c r="B137" s="27">
        <v>0.38381944444444444</v>
      </c>
      <c r="C137" s="13">
        <v>467.3</v>
      </c>
      <c r="D137" s="13">
        <v>0.30359999999999998</v>
      </c>
      <c r="E137" s="13">
        <v>12.73</v>
      </c>
      <c r="F137" s="13">
        <v>8.09</v>
      </c>
      <c r="G137" s="13">
        <v>6.2</v>
      </c>
      <c r="H137" s="38">
        <v>2723</v>
      </c>
    </row>
    <row r="138" spans="1:10" x14ac:dyDescent="0.3">
      <c r="A138" s="51">
        <v>43587</v>
      </c>
      <c r="B138" s="44">
        <v>0.40076388888888892</v>
      </c>
      <c r="C138" s="13">
        <v>658</v>
      </c>
      <c r="D138" s="13">
        <v>0.42899999999999999</v>
      </c>
      <c r="E138" s="13">
        <v>9.68</v>
      </c>
      <c r="F138" s="13">
        <v>7.63</v>
      </c>
      <c r="G138" s="13">
        <v>13.9</v>
      </c>
      <c r="H138" s="38">
        <v>813</v>
      </c>
    </row>
    <row r="139" spans="1:10" x14ac:dyDescent="0.3">
      <c r="A139" s="51">
        <v>43622</v>
      </c>
      <c r="B139" s="44">
        <v>0.39765046296296297</v>
      </c>
      <c r="C139" s="13">
        <v>652</v>
      </c>
      <c r="D139" s="13">
        <v>0.42249999999999999</v>
      </c>
      <c r="E139" s="13">
        <v>6.92</v>
      </c>
      <c r="F139" s="13">
        <v>7.94</v>
      </c>
      <c r="G139" s="13">
        <v>20.100000000000001</v>
      </c>
      <c r="H139" s="38">
        <v>285</v>
      </c>
    </row>
    <row r="140" spans="1:10" x14ac:dyDescent="0.3">
      <c r="A140" s="51">
        <v>43647</v>
      </c>
      <c r="B140" s="44">
        <v>0.38721064814814815</v>
      </c>
      <c r="C140" s="13">
        <v>828</v>
      </c>
      <c r="D140" s="13">
        <v>0.53949999999999998</v>
      </c>
      <c r="E140" s="13">
        <v>6.41</v>
      </c>
      <c r="F140" s="13">
        <v>7.97</v>
      </c>
      <c r="G140" s="13">
        <v>24.5</v>
      </c>
      <c r="H140" s="38">
        <v>63</v>
      </c>
    </row>
    <row r="141" spans="1:10" x14ac:dyDescent="0.3">
      <c r="A141" s="51">
        <v>43704</v>
      </c>
      <c r="B141" s="44">
        <v>0.38266203703703705</v>
      </c>
      <c r="C141" s="13">
        <v>891</v>
      </c>
      <c r="D141" s="13">
        <v>0.57850000000000001</v>
      </c>
      <c r="E141" s="13">
        <v>6.69</v>
      </c>
      <c r="F141" s="13">
        <v>7.83</v>
      </c>
      <c r="G141" s="13">
        <v>22</v>
      </c>
      <c r="H141" s="38">
        <v>52</v>
      </c>
    </row>
    <row r="142" spans="1:10" x14ac:dyDescent="0.3">
      <c r="A142" s="53">
        <v>43733</v>
      </c>
      <c r="B142" s="44">
        <v>0.39023148148148151</v>
      </c>
      <c r="C142" s="13">
        <v>1119</v>
      </c>
      <c r="D142" s="13">
        <v>0.72799999999999998</v>
      </c>
      <c r="E142" s="13">
        <v>6.44</v>
      </c>
      <c r="F142" s="13">
        <v>8.16</v>
      </c>
      <c r="G142" s="13">
        <v>20.8</v>
      </c>
      <c r="H142" s="38">
        <v>63</v>
      </c>
    </row>
    <row r="143" spans="1:10" x14ac:dyDescent="0.3">
      <c r="A143" s="51">
        <v>43768</v>
      </c>
      <c r="B143" s="44">
        <v>0.39892361111111113</v>
      </c>
      <c r="C143" s="13">
        <v>1110</v>
      </c>
      <c r="D143" s="13">
        <v>0.72150000000000003</v>
      </c>
      <c r="E143" s="13">
        <v>7.6</v>
      </c>
      <c r="F143" s="13">
        <v>7.5</v>
      </c>
      <c r="G143" s="13">
        <v>13</v>
      </c>
      <c r="H143" s="38">
        <v>20</v>
      </c>
      <c r="I143" s="42">
        <f>AVERAGE(H137:H143)</f>
        <v>574.14285714285711</v>
      </c>
      <c r="J143" s="43" t="s">
        <v>120</v>
      </c>
    </row>
    <row r="144" spans="1:10" x14ac:dyDescent="0.3">
      <c r="A144" s="51">
        <v>43935</v>
      </c>
      <c r="B144" s="44">
        <v>0.38055555555555554</v>
      </c>
      <c r="C144" s="13">
        <v>853</v>
      </c>
      <c r="D144" s="13">
        <v>0.55249999999999999</v>
      </c>
      <c r="E144" s="13">
        <v>11.25</v>
      </c>
      <c r="F144" s="13">
        <v>8.34</v>
      </c>
      <c r="G144" s="13">
        <v>10.199999999999999</v>
      </c>
      <c r="H144" s="38">
        <v>41</v>
      </c>
    </row>
    <row r="145" spans="1:10" x14ac:dyDescent="0.3">
      <c r="A145" s="48">
        <v>43962</v>
      </c>
      <c r="B145" s="27">
        <v>0.40461805555555558</v>
      </c>
      <c r="C145" s="13">
        <v>895</v>
      </c>
      <c r="D145" s="13">
        <v>0.58499999999999996</v>
      </c>
      <c r="E145" s="13">
        <v>10.61</v>
      </c>
      <c r="F145" s="13">
        <v>8.4</v>
      </c>
      <c r="G145" s="13">
        <v>12.4</v>
      </c>
      <c r="H145" s="38">
        <v>41</v>
      </c>
    </row>
    <row r="146" spans="1:10" x14ac:dyDescent="0.3">
      <c r="A146" s="48">
        <v>43999</v>
      </c>
      <c r="B146" s="41">
        <v>0.43840277777777775</v>
      </c>
      <c r="C146" s="13">
        <v>1015</v>
      </c>
      <c r="D146" s="13">
        <v>0.65649999999999997</v>
      </c>
      <c r="E146" s="13">
        <v>8.5500000000000007</v>
      </c>
      <c r="F146" s="13">
        <v>8.06</v>
      </c>
      <c r="G146" s="13">
        <v>22.5</v>
      </c>
      <c r="H146" s="38">
        <v>41</v>
      </c>
    </row>
    <row r="147" spans="1:10" x14ac:dyDescent="0.3">
      <c r="A147" s="48">
        <v>44025</v>
      </c>
      <c r="B147" s="27">
        <v>0.40480324074074076</v>
      </c>
      <c r="C147" s="13">
        <v>774</v>
      </c>
      <c r="D147" s="13">
        <v>0.50049999999999994</v>
      </c>
      <c r="E147" s="13">
        <v>5.01</v>
      </c>
      <c r="F147" s="13">
        <v>7.91</v>
      </c>
      <c r="G147" s="13">
        <v>23.6</v>
      </c>
      <c r="H147" s="38">
        <v>10</v>
      </c>
    </row>
    <row r="148" spans="1:10" x14ac:dyDescent="0.3">
      <c r="A148" s="51">
        <v>44062</v>
      </c>
      <c r="B148" s="44">
        <v>0.38777777777777778</v>
      </c>
      <c r="C148" s="13">
        <v>877</v>
      </c>
      <c r="D148" s="13">
        <v>0.57199999999999995</v>
      </c>
      <c r="E148" s="13">
        <v>6.93</v>
      </c>
      <c r="F148" s="13">
        <v>8.1999999999999993</v>
      </c>
      <c r="G148" s="13">
        <v>22.3</v>
      </c>
      <c r="H148" s="38">
        <v>132</v>
      </c>
    </row>
    <row r="149" spans="1:10" x14ac:dyDescent="0.3">
      <c r="A149" s="51">
        <v>44090</v>
      </c>
      <c r="B149" s="44">
        <v>0.39934027777777775</v>
      </c>
      <c r="C149" s="13">
        <v>1148</v>
      </c>
      <c r="D149" s="13">
        <v>0.74750000000000005</v>
      </c>
      <c r="E149" s="13">
        <v>7.38</v>
      </c>
      <c r="F149" s="13">
        <v>7.82</v>
      </c>
      <c r="G149" s="13">
        <v>19.8</v>
      </c>
      <c r="H149" s="38">
        <v>10</v>
      </c>
    </row>
    <row r="150" spans="1:10" x14ac:dyDescent="0.3">
      <c r="A150" s="48">
        <v>44123</v>
      </c>
      <c r="B150" s="44">
        <v>0.38702546296296297</v>
      </c>
      <c r="C150" s="13">
        <v>1781</v>
      </c>
      <c r="D150" s="13">
        <v>1.157</v>
      </c>
      <c r="E150" s="13">
        <v>9.8699999999999992</v>
      </c>
      <c r="F150" s="13">
        <v>7.47</v>
      </c>
      <c r="G150" s="13">
        <v>14.200000000000001</v>
      </c>
      <c r="H150" s="38">
        <v>86</v>
      </c>
      <c r="I150" s="42">
        <f>AVERAGE(H144:H150)</f>
        <v>51.571428571428569</v>
      </c>
      <c r="J150" s="43" t="s">
        <v>121</v>
      </c>
    </row>
    <row r="151" spans="1:10" x14ac:dyDescent="0.3">
      <c r="A151" s="54">
        <v>44299</v>
      </c>
      <c r="B151" s="41">
        <v>0.40267361111111111</v>
      </c>
      <c r="C151" s="13">
        <v>665</v>
      </c>
      <c r="D151" s="13">
        <v>0.42899999999999999</v>
      </c>
      <c r="E151" s="13">
        <v>9.9</v>
      </c>
      <c r="F151" s="13">
        <v>7.78</v>
      </c>
      <c r="G151" s="13">
        <v>12.5</v>
      </c>
      <c r="H151" s="38">
        <v>298</v>
      </c>
    </row>
    <row r="152" spans="1:10" x14ac:dyDescent="0.3">
      <c r="A152" s="54">
        <v>44326</v>
      </c>
      <c r="B152" s="41">
        <v>0.4163425925925926</v>
      </c>
      <c r="C152" s="13">
        <v>454.4</v>
      </c>
      <c r="D152" s="13">
        <v>0.29509999999999997</v>
      </c>
      <c r="E152" s="13">
        <v>10.029999999999999</v>
      </c>
      <c r="F152" s="13">
        <v>7.79</v>
      </c>
      <c r="G152" s="13">
        <v>10.899999999999999</v>
      </c>
      <c r="H152" s="38">
        <v>15531</v>
      </c>
    </row>
    <row r="153" spans="1:10" x14ac:dyDescent="0.3">
      <c r="A153" s="54">
        <v>44363</v>
      </c>
      <c r="B153" s="41">
        <v>0.40354166666666669</v>
      </c>
      <c r="E153" s="13">
        <v>3.59</v>
      </c>
      <c r="F153" s="13">
        <v>8.08</v>
      </c>
      <c r="G153" s="13">
        <v>22.9</v>
      </c>
      <c r="H153" s="38">
        <v>74</v>
      </c>
    </row>
    <row r="154" spans="1:10" x14ac:dyDescent="0.3">
      <c r="A154" s="54">
        <v>44384</v>
      </c>
      <c r="B154" s="44">
        <v>0.38877314814814817</v>
      </c>
      <c r="C154" s="13">
        <v>824</v>
      </c>
      <c r="D154" s="13">
        <v>0.53300000000000003</v>
      </c>
      <c r="E154" s="13">
        <v>6.5</v>
      </c>
      <c r="F154" s="13">
        <v>8</v>
      </c>
      <c r="G154" s="13">
        <v>26.1</v>
      </c>
      <c r="H154" s="38">
        <v>85</v>
      </c>
    </row>
    <row r="155" spans="1:10" x14ac:dyDescent="0.3">
      <c r="A155" s="48">
        <v>44426</v>
      </c>
      <c r="B155" s="41">
        <v>0.40891203703703699</v>
      </c>
      <c r="C155" s="13">
        <v>1067</v>
      </c>
      <c r="D155" s="13">
        <v>0.69550000000000001</v>
      </c>
      <c r="E155" s="13">
        <v>7.2</v>
      </c>
      <c r="F155" s="13">
        <v>7.95</v>
      </c>
      <c r="G155" s="13">
        <v>24.4</v>
      </c>
      <c r="H155" s="33">
        <v>10</v>
      </c>
    </row>
    <row r="156" spans="1:10" x14ac:dyDescent="0.3">
      <c r="A156" s="54">
        <v>44469</v>
      </c>
      <c r="B156" s="44">
        <v>0.45810185185185182</v>
      </c>
      <c r="C156" s="13">
        <v>896</v>
      </c>
      <c r="D156" s="13">
        <v>0.58499999999999996</v>
      </c>
      <c r="E156" s="13">
        <v>8.52</v>
      </c>
      <c r="F156" s="13">
        <v>7.87</v>
      </c>
      <c r="G156" s="13">
        <v>20.900000000000002</v>
      </c>
      <c r="H156" s="38">
        <v>74</v>
      </c>
    </row>
    <row r="157" spans="1:10" x14ac:dyDescent="0.3">
      <c r="A157" s="54">
        <v>44495</v>
      </c>
      <c r="B157" s="44">
        <v>0.43363425925925925</v>
      </c>
      <c r="C157" s="13">
        <v>326.10000000000002</v>
      </c>
      <c r="D157" s="13">
        <v>0.21190000000000001</v>
      </c>
      <c r="E157" s="13">
        <v>9.27</v>
      </c>
      <c r="F157" s="13">
        <v>7.66</v>
      </c>
      <c r="G157" s="13">
        <v>13.599999999999998</v>
      </c>
      <c r="H157" s="38">
        <v>17329</v>
      </c>
      <c r="I157" s="42">
        <f>AVERAGE(H151:H157)</f>
        <v>4771.5714285714284</v>
      </c>
      <c r="J157" s="43" t="s">
        <v>122</v>
      </c>
    </row>
    <row r="158" spans="1:10" x14ac:dyDescent="0.3">
      <c r="A158" s="54">
        <v>44670</v>
      </c>
      <c r="B158" s="44">
        <v>0.40082175925925928</v>
      </c>
      <c r="C158" s="13">
        <v>754</v>
      </c>
      <c r="D158" s="13">
        <v>0.48749999999999999</v>
      </c>
      <c r="E158" s="13">
        <v>11.55</v>
      </c>
      <c r="F158" s="13">
        <v>7.95</v>
      </c>
      <c r="G158" s="13">
        <v>9.1999999999999993</v>
      </c>
      <c r="H158" s="38">
        <v>63</v>
      </c>
    </row>
    <row r="159" spans="1:10" x14ac:dyDescent="0.3">
      <c r="A159" s="54">
        <v>44697</v>
      </c>
      <c r="B159" s="44">
        <v>0.41112268518518519</v>
      </c>
      <c r="C159" s="13">
        <v>693</v>
      </c>
      <c r="D159" s="13">
        <v>0.44850000000000001</v>
      </c>
      <c r="E159" s="13">
        <v>6.92</v>
      </c>
      <c r="F159" s="13">
        <v>7.75</v>
      </c>
      <c r="G159" s="13">
        <v>19.899999999999999</v>
      </c>
      <c r="H159" s="38">
        <v>146</v>
      </c>
    </row>
    <row r="160" spans="1:10" x14ac:dyDescent="0.3">
      <c r="A160" s="54">
        <v>44727</v>
      </c>
      <c r="B160" s="41">
        <v>0.38275462962962964</v>
      </c>
      <c r="C160" s="13">
        <v>509</v>
      </c>
      <c r="D160" s="13">
        <v>0.33079999999999998</v>
      </c>
      <c r="E160" s="13">
        <v>5.76</v>
      </c>
      <c r="F160" s="13">
        <v>7.57</v>
      </c>
      <c r="G160" s="13">
        <v>24</v>
      </c>
      <c r="H160" s="38">
        <v>197</v>
      </c>
    </row>
    <row r="161" spans="1:10" x14ac:dyDescent="0.3">
      <c r="A161" s="54">
        <v>44749</v>
      </c>
      <c r="B161" s="41">
        <v>0.3744791666666667</v>
      </c>
      <c r="C161" s="13">
        <v>1023</v>
      </c>
      <c r="D161" s="13">
        <v>0.66300000000000003</v>
      </c>
      <c r="E161" s="13">
        <v>4.58</v>
      </c>
      <c r="F161" s="13">
        <v>8.8000000000000007</v>
      </c>
      <c r="G161" s="13">
        <v>27.6</v>
      </c>
      <c r="H161" s="38">
        <v>146</v>
      </c>
    </row>
    <row r="162" spans="1:10" x14ac:dyDescent="0.3">
      <c r="A162" s="54">
        <v>44776</v>
      </c>
      <c r="B162" s="44">
        <v>0.39045138888888892</v>
      </c>
      <c r="C162" s="13">
        <v>884</v>
      </c>
      <c r="D162" s="13">
        <v>0.57199999999999995</v>
      </c>
      <c r="E162" s="13">
        <v>7.57</v>
      </c>
      <c r="F162" s="13">
        <v>8.01</v>
      </c>
      <c r="G162" s="13">
        <v>25.7</v>
      </c>
      <c r="H162" s="38">
        <v>10</v>
      </c>
    </row>
    <row r="163" spans="1:10" x14ac:dyDescent="0.3">
      <c r="A163" s="54">
        <v>44819</v>
      </c>
      <c r="B163" s="44">
        <v>0.49023148148148149</v>
      </c>
      <c r="C163" s="13">
        <v>856</v>
      </c>
      <c r="D163" s="13">
        <v>0.55900000000000005</v>
      </c>
      <c r="E163" s="13">
        <v>11.42</v>
      </c>
      <c r="F163" s="13">
        <v>7.79</v>
      </c>
      <c r="G163" s="13">
        <v>20.7</v>
      </c>
    </row>
    <row r="164" spans="1:10" x14ac:dyDescent="0.3">
      <c r="A164" s="54">
        <v>44840</v>
      </c>
      <c r="B164" s="41">
        <v>0.4158101851851852</v>
      </c>
      <c r="C164" s="13">
        <v>1444</v>
      </c>
      <c r="D164" s="13">
        <v>0.93600000000000005</v>
      </c>
      <c r="E164" s="13">
        <v>7.47</v>
      </c>
      <c r="F164" s="13">
        <v>7.99</v>
      </c>
      <c r="G164" s="13">
        <v>16.399999999999999</v>
      </c>
      <c r="H164" s="38">
        <v>52</v>
      </c>
      <c r="I164" s="42">
        <f>AVERAGE(H158:H164)</f>
        <v>102.33333333333333</v>
      </c>
      <c r="J164" s="43" t="s">
        <v>123</v>
      </c>
    </row>
    <row r="165" spans="1:10" x14ac:dyDescent="0.3">
      <c r="A165" s="54">
        <v>45040</v>
      </c>
      <c r="B165" s="33"/>
      <c r="C165" s="49" t="s">
        <v>124</v>
      </c>
      <c r="D165" s="33"/>
    </row>
    <row r="166" spans="1:10" x14ac:dyDescent="0.3">
      <c r="A166" s="54">
        <v>45063</v>
      </c>
      <c r="B166" s="27">
        <v>0.45607638888888885</v>
      </c>
      <c r="C166" s="13">
        <v>565</v>
      </c>
      <c r="D166" s="13">
        <v>367.4</v>
      </c>
      <c r="E166" s="13">
        <v>7.26</v>
      </c>
      <c r="F166" s="13">
        <v>7.65</v>
      </c>
      <c r="G166" s="13">
        <v>17.2</v>
      </c>
      <c r="H166" s="38">
        <v>30</v>
      </c>
    </row>
    <row r="167" spans="1:10" x14ac:dyDescent="0.3">
      <c r="A167" s="54">
        <v>45085</v>
      </c>
      <c r="B167" s="41">
        <v>0.39278935185185188</v>
      </c>
      <c r="C167" s="13">
        <v>997</v>
      </c>
      <c r="D167" s="13">
        <v>0.65</v>
      </c>
      <c r="E167" s="13">
        <v>5.0199999999999996</v>
      </c>
      <c r="F167" s="13">
        <v>7.95</v>
      </c>
      <c r="G167" s="13">
        <v>20.8</v>
      </c>
      <c r="H167" s="13">
        <v>107</v>
      </c>
    </row>
    <row r="168" spans="1:10" x14ac:dyDescent="0.3">
      <c r="A168" s="54">
        <v>45133</v>
      </c>
      <c r="B168" s="44">
        <v>0.40156249999999999</v>
      </c>
      <c r="C168" s="13">
        <v>1064</v>
      </c>
      <c r="D168" s="13">
        <v>0.68899999999999995</v>
      </c>
      <c r="E168" s="13">
        <v>5.23</v>
      </c>
      <c r="F168" s="13">
        <v>7.93</v>
      </c>
      <c r="G168" s="13">
        <v>25.4</v>
      </c>
      <c r="H168" s="38">
        <v>231</v>
      </c>
    </row>
    <row r="169" spans="1:10" x14ac:dyDescent="0.3">
      <c r="A169" s="54">
        <v>45154</v>
      </c>
      <c r="B169" s="44">
        <v>0.37968750000000001</v>
      </c>
      <c r="C169" s="13">
        <v>773</v>
      </c>
      <c r="D169" s="13">
        <v>0.50049999999999994</v>
      </c>
      <c r="E169" s="13">
        <v>6.81</v>
      </c>
      <c r="F169" s="13">
        <v>7.88</v>
      </c>
      <c r="G169" s="13">
        <v>21</v>
      </c>
      <c r="H169" s="13">
        <v>109</v>
      </c>
    </row>
    <row r="170" spans="1:10" x14ac:dyDescent="0.3">
      <c r="A170" s="54">
        <v>45181</v>
      </c>
      <c r="B170" s="30" t="s">
        <v>125</v>
      </c>
      <c r="C170" s="13">
        <v>1380</v>
      </c>
      <c r="D170" s="13">
        <v>0.89700000000000002</v>
      </c>
      <c r="E170" s="13">
        <v>5.93</v>
      </c>
      <c r="F170" s="13">
        <v>7.83</v>
      </c>
      <c r="G170" s="13">
        <v>22.2</v>
      </c>
      <c r="H170" s="38">
        <v>10</v>
      </c>
    </row>
    <row r="171" spans="1:10" x14ac:dyDescent="0.3">
      <c r="A171" s="54">
        <v>45217</v>
      </c>
      <c r="B171" s="44">
        <v>0.39027777777777778</v>
      </c>
      <c r="C171" s="13">
        <v>1225</v>
      </c>
      <c r="D171" s="13">
        <v>0.79949999999999999</v>
      </c>
      <c r="E171" s="13">
        <v>13.23</v>
      </c>
      <c r="F171" s="13">
        <v>7.57</v>
      </c>
      <c r="G171" s="13">
        <v>13.1</v>
      </c>
      <c r="H171" s="13">
        <v>20</v>
      </c>
      <c r="I171" s="42">
        <f>AVERAGE(H165:H171)</f>
        <v>84.5</v>
      </c>
      <c r="J171" s="43" t="s">
        <v>126</v>
      </c>
    </row>
    <row r="172" spans="1:10" x14ac:dyDescent="0.3">
      <c r="A172" s="55">
        <v>45393</v>
      </c>
      <c r="B172" s="26">
        <v>0.4314236111111111</v>
      </c>
      <c r="C172" s="13">
        <v>602</v>
      </c>
      <c r="D172" s="13">
        <v>0.3916</v>
      </c>
      <c r="E172" s="13">
        <v>10.37</v>
      </c>
      <c r="F172" s="13">
        <v>7.71</v>
      </c>
      <c r="G172" s="13">
        <v>13.8</v>
      </c>
      <c r="H172" s="38">
        <v>3130</v>
      </c>
    </row>
    <row r="173" spans="1:10" x14ac:dyDescent="0.3">
      <c r="A173" s="55">
        <v>45428.406435185185</v>
      </c>
      <c r="B173" s="27">
        <v>0.40643518518518518</v>
      </c>
      <c r="C173" s="13">
        <v>471.3</v>
      </c>
      <c r="D173" s="13">
        <v>0.30620000000000003</v>
      </c>
      <c r="E173" s="13">
        <v>10.72</v>
      </c>
      <c r="F173" s="13">
        <v>7.99</v>
      </c>
      <c r="G173" s="13">
        <v>20</v>
      </c>
      <c r="H173" s="13">
        <v>1553</v>
      </c>
    </row>
    <row r="174" spans="1:10" x14ac:dyDescent="0.3">
      <c r="A174" s="55">
        <v>45453</v>
      </c>
      <c r="B174" s="27">
        <v>45453.39603009259</v>
      </c>
      <c r="C174" s="13">
        <v>513</v>
      </c>
      <c r="D174" s="13">
        <v>0.33350000000000002</v>
      </c>
      <c r="E174" s="13">
        <v>4.49</v>
      </c>
      <c r="F174" s="13">
        <v>7.84</v>
      </c>
      <c r="G174" s="13">
        <v>21.4</v>
      </c>
      <c r="H174" s="38">
        <v>109</v>
      </c>
    </row>
    <row r="175" spans="1:10" x14ac:dyDescent="0.3">
      <c r="A175" s="55">
        <v>45498</v>
      </c>
      <c r="B175" s="41">
        <v>0.41956018518518517</v>
      </c>
      <c r="C175" s="13">
        <v>862</v>
      </c>
      <c r="D175" s="13">
        <v>0.55900000000000005</v>
      </c>
      <c r="E175" s="13">
        <v>5</v>
      </c>
      <c r="F175" s="13">
        <v>8</v>
      </c>
      <c r="G175" s="13">
        <v>24.7</v>
      </c>
      <c r="H175" s="13">
        <v>613</v>
      </c>
    </row>
    <row r="176" spans="1:10" x14ac:dyDescent="0.3">
      <c r="A176" s="55">
        <v>45517</v>
      </c>
      <c r="B176" s="44">
        <v>0.3903935185185185</v>
      </c>
      <c r="C176" s="13">
        <v>970</v>
      </c>
      <c r="D176" s="13">
        <v>0.63049999999999995</v>
      </c>
      <c r="E176" s="13">
        <v>7.38</v>
      </c>
      <c r="F176" s="13">
        <v>7.89</v>
      </c>
      <c r="G176" s="13">
        <v>22.9</v>
      </c>
      <c r="H176" s="38">
        <v>201</v>
      </c>
    </row>
    <row r="177" spans="1:10" x14ac:dyDescent="0.3">
      <c r="A177" s="55">
        <v>45547</v>
      </c>
      <c r="B177" s="27">
        <v>0.40532407407407406</v>
      </c>
      <c r="C177" s="13">
        <v>1360</v>
      </c>
      <c r="D177" s="13">
        <v>0.88400000000000001</v>
      </c>
      <c r="E177" s="13">
        <v>8.1199999999999992</v>
      </c>
      <c r="F177" s="13">
        <v>8.14</v>
      </c>
      <c r="G177" s="13">
        <v>20.9</v>
      </c>
      <c r="H177" s="13">
        <v>63</v>
      </c>
    </row>
    <row r="178" spans="1:10" x14ac:dyDescent="0.3">
      <c r="A178" s="34">
        <v>45574</v>
      </c>
      <c r="B178" s="44">
        <v>0.39724537037037039</v>
      </c>
      <c r="C178" s="13">
        <v>1339</v>
      </c>
      <c r="D178" s="13">
        <v>0.871</v>
      </c>
      <c r="E178" s="13">
        <v>7.41</v>
      </c>
      <c r="F178" s="13">
        <v>8.06</v>
      </c>
      <c r="G178" s="13">
        <v>16.5</v>
      </c>
      <c r="H178" s="38">
        <v>158</v>
      </c>
      <c r="I178" s="42">
        <f>AVERAGE(H172:H178)</f>
        <v>832.42857142857144</v>
      </c>
      <c r="J178" s="43" t="s">
        <v>242</v>
      </c>
    </row>
  </sheetData>
  <conditionalFormatting sqref="H102">
    <cfRule type="cellIs" dxfId="102" priority="5" stopIfTrue="1" operator="greaterThanOrEqual">
      <formula>135</formula>
    </cfRule>
  </conditionalFormatting>
  <conditionalFormatting sqref="H155">
    <cfRule type="cellIs" dxfId="101" priority="3" stopIfTrue="1" operator="greaterThanOrEqual">
      <formula>235</formula>
    </cfRule>
    <cfRule type="cellIs" dxfId="100" priority="4" stopIfTrue="1" operator="greaterThanOrEqual">
      <formula>135</formula>
    </cfRule>
  </conditionalFormatting>
  <conditionalFormatting sqref="H4:I171 H1:I2 I3 E11:E63 E65:E80 H179:I65511">
    <cfRule type="cellIs" dxfId="99" priority="6" stopIfTrue="1" operator="greaterThanOrEqual">
      <formula>235</formula>
    </cfRule>
  </conditionalFormatting>
  <conditionalFormatting sqref="H172:I178">
    <cfRule type="cellIs" dxfId="27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28DA-3D2E-44C2-A66D-5023534104BE}">
  <dimension ref="A1:M94"/>
  <sheetViews>
    <sheetView zoomScale="75" zoomScaleNormal="75" workbookViewId="0">
      <pane ySplit="3" topLeftCell="A82" activePane="bottomLeft" state="frozen"/>
      <selection pane="bottomLeft" activeCell="A95" sqref="A95"/>
    </sheetView>
  </sheetViews>
  <sheetFormatPr defaultRowHeight="14" x14ac:dyDescent="0.3"/>
  <cols>
    <col min="1" max="1" width="11.6328125" style="30" customWidth="1"/>
    <col min="2" max="2" width="9.36328125" style="13" bestFit="1" customWidth="1"/>
    <col min="3" max="9" width="8.90625" style="13" bestFit="1" customWidth="1"/>
    <col min="10" max="16384" width="8.7265625" style="13"/>
  </cols>
  <sheetData>
    <row r="1" spans="1:13" s="29" customFormat="1" x14ac:dyDescent="0.3">
      <c r="A1" s="56" t="s">
        <v>127</v>
      </c>
      <c r="D1" s="29" t="s">
        <v>87</v>
      </c>
      <c r="F1" s="29" t="s">
        <v>128</v>
      </c>
      <c r="L1" s="29" t="s">
        <v>129</v>
      </c>
      <c r="M1" s="30"/>
    </row>
    <row r="2" spans="1:13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13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</row>
    <row r="4" spans="1:13" x14ac:dyDescent="0.3">
      <c r="A4" s="37">
        <v>41011</v>
      </c>
      <c r="B4" s="41">
        <v>0.41399305555555554</v>
      </c>
      <c r="C4" s="13">
        <v>796</v>
      </c>
      <c r="D4" s="13">
        <v>0.52</v>
      </c>
      <c r="E4" s="13">
        <v>9.5299999999999994</v>
      </c>
      <c r="F4" s="13">
        <v>8.2799999999999994</v>
      </c>
      <c r="G4" s="13">
        <v>12.9</v>
      </c>
      <c r="H4" s="33">
        <v>10</v>
      </c>
    </row>
    <row r="5" spans="1:13" x14ac:dyDescent="0.3">
      <c r="A5" s="37">
        <v>41031</v>
      </c>
      <c r="B5" s="44">
        <v>0.43369212962962966</v>
      </c>
      <c r="C5" s="13">
        <v>619</v>
      </c>
      <c r="D5" s="13">
        <v>0.40300000000000002</v>
      </c>
      <c r="E5" s="13">
        <v>7.54</v>
      </c>
      <c r="F5" s="13">
        <v>8.14</v>
      </c>
      <c r="G5" s="13">
        <v>16.899999999999999</v>
      </c>
      <c r="H5" s="13">
        <v>2098</v>
      </c>
    </row>
    <row r="6" spans="1:13" x14ac:dyDescent="0.3">
      <c r="A6" s="37">
        <v>41060</v>
      </c>
      <c r="B6" s="26">
        <v>0.43332175925925925</v>
      </c>
      <c r="C6" s="13">
        <v>846</v>
      </c>
      <c r="D6" s="13">
        <v>0.55249999999999999</v>
      </c>
      <c r="E6" s="13">
        <v>6.65</v>
      </c>
      <c r="F6" s="13">
        <v>8.07</v>
      </c>
      <c r="G6" s="13">
        <v>23.7</v>
      </c>
      <c r="H6" s="13">
        <v>41</v>
      </c>
    </row>
    <row r="7" spans="1:13" x14ac:dyDescent="0.3">
      <c r="A7" s="37">
        <v>41093</v>
      </c>
      <c r="B7" s="26">
        <v>0.43432870370370374</v>
      </c>
      <c r="C7" s="13">
        <v>846</v>
      </c>
      <c r="D7" s="13">
        <v>0.55249999999999999</v>
      </c>
      <c r="E7" s="13">
        <v>6.72</v>
      </c>
      <c r="F7" s="13">
        <v>8.16</v>
      </c>
      <c r="G7" s="13">
        <v>27.4</v>
      </c>
      <c r="H7" s="33">
        <v>10</v>
      </c>
    </row>
    <row r="8" spans="1:13" x14ac:dyDescent="0.3">
      <c r="A8" s="37">
        <v>41123</v>
      </c>
      <c r="B8" s="26">
        <v>0.40814814814814815</v>
      </c>
      <c r="C8" s="13">
        <v>1014</v>
      </c>
      <c r="D8" s="13">
        <v>0.65649999999999997</v>
      </c>
      <c r="E8" s="13">
        <v>7.15</v>
      </c>
      <c r="F8" s="13">
        <v>8.32</v>
      </c>
      <c r="G8" s="13">
        <v>26.2</v>
      </c>
      <c r="H8" s="13">
        <v>52</v>
      </c>
    </row>
    <row r="9" spans="1:13" x14ac:dyDescent="0.3">
      <c r="A9" s="37">
        <v>41158</v>
      </c>
      <c r="B9" s="41">
        <v>0.42745370370370367</v>
      </c>
      <c r="C9" s="13">
        <v>922</v>
      </c>
      <c r="D9" s="13">
        <v>0.59799999999999998</v>
      </c>
      <c r="E9" s="13">
        <v>2.56</v>
      </c>
      <c r="F9" s="13">
        <v>7.51</v>
      </c>
      <c r="G9" s="13">
        <v>24.4</v>
      </c>
      <c r="H9" s="13">
        <v>20</v>
      </c>
    </row>
    <row r="10" spans="1:13" x14ac:dyDescent="0.3">
      <c r="A10" s="37">
        <v>41186</v>
      </c>
      <c r="B10" s="40">
        <v>0.43082175925925931</v>
      </c>
      <c r="C10" s="13">
        <v>953</v>
      </c>
      <c r="D10" s="13">
        <v>0.61750000000000005</v>
      </c>
      <c r="E10" s="13">
        <v>7.15</v>
      </c>
      <c r="F10" s="13">
        <v>7.87</v>
      </c>
      <c r="G10" s="13">
        <v>16.399999999999999</v>
      </c>
      <c r="H10" s="13">
        <v>20</v>
      </c>
      <c r="I10" s="42">
        <f>AVERAGE(H4:H10)</f>
        <v>321.57142857142856</v>
      </c>
      <c r="J10" s="43" t="s">
        <v>111</v>
      </c>
    </row>
    <row r="11" spans="1:13" x14ac:dyDescent="0.3">
      <c r="A11" s="37">
        <v>41366</v>
      </c>
      <c r="B11" s="26">
        <v>0.42280092592592594</v>
      </c>
      <c r="C11" s="13">
        <v>681</v>
      </c>
      <c r="D11" s="13">
        <v>0.44269999999999998</v>
      </c>
      <c r="E11" s="13">
        <v>12.22</v>
      </c>
      <c r="F11" s="13">
        <v>8.42</v>
      </c>
      <c r="G11" s="13">
        <v>8.6999999999999993</v>
      </c>
      <c r="H11" s="13">
        <v>10</v>
      </c>
    </row>
    <row r="12" spans="1:13" x14ac:dyDescent="0.3">
      <c r="A12" s="37">
        <v>41396</v>
      </c>
      <c r="B12" s="26">
        <v>0.42395833333333338</v>
      </c>
      <c r="C12" s="13">
        <v>568</v>
      </c>
      <c r="D12" s="13">
        <v>0.36919999999999997</v>
      </c>
      <c r="E12" s="13">
        <v>7.86</v>
      </c>
      <c r="F12" s="13">
        <v>7.99</v>
      </c>
      <c r="G12" s="13">
        <v>17.2</v>
      </c>
      <c r="H12" s="13">
        <v>31</v>
      </c>
    </row>
    <row r="13" spans="1:13" x14ac:dyDescent="0.3">
      <c r="A13" s="37">
        <v>41431</v>
      </c>
      <c r="B13" s="41">
        <v>0.38946759259259256</v>
      </c>
      <c r="C13" s="13">
        <v>636</v>
      </c>
      <c r="D13" s="13">
        <v>0.41599999999999998</v>
      </c>
      <c r="E13" s="13">
        <v>6.86</v>
      </c>
      <c r="F13" s="13">
        <v>8.0299999999999994</v>
      </c>
      <c r="G13" s="13">
        <v>20.2</v>
      </c>
      <c r="H13" s="13">
        <v>52</v>
      </c>
    </row>
    <row r="14" spans="1:13" x14ac:dyDescent="0.3">
      <c r="A14" s="37">
        <v>41456</v>
      </c>
      <c r="B14" s="26">
        <v>0.39598379629629626</v>
      </c>
      <c r="C14" s="13">
        <v>725</v>
      </c>
      <c r="D14" s="13">
        <v>0.46800000000000003</v>
      </c>
      <c r="E14" s="13">
        <v>5.61</v>
      </c>
      <c r="F14" s="13">
        <v>8.1</v>
      </c>
      <c r="G14" s="13">
        <v>22.6</v>
      </c>
      <c r="H14" s="13">
        <v>480</v>
      </c>
    </row>
    <row r="15" spans="1:13" x14ac:dyDescent="0.3">
      <c r="A15" s="37">
        <v>41513</v>
      </c>
      <c r="B15" s="41">
        <v>0.40812500000000002</v>
      </c>
      <c r="C15" s="13">
        <v>1040</v>
      </c>
      <c r="D15" s="13">
        <v>0.67600000000000005</v>
      </c>
      <c r="E15" s="13">
        <v>13.75</v>
      </c>
      <c r="F15" s="13">
        <v>8.58</v>
      </c>
      <c r="G15" s="13">
        <v>25.5</v>
      </c>
      <c r="H15" s="33">
        <v>10</v>
      </c>
    </row>
    <row r="16" spans="1:13" x14ac:dyDescent="0.3">
      <c r="A16" s="37">
        <v>41542</v>
      </c>
      <c r="B16" s="41">
        <v>0.39731481481481484</v>
      </c>
      <c r="C16" s="13">
        <v>1023</v>
      </c>
      <c r="D16" s="13">
        <v>0.66300000000000003</v>
      </c>
      <c r="E16" s="13">
        <v>7.12</v>
      </c>
      <c r="F16" s="13">
        <v>8.1199999999999992</v>
      </c>
      <c r="G16" s="13">
        <v>19.100000000000001</v>
      </c>
      <c r="H16" s="33">
        <v>10</v>
      </c>
    </row>
    <row r="17" spans="1:10" x14ac:dyDescent="0.3">
      <c r="A17" s="37">
        <v>41577</v>
      </c>
      <c r="B17" s="26">
        <v>0.40104166666666669</v>
      </c>
      <c r="C17" s="13">
        <v>1193</v>
      </c>
      <c r="D17" s="13">
        <v>0.77349999999999997</v>
      </c>
      <c r="E17" s="13">
        <v>11.66</v>
      </c>
      <c r="F17" s="13">
        <v>8.4700000000000006</v>
      </c>
      <c r="G17" s="13">
        <v>9.9</v>
      </c>
      <c r="H17" s="33">
        <v>10</v>
      </c>
      <c r="I17" s="42">
        <f>AVERAGE(H11:H17)</f>
        <v>86.142857142857139</v>
      </c>
      <c r="J17" s="43" t="s">
        <v>112</v>
      </c>
    </row>
    <row r="18" spans="1:10" x14ac:dyDescent="0.3">
      <c r="A18" s="37">
        <v>41730</v>
      </c>
      <c r="B18" s="45">
        <v>0.42246527777777776</v>
      </c>
      <c r="C18" s="13">
        <v>744</v>
      </c>
      <c r="D18" s="13">
        <v>0.48099999999999998</v>
      </c>
      <c r="E18" s="13">
        <v>15.82</v>
      </c>
      <c r="F18" s="13">
        <v>8.65</v>
      </c>
      <c r="G18" s="13">
        <v>8.9</v>
      </c>
      <c r="H18" s="33">
        <v>10</v>
      </c>
    </row>
    <row r="19" spans="1:10" x14ac:dyDescent="0.3">
      <c r="A19" s="37">
        <v>41760</v>
      </c>
      <c r="B19" s="27">
        <v>0.40402777777777782</v>
      </c>
      <c r="C19" s="13">
        <v>652</v>
      </c>
      <c r="D19" s="13">
        <v>0.42249999999999999</v>
      </c>
      <c r="E19" s="13">
        <v>8.6</v>
      </c>
      <c r="F19" s="13">
        <v>8.33</v>
      </c>
      <c r="G19" s="13">
        <v>14.7</v>
      </c>
      <c r="H19" s="33">
        <v>74</v>
      </c>
    </row>
    <row r="20" spans="1:10" x14ac:dyDescent="0.3">
      <c r="A20" s="37">
        <v>41795</v>
      </c>
      <c r="B20" s="44">
        <v>0.4210416666666667</v>
      </c>
      <c r="C20" s="13">
        <v>534</v>
      </c>
      <c r="D20" s="13">
        <v>0.34710000000000002</v>
      </c>
      <c r="E20" s="13">
        <v>5.67</v>
      </c>
      <c r="F20" s="13">
        <v>8.06</v>
      </c>
      <c r="G20" s="13">
        <v>21.3</v>
      </c>
      <c r="H20" s="33">
        <v>538</v>
      </c>
    </row>
    <row r="21" spans="1:10" x14ac:dyDescent="0.3">
      <c r="A21" s="37">
        <v>41851</v>
      </c>
      <c r="B21" s="44">
        <v>0.41879629629629633</v>
      </c>
      <c r="C21" s="13">
        <v>970</v>
      </c>
      <c r="D21" s="13">
        <v>0.63049999999999995</v>
      </c>
      <c r="E21" s="13">
        <v>11</v>
      </c>
      <c r="F21" s="13">
        <v>8.5399999999999991</v>
      </c>
      <c r="G21" s="13">
        <v>22</v>
      </c>
      <c r="H21" s="33">
        <v>169</v>
      </c>
    </row>
    <row r="22" spans="1:10" x14ac:dyDescent="0.3">
      <c r="A22" s="37">
        <v>41877</v>
      </c>
      <c r="B22" s="44">
        <v>0.4135300925925926</v>
      </c>
      <c r="C22" s="13">
        <v>437.4</v>
      </c>
      <c r="D22" s="13">
        <v>0.28410000000000002</v>
      </c>
      <c r="E22" s="13">
        <v>5.61</v>
      </c>
      <c r="F22" s="13">
        <v>8.02</v>
      </c>
      <c r="G22" s="13">
        <v>24.9</v>
      </c>
      <c r="H22" s="33">
        <v>52</v>
      </c>
    </row>
    <row r="23" spans="1:10" x14ac:dyDescent="0.3">
      <c r="A23" s="37">
        <v>41907</v>
      </c>
      <c r="B23" s="44">
        <v>0.41703703703703704</v>
      </c>
      <c r="C23" s="13">
        <v>939</v>
      </c>
      <c r="D23" s="13">
        <v>0.61099999999999999</v>
      </c>
      <c r="E23" s="13">
        <v>9.01</v>
      </c>
      <c r="F23" s="13">
        <v>8.18</v>
      </c>
      <c r="G23" s="13">
        <v>18.100000000000001</v>
      </c>
      <c r="H23" s="33">
        <v>41</v>
      </c>
    </row>
    <row r="24" spans="1:10" x14ac:dyDescent="0.3">
      <c r="A24" s="37">
        <v>41941</v>
      </c>
      <c r="B24" s="27">
        <v>0.42884259259259255</v>
      </c>
      <c r="C24" s="13">
        <v>919</v>
      </c>
      <c r="D24" s="13">
        <v>0.59799999999999998</v>
      </c>
      <c r="E24" s="13">
        <v>8.35</v>
      </c>
      <c r="F24" s="13">
        <v>8.06</v>
      </c>
      <c r="G24" s="13">
        <v>13.9</v>
      </c>
      <c r="H24" s="33">
        <v>41</v>
      </c>
      <c r="I24" s="42">
        <f>AVERAGE(H18:H24)</f>
        <v>132.14285714285714</v>
      </c>
      <c r="J24" s="43" t="s">
        <v>113</v>
      </c>
    </row>
    <row r="25" spans="1:10" x14ac:dyDescent="0.3">
      <c r="A25" s="46">
        <v>42124</v>
      </c>
      <c r="B25" s="44">
        <v>0.43140046296296292</v>
      </c>
      <c r="C25" s="13">
        <v>674</v>
      </c>
      <c r="D25" s="13">
        <v>0.4355</v>
      </c>
      <c r="E25" s="13">
        <v>10.45</v>
      </c>
      <c r="F25" s="13">
        <v>8.25</v>
      </c>
      <c r="G25" s="13">
        <v>13.2</v>
      </c>
      <c r="H25" s="33">
        <v>121</v>
      </c>
    </row>
    <row r="26" spans="1:10" x14ac:dyDescent="0.3">
      <c r="A26" s="46">
        <v>42130</v>
      </c>
      <c r="B26" s="44">
        <v>0.43915509259259261</v>
      </c>
      <c r="C26" s="47">
        <v>728</v>
      </c>
      <c r="D26" s="47">
        <v>0.47449999999999998</v>
      </c>
      <c r="E26" s="47">
        <v>11.15</v>
      </c>
      <c r="F26" s="47">
        <v>8.4700000000000006</v>
      </c>
      <c r="G26" s="47">
        <v>19.8</v>
      </c>
      <c r="H26" s="33">
        <v>299</v>
      </c>
    </row>
    <row r="27" spans="1:10" x14ac:dyDescent="0.3">
      <c r="A27" s="46">
        <v>42159</v>
      </c>
      <c r="B27" s="44">
        <v>0.43956018518518519</v>
      </c>
      <c r="C27" s="13">
        <v>534</v>
      </c>
      <c r="D27" s="13">
        <v>0.34710000000000002</v>
      </c>
      <c r="E27" s="13">
        <v>6.42</v>
      </c>
      <c r="F27" s="13">
        <v>7.79</v>
      </c>
      <c r="G27" s="13">
        <v>18.100000000000001</v>
      </c>
      <c r="H27" s="33">
        <v>52</v>
      </c>
    </row>
    <row r="28" spans="1:10" x14ac:dyDescent="0.3">
      <c r="A28" s="48">
        <v>42215</v>
      </c>
      <c r="B28" s="44">
        <v>0.40688657407407408</v>
      </c>
      <c r="C28" s="13">
        <v>725</v>
      </c>
      <c r="D28" s="13">
        <v>0.46800000000000003</v>
      </c>
      <c r="E28" s="13">
        <v>7.74</v>
      </c>
      <c r="F28" s="13">
        <v>8.0399999999999991</v>
      </c>
      <c r="G28" s="13">
        <v>25.8</v>
      </c>
      <c r="H28" s="33">
        <v>52</v>
      </c>
    </row>
    <row r="29" spans="1:10" x14ac:dyDescent="0.3">
      <c r="A29" s="48">
        <v>42241</v>
      </c>
      <c r="B29" s="44">
        <v>0.41922453703703705</v>
      </c>
      <c r="C29" s="13">
        <v>915</v>
      </c>
      <c r="D29" s="13">
        <v>0.59150000000000003</v>
      </c>
      <c r="E29" s="13">
        <v>5.46</v>
      </c>
      <c r="F29" s="13">
        <v>7.91</v>
      </c>
      <c r="G29" s="13">
        <v>22.4</v>
      </c>
      <c r="H29" s="33">
        <v>20</v>
      </c>
    </row>
    <row r="30" spans="1:10" x14ac:dyDescent="0.3">
      <c r="A30" s="48">
        <v>42270</v>
      </c>
      <c r="B30" s="44">
        <v>0.42218749999999999</v>
      </c>
      <c r="C30" s="13">
        <v>942</v>
      </c>
      <c r="D30" s="13">
        <v>0.61099999999999999</v>
      </c>
      <c r="E30" s="13">
        <v>8.27</v>
      </c>
      <c r="F30" s="13">
        <v>8.09</v>
      </c>
      <c r="G30" s="13">
        <v>19.7</v>
      </c>
      <c r="H30" s="33">
        <v>20</v>
      </c>
    </row>
    <row r="31" spans="1:10" x14ac:dyDescent="0.3">
      <c r="A31" s="48">
        <v>42305</v>
      </c>
      <c r="B31" s="44">
        <v>0.42156250000000001</v>
      </c>
      <c r="C31" s="13">
        <v>1208</v>
      </c>
      <c r="D31" s="13">
        <v>0.78649999999999998</v>
      </c>
      <c r="E31" s="13">
        <v>8.77</v>
      </c>
      <c r="F31" s="13">
        <v>8.15</v>
      </c>
      <c r="G31" s="13">
        <v>13.8</v>
      </c>
      <c r="H31" s="33">
        <v>465</v>
      </c>
      <c r="I31" s="42">
        <f>AVERAGE(H25:H31)</f>
        <v>147</v>
      </c>
      <c r="J31" s="43" t="s">
        <v>114</v>
      </c>
    </row>
    <row r="32" spans="1:10" x14ac:dyDescent="0.3">
      <c r="A32" s="48">
        <v>42466</v>
      </c>
      <c r="B32" s="44">
        <v>0.4042824074074074</v>
      </c>
      <c r="C32" s="13">
        <v>618</v>
      </c>
      <c r="D32" s="13">
        <v>0.40100000000000002</v>
      </c>
      <c r="E32" s="13">
        <v>10.36</v>
      </c>
      <c r="F32" s="13">
        <v>8.1300000000000008</v>
      </c>
      <c r="G32" s="13">
        <v>9.1</v>
      </c>
      <c r="H32" s="33">
        <v>73</v>
      </c>
    </row>
    <row r="33" spans="1:10" x14ac:dyDescent="0.3">
      <c r="A33" s="48">
        <v>42501</v>
      </c>
      <c r="B33" s="44">
        <v>0.44421296296296298</v>
      </c>
      <c r="C33" s="13">
        <v>676</v>
      </c>
      <c r="D33" s="13">
        <v>0.442</v>
      </c>
      <c r="E33" s="13">
        <v>9.06</v>
      </c>
      <c r="F33" s="13">
        <v>8.01</v>
      </c>
      <c r="G33" s="13">
        <v>16.2</v>
      </c>
      <c r="H33" s="33">
        <v>10</v>
      </c>
    </row>
    <row r="34" spans="1:10" x14ac:dyDescent="0.3">
      <c r="A34" s="48">
        <v>42530</v>
      </c>
      <c r="B34" s="44">
        <v>0.42616898148148147</v>
      </c>
      <c r="C34" s="13">
        <v>744</v>
      </c>
      <c r="D34" s="13">
        <v>0.48099999999999998</v>
      </c>
      <c r="E34" s="13">
        <v>5.93</v>
      </c>
      <c r="F34" s="13">
        <v>7.98</v>
      </c>
      <c r="G34" s="13">
        <v>22.3</v>
      </c>
      <c r="H34" s="33">
        <v>31</v>
      </c>
    </row>
    <row r="35" spans="1:10" x14ac:dyDescent="0.3">
      <c r="A35" s="48">
        <v>42577</v>
      </c>
      <c r="B35" s="44">
        <v>0.40228009259259262</v>
      </c>
      <c r="C35" s="13">
        <v>872</v>
      </c>
      <c r="D35" s="13">
        <v>0.5655</v>
      </c>
      <c r="E35" s="13">
        <v>8.14</v>
      </c>
      <c r="F35" s="13">
        <v>8.14</v>
      </c>
      <c r="G35" s="13">
        <v>28.2</v>
      </c>
      <c r="H35" s="33">
        <v>10</v>
      </c>
    </row>
    <row r="36" spans="1:10" x14ac:dyDescent="0.3">
      <c r="A36" s="48">
        <v>42605</v>
      </c>
      <c r="B36" s="44">
        <v>0.40685185185185185</v>
      </c>
      <c r="C36" s="13">
        <v>618</v>
      </c>
      <c r="D36" s="13">
        <v>0.40300000000000002</v>
      </c>
      <c r="E36" s="13">
        <v>5.34</v>
      </c>
      <c r="F36" s="13">
        <v>7.73</v>
      </c>
      <c r="G36" s="13">
        <v>23.3</v>
      </c>
      <c r="H36" s="33">
        <v>98</v>
      </c>
    </row>
    <row r="37" spans="1:10" x14ac:dyDescent="0.3">
      <c r="A37" s="48">
        <v>42642</v>
      </c>
      <c r="B37" s="44">
        <v>0.4166435185185185</v>
      </c>
      <c r="C37" s="13">
        <v>906</v>
      </c>
      <c r="D37" s="13">
        <v>0.59150000000000003</v>
      </c>
      <c r="E37" s="13">
        <v>5.97</v>
      </c>
      <c r="F37" s="13">
        <v>7.82</v>
      </c>
      <c r="G37" s="13">
        <v>18.600000000000001</v>
      </c>
      <c r="H37" s="33">
        <v>86</v>
      </c>
    </row>
    <row r="38" spans="1:10" x14ac:dyDescent="0.3">
      <c r="A38" s="48">
        <v>42661</v>
      </c>
      <c r="B38" s="44">
        <v>0.40850694444444446</v>
      </c>
      <c r="C38" s="13">
        <v>924</v>
      </c>
      <c r="D38" s="13">
        <v>0.59799999999999998</v>
      </c>
      <c r="E38" s="13">
        <v>8.1199999999999992</v>
      </c>
      <c r="F38" s="13">
        <v>8.1</v>
      </c>
      <c r="G38" s="13">
        <v>18.2</v>
      </c>
      <c r="H38" s="33">
        <v>10</v>
      </c>
      <c r="I38" s="42">
        <f>AVERAGE(H32:H38)</f>
        <v>45.428571428571431</v>
      </c>
      <c r="J38" s="43" t="s">
        <v>115</v>
      </c>
    </row>
    <row r="39" spans="1:10" x14ac:dyDescent="0.3">
      <c r="A39" s="48">
        <v>42830</v>
      </c>
      <c r="B39" s="44">
        <v>0.40769675925925924</v>
      </c>
      <c r="C39" s="13">
        <v>627</v>
      </c>
      <c r="D39" s="13">
        <v>0.40749999999999997</v>
      </c>
      <c r="E39" s="13">
        <v>9.34</v>
      </c>
      <c r="F39" s="13">
        <v>8.0500000000000007</v>
      </c>
      <c r="G39" s="13">
        <v>12.2</v>
      </c>
      <c r="H39" s="33">
        <v>122</v>
      </c>
    </row>
    <row r="40" spans="1:10" x14ac:dyDescent="0.3">
      <c r="A40" s="48">
        <v>42865</v>
      </c>
      <c r="B40" s="44">
        <v>0.40129629629629626</v>
      </c>
      <c r="C40" s="13">
        <v>429.4</v>
      </c>
      <c r="D40" s="13">
        <v>0.27889999999999998</v>
      </c>
      <c r="E40" s="13">
        <v>9</v>
      </c>
      <c r="F40" s="13">
        <v>7.78</v>
      </c>
      <c r="G40" s="13">
        <v>13.2</v>
      </c>
      <c r="H40" s="33">
        <v>860</v>
      </c>
    </row>
    <row r="41" spans="1:10" x14ac:dyDescent="0.3">
      <c r="A41" s="48">
        <v>42894</v>
      </c>
      <c r="B41" s="44">
        <v>0.41307870370370375</v>
      </c>
      <c r="C41" s="13">
        <v>715</v>
      </c>
      <c r="D41" s="13">
        <v>0.46800000000000003</v>
      </c>
      <c r="E41" s="13">
        <v>8.7100000000000009</v>
      </c>
      <c r="F41" s="13">
        <v>8.14</v>
      </c>
      <c r="G41" s="13">
        <v>21.1</v>
      </c>
      <c r="H41" s="33">
        <v>40</v>
      </c>
    </row>
    <row r="42" spans="1:10" x14ac:dyDescent="0.3">
      <c r="A42" s="48">
        <v>42934</v>
      </c>
      <c r="B42" s="44">
        <v>0.40517361111111111</v>
      </c>
      <c r="C42" s="13">
        <v>618</v>
      </c>
      <c r="D42" s="13">
        <v>0.40300000000000002</v>
      </c>
      <c r="E42" s="13">
        <v>7.88</v>
      </c>
      <c r="F42" s="13">
        <v>7.98</v>
      </c>
      <c r="G42" s="13">
        <v>24.8</v>
      </c>
      <c r="H42" s="33">
        <v>120</v>
      </c>
    </row>
    <row r="43" spans="1:10" x14ac:dyDescent="0.3">
      <c r="A43" s="48">
        <v>42969</v>
      </c>
      <c r="B43" s="44">
        <v>0.43137731481481478</v>
      </c>
      <c r="C43" s="13">
        <v>930</v>
      </c>
      <c r="D43" s="13">
        <v>0.60450000000000004</v>
      </c>
      <c r="E43" s="13">
        <v>7.27</v>
      </c>
      <c r="F43" s="13">
        <v>7.92</v>
      </c>
      <c r="G43" s="13">
        <v>25.6</v>
      </c>
      <c r="H43" s="33">
        <v>20</v>
      </c>
    </row>
    <row r="44" spans="1:10" x14ac:dyDescent="0.3">
      <c r="A44" s="48">
        <v>43005</v>
      </c>
      <c r="B44" s="44">
        <v>0.42005787037037035</v>
      </c>
      <c r="C44" s="13">
        <v>1064</v>
      </c>
      <c r="D44" s="13">
        <v>0.68899999999999995</v>
      </c>
      <c r="E44" s="13">
        <v>10.72</v>
      </c>
      <c r="F44" s="13">
        <v>8.14</v>
      </c>
      <c r="G44" s="13">
        <v>24.4</v>
      </c>
      <c r="H44" s="33">
        <v>10</v>
      </c>
    </row>
    <row r="45" spans="1:10" x14ac:dyDescent="0.3">
      <c r="A45" s="48">
        <v>43026</v>
      </c>
      <c r="B45" s="44">
        <v>0.42181712962962964</v>
      </c>
      <c r="C45" s="13">
        <v>975</v>
      </c>
      <c r="D45" s="13">
        <v>0.63700000000000001</v>
      </c>
      <c r="E45" s="13">
        <v>6.38</v>
      </c>
      <c r="F45" s="13">
        <v>7.84</v>
      </c>
      <c r="G45" s="13">
        <v>16.100000000000001</v>
      </c>
      <c r="H45" s="33">
        <v>10</v>
      </c>
      <c r="I45" s="42">
        <f>AVERAGE(H39:H45)</f>
        <v>168.85714285714286</v>
      </c>
      <c r="J45" s="43" t="s">
        <v>117</v>
      </c>
    </row>
    <row r="46" spans="1:10" x14ac:dyDescent="0.3">
      <c r="A46" s="48">
        <v>43194</v>
      </c>
      <c r="D46" s="49" t="s">
        <v>116</v>
      </c>
    </row>
    <row r="47" spans="1:10" x14ac:dyDescent="0.3">
      <c r="A47" s="48">
        <v>43221</v>
      </c>
      <c r="B47" s="27">
        <v>0.41119212962962964</v>
      </c>
      <c r="C47" s="13">
        <v>740</v>
      </c>
      <c r="D47" s="13">
        <v>0.48099999999999998</v>
      </c>
      <c r="E47" s="13">
        <v>13.64</v>
      </c>
      <c r="F47" s="13">
        <v>8.52</v>
      </c>
      <c r="G47" s="13">
        <v>15.3</v>
      </c>
      <c r="H47" s="33">
        <v>10</v>
      </c>
    </row>
    <row r="48" spans="1:10" x14ac:dyDescent="0.3">
      <c r="A48" s="48">
        <v>43258</v>
      </c>
      <c r="B48" s="44">
        <v>0.42685185185185182</v>
      </c>
      <c r="C48" s="13">
        <v>964</v>
      </c>
      <c r="D48" s="13">
        <v>0.624</v>
      </c>
      <c r="E48" s="13">
        <v>10.91</v>
      </c>
      <c r="F48" s="13">
        <v>8.15</v>
      </c>
      <c r="G48" s="13">
        <v>23.7</v>
      </c>
      <c r="H48" s="33">
        <v>31</v>
      </c>
    </row>
    <row r="49" spans="1:10" x14ac:dyDescent="0.3">
      <c r="A49" s="48">
        <v>43298</v>
      </c>
      <c r="B49" s="44">
        <v>0.43446759259259254</v>
      </c>
      <c r="C49" s="13">
        <v>928</v>
      </c>
      <c r="D49" s="13">
        <v>0.60450000000000004</v>
      </c>
      <c r="E49" s="13">
        <v>7.72</v>
      </c>
      <c r="F49" s="13">
        <v>8.08</v>
      </c>
      <c r="G49" s="13">
        <v>27.5</v>
      </c>
      <c r="H49" s="33">
        <v>10</v>
      </c>
    </row>
    <row r="50" spans="1:10" x14ac:dyDescent="0.3">
      <c r="A50" s="50">
        <v>43334</v>
      </c>
      <c r="B50" s="44">
        <v>0.41921296296296301</v>
      </c>
      <c r="C50" s="13">
        <v>534</v>
      </c>
      <c r="D50" s="13">
        <v>0.34449999999999997</v>
      </c>
      <c r="E50" s="13">
        <v>4.1900000000000004</v>
      </c>
      <c r="F50" s="13">
        <v>7.89</v>
      </c>
      <c r="G50" s="13">
        <v>23.5</v>
      </c>
      <c r="H50" s="57">
        <v>160</v>
      </c>
    </row>
    <row r="51" spans="1:10" x14ac:dyDescent="0.3">
      <c r="A51" s="51">
        <v>43369</v>
      </c>
      <c r="B51" s="44">
        <v>0.40958333333333335</v>
      </c>
      <c r="C51" s="52">
        <v>673</v>
      </c>
      <c r="D51" s="52">
        <v>0.4355</v>
      </c>
      <c r="E51" s="52">
        <v>7.09</v>
      </c>
      <c r="F51" s="52">
        <v>7.88</v>
      </c>
      <c r="G51" s="52">
        <v>20.5</v>
      </c>
      <c r="H51" s="33">
        <v>1664</v>
      </c>
    </row>
    <row r="52" spans="1:10" x14ac:dyDescent="0.3">
      <c r="A52" s="51">
        <v>43389</v>
      </c>
      <c r="B52" s="44">
        <v>0.41849537037037038</v>
      </c>
      <c r="C52" s="13">
        <v>774</v>
      </c>
      <c r="D52" s="13">
        <v>0.50049999999999994</v>
      </c>
      <c r="E52" s="13">
        <v>8.2100000000000009</v>
      </c>
      <c r="F52" s="13">
        <v>7.72</v>
      </c>
      <c r="G52" s="13">
        <v>13.5</v>
      </c>
      <c r="H52" s="33">
        <v>20</v>
      </c>
      <c r="I52" s="42">
        <f>AVERAGE(H46:H52)</f>
        <v>315.83333333333331</v>
      </c>
      <c r="J52" s="43" t="s">
        <v>119</v>
      </c>
    </row>
    <row r="53" spans="1:10" x14ac:dyDescent="0.3">
      <c r="A53" s="51">
        <v>43557</v>
      </c>
      <c r="B53" s="27">
        <v>0.39530092592592592</v>
      </c>
      <c r="C53" s="13">
        <v>476</v>
      </c>
      <c r="D53" s="13">
        <v>0.30940000000000001</v>
      </c>
      <c r="E53" s="13">
        <v>11.77</v>
      </c>
      <c r="F53" s="13">
        <v>8.02</v>
      </c>
      <c r="G53" s="13">
        <v>6.4</v>
      </c>
      <c r="H53" s="33">
        <v>983</v>
      </c>
    </row>
    <row r="54" spans="1:10" x14ac:dyDescent="0.3">
      <c r="A54" s="51">
        <v>43587</v>
      </c>
      <c r="B54" s="44">
        <v>0.41356481481481483</v>
      </c>
      <c r="C54" s="13">
        <v>555</v>
      </c>
      <c r="D54" s="13">
        <v>0.36080000000000001</v>
      </c>
      <c r="E54" s="13">
        <v>8.9499999999999993</v>
      </c>
      <c r="F54" s="13">
        <v>7.59</v>
      </c>
      <c r="G54" s="13">
        <v>14</v>
      </c>
      <c r="H54" s="33">
        <v>238</v>
      </c>
    </row>
    <row r="55" spans="1:10" x14ac:dyDescent="0.3">
      <c r="A55" s="51">
        <v>43622</v>
      </c>
      <c r="B55" s="44">
        <v>0.40982638888888889</v>
      </c>
      <c r="C55" s="13">
        <v>616</v>
      </c>
      <c r="D55" s="13">
        <v>0.40300000000000002</v>
      </c>
      <c r="E55" s="13">
        <v>5.17</v>
      </c>
      <c r="F55" s="13">
        <v>7.83</v>
      </c>
      <c r="G55" s="13">
        <v>20.9</v>
      </c>
      <c r="H55" s="57">
        <v>187</v>
      </c>
    </row>
    <row r="56" spans="1:10" x14ac:dyDescent="0.3">
      <c r="A56" s="51">
        <v>43647</v>
      </c>
      <c r="B56" s="44">
        <v>0.39861111111111108</v>
      </c>
      <c r="C56" s="13">
        <v>750</v>
      </c>
      <c r="D56" s="13">
        <v>0.48749999999999999</v>
      </c>
      <c r="E56" s="13">
        <v>6.66</v>
      </c>
      <c r="F56" s="13">
        <v>7.94</v>
      </c>
      <c r="G56" s="13">
        <v>26.1</v>
      </c>
      <c r="H56" s="33">
        <v>52</v>
      </c>
    </row>
    <row r="57" spans="1:10" x14ac:dyDescent="0.3">
      <c r="A57" s="51">
        <v>43704</v>
      </c>
      <c r="B57" s="44">
        <v>0.39474537037037033</v>
      </c>
      <c r="C57" s="13">
        <v>928</v>
      </c>
      <c r="D57" s="13">
        <v>0.60450000000000004</v>
      </c>
      <c r="E57" s="13">
        <v>4.93</v>
      </c>
      <c r="F57" s="13">
        <v>7.69</v>
      </c>
      <c r="G57" s="13">
        <v>22.8</v>
      </c>
      <c r="H57" s="33">
        <v>20</v>
      </c>
    </row>
    <row r="58" spans="1:10" x14ac:dyDescent="0.3">
      <c r="A58" s="53">
        <v>43733</v>
      </c>
      <c r="B58" s="44">
        <v>0.40289351851851851</v>
      </c>
      <c r="C58" s="13">
        <v>1143</v>
      </c>
      <c r="D58" s="13">
        <v>0.74099999999999999</v>
      </c>
      <c r="E58" s="13">
        <v>6.95</v>
      </c>
      <c r="F58" s="13">
        <v>8.02</v>
      </c>
      <c r="G58" s="13">
        <v>22</v>
      </c>
      <c r="H58" s="33">
        <v>10</v>
      </c>
    </row>
    <row r="59" spans="1:10" x14ac:dyDescent="0.3">
      <c r="A59" s="51">
        <v>43768</v>
      </c>
      <c r="B59" s="44">
        <v>0.41062500000000002</v>
      </c>
      <c r="C59" s="13">
        <v>829</v>
      </c>
      <c r="D59" s="13">
        <v>0.53949999999999998</v>
      </c>
      <c r="E59" s="13">
        <v>7.52</v>
      </c>
      <c r="F59" s="13">
        <v>7.7</v>
      </c>
      <c r="G59" s="13">
        <v>12.8</v>
      </c>
      <c r="H59" s="33">
        <v>52</v>
      </c>
      <c r="I59" s="42">
        <f>AVERAGE(H53:H59)</f>
        <v>220.28571428571428</v>
      </c>
      <c r="J59" s="43" t="s">
        <v>120</v>
      </c>
    </row>
    <row r="60" spans="1:10" x14ac:dyDescent="0.3">
      <c r="A60" s="51">
        <v>43935</v>
      </c>
      <c r="B60" s="44">
        <v>0.39305555555555555</v>
      </c>
      <c r="C60" s="13">
        <v>726</v>
      </c>
      <c r="D60" s="13">
        <v>0.47449999999999998</v>
      </c>
      <c r="E60" s="13">
        <v>8.84</v>
      </c>
      <c r="F60" s="13">
        <v>8.15</v>
      </c>
      <c r="G60" s="13">
        <v>11.3</v>
      </c>
      <c r="H60" s="33">
        <v>74</v>
      </c>
    </row>
    <row r="61" spans="1:10" x14ac:dyDescent="0.3">
      <c r="A61" s="48">
        <v>43962</v>
      </c>
      <c r="B61" s="27">
        <v>0.41510416666666666</v>
      </c>
      <c r="C61" s="13">
        <v>735</v>
      </c>
      <c r="D61" s="13">
        <v>0.48099999999999998</v>
      </c>
      <c r="E61" s="13">
        <v>11.31</v>
      </c>
      <c r="F61" s="13">
        <v>8.19</v>
      </c>
      <c r="G61" s="13">
        <v>13.5</v>
      </c>
      <c r="H61" s="33">
        <v>10</v>
      </c>
    </row>
    <row r="62" spans="1:10" x14ac:dyDescent="0.3">
      <c r="A62" s="48">
        <v>43999</v>
      </c>
      <c r="B62" s="41">
        <v>0.44885416666666672</v>
      </c>
      <c r="C62" s="13">
        <v>913</v>
      </c>
      <c r="D62" s="13">
        <v>0.59150000000000003</v>
      </c>
      <c r="E62" s="13">
        <v>8.19</v>
      </c>
      <c r="F62" s="13">
        <v>8.11</v>
      </c>
      <c r="G62" s="13">
        <v>24.1</v>
      </c>
      <c r="H62" s="33">
        <v>10</v>
      </c>
    </row>
    <row r="63" spans="1:10" x14ac:dyDescent="0.3">
      <c r="A63" s="48">
        <v>44025</v>
      </c>
      <c r="B63" s="27">
        <v>0.42078703703703701</v>
      </c>
      <c r="C63" s="13">
        <v>760</v>
      </c>
      <c r="D63" s="13">
        <v>0.49399999999999999</v>
      </c>
      <c r="E63" s="13">
        <v>5.5</v>
      </c>
      <c r="F63" s="13">
        <v>7.84</v>
      </c>
      <c r="G63" s="13">
        <v>25.1</v>
      </c>
      <c r="H63" s="33">
        <v>74</v>
      </c>
    </row>
    <row r="64" spans="1:10" x14ac:dyDescent="0.3">
      <c r="A64" s="51">
        <v>44062</v>
      </c>
      <c r="B64" s="44">
        <v>0.40105324074074072</v>
      </c>
      <c r="C64" s="13">
        <v>935</v>
      </c>
      <c r="D64" s="13">
        <v>0.61099999999999999</v>
      </c>
      <c r="E64" s="13">
        <v>6.06</v>
      </c>
      <c r="F64" s="13">
        <v>8</v>
      </c>
      <c r="G64" s="13">
        <v>24</v>
      </c>
      <c r="H64" s="33">
        <v>74</v>
      </c>
    </row>
    <row r="65" spans="1:10" x14ac:dyDescent="0.3">
      <c r="A65" s="51">
        <v>44090</v>
      </c>
      <c r="B65" s="44">
        <v>0.41379629629629627</v>
      </c>
      <c r="C65" s="13">
        <v>1207</v>
      </c>
      <c r="D65" s="13">
        <v>0.78649999999999998</v>
      </c>
      <c r="E65" s="13">
        <v>7.27</v>
      </c>
      <c r="F65" s="13">
        <v>7.73</v>
      </c>
      <c r="G65" s="13">
        <v>21.6</v>
      </c>
      <c r="H65" s="33">
        <v>10</v>
      </c>
    </row>
    <row r="66" spans="1:10" x14ac:dyDescent="0.3">
      <c r="A66" s="48">
        <v>44123</v>
      </c>
      <c r="B66" s="44">
        <v>0.4007175925925926</v>
      </c>
      <c r="C66" s="13">
        <v>1260</v>
      </c>
      <c r="D66" s="13">
        <v>0.81899999999999995</v>
      </c>
      <c r="E66" s="13">
        <v>11.82</v>
      </c>
      <c r="F66" s="13">
        <v>7.62</v>
      </c>
      <c r="G66" s="13">
        <v>12.7</v>
      </c>
      <c r="H66" s="33">
        <v>907</v>
      </c>
      <c r="I66" s="42">
        <f>AVERAGE(H60:H66)</f>
        <v>165.57142857142858</v>
      </c>
      <c r="J66" s="43" t="s">
        <v>121</v>
      </c>
    </row>
    <row r="67" spans="1:10" x14ac:dyDescent="0.3">
      <c r="A67" s="54">
        <v>44299</v>
      </c>
      <c r="B67" s="41">
        <v>0.4136111111111111</v>
      </c>
      <c r="C67" s="13">
        <v>632</v>
      </c>
      <c r="D67" s="13">
        <v>0.4108</v>
      </c>
      <c r="E67" s="13">
        <v>10.32</v>
      </c>
      <c r="F67" s="13">
        <v>7.92</v>
      </c>
      <c r="G67" s="13">
        <v>12.999999999999998</v>
      </c>
      <c r="H67" s="33">
        <v>487</v>
      </c>
    </row>
    <row r="68" spans="1:10" x14ac:dyDescent="0.3">
      <c r="A68" s="54">
        <v>44326</v>
      </c>
      <c r="B68" s="41">
        <v>0.42950231481481477</v>
      </c>
      <c r="C68" s="13">
        <v>652</v>
      </c>
      <c r="D68" s="13">
        <v>0.42320000000000002</v>
      </c>
      <c r="E68" s="13">
        <v>10.66</v>
      </c>
      <c r="F68" s="13">
        <v>7.86</v>
      </c>
      <c r="G68" s="13">
        <v>12.3</v>
      </c>
      <c r="H68" s="33">
        <v>1529</v>
      </c>
    </row>
    <row r="69" spans="1:10" x14ac:dyDescent="0.3">
      <c r="A69" s="54">
        <v>44363</v>
      </c>
      <c r="B69" s="41">
        <v>0.4173263888888889</v>
      </c>
      <c r="E69" s="13">
        <v>2.1800000000000002</v>
      </c>
      <c r="F69" s="13">
        <v>8.2100000000000009</v>
      </c>
      <c r="G69" s="13">
        <v>24</v>
      </c>
      <c r="H69" s="33">
        <v>63</v>
      </c>
    </row>
    <row r="70" spans="1:10" x14ac:dyDescent="0.3">
      <c r="A70" s="54">
        <v>44384</v>
      </c>
      <c r="B70" s="44">
        <v>0.40050925925925923</v>
      </c>
      <c r="C70" s="13">
        <v>530</v>
      </c>
      <c r="D70" s="13">
        <v>0.34449999999999997</v>
      </c>
      <c r="E70" s="13">
        <v>7.85</v>
      </c>
      <c r="F70" s="13">
        <v>8.1300000000000008</v>
      </c>
      <c r="G70" s="13">
        <v>26.999999999999996</v>
      </c>
      <c r="H70" s="33">
        <v>63</v>
      </c>
    </row>
    <row r="71" spans="1:10" x14ac:dyDescent="0.3">
      <c r="A71" s="48">
        <v>44426</v>
      </c>
      <c r="B71" s="41">
        <v>0.42304398148148148</v>
      </c>
      <c r="C71" s="13">
        <v>1050</v>
      </c>
      <c r="D71" s="13">
        <v>0.6825</v>
      </c>
      <c r="E71" s="13">
        <v>6.22</v>
      </c>
      <c r="F71" s="13">
        <v>8.0299999999999994</v>
      </c>
      <c r="G71" s="13">
        <v>24.8</v>
      </c>
      <c r="H71" s="33">
        <v>10</v>
      </c>
    </row>
    <row r="72" spans="1:10" x14ac:dyDescent="0.3">
      <c r="A72" s="54">
        <v>44469</v>
      </c>
      <c r="B72" s="44">
        <v>0.46839120370370368</v>
      </c>
      <c r="C72" s="13">
        <v>652</v>
      </c>
      <c r="D72" s="13">
        <v>0.42249999999999999</v>
      </c>
      <c r="E72" s="13">
        <v>7.7</v>
      </c>
      <c r="F72" s="13">
        <v>8.0399999999999991</v>
      </c>
      <c r="G72" s="13">
        <v>21.2</v>
      </c>
      <c r="H72" s="33">
        <v>74</v>
      </c>
    </row>
    <row r="73" spans="1:10" x14ac:dyDescent="0.3">
      <c r="A73" s="54">
        <v>44495</v>
      </c>
      <c r="B73" s="44">
        <v>0.44526620370370368</v>
      </c>
      <c r="C73" s="13">
        <v>370.1</v>
      </c>
      <c r="D73" s="13">
        <v>0.24049999999999999</v>
      </c>
      <c r="E73" s="13">
        <v>9.7200000000000006</v>
      </c>
      <c r="F73" s="13">
        <v>7.53</v>
      </c>
      <c r="G73" s="13">
        <v>13.699999999999998</v>
      </c>
      <c r="H73" s="33">
        <v>12997</v>
      </c>
      <c r="I73" s="42">
        <f>AVERAGE(H67:H73)</f>
        <v>2174.7142857142858</v>
      </c>
      <c r="J73" s="43" t="s">
        <v>122</v>
      </c>
    </row>
    <row r="74" spans="1:10" x14ac:dyDescent="0.3">
      <c r="A74" s="54">
        <v>44670</v>
      </c>
      <c r="B74" s="44">
        <v>0.4128472222222222</v>
      </c>
      <c r="C74" s="13">
        <v>598</v>
      </c>
      <c r="D74" s="13">
        <v>0.38869999999999999</v>
      </c>
      <c r="E74" s="13">
        <v>9.7100000000000009</v>
      </c>
      <c r="F74" s="13">
        <v>7.85</v>
      </c>
      <c r="G74" s="13">
        <v>10.1</v>
      </c>
      <c r="H74" s="33">
        <v>85</v>
      </c>
    </row>
    <row r="75" spans="1:10" x14ac:dyDescent="0.3">
      <c r="A75" s="54">
        <v>44697</v>
      </c>
      <c r="D75" s="13" t="s">
        <v>130</v>
      </c>
    </row>
    <row r="76" spans="1:10" x14ac:dyDescent="0.3">
      <c r="A76" s="54">
        <v>44727</v>
      </c>
      <c r="B76" s="41">
        <v>0.39376157407407408</v>
      </c>
      <c r="C76" s="13">
        <v>493.7</v>
      </c>
      <c r="D76" s="13">
        <v>0.3211</v>
      </c>
      <c r="E76" s="13">
        <v>6.58</v>
      </c>
      <c r="F76" s="13">
        <v>7.45</v>
      </c>
      <c r="G76" s="13">
        <v>24.1</v>
      </c>
      <c r="H76" s="33">
        <v>771</v>
      </c>
    </row>
    <row r="77" spans="1:10" x14ac:dyDescent="0.3">
      <c r="A77" s="54">
        <v>44749</v>
      </c>
      <c r="B77" s="41">
        <v>0.38692129629629629</v>
      </c>
      <c r="C77" s="13">
        <v>960</v>
      </c>
      <c r="D77" s="13">
        <v>0.624</v>
      </c>
      <c r="E77" s="13">
        <v>6.22</v>
      </c>
      <c r="F77" s="13">
        <v>8.5500000000000007</v>
      </c>
      <c r="G77" s="13">
        <v>28.8</v>
      </c>
      <c r="H77" s="33">
        <v>52</v>
      </c>
    </row>
    <row r="78" spans="1:10" x14ac:dyDescent="0.3">
      <c r="A78" s="54">
        <v>44776</v>
      </c>
      <c r="B78" s="44">
        <v>0.40015046296296292</v>
      </c>
      <c r="C78" s="13">
        <v>815</v>
      </c>
      <c r="D78" s="13">
        <v>0.53300000000000003</v>
      </c>
      <c r="E78" s="13">
        <v>6.74</v>
      </c>
      <c r="F78" s="13">
        <v>8.07</v>
      </c>
      <c r="G78" s="13">
        <v>26.3</v>
      </c>
      <c r="H78" s="33">
        <v>86</v>
      </c>
    </row>
    <row r="79" spans="1:10" x14ac:dyDescent="0.3">
      <c r="A79" s="54">
        <v>44819</v>
      </c>
      <c r="B79" s="44">
        <v>0.50107638888888884</v>
      </c>
      <c r="C79" s="13">
        <v>756</v>
      </c>
      <c r="D79" s="13">
        <v>0.49399999999999999</v>
      </c>
      <c r="E79" s="13">
        <v>24.8</v>
      </c>
      <c r="F79" s="13">
        <v>7.86</v>
      </c>
      <c r="G79" s="13">
        <v>22</v>
      </c>
    </row>
    <row r="80" spans="1:10" x14ac:dyDescent="0.3">
      <c r="A80" s="54">
        <v>44840</v>
      </c>
      <c r="B80" s="41">
        <v>0.4268865740740741</v>
      </c>
      <c r="C80" s="13">
        <v>1245</v>
      </c>
      <c r="D80" s="13">
        <v>0.8125</v>
      </c>
      <c r="E80" s="13">
        <v>10.45</v>
      </c>
      <c r="F80" s="13">
        <v>8.2100000000000009</v>
      </c>
      <c r="G80" s="13">
        <v>16.3</v>
      </c>
      <c r="H80" s="33">
        <v>10</v>
      </c>
      <c r="I80" s="42">
        <f>AVERAGE(H74:H80)</f>
        <v>200.8</v>
      </c>
      <c r="J80" s="43" t="s">
        <v>123</v>
      </c>
    </row>
    <row r="81" spans="1:10" x14ac:dyDescent="0.3">
      <c r="A81" s="54">
        <v>45040</v>
      </c>
      <c r="B81" s="33"/>
      <c r="C81" s="49" t="s">
        <v>124</v>
      </c>
      <c r="D81" s="33"/>
    </row>
    <row r="82" spans="1:10" x14ac:dyDescent="0.3">
      <c r="A82" s="54">
        <v>45063</v>
      </c>
      <c r="B82" s="27">
        <v>0.46886574074074078</v>
      </c>
      <c r="C82" s="13">
        <v>588</v>
      </c>
      <c r="D82" s="13">
        <v>382.2</v>
      </c>
      <c r="E82" s="13">
        <v>6.27</v>
      </c>
      <c r="F82" s="13">
        <v>7.79</v>
      </c>
      <c r="G82" s="13">
        <v>17.5</v>
      </c>
      <c r="H82" s="33">
        <v>41</v>
      </c>
    </row>
    <row r="83" spans="1:10" x14ac:dyDescent="0.3">
      <c r="A83" s="54">
        <v>45085</v>
      </c>
      <c r="C83" s="13" t="s">
        <v>131</v>
      </c>
    </row>
    <row r="84" spans="1:10" x14ac:dyDescent="0.3">
      <c r="A84" s="54">
        <v>45133</v>
      </c>
      <c r="B84" s="44">
        <v>0.41864583333333333</v>
      </c>
      <c r="C84" s="13">
        <v>1009</v>
      </c>
      <c r="D84" s="13">
        <v>0.65649999999999997</v>
      </c>
      <c r="E84" s="13">
        <v>10.53</v>
      </c>
      <c r="F84" s="13">
        <v>8.33</v>
      </c>
      <c r="G84" s="13">
        <v>26.1</v>
      </c>
      <c r="H84" s="13">
        <v>52</v>
      </c>
    </row>
    <row r="85" spans="1:10" x14ac:dyDescent="0.3">
      <c r="A85" s="54">
        <v>45154</v>
      </c>
      <c r="B85" s="44">
        <v>0.39243055555555556</v>
      </c>
      <c r="C85" s="13">
        <v>767</v>
      </c>
      <c r="D85" s="13">
        <v>0.50049999999999994</v>
      </c>
      <c r="E85" s="13">
        <v>6.43</v>
      </c>
      <c r="F85" s="13">
        <v>7.89</v>
      </c>
      <c r="G85" s="13">
        <v>22.1</v>
      </c>
      <c r="H85" s="13">
        <v>20</v>
      </c>
    </row>
    <row r="86" spans="1:10" x14ac:dyDescent="0.3">
      <c r="A86" s="54">
        <v>45181</v>
      </c>
      <c r="C86" s="13" t="s">
        <v>132</v>
      </c>
    </row>
    <row r="87" spans="1:10" x14ac:dyDescent="0.3">
      <c r="A87" s="54">
        <v>45217</v>
      </c>
      <c r="B87" s="44">
        <v>0.40347222222222223</v>
      </c>
      <c r="C87" s="13">
        <v>1235</v>
      </c>
      <c r="D87" s="13">
        <v>0.79949999999999999</v>
      </c>
      <c r="E87" s="13">
        <v>13.24</v>
      </c>
      <c r="F87" s="13">
        <v>8.1300000000000008</v>
      </c>
      <c r="G87" s="13">
        <v>13.7</v>
      </c>
      <c r="H87" s="33">
        <v>10</v>
      </c>
      <c r="I87" s="42">
        <f>AVERAGE(H81:H87)</f>
        <v>30.75</v>
      </c>
      <c r="J87" s="43" t="s">
        <v>126</v>
      </c>
    </row>
    <row r="88" spans="1:10" x14ac:dyDescent="0.3">
      <c r="A88" s="55">
        <v>45393</v>
      </c>
      <c r="B88" s="26">
        <v>0.44848379629629631</v>
      </c>
      <c r="C88" s="13">
        <v>545</v>
      </c>
      <c r="D88" s="13">
        <v>0.35449999999999998</v>
      </c>
      <c r="E88" s="13">
        <v>10.56</v>
      </c>
      <c r="F88" s="13">
        <v>7.89</v>
      </c>
      <c r="G88" s="13">
        <v>13.9</v>
      </c>
      <c r="H88" s="13">
        <v>1153</v>
      </c>
    </row>
    <row r="89" spans="1:10" x14ac:dyDescent="0.3">
      <c r="A89" s="55">
        <v>45428.421631944446</v>
      </c>
      <c r="B89" s="44" t="s">
        <v>243</v>
      </c>
      <c r="C89" s="13">
        <v>522</v>
      </c>
      <c r="D89" s="13">
        <v>0.33929999999999999</v>
      </c>
      <c r="E89" s="13">
        <v>7.66</v>
      </c>
      <c r="F89" s="13">
        <v>7.92</v>
      </c>
      <c r="G89" s="13">
        <v>20.100000000000001</v>
      </c>
      <c r="H89" s="13">
        <v>1723</v>
      </c>
    </row>
    <row r="90" spans="1:10" x14ac:dyDescent="0.3">
      <c r="A90" s="55">
        <v>45453</v>
      </c>
      <c r="B90" s="27"/>
      <c r="C90" s="13" t="s">
        <v>132</v>
      </c>
    </row>
    <row r="91" spans="1:10" x14ac:dyDescent="0.3">
      <c r="A91" s="55">
        <v>45498</v>
      </c>
      <c r="B91" s="41">
        <v>0.43450231481481483</v>
      </c>
      <c r="C91" s="13">
        <v>896</v>
      </c>
      <c r="D91" s="13">
        <v>0.58499999999999996</v>
      </c>
      <c r="E91" s="13">
        <v>5.0199999999999996</v>
      </c>
      <c r="F91" s="13">
        <v>7.93</v>
      </c>
      <c r="G91" s="13">
        <v>25.8</v>
      </c>
      <c r="H91" s="13">
        <v>265</v>
      </c>
    </row>
    <row r="92" spans="1:10" x14ac:dyDescent="0.3">
      <c r="A92" s="55">
        <v>45517</v>
      </c>
      <c r="B92" s="44">
        <v>0.40717592592592594</v>
      </c>
      <c r="C92" s="13">
        <v>908</v>
      </c>
      <c r="D92" s="13">
        <v>0.59150000000000003</v>
      </c>
      <c r="E92" s="13">
        <v>6.62</v>
      </c>
      <c r="F92" s="13">
        <v>7.77</v>
      </c>
      <c r="G92" s="13">
        <v>23.8</v>
      </c>
      <c r="H92" s="33">
        <v>10</v>
      </c>
    </row>
    <row r="93" spans="1:10" x14ac:dyDescent="0.3">
      <c r="A93" s="55">
        <v>45547</v>
      </c>
      <c r="B93" s="27">
        <v>0.41880787037037037</v>
      </c>
      <c r="C93" s="13">
        <v>1375</v>
      </c>
      <c r="D93" s="13">
        <v>0.89049999999999996</v>
      </c>
      <c r="E93" s="13">
        <v>9.1999999999999993</v>
      </c>
      <c r="F93" s="13">
        <v>8.36</v>
      </c>
      <c r="G93" s="13">
        <v>21</v>
      </c>
      <c r="H93" s="13">
        <v>10</v>
      </c>
    </row>
    <row r="94" spans="1:10" x14ac:dyDescent="0.3">
      <c r="A94" s="34">
        <v>45574</v>
      </c>
      <c r="B94" s="44">
        <v>0.41168981481481481</v>
      </c>
      <c r="C94" s="13">
        <v>1216</v>
      </c>
      <c r="D94" s="13">
        <v>0.79300000000000004</v>
      </c>
      <c r="E94" s="13">
        <v>7.65</v>
      </c>
      <c r="F94" s="13">
        <v>8</v>
      </c>
      <c r="G94" s="13">
        <v>17.600000000000001</v>
      </c>
      <c r="H94" s="13">
        <v>20</v>
      </c>
      <c r="I94" s="42">
        <f>AVERAGE(H88:H94)</f>
        <v>530.16666666666663</v>
      </c>
      <c r="J94" s="43" t="s">
        <v>242</v>
      </c>
    </row>
  </sheetData>
  <conditionalFormatting sqref="H1:H70">
    <cfRule type="cellIs" dxfId="98" priority="15" stopIfTrue="1" operator="greaterThanOrEqual">
      <formula>235</formula>
    </cfRule>
    <cfRule type="cellIs" dxfId="97" priority="24" stopIfTrue="1" operator="greaterThanOrEqual">
      <formula>135</formula>
    </cfRule>
  </conditionalFormatting>
  <conditionalFormatting sqref="H4">
    <cfRule type="cellIs" dxfId="96" priority="28" stopIfTrue="1" operator="greaterThanOrEqual">
      <formula>235</formula>
    </cfRule>
  </conditionalFormatting>
  <conditionalFormatting sqref="H7">
    <cfRule type="cellIs" dxfId="95" priority="27" stopIfTrue="1" operator="greaterThanOrEqual">
      <formula>235</formula>
    </cfRule>
  </conditionalFormatting>
  <conditionalFormatting sqref="H15:H18">
    <cfRule type="cellIs" dxfId="94" priority="23" stopIfTrue="1" operator="greaterThanOrEqual">
      <formula>235</formula>
    </cfRule>
  </conditionalFormatting>
  <conditionalFormatting sqref="H44:H45">
    <cfRule type="cellIs" dxfId="93" priority="18" stopIfTrue="1" operator="greaterThanOrEqual">
      <formula>235</formula>
    </cfRule>
  </conditionalFormatting>
  <conditionalFormatting sqref="H49">
    <cfRule type="cellIs" dxfId="92" priority="17" stopIfTrue="1" operator="greaterThanOrEqual">
      <formula>235</formula>
    </cfRule>
  </conditionalFormatting>
  <conditionalFormatting sqref="H58">
    <cfRule type="cellIs" dxfId="91" priority="13" stopIfTrue="1" operator="greaterThanOrEqual">
      <formula>235</formula>
    </cfRule>
  </conditionalFormatting>
  <conditionalFormatting sqref="H61">
    <cfRule type="cellIs" dxfId="90" priority="12" stopIfTrue="1" operator="greaterThanOrEqual">
      <formula>235</formula>
    </cfRule>
  </conditionalFormatting>
  <conditionalFormatting sqref="H71">
    <cfRule type="cellIs" dxfId="89" priority="7" stopIfTrue="1" operator="greaterThanOrEqual">
      <formula>235</formula>
    </cfRule>
  </conditionalFormatting>
  <conditionalFormatting sqref="H71:H87 H95:H1048576">
    <cfRule type="cellIs" dxfId="88" priority="8" stopIfTrue="1" operator="greaterThanOrEqual">
      <formula>235</formula>
    </cfRule>
    <cfRule type="cellIs" dxfId="87" priority="9" stopIfTrue="1" operator="greaterThanOrEqual">
      <formula>135</formula>
    </cfRule>
  </conditionalFormatting>
  <conditionalFormatting sqref="H1:I2 I3">
    <cfRule type="cellIs" dxfId="86" priority="29" stopIfTrue="1" operator="greaterThanOrEqual">
      <formula>235</formula>
    </cfRule>
  </conditionalFormatting>
  <conditionalFormatting sqref="H87:I87">
    <cfRule type="cellIs" dxfId="85" priority="5" stopIfTrue="1" operator="greaterThanOrEqual">
      <formula>235</formula>
    </cfRule>
  </conditionalFormatting>
  <conditionalFormatting sqref="I10">
    <cfRule type="cellIs" dxfId="84" priority="26" stopIfTrue="1" operator="greaterThanOrEqual">
      <formula>235</formula>
    </cfRule>
  </conditionalFormatting>
  <conditionalFormatting sqref="I17">
    <cfRule type="cellIs" dxfId="83" priority="25" stopIfTrue="1" operator="greaterThanOrEqual">
      <formula>235</formula>
    </cfRule>
  </conditionalFormatting>
  <conditionalFormatting sqref="I24">
    <cfRule type="cellIs" dxfId="82" priority="22" stopIfTrue="1" operator="greaterThanOrEqual">
      <formula>235</formula>
    </cfRule>
  </conditionalFormatting>
  <conditionalFormatting sqref="I31">
    <cfRule type="cellIs" dxfId="81" priority="21" stopIfTrue="1" operator="greaterThanOrEqual">
      <formula>235</formula>
    </cfRule>
  </conditionalFormatting>
  <conditionalFormatting sqref="I38">
    <cfRule type="cellIs" dxfId="80" priority="20" stopIfTrue="1" operator="greaterThanOrEqual">
      <formula>235</formula>
    </cfRule>
  </conditionalFormatting>
  <conditionalFormatting sqref="I45">
    <cfRule type="cellIs" dxfId="79" priority="19" stopIfTrue="1" operator="greaterThanOrEqual">
      <formula>235</formula>
    </cfRule>
  </conditionalFormatting>
  <conditionalFormatting sqref="I52">
    <cfRule type="cellIs" dxfId="78" priority="16" stopIfTrue="1" operator="greaterThanOrEqual">
      <formula>235</formula>
    </cfRule>
  </conditionalFormatting>
  <conditionalFormatting sqref="I59">
    <cfRule type="cellIs" dxfId="77" priority="14" stopIfTrue="1" operator="greaterThanOrEqual">
      <formula>235</formula>
    </cfRule>
  </conditionalFormatting>
  <conditionalFormatting sqref="I66">
    <cfRule type="cellIs" dxfId="76" priority="11" stopIfTrue="1" operator="greaterThanOrEqual">
      <formula>235</formula>
    </cfRule>
  </conditionalFormatting>
  <conditionalFormatting sqref="I73">
    <cfRule type="cellIs" dxfId="75" priority="10" stopIfTrue="1" operator="greaterThanOrEqual">
      <formula>235</formula>
    </cfRule>
  </conditionalFormatting>
  <conditionalFormatting sqref="I80">
    <cfRule type="cellIs" dxfId="74" priority="6" stopIfTrue="1" operator="greaterThanOrEqual">
      <formula>235</formula>
    </cfRule>
  </conditionalFormatting>
  <conditionalFormatting sqref="H88:H94">
    <cfRule type="cellIs" dxfId="26" priority="3" stopIfTrue="1" operator="greaterThanOrEqual">
      <formula>235</formula>
    </cfRule>
    <cfRule type="cellIs" dxfId="25" priority="4" stopIfTrue="1" operator="greaterThanOrEqual">
      <formula>135</formula>
    </cfRule>
  </conditionalFormatting>
  <conditionalFormatting sqref="H92">
    <cfRule type="cellIs" dxfId="24" priority="2" stopIfTrue="1" operator="greaterThanOrEqual">
      <formula>235</formula>
    </cfRule>
  </conditionalFormatting>
  <conditionalFormatting sqref="I94">
    <cfRule type="cellIs" dxfId="23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8B9B-DA6F-47C6-BD89-A86027266EE9}">
  <dimension ref="A1:P192"/>
  <sheetViews>
    <sheetView zoomScale="75" zoomScaleNormal="75" workbookViewId="0">
      <pane ySplit="3" topLeftCell="A187" activePane="bottomLeft" state="frozen"/>
      <selection pane="bottomLeft" activeCell="A193" sqref="A193"/>
    </sheetView>
  </sheetViews>
  <sheetFormatPr defaultColWidth="8.7265625" defaultRowHeight="14" x14ac:dyDescent="0.3"/>
  <cols>
    <col min="1" max="1" width="10.26953125" style="33" customWidth="1"/>
    <col min="2" max="16384" width="8.7265625" style="33"/>
  </cols>
  <sheetData>
    <row r="1" spans="1:16" s="29" customFormat="1" x14ac:dyDescent="0.3">
      <c r="A1" s="28" t="s">
        <v>133</v>
      </c>
      <c r="C1" s="29" t="s">
        <v>87</v>
      </c>
      <c r="F1" s="29" t="s">
        <v>134</v>
      </c>
      <c r="L1" s="30">
        <v>39.888027999999998</v>
      </c>
      <c r="M1" s="30">
        <v>-86.136332999999993</v>
      </c>
      <c r="P1" s="29" t="s">
        <v>135</v>
      </c>
    </row>
    <row r="2" spans="1:16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16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</row>
    <row r="4" spans="1:16" x14ac:dyDescent="0.3">
      <c r="A4" s="34">
        <v>35901</v>
      </c>
      <c r="B4" s="33">
        <v>104915</v>
      </c>
      <c r="C4" s="33">
        <v>644</v>
      </c>
      <c r="D4" s="33">
        <v>0.41200000000000003</v>
      </c>
      <c r="E4" s="33">
        <v>8.4499999999999993</v>
      </c>
      <c r="F4" s="33">
        <v>7.81</v>
      </c>
      <c r="G4" s="33">
        <v>14.46</v>
      </c>
      <c r="H4" s="58">
        <v>630</v>
      </c>
      <c r="I4" s="43" t="s">
        <v>136</v>
      </c>
    </row>
    <row r="5" spans="1:16" x14ac:dyDescent="0.3">
      <c r="A5" s="34">
        <v>35942</v>
      </c>
      <c r="B5" s="33">
        <v>93500</v>
      </c>
      <c r="H5" s="58">
        <v>500</v>
      </c>
    </row>
    <row r="6" spans="1:16" x14ac:dyDescent="0.3">
      <c r="A6" s="34">
        <v>35955</v>
      </c>
      <c r="B6" s="33">
        <v>93700</v>
      </c>
      <c r="H6" s="58">
        <v>800</v>
      </c>
      <c r="I6" s="49" t="s">
        <v>98</v>
      </c>
    </row>
    <row r="7" spans="1:16" x14ac:dyDescent="0.3">
      <c r="A7" s="34">
        <v>35997</v>
      </c>
      <c r="B7" s="33">
        <v>91900</v>
      </c>
      <c r="H7" s="58">
        <v>500</v>
      </c>
    </row>
    <row r="8" spans="1:16" x14ac:dyDescent="0.3">
      <c r="A8" s="34">
        <v>36018</v>
      </c>
      <c r="B8" s="33">
        <v>103000</v>
      </c>
      <c r="H8" s="58">
        <v>700</v>
      </c>
    </row>
    <row r="9" spans="1:16" x14ac:dyDescent="0.3">
      <c r="A9" s="34">
        <v>36053</v>
      </c>
      <c r="B9" s="33">
        <v>91300</v>
      </c>
      <c r="H9" s="33">
        <v>100</v>
      </c>
    </row>
    <row r="10" spans="1:16" x14ac:dyDescent="0.3">
      <c r="A10" s="34">
        <v>36074</v>
      </c>
      <c r="B10" s="33">
        <v>85200</v>
      </c>
      <c r="H10" s="58">
        <v>700</v>
      </c>
      <c r="I10" s="13">
        <f>AVERAGE(H4:H10)</f>
        <v>561.42857142857144</v>
      </c>
      <c r="J10" s="13" t="s">
        <v>137</v>
      </c>
    </row>
    <row r="11" spans="1:16" x14ac:dyDescent="0.3">
      <c r="A11" s="34">
        <v>36279</v>
      </c>
      <c r="B11" s="59">
        <v>94300</v>
      </c>
      <c r="C11" s="59"/>
      <c r="D11" s="59"/>
      <c r="E11" s="59"/>
      <c r="F11" s="59"/>
      <c r="G11" s="59"/>
      <c r="H11" s="60">
        <v>900</v>
      </c>
    </row>
    <row r="12" spans="1:16" x14ac:dyDescent="0.3">
      <c r="A12" s="34">
        <v>36314</v>
      </c>
      <c r="B12" s="33">
        <v>93700</v>
      </c>
      <c r="H12" s="58">
        <v>500</v>
      </c>
    </row>
    <row r="13" spans="1:16" x14ac:dyDescent="0.3">
      <c r="A13" s="34">
        <v>36333</v>
      </c>
      <c r="B13" s="33">
        <v>94700</v>
      </c>
      <c r="H13" s="33">
        <v>200</v>
      </c>
    </row>
    <row r="14" spans="1:16" x14ac:dyDescent="0.3">
      <c r="A14" s="34">
        <v>36361</v>
      </c>
      <c r="B14" s="33">
        <v>95000</v>
      </c>
      <c r="H14" s="58">
        <v>860</v>
      </c>
    </row>
    <row r="15" spans="1:16" x14ac:dyDescent="0.3">
      <c r="A15" s="34">
        <v>36396</v>
      </c>
      <c r="B15" s="33">
        <v>102300</v>
      </c>
      <c r="H15" s="33">
        <v>40</v>
      </c>
    </row>
    <row r="16" spans="1:16" x14ac:dyDescent="0.3">
      <c r="A16" s="34">
        <v>36424</v>
      </c>
      <c r="B16" s="33">
        <v>92500</v>
      </c>
      <c r="H16" s="33">
        <v>10</v>
      </c>
    </row>
    <row r="17" spans="1:10" x14ac:dyDescent="0.3">
      <c r="A17" s="34">
        <v>36452</v>
      </c>
      <c r="B17" s="33">
        <v>100500</v>
      </c>
      <c r="H17" s="33">
        <v>40</v>
      </c>
      <c r="I17" s="13">
        <f>AVERAGE(H11:H17)</f>
        <v>364.28571428571428</v>
      </c>
      <c r="J17" s="13" t="s">
        <v>138</v>
      </c>
    </row>
    <row r="18" spans="1:10" x14ac:dyDescent="0.3">
      <c r="A18" s="34">
        <v>36640</v>
      </c>
      <c r="B18" s="13">
        <v>102411</v>
      </c>
      <c r="C18" s="13">
        <v>616</v>
      </c>
      <c r="D18" s="13">
        <v>0.39399999999999996</v>
      </c>
      <c r="E18" s="13">
        <v>8.43</v>
      </c>
      <c r="F18" s="13">
        <v>7.9</v>
      </c>
      <c r="G18" s="13">
        <v>12.96</v>
      </c>
      <c r="H18" s="33">
        <v>200</v>
      </c>
    </row>
    <row r="19" spans="1:10" x14ac:dyDescent="0.3">
      <c r="A19" s="34">
        <v>36668</v>
      </c>
      <c r="B19" s="13">
        <v>104604</v>
      </c>
      <c r="C19" s="13">
        <v>553</v>
      </c>
      <c r="D19" s="13">
        <v>0.35399999999999998</v>
      </c>
      <c r="E19" s="13">
        <v>7.9</v>
      </c>
      <c r="F19" s="13">
        <v>7.72</v>
      </c>
      <c r="G19" s="13">
        <v>16.66</v>
      </c>
      <c r="H19" s="33">
        <v>220</v>
      </c>
    </row>
    <row r="20" spans="1:10" x14ac:dyDescent="0.3">
      <c r="A20" s="34">
        <v>36703</v>
      </c>
      <c r="B20" s="13">
        <v>110038</v>
      </c>
      <c r="C20" s="13">
        <v>664</v>
      </c>
      <c r="D20" s="13">
        <v>0.42499999999999999</v>
      </c>
      <c r="E20" s="13">
        <v>6</v>
      </c>
      <c r="F20" s="13">
        <v>7.75</v>
      </c>
      <c r="G20" s="13">
        <v>24.59</v>
      </c>
      <c r="H20" s="33">
        <v>20</v>
      </c>
    </row>
    <row r="21" spans="1:10" x14ac:dyDescent="0.3">
      <c r="A21" s="34">
        <v>36731</v>
      </c>
      <c r="B21" s="13">
        <v>103255</v>
      </c>
      <c r="C21" s="13">
        <v>808</v>
      </c>
      <c r="D21" s="13">
        <v>0.51700000000000002</v>
      </c>
      <c r="E21" s="13">
        <v>8.32</v>
      </c>
      <c r="F21" s="13">
        <v>7.89</v>
      </c>
      <c r="G21" s="13">
        <v>24.05</v>
      </c>
      <c r="H21" s="33">
        <v>20</v>
      </c>
    </row>
    <row r="22" spans="1:10" x14ac:dyDescent="0.3">
      <c r="A22" s="34">
        <v>36766</v>
      </c>
      <c r="B22" s="33">
        <v>102600</v>
      </c>
      <c r="H22" s="33">
        <v>70</v>
      </c>
    </row>
    <row r="23" spans="1:10" x14ac:dyDescent="0.3">
      <c r="A23" s="34">
        <v>36794</v>
      </c>
      <c r="B23" s="33">
        <v>104900</v>
      </c>
      <c r="H23" s="58">
        <v>4960</v>
      </c>
      <c r="I23" s="33" t="s">
        <v>98</v>
      </c>
    </row>
    <row r="24" spans="1:10" x14ac:dyDescent="0.3">
      <c r="A24" s="34">
        <v>36824</v>
      </c>
      <c r="B24" s="13">
        <v>100928</v>
      </c>
      <c r="C24" s="13">
        <v>928</v>
      </c>
      <c r="D24" s="13">
        <v>0.59389999999999998</v>
      </c>
      <c r="E24" s="13">
        <v>8.0500000000000007</v>
      </c>
      <c r="F24" s="13">
        <v>7.97</v>
      </c>
      <c r="G24" s="13">
        <v>17.46</v>
      </c>
      <c r="H24" s="33">
        <v>100</v>
      </c>
      <c r="I24" s="13">
        <f>AVERAGE(H18:H24)</f>
        <v>798.57142857142856</v>
      </c>
      <c r="J24" s="13" t="s">
        <v>99</v>
      </c>
    </row>
    <row r="25" spans="1:10" x14ac:dyDescent="0.3">
      <c r="A25" s="34">
        <v>37005</v>
      </c>
      <c r="B25" s="13">
        <v>100306</v>
      </c>
      <c r="C25" s="13">
        <v>803</v>
      </c>
      <c r="D25" s="13">
        <v>0.51400000000000001</v>
      </c>
      <c r="E25" s="13">
        <v>9.1300000000000008</v>
      </c>
      <c r="F25" s="13">
        <v>8.25</v>
      </c>
      <c r="G25" s="13">
        <v>17.37</v>
      </c>
      <c r="H25" s="33">
        <v>100</v>
      </c>
    </row>
    <row r="26" spans="1:10" x14ac:dyDescent="0.3">
      <c r="A26" s="34">
        <v>37033</v>
      </c>
      <c r="B26" s="13">
        <v>101414</v>
      </c>
      <c r="C26" s="13">
        <v>565</v>
      </c>
      <c r="D26" s="13">
        <v>0.36209999999999998</v>
      </c>
      <c r="E26" s="13">
        <v>6.24</v>
      </c>
      <c r="F26" s="13">
        <v>7.55</v>
      </c>
      <c r="G26" s="13">
        <v>19.100000000000001</v>
      </c>
      <c r="H26" s="33">
        <v>1200</v>
      </c>
    </row>
    <row r="27" spans="1:10" x14ac:dyDescent="0.3">
      <c r="A27" s="34">
        <v>37067</v>
      </c>
      <c r="B27" s="13">
        <v>102908</v>
      </c>
      <c r="C27" s="13">
        <v>732</v>
      </c>
      <c r="D27" s="13">
        <v>0.46899999999999997</v>
      </c>
      <c r="E27" s="13">
        <v>7.27</v>
      </c>
      <c r="F27" s="13">
        <v>7.66</v>
      </c>
      <c r="G27" s="13">
        <v>22.78</v>
      </c>
      <c r="H27" s="33">
        <v>310</v>
      </c>
    </row>
    <row r="28" spans="1:10" x14ac:dyDescent="0.3">
      <c r="A28" s="34">
        <v>37102</v>
      </c>
      <c r="B28" s="13">
        <v>100418</v>
      </c>
      <c r="C28" s="13"/>
      <c r="D28" s="13"/>
      <c r="E28" s="13"/>
      <c r="F28" s="13" t="s">
        <v>139</v>
      </c>
      <c r="G28" s="13"/>
      <c r="H28" s="33">
        <v>740</v>
      </c>
    </row>
    <row r="29" spans="1:10" x14ac:dyDescent="0.3">
      <c r="A29" s="34">
        <v>37130</v>
      </c>
      <c r="B29" s="13">
        <v>95945</v>
      </c>
      <c r="C29" s="13">
        <v>567</v>
      </c>
      <c r="D29" s="13">
        <v>0.36299999999999999</v>
      </c>
      <c r="E29" s="13">
        <v>5.9</v>
      </c>
      <c r="F29" s="13">
        <v>7.71</v>
      </c>
      <c r="G29" s="13">
        <v>23.47</v>
      </c>
      <c r="H29" s="33">
        <v>100</v>
      </c>
    </row>
    <row r="30" spans="1:10" x14ac:dyDescent="0.3">
      <c r="A30" s="34">
        <v>37158</v>
      </c>
      <c r="B30" s="13">
        <v>92610</v>
      </c>
      <c r="C30" s="13">
        <v>546</v>
      </c>
      <c r="D30" s="13">
        <v>0.35</v>
      </c>
      <c r="E30" s="13">
        <v>6.74</v>
      </c>
      <c r="F30" s="13">
        <v>7.72</v>
      </c>
      <c r="G30" s="13">
        <v>18.47</v>
      </c>
      <c r="H30" s="33">
        <v>1750</v>
      </c>
    </row>
    <row r="31" spans="1:10" x14ac:dyDescent="0.3">
      <c r="A31" s="34">
        <v>37186</v>
      </c>
      <c r="B31" s="13">
        <v>105149</v>
      </c>
      <c r="C31" s="13">
        <v>478</v>
      </c>
      <c r="D31" s="13">
        <v>0.30640000000000001</v>
      </c>
      <c r="E31" s="13">
        <v>8.15</v>
      </c>
      <c r="F31" s="13">
        <v>7.69</v>
      </c>
      <c r="G31" s="13">
        <v>16.32</v>
      </c>
      <c r="H31" s="33">
        <v>730</v>
      </c>
      <c r="I31" s="13">
        <f>AVERAGE(H25:H31)</f>
        <v>704.28571428571433</v>
      </c>
      <c r="J31" s="13" t="s">
        <v>100</v>
      </c>
    </row>
    <row r="32" spans="1:10" x14ac:dyDescent="0.3">
      <c r="A32" s="34">
        <v>37354</v>
      </c>
      <c r="B32" s="13">
        <v>94712</v>
      </c>
      <c r="C32" s="13">
        <v>912</v>
      </c>
      <c r="D32" s="13">
        <v>0.58420000000000005</v>
      </c>
      <c r="E32" s="13">
        <v>10.69</v>
      </c>
      <c r="F32" s="13">
        <v>8.02</v>
      </c>
      <c r="G32" s="13">
        <v>8.9</v>
      </c>
      <c r="H32" s="33">
        <v>63</v>
      </c>
    </row>
    <row r="33" spans="1:10" x14ac:dyDescent="0.3">
      <c r="A33" s="34">
        <v>37406</v>
      </c>
      <c r="B33" s="13">
        <v>100235</v>
      </c>
      <c r="C33" s="13">
        <v>912</v>
      </c>
      <c r="D33" s="13">
        <v>0.58430000000000004</v>
      </c>
      <c r="E33" s="13">
        <v>7.47</v>
      </c>
      <c r="F33" s="13">
        <v>7.9</v>
      </c>
      <c r="G33" s="13">
        <v>19.38</v>
      </c>
      <c r="H33" s="33">
        <v>780</v>
      </c>
    </row>
    <row r="34" spans="1:10" x14ac:dyDescent="0.3">
      <c r="A34" s="34">
        <v>37432</v>
      </c>
      <c r="B34" s="13">
        <v>95745</v>
      </c>
      <c r="C34" s="13">
        <v>1173</v>
      </c>
      <c r="D34" s="13">
        <v>0.75039999999999996</v>
      </c>
      <c r="E34" s="13">
        <v>5.49</v>
      </c>
      <c r="F34" s="13">
        <v>7.72</v>
      </c>
      <c r="G34" s="13">
        <v>27.41</v>
      </c>
      <c r="H34" s="33">
        <v>335</v>
      </c>
    </row>
    <row r="35" spans="1:10" x14ac:dyDescent="0.3">
      <c r="A35" s="34">
        <v>37467</v>
      </c>
      <c r="B35" s="13">
        <v>95752</v>
      </c>
      <c r="C35" s="13">
        <v>1439</v>
      </c>
      <c r="D35" s="13">
        <v>0.92210000000000003</v>
      </c>
      <c r="E35" s="13">
        <v>4.7699999999999996</v>
      </c>
      <c r="F35" s="13">
        <v>7.82</v>
      </c>
      <c r="G35" s="13">
        <v>27.21</v>
      </c>
      <c r="H35" s="33">
        <v>63</v>
      </c>
    </row>
    <row r="36" spans="1:10" x14ac:dyDescent="0.3">
      <c r="A36" s="34">
        <v>37489</v>
      </c>
      <c r="B36" s="13">
        <v>101133</v>
      </c>
      <c r="C36" s="13">
        <v>866</v>
      </c>
      <c r="D36" s="13">
        <v>0.55479999999999996</v>
      </c>
      <c r="E36" s="13">
        <v>5.96</v>
      </c>
      <c r="F36" s="13">
        <v>7.81</v>
      </c>
      <c r="G36" s="13">
        <v>24.94</v>
      </c>
      <c r="H36" s="33">
        <v>689</v>
      </c>
    </row>
    <row r="37" spans="1:10" x14ac:dyDescent="0.3">
      <c r="A37" s="34">
        <v>37524</v>
      </c>
      <c r="B37" s="13">
        <v>102736</v>
      </c>
      <c r="C37" s="13">
        <v>970</v>
      </c>
      <c r="D37" s="13">
        <v>0.62090000000000001</v>
      </c>
      <c r="E37" s="13">
        <v>7.91</v>
      </c>
      <c r="F37" s="13">
        <v>7.97</v>
      </c>
      <c r="G37" s="13">
        <v>19.34</v>
      </c>
      <c r="H37" s="33">
        <v>2187</v>
      </c>
    </row>
    <row r="38" spans="1:10" x14ac:dyDescent="0.3">
      <c r="A38" s="34">
        <v>37558</v>
      </c>
      <c r="B38" s="13">
        <v>101927</v>
      </c>
      <c r="C38" s="13">
        <v>1055</v>
      </c>
      <c r="D38" s="13">
        <v>0.67510000000000003</v>
      </c>
      <c r="E38" s="13">
        <v>11.88</v>
      </c>
      <c r="F38" s="13">
        <v>8.27</v>
      </c>
      <c r="G38" s="13">
        <v>10.09</v>
      </c>
      <c r="H38" s="33">
        <v>432</v>
      </c>
      <c r="I38" s="13">
        <f>AVERAGE(H32:H38)</f>
        <v>649.85714285714289</v>
      </c>
      <c r="J38" s="13" t="s">
        <v>101</v>
      </c>
    </row>
    <row r="39" spans="1:10" x14ac:dyDescent="0.3">
      <c r="A39" s="34">
        <v>37712</v>
      </c>
      <c r="B39" s="13">
        <v>101011</v>
      </c>
      <c r="C39" s="13">
        <v>577</v>
      </c>
      <c r="D39" s="13">
        <v>3.6959999999999997</v>
      </c>
      <c r="E39" s="13">
        <v>11.39</v>
      </c>
      <c r="F39" s="13">
        <v>7.82</v>
      </c>
      <c r="G39" s="13">
        <v>8.65</v>
      </c>
      <c r="H39" s="33">
        <v>1223</v>
      </c>
    </row>
    <row r="40" spans="1:10" x14ac:dyDescent="0.3">
      <c r="A40" s="34">
        <v>37748</v>
      </c>
      <c r="B40" s="13">
        <v>102107</v>
      </c>
      <c r="C40" s="13">
        <v>470</v>
      </c>
      <c r="D40" s="13">
        <v>0.30120000000000002</v>
      </c>
      <c r="E40" s="13">
        <v>7.02</v>
      </c>
      <c r="F40" s="13">
        <v>7.77</v>
      </c>
      <c r="G40" s="13">
        <v>17.079999999999998</v>
      </c>
      <c r="H40" s="33">
        <v>1201</v>
      </c>
    </row>
    <row r="41" spans="1:10" x14ac:dyDescent="0.3">
      <c r="A41" s="34">
        <v>37774</v>
      </c>
      <c r="B41" s="13">
        <v>105517</v>
      </c>
      <c r="C41" s="13">
        <v>711</v>
      </c>
      <c r="D41" s="13">
        <v>0.45500000000000002</v>
      </c>
      <c r="E41" s="13">
        <v>10.46</v>
      </c>
      <c r="F41" s="13">
        <v>7.99</v>
      </c>
      <c r="G41" s="13">
        <v>18.010000000000002</v>
      </c>
      <c r="H41" s="33">
        <v>448</v>
      </c>
    </row>
    <row r="42" spans="1:10" x14ac:dyDescent="0.3">
      <c r="A42" s="34">
        <v>37803</v>
      </c>
      <c r="B42" s="13">
        <v>10218</v>
      </c>
      <c r="C42" s="13">
        <v>887</v>
      </c>
      <c r="D42" s="13">
        <v>0.56769999999999998</v>
      </c>
      <c r="E42" s="35">
        <v>7.2</v>
      </c>
      <c r="F42" s="13">
        <v>8.16</v>
      </c>
      <c r="G42" s="13">
        <v>24.86</v>
      </c>
      <c r="H42" s="33">
        <v>201</v>
      </c>
    </row>
    <row r="43" spans="1:10" x14ac:dyDescent="0.3">
      <c r="A43" s="34">
        <v>37837</v>
      </c>
      <c r="B43" s="13">
        <v>105802</v>
      </c>
      <c r="C43" s="13">
        <v>562</v>
      </c>
      <c r="D43" s="13">
        <v>0.36</v>
      </c>
      <c r="E43" s="13">
        <v>5.81</v>
      </c>
      <c r="F43" s="13">
        <v>7.97</v>
      </c>
      <c r="G43" s="13">
        <v>24.55</v>
      </c>
      <c r="H43" s="33">
        <v>259</v>
      </c>
    </row>
    <row r="44" spans="1:10" x14ac:dyDescent="0.3">
      <c r="A44" s="34">
        <v>37873</v>
      </c>
      <c r="B44" s="13">
        <v>103226</v>
      </c>
      <c r="C44" s="13">
        <v>583</v>
      </c>
      <c r="D44" s="13">
        <v>0.37339999999999995</v>
      </c>
      <c r="E44" s="13">
        <v>7.64</v>
      </c>
      <c r="F44" s="13">
        <v>7.48</v>
      </c>
      <c r="G44" s="13">
        <v>20.97</v>
      </c>
      <c r="H44" s="33">
        <v>131</v>
      </c>
    </row>
    <row r="45" spans="1:10" x14ac:dyDescent="0.3">
      <c r="A45" s="34">
        <v>37900</v>
      </c>
      <c r="B45" s="13">
        <v>110520</v>
      </c>
      <c r="C45" s="13">
        <v>692</v>
      </c>
      <c r="D45" s="13">
        <v>0.44290000000000002</v>
      </c>
      <c r="E45" s="13">
        <v>8.14</v>
      </c>
      <c r="F45" s="13">
        <v>7.52</v>
      </c>
      <c r="G45" s="13">
        <v>14.75</v>
      </c>
      <c r="H45" s="33">
        <v>292</v>
      </c>
      <c r="I45" s="13">
        <f>AVERAGE(H39:H45)</f>
        <v>536.42857142857144</v>
      </c>
      <c r="J45" s="13" t="s">
        <v>102</v>
      </c>
    </row>
    <row r="46" spans="1:10" x14ac:dyDescent="0.3">
      <c r="A46" s="34">
        <v>38078</v>
      </c>
      <c r="B46" s="13">
        <v>100758</v>
      </c>
      <c r="C46" s="13">
        <v>618</v>
      </c>
      <c r="D46" s="13">
        <v>0.39600000000000002</v>
      </c>
      <c r="E46" s="13">
        <v>10.5</v>
      </c>
      <c r="F46" s="13">
        <v>8.1</v>
      </c>
      <c r="G46" s="13">
        <v>9.84</v>
      </c>
      <c r="H46" s="33">
        <v>723</v>
      </c>
    </row>
    <row r="47" spans="1:10" x14ac:dyDescent="0.3">
      <c r="A47" s="34">
        <v>38110</v>
      </c>
      <c r="B47" s="13">
        <v>102926</v>
      </c>
      <c r="C47" s="13">
        <v>801.5</v>
      </c>
      <c r="D47" s="13">
        <v>0.51300000000000001</v>
      </c>
      <c r="E47" s="13">
        <v>8.86</v>
      </c>
      <c r="F47" s="13">
        <v>7.69</v>
      </c>
      <c r="G47" s="13">
        <v>15.18</v>
      </c>
      <c r="H47" s="33">
        <v>86</v>
      </c>
    </row>
    <row r="48" spans="1:10" x14ac:dyDescent="0.3">
      <c r="A48" s="34">
        <v>38139</v>
      </c>
      <c r="B48" s="13">
        <v>101532</v>
      </c>
      <c r="C48" s="13">
        <v>427</v>
      </c>
      <c r="D48" s="13">
        <v>0.27300000000000002</v>
      </c>
      <c r="E48" s="13">
        <v>5.64</v>
      </c>
      <c r="F48" s="13">
        <v>7.77</v>
      </c>
      <c r="G48" s="13">
        <v>19.77</v>
      </c>
      <c r="H48" s="33">
        <v>24192</v>
      </c>
    </row>
    <row r="49" spans="1:11" x14ac:dyDescent="0.3">
      <c r="A49" s="34">
        <v>38194</v>
      </c>
      <c r="B49" s="13">
        <v>100807</v>
      </c>
      <c r="C49" s="13">
        <v>810.5</v>
      </c>
      <c r="D49" s="13">
        <v>0.51880000000000004</v>
      </c>
      <c r="E49" s="13">
        <v>5.83</v>
      </c>
      <c r="F49" s="13">
        <v>7.79</v>
      </c>
      <c r="G49" s="13">
        <v>21.23</v>
      </c>
      <c r="H49" s="33">
        <v>52</v>
      </c>
    </row>
    <row r="50" spans="1:11" x14ac:dyDescent="0.3">
      <c r="A50" s="34">
        <v>38203</v>
      </c>
      <c r="B50" s="13">
        <v>112811</v>
      </c>
      <c r="C50" s="13">
        <v>820</v>
      </c>
      <c r="D50" s="13">
        <v>0.52479999999999993</v>
      </c>
      <c r="E50" s="13">
        <v>6.02</v>
      </c>
      <c r="F50" s="13">
        <v>7.82</v>
      </c>
      <c r="G50" s="13">
        <v>27.11</v>
      </c>
      <c r="H50" s="33">
        <v>763</v>
      </c>
    </row>
    <row r="51" spans="1:11" x14ac:dyDescent="0.3">
      <c r="A51" s="34">
        <v>38246</v>
      </c>
      <c r="B51" s="13">
        <v>102206</v>
      </c>
      <c r="C51" s="13">
        <v>939</v>
      </c>
      <c r="D51" s="13">
        <v>0.60099999999999998</v>
      </c>
      <c r="E51" s="13">
        <v>6.63</v>
      </c>
      <c r="F51" s="13">
        <v>7.88</v>
      </c>
      <c r="G51" s="13">
        <v>23.35</v>
      </c>
      <c r="H51" s="33">
        <v>52</v>
      </c>
    </row>
    <row r="52" spans="1:11" x14ac:dyDescent="0.3">
      <c r="A52" s="34">
        <v>38264</v>
      </c>
      <c r="B52" s="13">
        <v>100129</v>
      </c>
      <c r="C52" s="13">
        <v>1004</v>
      </c>
      <c r="D52" s="13">
        <v>0.64259999999999995</v>
      </c>
      <c r="E52" s="13">
        <v>13.57</v>
      </c>
      <c r="F52" s="13">
        <v>8.1</v>
      </c>
      <c r="G52" s="13">
        <v>17.329999999999998</v>
      </c>
      <c r="H52" s="33">
        <v>31</v>
      </c>
      <c r="I52" s="13">
        <f>AVERAGE(H46:H52)</f>
        <v>3699.8571428571427</v>
      </c>
      <c r="J52" s="13" t="s">
        <v>103</v>
      </c>
      <c r="K52" s="13"/>
    </row>
    <row r="53" spans="1:11" x14ac:dyDescent="0.3">
      <c r="A53" s="34">
        <v>38449</v>
      </c>
      <c r="B53" s="36">
        <v>100432</v>
      </c>
      <c r="C53" s="36">
        <v>734</v>
      </c>
      <c r="D53" s="36">
        <v>0.47010000000000002</v>
      </c>
      <c r="E53" s="36">
        <v>8.4499999999999993</v>
      </c>
      <c r="F53" s="36">
        <v>8.16</v>
      </c>
      <c r="G53" s="36">
        <v>14.42</v>
      </c>
      <c r="H53" s="33">
        <v>84</v>
      </c>
    </row>
    <row r="54" spans="1:11" x14ac:dyDescent="0.3">
      <c r="A54" s="34">
        <v>38477</v>
      </c>
      <c r="B54" s="36">
        <v>94341</v>
      </c>
      <c r="C54" s="36">
        <v>719.8</v>
      </c>
      <c r="D54" s="36">
        <v>0.46060000000000001</v>
      </c>
      <c r="E54" s="36">
        <v>9.3000000000000007</v>
      </c>
      <c r="F54" s="36">
        <v>8.01</v>
      </c>
      <c r="G54" s="36">
        <v>12.51</v>
      </c>
      <c r="H54" s="33">
        <v>171</v>
      </c>
    </row>
    <row r="55" spans="1:11" x14ac:dyDescent="0.3">
      <c r="A55" s="34">
        <v>38505</v>
      </c>
      <c r="B55" s="36">
        <v>100041</v>
      </c>
      <c r="C55" s="36">
        <v>892.9</v>
      </c>
      <c r="D55" s="36">
        <v>0.57150000000000001</v>
      </c>
      <c r="E55" s="36">
        <v>6.86</v>
      </c>
      <c r="F55" s="36">
        <v>8.01</v>
      </c>
      <c r="G55" s="36">
        <v>20.32</v>
      </c>
      <c r="H55" s="33">
        <v>3255</v>
      </c>
    </row>
    <row r="56" spans="1:11" x14ac:dyDescent="0.3">
      <c r="A56" s="34">
        <v>38540</v>
      </c>
      <c r="B56" s="36">
        <v>93717</v>
      </c>
      <c r="C56" s="36">
        <v>579.6</v>
      </c>
      <c r="D56" s="36">
        <v>0.37090000000000001</v>
      </c>
      <c r="E56" s="36">
        <v>5.71</v>
      </c>
      <c r="F56" s="36">
        <v>7.76</v>
      </c>
      <c r="G56" s="36">
        <v>25</v>
      </c>
      <c r="H56" s="33">
        <v>122</v>
      </c>
    </row>
    <row r="57" spans="1:11" x14ac:dyDescent="0.3">
      <c r="A57" s="34">
        <v>38568</v>
      </c>
      <c r="B57" s="36">
        <v>103847</v>
      </c>
      <c r="C57" s="36">
        <v>710</v>
      </c>
      <c r="D57" s="36">
        <v>0.45500000000000002</v>
      </c>
      <c r="E57" s="36">
        <v>7.56</v>
      </c>
      <c r="F57" s="36">
        <v>8.1199999999999992</v>
      </c>
      <c r="G57" s="36">
        <v>28.12</v>
      </c>
      <c r="H57" s="33">
        <v>74</v>
      </c>
    </row>
    <row r="58" spans="1:11" x14ac:dyDescent="0.3">
      <c r="A58" s="34">
        <v>38596</v>
      </c>
      <c r="B58" s="36">
        <v>100029</v>
      </c>
      <c r="C58" s="36">
        <v>818.3</v>
      </c>
      <c r="D58" s="36">
        <v>0.52370000000000005</v>
      </c>
      <c r="E58" s="36">
        <v>6.9</v>
      </c>
      <c r="F58" s="36">
        <v>7.92</v>
      </c>
      <c r="G58" s="36">
        <v>23.45</v>
      </c>
      <c r="H58" s="33">
        <v>1725</v>
      </c>
    </row>
    <row r="59" spans="1:11" x14ac:dyDescent="0.3">
      <c r="A59" s="34">
        <v>38631</v>
      </c>
      <c r="B59" s="36">
        <v>93017</v>
      </c>
      <c r="C59" s="36">
        <v>834</v>
      </c>
      <c r="D59" s="36">
        <v>0.53369999999999995</v>
      </c>
      <c r="E59" s="36">
        <v>6.6</v>
      </c>
      <c r="F59" s="36">
        <v>7.99</v>
      </c>
      <c r="G59" s="36">
        <v>20.56</v>
      </c>
      <c r="H59" s="33">
        <v>131</v>
      </c>
      <c r="I59" s="13">
        <f>AVERAGE(H53:H59)</f>
        <v>794.57142857142856</v>
      </c>
      <c r="J59" s="13" t="s">
        <v>104</v>
      </c>
      <c r="K59" s="13"/>
    </row>
    <row r="60" spans="1:11" x14ac:dyDescent="0.3">
      <c r="A60" s="34">
        <v>38810</v>
      </c>
      <c r="B60" s="36">
        <v>102111</v>
      </c>
      <c r="C60" s="36">
        <v>525.9</v>
      </c>
      <c r="D60" s="36">
        <v>0.33660000000000001</v>
      </c>
      <c r="E60" s="36">
        <v>8.98</v>
      </c>
      <c r="F60" s="36">
        <v>7.92</v>
      </c>
      <c r="G60" s="36">
        <v>10.64</v>
      </c>
      <c r="H60" s="33">
        <v>959</v>
      </c>
    </row>
    <row r="61" spans="1:11" x14ac:dyDescent="0.3">
      <c r="A61" s="37">
        <v>38841</v>
      </c>
      <c r="B61" s="36">
        <v>101016</v>
      </c>
      <c r="C61" s="36">
        <v>600.79999999999995</v>
      </c>
      <c r="D61" s="36">
        <v>0.38450000000000001</v>
      </c>
      <c r="E61" s="36">
        <v>7.63</v>
      </c>
      <c r="F61" s="36">
        <v>7.84</v>
      </c>
      <c r="G61" s="36">
        <v>16.97</v>
      </c>
      <c r="H61" s="33">
        <v>613</v>
      </c>
    </row>
    <row r="62" spans="1:11" x14ac:dyDescent="0.3">
      <c r="A62" s="37">
        <v>38869</v>
      </c>
      <c r="B62" s="36">
        <v>102145</v>
      </c>
      <c r="C62" s="36">
        <v>727</v>
      </c>
      <c r="D62" s="36">
        <v>0.46529999999999999</v>
      </c>
      <c r="E62" s="36">
        <v>5.2</v>
      </c>
      <c r="F62" s="36">
        <v>7.88</v>
      </c>
      <c r="G62" s="36">
        <v>24.16</v>
      </c>
      <c r="H62" s="33">
        <v>9208</v>
      </c>
    </row>
    <row r="63" spans="1:11" x14ac:dyDescent="0.3">
      <c r="A63" s="37">
        <v>38904</v>
      </c>
      <c r="B63" s="36">
        <v>101037</v>
      </c>
      <c r="C63" s="36">
        <v>789</v>
      </c>
      <c r="D63" s="36">
        <v>0.505</v>
      </c>
      <c r="E63" s="36">
        <v>5.45</v>
      </c>
      <c r="F63" s="36">
        <v>7.88</v>
      </c>
      <c r="G63" s="36">
        <v>22.55</v>
      </c>
      <c r="H63" s="33">
        <v>153</v>
      </c>
    </row>
    <row r="64" spans="1:11" x14ac:dyDescent="0.3">
      <c r="A64" s="37">
        <v>38932</v>
      </c>
      <c r="B64" s="36">
        <v>94336</v>
      </c>
      <c r="C64" s="36">
        <v>825</v>
      </c>
      <c r="D64" s="36">
        <v>0.52800000000000002</v>
      </c>
      <c r="E64" s="36">
        <v>4.8</v>
      </c>
      <c r="F64" s="36">
        <v>7.76</v>
      </c>
      <c r="G64" s="36">
        <v>28.68</v>
      </c>
      <c r="H64" s="33">
        <v>74</v>
      </c>
    </row>
    <row r="65" spans="1:10" x14ac:dyDescent="0.3">
      <c r="A65" s="37">
        <v>38967</v>
      </c>
      <c r="B65" s="36">
        <v>95037</v>
      </c>
      <c r="C65" s="36">
        <v>918</v>
      </c>
      <c r="D65" s="36">
        <v>0.58699999999999997</v>
      </c>
      <c r="E65" s="36">
        <v>6.67</v>
      </c>
      <c r="F65" s="36">
        <v>7.95</v>
      </c>
      <c r="G65" s="36">
        <v>21.1</v>
      </c>
      <c r="H65" s="33">
        <v>1223</v>
      </c>
    </row>
    <row r="66" spans="1:10" x14ac:dyDescent="0.3">
      <c r="A66" s="37">
        <v>38995</v>
      </c>
      <c r="B66" s="36">
        <v>102053</v>
      </c>
      <c r="C66" s="36">
        <v>835</v>
      </c>
      <c r="D66" s="36">
        <v>0.53500000000000003</v>
      </c>
      <c r="E66" s="36">
        <v>7.21</v>
      </c>
      <c r="F66" s="36">
        <v>8.02</v>
      </c>
      <c r="G66" s="36">
        <v>18.86</v>
      </c>
      <c r="H66" s="33">
        <v>272</v>
      </c>
      <c r="I66" s="13">
        <f>AVERAGE(H60:H66)</f>
        <v>1786</v>
      </c>
      <c r="J66" s="13" t="s">
        <v>105</v>
      </c>
    </row>
    <row r="67" spans="1:10" x14ac:dyDescent="0.3">
      <c r="A67" s="37">
        <v>39174</v>
      </c>
      <c r="B67" s="36">
        <v>103433</v>
      </c>
      <c r="C67" s="36">
        <v>569.1</v>
      </c>
      <c r="D67" s="36">
        <v>0.36420000000000002</v>
      </c>
      <c r="E67" s="36">
        <v>8.2100000000000009</v>
      </c>
      <c r="F67" s="36">
        <v>7.67</v>
      </c>
      <c r="G67" s="36">
        <v>15.33</v>
      </c>
      <c r="H67" s="33">
        <v>323</v>
      </c>
    </row>
    <row r="68" spans="1:10" x14ac:dyDescent="0.3">
      <c r="A68" s="37">
        <v>39205</v>
      </c>
      <c r="B68" s="36">
        <v>102722</v>
      </c>
      <c r="C68" s="36">
        <v>653.6</v>
      </c>
      <c r="D68" s="36">
        <v>0.41830000000000001</v>
      </c>
      <c r="E68" s="36">
        <v>6.62</v>
      </c>
      <c r="F68" s="36">
        <v>8.01</v>
      </c>
      <c r="G68" s="36">
        <v>17.61</v>
      </c>
      <c r="H68" s="33">
        <v>148</v>
      </c>
    </row>
    <row r="69" spans="1:10" x14ac:dyDescent="0.3">
      <c r="A69" s="37">
        <v>39259</v>
      </c>
      <c r="B69" s="36">
        <v>101446</v>
      </c>
      <c r="C69" s="36">
        <v>878</v>
      </c>
      <c r="D69" s="36">
        <v>0.56200000000000006</v>
      </c>
      <c r="E69" s="36">
        <v>7.52</v>
      </c>
      <c r="F69" s="36">
        <v>8.09</v>
      </c>
      <c r="G69" s="36">
        <v>26.88</v>
      </c>
      <c r="H69" s="33">
        <v>63</v>
      </c>
    </row>
    <row r="70" spans="1:10" x14ac:dyDescent="0.3">
      <c r="A70" s="37">
        <v>39294</v>
      </c>
      <c r="B70" s="36">
        <v>101416</v>
      </c>
      <c r="C70" s="36">
        <v>985.7</v>
      </c>
      <c r="D70" s="36">
        <v>0.63080000000000003</v>
      </c>
      <c r="E70" s="36">
        <v>5.74</v>
      </c>
      <c r="F70" s="36">
        <v>7.73</v>
      </c>
      <c r="G70" s="36">
        <v>27.56</v>
      </c>
      <c r="H70" s="33">
        <v>183</v>
      </c>
    </row>
    <row r="71" spans="1:10" x14ac:dyDescent="0.3">
      <c r="A71" s="37">
        <v>39322</v>
      </c>
      <c r="B71" s="36">
        <v>104159</v>
      </c>
      <c r="C71" s="36">
        <v>695</v>
      </c>
      <c r="D71" s="36">
        <v>0.44479999999999997</v>
      </c>
      <c r="E71" s="36">
        <v>5.65</v>
      </c>
      <c r="F71" s="36">
        <v>7.66</v>
      </c>
      <c r="G71" s="36">
        <v>26.12</v>
      </c>
      <c r="H71" s="33">
        <v>41</v>
      </c>
    </row>
    <row r="72" spans="1:10" x14ac:dyDescent="0.3">
      <c r="A72" s="37">
        <v>39331</v>
      </c>
      <c r="B72" s="36">
        <v>101559</v>
      </c>
      <c r="C72" s="36">
        <v>1089</v>
      </c>
      <c r="D72" s="36">
        <v>0.69699999999999995</v>
      </c>
      <c r="E72" s="36">
        <v>7.87</v>
      </c>
      <c r="F72" s="36">
        <v>7.97</v>
      </c>
      <c r="G72" s="36">
        <v>25.17</v>
      </c>
      <c r="H72" s="33">
        <v>122</v>
      </c>
    </row>
    <row r="73" spans="1:10" x14ac:dyDescent="0.3">
      <c r="A73" s="37">
        <v>39366</v>
      </c>
      <c r="B73" s="36">
        <v>104235</v>
      </c>
      <c r="C73" s="36">
        <v>1188</v>
      </c>
      <c r="D73" s="36">
        <v>0.76039999999999996</v>
      </c>
      <c r="E73" s="36">
        <v>7</v>
      </c>
      <c r="F73" s="36">
        <v>8.01</v>
      </c>
      <c r="G73" s="36">
        <v>17.39</v>
      </c>
      <c r="H73" s="33">
        <v>31</v>
      </c>
      <c r="I73" s="13">
        <f>AVERAGE(H67:H73)</f>
        <v>130.14285714285714</v>
      </c>
      <c r="J73" s="13" t="s">
        <v>106</v>
      </c>
    </row>
    <row r="74" spans="1:10" x14ac:dyDescent="0.3">
      <c r="A74" s="37">
        <v>39539</v>
      </c>
      <c r="B74" s="36">
        <v>102724</v>
      </c>
      <c r="C74" s="36">
        <v>505</v>
      </c>
      <c r="D74" s="36">
        <v>0.32300000000000001</v>
      </c>
      <c r="E74" s="36">
        <v>9.1999999999999993</v>
      </c>
      <c r="F74" s="36">
        <v>7.92</v>
      </c>
      <c r="G74" s="36">
        <v>9.19</v>
      </c>
      <c r="H74" s="33">
        <v>780</v>
      </c>
    </row>
    <row r="75" spans="1:10" x14ac:dyDescent="0.3">
      <c r="A75" s="37">
        <v>39569</v>
      </c>
      <c r="B75" s="36">
        <v>104427</v>
      </c>
      <c r="C75" s="36">
        <v>736</v>
      </c>
      <c r="D75" s="36">
        <v>0.47099999999999997</v>
      </c>
      <c r="E75" s="36">
        <v>9.4</v>
      </c>
      <c r="F75" s="36">
        <v>8.27</v>
      </c>
      <c r="G75" s="36">
        <v>16.12</v>
      </c>
      <c r="H75" s="38">
        <v>63</v>
      </c>
    </row>
    <row r="76" spans="1:10" x14ac:dyDescent="0.3">
      <c r="A76" s="37">
        <v>39629</v>
      </c>
      <c r="B76" s="36">
        <v>103911</v>
      </c>
      <c r="C76" s="36">
        <v>606</v>
      </c>
      <c r="D76" s="36">
        <v>0.38800000000000001</v>
      </c>
      <c r="E76" s="36">
        <v>6.33</v>
      </c>
      <c r="F76" s="36">
        <v>7.74</v>
      </c>
      <c r="G76" s="36">
        <v>21.34</v>
      </c>
      <c r="H76" s="38">
        <v>1624</v>
      </c>
    </row>
    <row r="77" spans="1:10" x14ac:dyDescent="0.3">
      <c r="A77" s="37">
        <v>39658</v>
      </c>
      <c r="B77" s="36">
        <v>111432</v>
      </c>
      <c r="C77" s="36">
        <v>850.7</v>
      </c>
      <c r="D77" s="36">
        <v>0.5444</v>
      </c>
      <c r="E77" s="36">
        <v>10.78</v>
      </c>
      <c r="F77" s="36">
        <v>8.02</v>
      </c>
      <c r="G77" s="36">
        <v>26.94</v>
      </c>
      <c r="H77" s="33">
        <v>231</v>
      </c>
    </row>
    <row r="78" spans="1:10" x14ac:dyDescent="0.3">
      <c r="A78" s="37">
        <v>39686</v>
      </c>
      <c r="B78" s="36">
        <v>102035</v>
      </c>
      <c r="C78" s="36">
        <v>1013</v>
      </c>
      <c r="D78" s="36">
        <v>0.6482</v>
      </c>
      <c r="E78" s="36">
        <v>11.19</v>
      </c>
      <c r="F78" s="36">
        <v>8.27</v>
      </c>
      <c r="G78" s="36">
        <v>23.36</v>
      </c>
      <c r="H78" s="33">
        <v>10</v>
      </c>
    </row>
    <row r="79" spans="1:10" x14ac:dyDescent="0.3">
      <c r="A79" s="37">
        <v>39714</v>
      </c>
      <c r="B79" s="36">
        <v>95255</v>
      </c>
      <c r="C79" s="36">
        <v>1103</v>
      </c>
      <c r="D79" s="36">
        <v>0.70620000000000005</v>
      </c>
      <c r="E79" s="36">
        <v>6.13</v>
      </c>
      <c r="F79" s="36">
        <v>7.76</v>
      </c>
      <c r="G79" s="36">
        <v>20.38</v>
      </c>
      <c r="H79" s="33">
        <v>10</v>
      </c>
    </row>
    <row r="80" spans="1:10" x14ac:dyDescent="0.3">
      <c r="A80" s="37">
        <v>39750</v>
      </c>
      <c r="B80" s="36">
        <v>101510</v>
      </c>
      <c r="C80" s="36">
        <v>984.3</v>
      </c>
      <c r="D80" s="36">
        <v>0.63</v>
      </c>
      <c r="E80" s="36">
        <v>11.12</v>
      </c>
      <c r="F80" s="36">
        <v>8.15</v>
      </c>
      <c r="G80" s="36">
        <v>6.61</v>
      </c>
      <c r="H80" s="33">
        <v>132</v>
      </c>
      <c r="I80" s="13">
        <f>AVERAGE(H74:H80)</f>
        <v>407.14285714285717</v>
      </c>
      <c r="J80" s="13" t="s">
        <v>107</v>
      </c>
    </row>
    <row r="81" spans="1:10" x14ac:dyDescent="0.3">
      <c r="A81" s="37">
        <v>39911</v>
      </c>
      <c r="B81" s="36">
        <v>100350</v>
      </c>
      <c r="C81" s="36">
        <v>362.1</v>
      </c>
      <c r="D81" s="36">
        <v>0.23180000000000001</v>
      </c>
      <c r="E81" s="36">
        <v>10.62</v>
      </c>
      <c r="F81" s="36">
        <v>8.61</v>
      </c>
      <c r="G81" s="36">
        <v>7.28</v>
      </c>
      <c r="H81" s="33">
        <v>1658</v>
      </c>
    </row>
    <row r="82" spans="1:10" x14ac:dyDescent="0.3">
      <c r="A82" s="37">
        <v>39938</v>
      </c>
      <c r="B82" s="36">
        <v>102740</v>
      </c>
      <c r="C82" s="36">
        <v>502.5</v>
      </c>
      <c r="D82" s="36">
        <v>0.3216</v>
      </c>
      <c r="E82" s="36">
        <v>8.14</v>
      </c>
      <c r="F82" s="36">
        <v>7.81</v>
      </c>
      <c r="G82" s="36">
        <v>15.23</v>
      </c>
      <c r="H82" s="33">
        <v>481</v>
      </c>
    </row>
    <row r="83" spans="1:10" x14ac:dyDescent="0.3">
      <c r="A83" s="37">
        <v>39972</v>
      </c>
      <c r="B83" s="36">
        <v>105258</v>
      </c>
      <c r="C83" s="36">
        <v>641</v>
      </c>
      <c r="D83" s="36">
        <v>0.41</v>
      </c>
      <c r="E83" s="36">
        <v>6.83</v>
      </c>
      <c r="F83" s="36">
        <v>7.95</v>
      </c>
      <c r="G83" s="36">
        <v>22.33</v>
      </c>
      <c r="H83" s="33">
        <v>259</v>
      </c>
    </row>
    <row r="84" spans="1:10" x14ac:dyDescent="0.3">
      <c r="A84" s="37">
        <v>40021</v>
      </c>
      <c r="B84" s="36">
        <v>102802</v>
      </c>
      <c r="C84" s="36">
        <v>746.8</v>
      </c>
      <c r="D84" s="36">
        <v>0.47789999999999999</v>
      </c>
      <c r="E84" s="36">
        <v>12.58</v>
      </c>
      <c r="F84" s="36">
        <v>8.83</v>
      </c>
      <c r="G84" s="36">
        <v>23.99</v>
      </c>
      <c r="H84" s="33">
        <v>85</v>
      </c>
    </row>
    <row r="85" spans="1:10" x14ac:dyDescent="0.3">
      <c r="A85" s="37">
        <v>40049</v>
      </c>
      <c r="B85" s="36">
        <v>102226</v>
      </c>
      <c r="C85" s="36">
        <v>1070</v>
      </c>
      <c r="D85" s="36">
        <v>0.68469999999999998</v>
      </c>
      <c r="E85" s="36">
        <v>4.93</v>
      </c>
      <c r="F85" s="36">
        <v>7.82</v>
      </c>
      <c r="G85" s="36">
        <v>21.62</v>
      </c>
      <c r="H85" s="33">
        <v>63</v>
      </c>
    </row>
    <row r="86" spans="1:10" x14ac:dyDescent="0.3">
      <c r="A86" s="37">
        <v>40084</v>
      </c>
      <c r="B86" s="36">
        <v>103858</v>
      </c>
      <c r="C86" s="36">
        <v>1161</v>
      </c>
      <c r="D86" s="36">
        <v>0.74299999999999999</v>
      </c>
      <c r="E86" s="36">
        <v>7.8</v>
      </c>
      <c r="F86" s="36">
        <v>8.09</v>
      </c>
      <c r="G86" s="36">
        <v>18.079999999999998</v>
      </c>
      <c r="H86" s="33">
        <v>52</v>
      </c>
    </row>
    <row r="87" spans="1:10" x14ac:dyDescent="0.3">
      <c r="A87" s="37">
        <v>40112</v>
      </c>
      <c r="B87" s="36">
        <v>103945</v>
      </c>
      <c r="C87" s="36">
        <v>912.2</v>
      </c>
      <c r="D87" s="36">
        <v>0.58379999999999999</v>
      </c>
      <c r="E87" s="36">
        <v>9.6</v>
      </c>
      <c r="F87" s="36">
        <v>8.0299999999999994</v>
      </c>
      <c r="G87" s="36">
        <v>11.21</v>
      </c>
      <c r="H87" s="33">
        <v>31</v>
      </c>
      <c r="I87" s="13">
        <f>AVERAGE(H81:H87)</f>
        <v>375.57142857142856</v>
      </c>
      <c r="J87" s="13" t="s">
        <v>108</v>
      </c>
    </row>
    <row r="88" spans="1:10" x14ac:dyDescent="0.3">
      <c r="A88" s="37">
        <v>40269</v>
      </c>
      <c r="B88" s="36">
        <v>100621</v>
      </c>
      <c r="C88" s="36">
        <v>564</v>
      </c>
      <c r="D88" s="36">
        <v>0.3609</v>
      </c>
      <c r="E88" s="36">
        <v>10.029999999999999</v>
      </c>
      <c r="F88" s="36">
        <v>7.75</v>
      </c>
      <c r="G88" s="36">
        <v>11.28</v>
      </c>
      <c r="H88" s="33">
        <v>249</v>
      </c>
    </row>
    <row r="89" spans="1:10" x14ac:dyDescent="0.3">
      <c r="A89" s="37">
        <v>40310</v>
      </c>
      <c r="B89" s="36">
        <v>101736</v>
      </c>
      <c r="C89" s="36">
        <v>748.6</v>
      </c>
      <c r="D89" s="36">
        <v>0.47910000000000003</v>
      </c>
      <c r="E89" s="36">
        <v>7.72</v>
      </c>
      <c r="F89" s="36">
        <v>7.99</v>
      </c>
      <c r="G89" s="36">
        <v>15.32</v>
      </c>
      <c r="H89" s="33">
        <v>464</v>
      </c>
    </row>
    <row r="90" spans="1:10" x14ac:dyDescent="0.3">
      <c r="A90" s="37">
        <v>40336</v>
      </c>
      <c r="B90" s="36">
        <v>101723</v>
      </c>
      <c r="C90" s="36">
        <v>679.2</v>
      </c>
      <c r="D90" s="36">
        <v>0.43469999999999998</v>
      </c>
      <c r="E90" s="36">
        <v>5.69</v>
      </c>
      <c r="F90" s="36">
        <v>7.9</v>
      </c>
      <c r="G90" s="36">
        <v>22.62</v>
      </c>
      <c r="H90" s="33">
        <v>327</v>
      </c>
    </row>
    <row r="91" spans="1:10" x14ac:dyDescent="0.3">
      <c r="A91" s="37">
        <v>40386</v>
      </c>
      <c r="B91" s="36">
        <v>102656</v>
      </c>
      <c r="C91" s="36">
        <v>699</v>
      </c>
      <c r="D91" s="36">
        <v>0.44800000000000001</v>
      </c>
      <c r="E91" s="36">
        <v>7.99</v>
      </c>
      <c r="F91" s="36">
        <v>8.0299999999999994</v>
      </c>
      <c r="G91" s="36">
        <v>27.15</v>
      </c>
      <c r="H91" s="33">
        <v>121</v>
      </c>
    </row>
    <row r="92" spans="1:10" x14ac:dyDescent="0.3">
      <c r="A92" s="37">
        <v>40413</v>
      </c>
      <c r="B92" s="36">
        <v>104634</v>
      </c>
      <c r="C92" s="36">
        <v>819.8</v>
      </c>
      <c r="D92" s="36">
        <v>0.52470000000000006</v>
      </c>
      <c r="E92" s="36">
        <v>11.81</v>
      </c>
      <c r="F92" s="36">
        <v>8.2799999999999994</v>
      </c>
      <c r="G92" s="36">
        <v>25.02</v>
      </c>
      <c r="H92" s="33">
        <v>41</v>
      </c>
    </row>
    <row r="93" spans="1:10" x14ac:dyDescent="0.3">
      <c r="A93" s="37">
        <v>40448</v>
      </c>
      <c r="B93" s="36">
        <v>102418</v>
      </c>
      <c r="C93" s="36">
        <v>1163</v>
      </c>
      <c r="D93" s="36">
        <v>0.74399999999999999</v>
      </c>
      <c r="E93" s="36">
        <v>8.17</v>
      </c>
      <c r="F93" s="36">
        <v>7.86</v>
      </c>
      <c r="G93" s="36">
        <v>17.82</v>
      </c>
      <c r="H93" s="33">
        <v>10</v>
      </c>
    </row>
    <row r="94" spans="1:10" x14ac:dyDescent="0.3">
      <c r="A94" s="37">
        <v>40476</v>
      </c>
      <c r="B94" s="36">
        <v>102614</v>
      </c>
      <c r="C94" s="36">
        <v>1162</v>
      </c>
      <c r="D94" s="36">
        <v>0.74399999999999999</v>
      </c>
      <c r="E94" s="36">
        <v>11.88</v>
      </c>
      <c r="F94" s="36">
        <v>7.94</v>
      </c>
      <c r="G94" s="36">
        <v>15.34</v>
      </c>
      <c r="H94" s="33">
        <v>20</v>
      </c>
      <c r="I94" s="13">
        <f>AVERAGE(H88:H94)</f>
        <v>176</v>
      </c>
      <c r="J94" s="13" t="s">
        <v>109</v>
      </c>
    </row>
    <row r="95" spans="1:10" x14ac:dyDescent="0.3">
      <c r="A95" s="37">
        <v>40646</v>
      </c>
      <c r="B95" s="40">
        <v>0.41030092592592587</v>
      </c>
      <c r="C95" s="13">
        <v>545</v>
      </c>
      <c r="D95" s="13">
        <v>0.35420000000000001</v>
      </c>
      <c r="E95" s="13">
        <v>9.0500000000000007</v>
      </c>
      <c r="F95" s="13">
        <v>8.11</v>
      </c>
      <c r="G95" s="13">
        <v>13.3</v>
      </c>
      <c r="H95" s="33">
        <v>677</v>
      </c>
    </row>
    <row r="96" spans="1:10" x14ac:dyDescent="0.3">
      <c r="A96" s="37">
        <v>40674</v>
      </c>
      <c r="B96" s="26">
        <v>0.42953703703703705</v>
      </c>
      <c r="C96" s="13">
        <v>581</v>
      </c>
      <c r="D96" s="13">
        <v>0.377</v>
      </c>
      <c r="E96" s="13">
        <v>7.82</v>
      </c>
      <c r="F96" s="13">
        <v>7.98</v>
      </c>
      <c r="G96" s="13">
        <v>18.399999999999999</v>
      </c>
      <c r="H96" s="33">
        <v>311</v>
      </c>
    </row>
    <row r="97" spans="1:10" x14ac:dyDescent="0.3">
      <c r="A97" s="37">
        <v>40700</v>
      </c>
      <c r="B97" s="26">
        <v>0.40887731481481482</v>
      </c>
      <c r="C97" s="13">
        <v>421.6</v>
      </c>
      <c r="D97" s="13">
        <v>0.27429999999999999</v>
      </c>
      <c r="E97" s="13">
        <v>8.31</v>
      </c>
      <c r="F97" s="13">
        <v>7.95</v>
      </c>
      <c r="G97" s="13">
        <v>20.8</v>
      </c>
      <c r="H97" s="33">
        <v>6131</v>
      </c>
    </row>
    <row r="98" spans="1:10" x14ac:dyDescent="0.3">
      <c r="A98" s="37">
        <v>40750</v>
      </c>
      <c r="B98" s="26">
        <v>0.41506944444444444</v>
      </c>
      <c r="C98" s="13">
        <v>803</v>
      </c>
      <c r="D98" s="13">
        <v>0.52</v>
      </c>
      <c r="E98" s="13">
        <v>3.22</v>
      </c>
      <c r="F98" s="13">
        <v>8.0299999999999994</v>
      </c>
      <c r="G98" s="13">
        <v>28.2</v>
      </c>
      <c r="H98" s="33">
        <v>2909</v>
      </c>
    </row>
    <row r="99" spans="1:10" x14ac:dyDescent="0.3">
      <c r="A99" s="37">
        <v>40777</v>
      </c>
      <c r="B99" s="26">
        <v>0.42172453703703705</v>
      </c>
      <c r="C99" s="13">
        <v>889</v>
      </c>
      <c r="D99" s="13">
        <v>0.57850000000000001</v>
      </c>
      <c r="E99" s="13">
        <v>5.76</v>
      </c>
      <c r="F99" s="13">
        <v>8.01</v>
      </c>
      <c r="G99" s="13">
        <v>24.9</v>
      </c>
      <c r="H99" s="33">
        <v>86</v>
      </c>
    </row>
    <row r="100" spans="1:10" x14ac:dyDescent="0.3">
      <c r="A100" s="37">
        <v>40815</v>
      </c>
      <c r="B100" s="41">
        <v>0.41790509259259262</v>
      </c>
      <c r="C100" s="13">
        <v>656</v>
      </c>
      <c r="D100" s="13">
        <v>0.42899999999999999</v>
      </c>
      <c r="E100" s="13">
        <v>8.0299999999999994</v>
      </c>
      <c r="F100" s="13">
        <v>8.0500000000000007</v>
      </c>
      <c r="G100" s="13">
        <v>15.8</v>
      </c>
      <c r="H100" s="33">
        <v>528</v>
      </c>
    </row>
    <row r="101" spans="1:10" x14ac:dyDescent="0.3">
      <c r="A101" s="37">
        <v>40836</v>
      </c>
      <c r="B101" s="26">
        <v>0.4346180555555556</v>
      </c>
      <c r="C101" s="13">
        <v>600</v>
      </c>
      <c r="D101" s="13">
        <v>0.39</v>
      </c>
      <c r="E101" s="13">
        <v>8.82</v>
      </c>
      <c r="F101" s="13">
        <v>8.23</v>
      </c>
      <c r="G101" s="13">
        <v>12</v>
      </c>
      <c r="H101" s="33">
        <v>145</v>
      </c>
      <c r="I101" s="42">
        <f>AVERAGE(H95:H101)</f>
        <v>1541</v>
      </c>
      <c r="J101" s="43" t="s">
        <v>110</v>
      </c>
    </row>
    <row r="102" spans="1:10" x14ac:dyDescent="0.3">
      <c r="A102" s="37">
        <v>41011</v>
      </c>
      <c r="B102" s="41">
        <v>0.42136574074074074</v>
      </c>
      <c r="C102" s="13">
        <v>819</v>
      </c>
      <c r="D102" s="13">
        <v>0.53300000000000003</v>
      </c>
      <c r="E102" s="13">
        <v>8.81</v>
      </c>
      <c r="F102" s="13">
        <v>8.18</v>
      </c>
      <c r="G102" s="13">
        <v>12.7</v>
      </c>
      <c r="H102" s="33">
        <v>31</v>
      </c>
    </row>
    <row r="103" spans="1:10" x14ac:dyDescent="0.3">
      <c r="A103" s="37">
        <v>41031</v>
      </c>
      <c r="B103" s="44">
        <v>0.4406018518518518</v>
      </c>
      <c r="C103" s="13">
        <v>580</v>
      </c>
      <c r="D103" s="13">
        <v>0.377</v>
      </c>
      <c r="E103" s="13">
        <v>7.1</v>
      </c>
      <c r="F103" s="13">
        <v>8</v>
      </c>
      <c r="G103" s="13">
        <v>16.8</v>
      </c>
      <c r="H103" s="33">
        <v>1918</v>
      </c>
    </row>
    <row r="104" spans="1:10" x14ac:dyDescent="0.3">
      <c r="A104" s="37">
        <v>41060</v>
      </c>
      <c r="B104" s="26">
        <v>0.44064814814814812</v>
      </c>
      <c r="C104" s="13">
        <v>890</v>
      </c>
      <c r="D104" s="13">
        <v>0.57850000000000001</v>
      </c>
      <c r="E104" s="13">
        <v>5.54</v>
      </c>
      <c r="F104" s="13">
        <v>7.93</v>
      </c>
      <c r="G104" s="13">
        <v>23.7</v>
      </c>
      <c r="H104" s="33">
        <v>809</v>
      </c>
    </row>
    <row r="105" spans="1:10" x14ac:dyDescent="0.3">
      <c r="A105" s="37">
        <v>41093</v>
      </c>
      <c r="B105" s="26">
        <v>0.44017361111111114</v>
      </c>
      <c r="C105" s="13">
        <v>903</v>
      </c>
      <c r="D105" s="13">
        <v>0.58499999999999996</v>
      </c>
      <c r="E105" s="13">
        <v>9.39</v>
      </c>
      <c r="F105" s="13">
        <v>8.4</v>
      </c>
      <c r="G105" s="13">
        <v>28.5</v>
      </c>
      <c r="H105" s="33">
        <v>557</v>
      </c>
    </row>
    <row r="106" spans="1:10" x14ac:dyDescent="0.3">
      <c r="A106" s="37">
        <v>41123</v>
      </c>
      <c r="B106" s="26">
        <v>0.41520833333333335</v>
      </c>
      <c r="C106" s="13">
        <v>997</v>
      </c>
      <c r="D106" s="13">
        <v>0.65</v>
      </c>
      <c r="E106" s="13">
        <v>8.17</v>
      </c>
      <c r="F106" s="13">
        <v>8.41</v>
      </c>
      <c r="G106" s="13">
        <v>24.6</v>
      </c>
      <c r="H106" s="33">
        <v>2489</v>
      </c>
    </row>
    <row r="107" spans="1:10" x14ac:dyDescent="0.3">
      <c r="A107" s="37">
        <v>41158</v>
      </c>
      <c r="B107" s="41">
        <v>0.43599537037037034</v>
      </c>
      <c r="C107" s="13">
        <v>914</v>
      </c>
      <c r="D107" s="13">
        <v>0.59150000000000003</v>
      </c>
      <c r="E107" s="13">
        <v>14.5</v>
      </c>
      <c r="F107" s="13">
        <v>8.64</v>
      </c>
      <c r="G107" s="13">
        <v>25.1</v>
      </c>
      <c r="H107" s="33">
        <v>142</v>
      </c>
    </row>
    <row r="108" spans="1:10" x14ac:dyDescent="0.3">
      <c r="A108" s="37">
        <v>41186</v>
      </c>
      <c r="B108" s="40">
        <v>0.43760416666666663</v>
      </c>
      <c r="C108" s="13">
        <v>914</v>
      </c>
      <c r="D108" s="13">
        <v>0.59150000000000003</v>
      </c>
      <c r="E108" s="13">
        <v>11.94</v>
      </c>
      <c r="F108" s="13">
        <v>8.1300000000000008</v>
      </c>
      <c r="G108" s="13">
        <v>16.899999999999999</v>
      </c>
      <c r="H108" s="33">
        <v>110</v>
      </c>
      <c r="I108" s="42">
        <f>AVERAGE(H102:H108)</f>
        <v>865.14285714285711</v>
      </c>
      <c r="J108" s="43" t="s">
        <v>111</v>
      </c>
    </row>
    <row r="109" spans="1:10" x14ac:dyDescent="0.3">
      <c r="A109" s="37">
        <v>41366</v>
      </c>
      <c r="B109" s="26">
        <v>0.42951388888888892</v>
      </c>
      <c r="C109" s="13">
        <v>696</v>
      </c>
      <c r="D109" s="13">
        <v>0.45179999999999998</v>
      </c>
      <c r="E109" s="13">
        <v>11.97</v>
      </c>
      <c r="F109" s="13">
        <v>8.44</v>
      </c>
      <c r="G109" s="13">
        <v>8.1</v>
      </c>
      <c r="H109" s="33">
        <v>10</v>
      </c>
    </row>
    <row r="110" spans="1:10" x14ac:dyDescent="0.3">
      <c r="A110" s="37">
        <v>41396</v>
      </c>
      <c r="B110" s="26">
        <v>0.43292824074074071</v>
      </c>
      <c r="C110" s="13">
        <v>593</v>
      </c>
      <c r="D110" s="13">
        <v>0.38350000000000001</v>
      </c>
      <c r="E110" s="13">
        <v>7.38</v>
      </c>
      <c r="F110" s="13">
        <v>7.91</v>
      </c>
      <c r="G110" s="13">
        <v>17.5</v>
      </c>
      <c r="H110" s="33">
        <v>61</v>
      </c>
    </row>
    <row r="111" spans="1:10" x14ac:dyDescent="0.3">
      <c r="A111" s="37">
        <v>41431</v>
      </c>
      <c r="B111" s="41">
        <v>0.39634259259259258</v>
      </c>
      <c r="C111" s="13">
        <v>657</v>
      </c>
      <c r="D111" s="13">
        <v>0.42899999999999999</v>
      </c>
      <c r="E111" s="13">
        <v>5.46</v>
      </c>
      <c r="F111" s="13">
        <v>7.9</v>
      </c>
      <c r="G111" s="13">
        <v>19.399999999999999</v>
      </c>
      <c r="H111" s="33">
        <v>135</v>
      </c>
    </row>
    <row r="112" spans="1:10" x14ac:dyDescent="0.3">
      <c r="A112" s="37">
        <v>41456</v>
      </c>
      <c r="B112" s="26">
        <v>0.4025347222222222</v>
      </c>
      <c r="C112" s="13">
        <v>681</v>
      </c>
      <c r="D112" s="13">
        <v>0.442</v>
      </c>
      <c r="E112" s="13">
        <v>6.31</v>
      </c>
      <c r="F112" s="13">
        <v>8.08</v>
      </c>
      <c r="G112" s="13">
        <v>21.9</v>
      </c>
      <c r="H112" s="33">
        <v>2282</v>
      </c>
    </row>
    <row r="113" spans="1:10" x14ac:dyDescent="0.3">
      <c r="A113" s="37">
        <v>41513</v>
      </c>
      <c r="B113" s="41">
        <v>0.41615740740740742</v>
      </c>
      <c r="C113" s="13">
        <v>1086</v>
      </c>
      <c r="D113" s="13">
        <v>0.70850000000000002</v>
      </c>
      <c r="E113" s="13">
        <v>7.51</v>
      </c>
      <c r="F113" s="13">
        <v>8.2100000000000009</v>
      </c>
      <c r="G113" s="13">
        <v>25.5</v>
      </c>
      <c r="H113" s="33">
        <v>10</v>
      </c>
    </row>
    <row r="114" spans="1:10" x14ac:dyDescent="0.3">
      <c r="A114" s="37">
        <v>41542</v>
      </c>
      <c r="B114" s="41">
        <v>0.40267361111111111</v>
      </c>
      <c r="C114" s="13">
        <v>1061</v>
      </c>
      <c r="D114" s="13">
        <v>0.68899999999999995</v>
      </c>
      <c r="E114" s="13">
        <v>8.26</v>
      </c>
      <c r="F114" s="13">
        <v>8.16</v>
      </c>
      <c r="G114" s="13">
        <v>18.3</v>
      </c>
      <c r="H114" s="33">
        <v>86</v>
      </c>
    </row>
    <row r="115" spans="1:10" x14ac:dyDescent="0.3">
      <c r="A115" s="37">
        <v>41577</v>
      </c>
      <c r="B115" s="26">
        <v>0.40796296296296292</v>
      </c>
      <c r="C115" s="13">
        <v>1231</v>
      </c>
      <c r="D115" s="13">
        <v>0.79949999999999999</v>
      </c>
      <c r="E115" s="13">
        <v>10.76</v>
      </c>
      <c r="F115" s="13">
        <v>8.44</v>
      </c>
      <c r="G115" s="13">
        <v>11</v>
      </c>
      <c r="H115" s="33">
        <v>10</v>
      </c>
      <c r="I115" s="42">
        <f>AVERAGE(H109:H115)</f>
        <v>370.57142857142856</v>
      </c>
      <c r="J115" s="43" t="s">
        <v>112</v>
      </c>
    </row>
    <row r="116" spans="1:10" x14ac:dyDescent="0.3">
      <c r="A116" s="37">
        <v>41730</v>
      </c>
      <c r="B116" s="45">
        <v>0.42871527777777779</v>
      </c>
      <c r="C116" s="13">
        <v>746</v>
      </c>
      <c r="D116" s="13">
        <v>0.48749999999999999</v>
      </c>
      <c r="E116" s="13">
        <v>14.75</v>
      </c>
      <c r="F116" s="13">
        <v>8.5399999999999991</v>
      </c>
      <c r="G116" s="13">
        <v>10.3</v>
      </c>
      <c r="H116" s="33">
        <v>10</v>
      </c>
    </row>
    <row r="117" spans="1:10" x14ac:dyDescent="0.3">
      <c r="A117" s="37">
        <v>41760</v>
      </c>
      <c r="B117" s="27">
        <v>0.41064814814814815</v>
      </c>
      <c r="C117" s="13">
        <v>618</v>
      </c>
      <c r="D117" s="13">
        <v>0.4017</v>
      </c>
      <c r="E117" s="13">
        <v>8.94</v>
      </c>
      <c r="F117" s="13">
        <v>8.3800000000000008</v>
      </c>
      <c r="G117" s="13">
        <v>13.7</v>
      </c>
      <c r="H117" s="33">
        <v>85</v>
      </c>
    </row>
    <row r="118" spans="1:10" x14ac:dyDescent="0.3">
      <c r="A118" s="37">
        <v>41795</v>
      </c>
      <c r="B118" s="44">
        <v>0.4271064814814815</v>
      </c>
      <c r="C118" s="13">
        <v>494.3</v>
      </c>
      <c r="D118" s="13">
        <v>0.3211</v>
      </c>
      <c r="E118" s="13">
        <v>5.32</v>
      </c>
      <c r="F118" s="13">
        <v>8.0500000000000007</v>
      </c>
      <c r="G118" s="13">
        <v>20.6</v>
      </c>
      <c r="H118" s="33">
        <v>987</v>
      </c>
    </row>
    <row r="119" spans="1:10" x14ac:dyDescent="0.3">
      <c r="A119" s="37">
        <v>41851</v>
      </c>
      <c r="B119" s="44">
        <v>0.42449074074074072</v>
      </c>
      <c r="C119" s="13">
        <v>971</v>
      </c>
      <c r="D119" s="13">
        <v>0.63049999999999995</v>
      </c>
      <c r="E119" s="13">
        <v>9.5500000000000007</v>
      </c>
      <c r="F119" s="13">
        <v>8.3699999999999992</v>
      </c>
      <c r="G119" s="13">
        <v>22.3</v>
      </c>
      <c r="H119" s="33">
        <v>301</v>
      </c>
    </row>
    <row r="120" spans="1:10" x14ac:dyDescent="0.3">
      <c r="A120" s="37">
        <v>41877</v>
      </c>
      <c r="B120" s="44">
        <v>0.42047453703703702</v>
      </c>
      <c r="C120" s="13">
        <v>463.3</v>
      </c>
      <c r="D120" s="13">
        <v>0.30099999999999999</v>
      </c>
      <c r="E120" s="13">
        <v>4.1399999999999997</v>
      </c>
      <c r="F120" s="13">
        <v>7.83</v>
      </c>
      <c r="G120" s="13">
        <v>25.3</v>
      </c>
      <c r="H120" s="33">
        <v>988</v>
      </c>
    </row>
    <row r="121" spans="1:10" x14ac:dyDescent="0.3">
      <c r="A121" s="37">
        <v>41907</v>
      </c>
      <c r="B121" s="44">
        <v>0.42229166666666668</v>
      </c>
      <c r="C121" s="13">
        <v>944</v>
      </c>
      <c r="D121" s="13">
        <v>0.61099999999999999</v>
      </c>
      <c r="E121" s="13">
        <v>8.99</v>
      </c>
      <c r="F121" s="13">
        <v>8.19</v>
      </c>
      <c r="G121" s="13">
        <v>18.100000000000001</v>
      </c>
      <c r="H121" s="33">
        <v>98</v>
      </c>
    </row>
    <row r="122" spans="1:10" x14ac:dyDescent="0.3">
      <c r="A122" s="37">
        <v>41941</v>
      </c>
      <c r="B122" s="27">
        <v>0.43549768518518522</v>
      </c>
      <c r="C122" s="13">
        <v>937</v>
      </c>
      <c r="D122" s="13">
        <v>0.61099999999999999</v>
      </c>
      <c r="E122" s="13">
        <v>7.63</v>
      </c>
      <c r="F122" s="13">
        <v>8.01</v>
      </c>
      <c r="G122" s="13">
        <v>12.4</v>
      </c>
      <c r="H122" s="33">
        <v>74</v>
      </c>
      <c r="I122" s="42">
        <f>AVERAGE(H116:H122)</f>
        <v>363.28571428571428</v>
      </c>
      <c r="J122" s="43" t="s">
        <v>113</v>
      </c>
    </row>
    <row r="123" spans="1:10" x14ac:dyDescent="0.3">
      <c r="A123" s="46">
        <v>42124</v>
      </c>
      <c r="B123" s="44">
        <v>0.43861111111111112</v>
      </c>
      <c r="C123" s="13">
        <v>703</v>
      </c>
      <c r="D123" s="13">
        <v>0.45500000000000002</v>
      </c>
      <c r="E123" s="13">
        <v>9.15</v>
      </c>
      <c r="F123" s="13">
        <v>8.1999999999999993</v>
      </c>
      <c r="G123" s="13">
        <v>13.5</v>
      </c>
      <c r="H123" s="33">
        <v>52</v>
      </c>
    </row>
    <row r="124" spans="1:10" x14ac:dyDescent="0.3">
      <c r="A124" s="46">
        <v>42130</v>
      </c>
      <c r="B124" s="44">
        <v>0.44697916666666665</v>
      </c>
      <c r="C124" s="47">
        <v>692</v>
      </c>
      <c r="D124" s="47">
        <v>0.44850000000000001</v>
      </c>
      <c r="E124" s="47">
        <v>7.18</v>
      </c>
      <c r="F124" s="47">
        <v>8.19</v>
      </c>
      <c r="G124" s="47">
        <v>19</v>
      </c>
      <c r="H124" s="33">
        <v>1658</v>
      </c>
    </row>
    <row r="125" spans="1:10" x14ac:dyDescent="0.3">
      <c r="A125" s="46">
        <v>42159</v>
      </c>
      <c r="B125" s="44">
        <v>0.44581018518518517</v>
      </c>
      <c r="C125" s="13">
        <v>559</v>
      </c>
      <c r="D125" s="13">
        <v>0.3634</v>
      </c>
      <c r="E125" s="13">
        <v>6.66</v>
      </c>
      <c r="F125" s="13">
        <v>7.8</v>
      </c>
      <c r="G125" s="13">
        <v>18.100000000000001</v>
      </c>
      <c r="H125" s="33">
        <v>1153</v>
      </c>
    </row>
    <row r="126" spans="1:10" x14ac:dyDescent="0.3">
      <c r="A126" s="48">
        <v>42215</v>
      </c>
      <c r="B126" s="44">
        <v>0.41403935185185187</v>
      </c>
      <c r="C126" s="13">
        <v>742</v>
      </c>
      <c r="D126" s="13">
        <v>0.48099999999999998</v>
      </c>
      <c r="E126" s="13">
        <v>4.5599999999999996</v>
      </c>
      <c r="F126" s="13">
        <v>7.77</v>
      </c>
      <c r="G126" s="13">
        <v>24.9</v>
      </c>
      <c r="H126" s="33">
        <v>134</v>
      </c>
    </row>
    <row r="127" spans="1:10" x14ac:dyDescent="0.3">
      <c r="A127" s="48">
        <v>42241</v>
      </c>
      <c r="B127" s="61">
        <v>0.42430555555555555</v>
      </c>
      <c r="C127" s="30" t="s">
        <v>140</v>
      </c>
      <c r="D127" s="30" t="s">
        <v>140</v>
      </c>
      <c r="E127" s="30" t="s">
        <v>140</v>
      </c>
      <c r="F127" s="30" t="s">
        <v>140</v>
      </c>
      <c r="G127" s="30" t="s">
        <v>140</v>
      </c>
      <c r="H127" s="33">
        <v>10</v>
      </c>
    </row>
    <row r="128" spans="1:10" x14ac:dyDescent="0.3">
      <c r="A128" s="48">
        <v>42270</v>
      </c>
      <c r="B128" s="44">
        <v>0.42879629629629629</v>
      </c>
      <c r="C128" s="13">
        <v>913</v>
      </c>
      <c r="D128" s="13">
        <v>0.59150000000000003</v>
      </c>
      <c r="E128" s="13">
        <v>8.5399999999999991</v>
      </c>
      <c r="F128" s="13">
        <v>8.1</v>
      </c>
      <c r="G128" s="13">
        <v>19.7</v>
      </c>
      <c r="H128" s="33">
        <v>256</v>
      </c>
    </row>
    <row r="129" spans="1:10" x14ac:dyDescent="0.3">
      <c r="A129" s="48">
        <v>42305</v>
      </c>
      <c r="B129" s="44">
        <v>0.4283912037037037</v>
      </c>
      <c r="C129" s="13">
        <v>1161</v>
      </c>
      <c r="D129" s="13">
        <v>0.754</v>
      </c>
      <c r="E129" s="13">
        <v>6.75</v>
      </c>
      <c r="F129" s="13">
        <v>7.98</v>
      </c>
      <c r="G129" s="13">
        <v>13.9</v>
      </c>
      <c r="H129" s="33">
        <v>189</v>
      </c>
      <c r="I129" s="42">
        <f>AVERAGE(H123:H129)</f>
        <v>493.14285714285717</v>
      </c>
      <c r="J129" s="43" t="s">
        <v>114</v>
      </c>
    </row>
    <row r="130" spans="1:10" x14ac:dyDescent="0.3">
      <c r="A130" s="48">
        <v>42466</v>
      </c>
      <c r="B130" s="44">
        <v>0.41016203703703707</v>
      </c>
      <c r="C130" s="13">
        <v>660</v>
      </c>
      <c r="D130" s="13">
        <v>0.42899999999999999</v>
      </c>
      <c r="E130" s="13">
        <v>10.87</v>
      </c>
      <c r="F130" s="13">
        <v>8.1</v>
      </c>
      <c r="G130" s="13">
        <v>8.9</v>
      </c>
      <c r="H130" s="33">
        <v>96</v>
      </c>
    </row>
    <row r="131" spans="1:10" x14ac:dyDescent="0.3">
      <c r="A131" s="48">
        <v>42501</v>
      </c>
      <c r="B131" s="44">
        <v>0.45153935185185184</v>
      </c>
      <c r="C131" s="13">
        <v>704</v>
      </c>
      <c r="D131" s="13">
        <v>0.45500000000000002</v>
      </c>
      <c r="E131" s="13">
        <v>6.83</v>
      </c>
      <c r="F131" s="13">
        <v>7.88</v>
      </c>
      <c r="G131" s="13">
        <v>16.2</v>
      </c>
      <c r="H131" s="33">
        <v>156</v>
      </c>
    </row>
    <row r="132" spans="1:10" x14ac:dyDescent="0.3">
      <c r="A132" s="48">
        <v>42530</v>
      </c>
      <c r="B132" s="44">
        <v>0.43237268518518518</v>
      </c>
      <c r="C132" s="13">
        <v>753</v>
      </c>
      <c r="D132" s="13">
        <v>0.48749999999999999</v>
      </c>
      <c r="E132" s="13">
        <v>5.91</v>
      </c>
      <c r="F132" s="13">
        <v>7.95</v>
      </c>
      <c r="G132" s="13">
        <v>22.5</v>
      </c>
      <c r="H132" s="33">
        <v>63</v>
      </c>
    </row>
    <row r="133" spans="1:10" x14ac:dyDescent="0.3">
      <c r="A133" s="48">
        <v>42577</v>
      </c>
      <c r="B133" s="44">
        <v>0.4098148148148148</v>
      </c>
      <c r="C133" s="13">
        <v>885</v>
      </c>
      <c r="D133" s="13">
        <v>0.57850000000000001</v>
      </c>
      <c r="E133" s="13">
        <v>4.2300000000000004</v>
      </c>
      <c r="F133" s="13">
        <v>7.83</v>
      </c>
      <c r="G133" s="13">
        <v>27.7</v>
      </c>
      <c r="H133" s="33">
        <v>135</v>
      </c>
    </row>
    <row r="134" spans="1:10" x14ac:dyDescent="0.3">
      <c r="A134" s="48">
        <v>42605</v>
      </c>
      <c r="B134" s="44">
        <v>0.41626157407407405</v>
      </c>
      <c r="C134" s="13">
        <v>620</v>
      </c>
      <c r="D134" s="13">
        <v>0.40300000000000002</v>
      </c>
      <c r="E134" s="13">
        <v>5.0999999999999996</v>
      </c>
      <c r="F134" s="13">
        <v>7.74</v>
      </c>
      <c r="G134" s="13">
        <v>23</v>
      </c>
      <c r="H134" s="33">
        <v>41</v>
      </c>
    </row>
    <row r="135" spans="1:10" x14ac:dyDescent="0.3">
      <c r="A135" s="48">
        <v>42642</v>
      </c>
      <c r="B135" s="44">
        <v>0.42354166666666665</v>
      </c>
      <c r="C135" s="13">
        <v>910</v>
      </c>
      <c r="D135" s="13">
        <v>0.59150000000000003</v>
      </c>
      <c r="E135" s="13">
        <v>5.67</v>
      </c>
      <c r="F135" s="13">
        <v>7.88</v>
      </c>
      <c r="G135" s="13">
        <v>18</v>
      </c>
      <c r="H135" s="33">
        <v>63</v>
      </c>
    </row>
    <row r="136" spans="1:10" x14ac:dyDescent="0.3">
      <c r="A136" s="48">
        <v>42661</v>
      </c>
      <c r="B136" s="44">
        <v>0.41587962962962965</v>
      </c>
      <c r="C136" s="13">
        <v>950</v>
      </c>
      <c r="D136" s="13">
        <v>0.61750000000000005</v>
      </c>
      <c r="E136" s="13">
        <v>6.3</v>
      </c>
      <c r="F136" s="13">
        <v>7.99</v>
      </c>
      <c r="G136" s="13">
        <v>18.8</v>
      </c>
      <c r="H136" s="33">
        <v>20</v>
      </c>
      <c r="I136" s="42">
        <f>AVERAGE(H130:H136)</f>
        <v>82</v>
      </c>
      <c r="J136" s="43" t="s">
        <v>115</v>
      </c>
    </row>
    <row r="137" spans="1:10" x14ac:dyDescent="0.3">
      <c r="A137" s="48">
        <v>42830</v>
      </c>
      <c r="B137" s="44">
        <v>0.4132291666666667</v>
      </c>
      <c r="C137" s="13">
        <v>650</v>
      </c>
      <c r="D137" s="13">
        <v>0.42249999999999999</v>
      </c>
      <c r="E137" s="13">
        <v>8.35</v>
      </c>
      <c r="F137" s="13">
        <v>8.02</v>
      </c>
      <c r="G137" s="13">
        <v>11.8</v>
      </c>
      <c r="H137" s="33">
        <v>373</v>
      </c>
    </row>
    <row r="138" spans="1:10" x14ac:dyDescent="0.3">
      <c r="A138" s="48">
        <v>42865</v>
      </c>
      <c r="B138" s="44">
        <v>0.40837962962962965</v>
      </c>
      <c r="C138" s="13">
        <v>501</v>
      </c>
      <c r="D138" s="13">
        <v>0.3256</v>
      </c>
      <c r="E138" s="13">
        <v>8.31</v>
      </c>
      <c r="F138" s="13">
        <v>7.62</v>
      </c>
      <c r="G138" s="13">
        <v>13.6</v>
      </c>
      <c r="H138" s="33">
        <v>545</v>
      </c>
    </row>
    <row r="139" spans="1:10" x14ac:dyDescent="0.3">
      <c r="A139" s="48">
        <v>42894</v>
      </c>
      <c r="B139" s="44">
        <v>0.42300925925925931</v>
      </c>
      <c r="C139" s="13">
        <v>761</v>
      </c>
      <c r="D139" s="13">
        <v>0.49399999999999999</v>
      </c>
      <c r="E139" s="13">
        <v>5.26</v>
      </c>
      <c r="F139" s="13">
        <v>8.0399999999999991</v>
      </c>
      <c r="G139" s="13">
        <v>19.100000000000001</v>
      </c>
      <c r="H139" s="49">
        <v>24192</v>
      </c>
    </row>
    <row r="140" spans="1:10" x14ac:dyDescent="0.3">
      <c r="A140" s="48">
        <v>42934</v>
      </c>
      <c r="B140" s="44">
        <v>0.41107638888888887</v>
      </c>
      <c r="C140" s="13">
        <v>674</v>
      </c>
      <c r="D140" s="13">
        <v>0.4355</v>
      </c>
      <c r="E140" s="13">
        <v>3.55</v>
      </c>
      <c r="F140" s="13">
        <v>7.75</v>
      </c>
      <c r="G140" s="13">
        <v>24.7</v>
      </c>
      <c r="H140" s="33">
        <v>4106</v>
      </c>
    </row>
    <row r="141" spans="1:10" x14ac:dyDescent="0.3">
      <c r="A141" s="48">
        <v>42969</v>
      </c>
      <c r="B141" s="44">
        <v>0.43783564814814818</v>
      </c>
      <c r="C141" s="13">
        <v>920</v>
      </c>
      <c r="D141" s="13">
        <v>0.59799999999999998</v>
      </c>
      <c r="E141" s="13">
        <v>5.95</v>
      </c>
      <c r="F141" s="13">
        <v>7.93</v>
      </c>
      <c r="G141" s="13">
        <v>24.9</v>
      </c>
      <c r="H141" s="33">
        <v>31</v>
      </c>
    </row>
    <row r="142" spans="1:10" x14ac:dyDescent="0.3">
      <c r="A142" s="48">
        <v>43005</v>
      </c>
      <c r="B142" s="44">
        <v>0.42670138888888887</v>
      </c>
      <c r="C142" s="13">
        <v>1104</v>
      </c>
      <c r="D142" s="13">
        <v>0.71499999999999997</v>
      </c>
      <c r="E142" s="13">
        <v>9.1999999999999993</v>
      </c>
      <c r="F142" s="13">
        <v>8.14</v>
      </c>
      <c r="G142" s="13">
        <v>24.6</v>
      </c>
      <c r="H142" s="33">
        <v>10</v>
      </c>
    </row>
    <row r="143" spans="1:10" x14ac:dyDescent="0.3">
      <c r="A143" s="48">
        <v>43026</v>
      </c>
      <c r="B143" s="44">
        <v>0.42857638888888888</v>
      </c>
      <c r="C143" s="13">
        <v>998</v>
      </c>
      <c r="D143" s="13">
        <v>0.65</v>
      </c>
      <c r="E143" s="13">
        <v>8.35</v>
      </c>
      <c r="F143" s="13">
        <v>8.09</v>
      </c>
      <c r="G143" s="13">
        <v>14.3</v>
      </c>
      <c r="H143" s="33">
        <v>10</v>
      </c>
      <c r="I143" s="42">
        <f>AVERAGE(H137:H143)</f>
        <v>4181</v>
      </c>
      <c r="J143" s="43" t="s">
        <v>117</v>
      </c>
    </row>
    <row r="144" spans="1:10" x14ac:dyDescent="0.3">
      <c r="A144" s="48">
        <v>43194</v>
      </c>
      <c r="B144" s="44">
        <v>0.43240740740740741</v>
      </c>
      <c r="C144" s="13">
        <v>353.2</v>
      </c>
      <c r="D144" s="13">
        <v>0.22939999999999999</v>
      </c>
      <c r="E144" s="13">
        <v>11.12</v>
      </c>
      <c r="F144" s="13">
        <v>8.1</v>
      </c>
      <c r="G144" s="13">
        <v>8</v>
      </c>
      <c r="H144" s="33">
        <v>4611</v>
      </c>
    </row>
    <row r="145" spans="1:10" x14ac:dyDescent="0.3">
      <c r="A145" s="48">
        <v>43221</v>
      </c>
      <c r="B145" s="27">
        <v>0.41847222222222219</v>
      </c>
      <c r="C145" s="13">
        <v>773</v>
      </c>
      <c r="D145" s="13">
        <v>0.50049999999999994</v>
      </c>
      <c r="E145" s="13">
        <v>8.25</v>
      </c>
      <c r="F145" s="13">
        <v>7.95</v>
      </c>
      <c r="G145" s="13">
        <v>16.600000000000001</v>
      </c>
      <c r="H145" s="33">
        <v>52</v>
      </c>
    </row>
    <row r="146" spans="1:10" x14ac:dyDescent="0.3">
      <c r="A146" s="48">
        <v>43258</v>
      </c>
      <c r="B146" s="44">
        <v>0.43409722222222219</v>
      </c>
      <c r="C146" s="13">
        <v>965</v>
      </c>
      <c r="D146" s="13">
        <v>0.624</v>
      </c>
      <c r="E146" s="13">
        <v>7.53</v>
      </c>
      <c r="F146" s="13">
        <v>8.1199999999999992</v>
      </c>
      <c r="G146" s="13">
        <v>25.2</v>
      </c>
      <c r="H146" s="33">
        <v>259</v>
      </c>
    </row>
    <row r="147" spans="1:10" x14ac:dyDescent="0.3">
      <c r="A147" s="48">
        <v>43298</v>
      </c>
      <c r="B147" s="44">
        <v>0.44081018518518517</v>
      </c>
      <c r="C147" s="13">
        <v>902</v>
      </c>
      <c r="D147" s="13">
        <v>0.58499999999999996</v>
      </c>
      <c r="E147" s="13">
        <v>4.0599999999999996</v>
      </c>
      <c r="F147" s="13">
        <v>7.95</v>
      </c>
      <c r="G147" s="13">
        <v>27.6</v>
      </c>
      <c r="H147" s="33">
        <v>1723</v>
      </c>
    </row>
    <row r="148" spans="1:10" x14ac:dyDescent="0.3">
      <c r="A148" s="50">
        <v>43334</v>
      </c>
      <c r="B148" s="44">
        <v>0.42562499999999998</v>
      </c>
      <c r="C148" s="13">
        <v>522</v>
      </c>
      <c r="D148" s="13">
        <v>0.33929999999999999</v>
      </c>
      <c r="E148" s="13">
        <v>3.86</v>
      </c>
      <c r="F148" s="13">
        <v>7.81</v>
      </c>
      <c r="G148" s="13">
        <v>22.6</v>
      </c>
      <c r="H148" s="33">
        <v>5475</v>
      </c>
    </row>
    <row r="149" spans="1:10" x14ac:dyDescent="0.3">
      <c r="A149" s="51">
        <v>43369</v>
      </c>
      <c r="B149" s="44">
        <v>0.41692129629629626</v>
      </c>
      <c r="C149" s="52">
        <v>584</v>
      </c>
      <c r="D149" s="52">
        <v>0.377</v>
      </c>
      <c r="E149" s="52">
        <v>6.57</v>
      </c>
      <c r="F149" s="52">
        <v>7.93</v>
      </c>
      <c r="G149" s="52">
        <v>20.2</v>
      </c>
      <c r="H149" s="33">
        <v>7270</v>
      </c>
    </row>
    <row r="150" spans="1:10" x14ac:dyDescent="0.3">
      <c r="A150" s="51">
        <v>43389</v>
      </c>
      <c r="B150" s="44">
        <v>0.42490740740740746</v>
      </c>
      <c r="C150" s="13">
        <v>808</v>
      </c>
      <c r="D150" s="13">
        <v>0.52649999999999997</v>
      </c>
      <c r="E150" s="13">
        <v>8.4499999999999993</v>
      </c>
      <c r="F150" s="13">
        <v>7.92</v>
      </c>
      <c r="G150" s="13">
        <v>11.5</v>
      </c>
      <c r="H150" s="33">
        <v>30</v>
      </c>
      <c r="I150" s="42">
        <f>AVERAGE(H144:H150)</f>
        <v>2774.2857142857142</v>
      </c>
      <c r="J150" s="43" t="s">
        <v>119</v>
      </c>
    </row>
    <row r="151" spans="1:10" x14ac:dyDescent="0.3">
      <c r="A151" s="51">
        <v>43557</v>
      </c>
      <c r="B151" s="27">
        <v>0.40422453703703703</v>
      </c>
      <c r="C151" s="13">
        <v>466.7</v>
      </c>
      <c r="D151" s="13">
        <v>0.30359999999999998</v>
      </c>
      <c r="E151" s="13">
        <v>12.01</v>
      </c>
      <c r="F151" s="13">
        <v>8</v>
      </c>
      <c r="G151" s="13">
        <v>6.3</v>
      </c>
      <c r="H151" s="33">
        <v>1722</v>
      </c>
    </row>
    <row r="152" spans="1:10" x14ac:dyDescent="0.3">
      <c r="A152" s="51">
        <v>43587</v>
      </c>
      <c r="B152" s="44">
        <v>0.42214120370370373</v>
      </c>
      <c r="C152" s="13">
        <v>599</v>
      </c>
      <c r="D152" s="13">
        <v>0.38929999999999998</v>
      </c>
      <c r="E152" s="13">
        <v>7.6</v>
      </c>
      <c r="F152" s="13">
        <v>7.51</v>
      </c>
      <c r="G152" s="13">
        <v>14.9</v>
      </c>
      <c r="H152" s="33">
        <v>776</v>
      </c>
    </row>
    <row r="153" spans="1:10" x14ac:dyDescent="0.3">
      <c r="A153" s="51">
        <v>43622</v>
      </c>
      <c r="B153" s="44">
        <v>0.41756944444444444</v>
      </c>
      <c r="C153" s="13">
        <v>659</v>
      </c>
      <c r="D153" s="13">
        <v>0.42899999999999999</v>
      </c>
      <c r="E153" s="13">
        <v>5.64</v>
      </c>
      <c r="F153" s="13">
        <v>7.83</v>
      </c>
      <c r="G153" s="13">
        <v>20.2</v>
      </c>
      <c r="H153" s="33">
        <v>3448</v>
      </c>
    </row>
    <row r="154" spans="1:10" x14ac:dyDescent="0.3">
      <c r="A154" s="51">
        <v>43647</v>
      </c>
      <c r="B154" s="44">
        <v>0.4064814814814815</v>
      </c>
      <c r="C154" s="13">
        <v>762</v>
      </c>
      <c r="D154" s="13">
        <v>0.49399999999999999</v>
      </c>
      <c r="E154" s="13">
        <v>2.48</v>
      </c>
      <c r="F154" s="13">
        <v>7.52</v>
      </c>
      <c r="G154" s="13">
        <v>26</v>
      </c>
      <c r="H154" s="33">
        <v>419</v>
      </c>
    </row>
    <row r="155" spans="1:10" x14ac:dyDescent="0.3">
      <c r="A155" s="51">
        <v>43704</v>
      </c>
      <c r="B155" s="44">
        <v>0.40414351851851849</v>
      </c>
      <c r="C155" s="13">
        <v>900</v>
      </c>
      <c r="D155" s="13">
        <v>0.58499999999999996</v>
      </c>
      <c r="E155" s="13">
        <v>3.02</v>
      </c>
      <c r="F155" s="13">
        <v>7.69</v>
      </c>
      <c r="G155" s="13">
        <v>22.5</v>
      </c>
      <c r="H155" s="33">
        <v>246</v>
      </c>
    </row>
    <row r="156" spans="1:10" x14ac:dyDescent="0.3">
      <c r="A156" s="53">
        <v>43733</v>
      </c>
      <c r="B156" s="44">
        <v>0.41162037037037041</v>
      </c>
      <c r="C156" s="13">
        <v>870</v>
      </c>
      <c r="D156" s="13">
        <v>0.5655</v>
      </c>
      <c r="E156" s="13">
        <v>9.99</v>
      </c>
      <c r="F156" s="13">
        <v>8.1199999999999992</v>
      </c>
      <c r="G156" s="13">
        <v>21.9</v>
      </c>
      <c r="H156" s="33">
        <v>63</v>
      </c>
    </row>
    <row r="157" spans="1:10" x14ac:dyDescent="0.3">
      <c r="A157" s="51">
        <v>43768</v>
      </c>
      <c r="B157" s="44">
        <v>0.41931712962962964</v>
      </c>
      <c r="C157" s="13">
        <v>831</v>
      </c>
      <c r="D157" s="13">
        <v>0.53949999999999998</v>
      </c>
      <c r="E157" s="13">
        <v>5.54</v>
      </c>
      <c r="F157" s="13">
        <v>7.58</v>
      </c>
      <c r="G157" s="13">
        <v>11.9</v>
      </c>
      <c r="H157" s="33">
        <v>435</v>
      </c>
      <c r="I157" s="42">
        <f>AVERAGE(H151:H157)</f>
        <v>1015.5714285714286</v>
      </c>
      <c r="J157" s="43" t="s">
        <v>120</v>
      </c>
    </row>
    <row r="158" spans="1:10" x14ac:dyDescent="0.3">
      <c r="A158" s="51">
        <v>43935</v>
      </c>
      <c r="B158" s="44">
        <v>0.39999999999999997</v>
      </c>
      <c r="C158" s="13">
        <v>753</v>
      </c>
      <c r="D158" s="13">
        <v>0.48749999999999999</v>
      </c>
      <c r="E158" s="13">
        <v>7.76</v>
      </c>
      <c r="F158" s="13">
        <v>7.94</v>
      </c>
      <c r="G158" s="13">
        <v>9</v>
      </c>
      <c r="H158" s="33">
        <v>74</v>
      </c>
    </row>
    <row r="159" spans="1:10" x14ac:dyDescent="0.3">
      <c r="A159" s="48">
        <v>43962</v>
      </c>
      <c r="B159" s="27">
        <v>0.42244212962962963</v>
      </c>
      <c r="C159" s="13">
        <v>759</v>
      </c>
      <c r="D159" s="13">
        <v>0.49399999999999999</v>
      </c>
      <c r="E159" s="13">
        <v>8.2100000000000009</v>
      </c>
      <c r="F159" s="13">
        <v>8.0299999999999994</v>
      </c>
      <c r="G159" s="13">
        <v>12</v>
      </c>
      <c r="H159" s="33">
        <v>41</v>
      </c>
    </row>
    <row r="160" spans="1:10" x14ac:dyDescent="0.3">
      <c r="A160" s="48">
        <v>43999</v>
      </c>
      <c r="B160" s="41">
        <v>0.45616898148148149</v>
      </c>
      <c r="C160" s="13">
        <v>949</v>
      </c>
      <c r="D160" s="13">
        <v>0.61750000000000005</v>
      </c>
      <c r="E160" s="13">
        <v>6.22</v>
      </c>
      <c r="F160" s="13">
        <v>7.94</v>
      </c>
      <c r="G160" s="13">
        <v>24.4</v>
      </c>
      <c r="H160" s="33">
        <v>504</v>
      </c>
    </row>
    <row r="161" spans="1:10" x14ac:dyDescent="0.3">
      <c r="A161" s="48">
        <v>44025</v>
      </c>
      <c r="B161" s="27">
        <v>0.4281712962962963</v>
      </c>
      <c r="C161" s="13">
        <v>782</v>
      </c>
      <c r="D161" s="13">
        <v>0.50700000000000001</v>
      </c>
      <c r="E161" s="13">
        <v>4.25</v>
      </c>
      <c r="F161" s="13">
        <v>7.85</v>
      </c>
      <c r="G161" s="13">
        <v>24.4</v>
      </c>
      <c r="H161" s="33">
        <v>269</v>
      </c>
    </row>
    <row r="162" spans="1:10" x14ac:dyDescent="0.3">
      <c r="A162" s="51">
        <v>44062</v>
      </c>
      <c r="B162" s="44">
        <v>0.41335648148148146</v>
      </c>
      <c r="C162" s="13">
        <v>921</v>
      </c>
      <c r="D162" s="13">
        <v>0.59799999999999998</v>
      </c>
      <c r="E162" s="13">
        <v>4.37</v>
      </c>
      <c r="F162" s="13">
        <v>7.93</v>
      </c>
      <c r="G162" s="13">
        <v>23.2</v>
      </c>
      <c r="H162" s="33">
        <v>1669</v>
      </c>
    </row>
    <row r="163" spans="1:10" x14ac:dyDescent="0.3">
      <c r="A163" s="51">
        <v>44090</v>
      </c>
      <c r="B163" s="44">
        <v>0.4241435185185185</v>
      </c>
      <c r="C163" s="13">
        <v>1187</v>
      </c>
      <c r="D163" s="13">
        <v>0.77349999999999997</v>
      </c>
      <c r="E163" s="13">
        <v>4.5999999999999996</v>
      </c>
      <c r="F163" s="13">
        <v>7.81</v>
      </c>
      <c r="G163" s="13">
        <v>20.7</v>
      </c>
      <c r="H163" s="33">
        <v>318</v>
      </c>
    </row>
    <row r="164" spans="1:10" x14ac:dyDescent="0.3">
      <c r="A164" s="48">
        <v>44123</v>
      </c>
      <c r="B164" s="44">
        <v>0.40910879629629626</v>
      </c>
      <c r="C164" s="13">
        <v>1234</v>
      </c>
      <c r="D164" s="13">
        <v>0.79949999999999999</v>
      </c>
      <c r="E164" s="13">
        <v>9.43</v>
      </c>
      <c r="F164" s="13">
        <v>7.56</v>
      </c>
      <c r="G164" s="13">
        <v>11.600000000000001</v>
      </c>
      <c r="H164" s="33">
        <v>169</v>
      </c>
      <c r="I164" s="42">
        <f>AVERAGE(H158:H164)</f>
        <v>434.85714285714283</v>
      </c>
      <c r="J164" s="43" t="s">
        <v>121</v>
      </c>
    </row>
    <row r="165" spans="1:10" x14ac:dyDescent="0.3">
      <c r="A165" s="54">
        <v>44299</v>
      </c>
      <c r="B165" s="41">
        <v>0.42269675925925926</v>
      </c>
      <c r="C165" s="13">
        <v>597</v>
      </c>
      <c r="D165" s="13">
        <v>0.3881</v>
      </c>
      <c r="E165" s="13">
        <v>7.45</v>
      </c>
      <c r="F165" s="13">
        <v>7.82</v>
      </c>
      <c r="G165" s="13">
        <v>13.099999999999998</v>
      </c>
      <c r="H165" s="33">
        <v>588</v>
      </c>
    </row>
    <row r="166" spans="1:10" x14ac:dyDescent="0.3">
      <c r="A166" s="54">
        <v>44326</v>
      </c>
      <c r="B166" s="41">
        <v>0.43656249999999996</v>
      </c>
      <c r="C166" s="13">
        <v>520</v>
      </c>
      <c r="D166" s="13">
        <v>0.33800000000000002</v>
      </c>
      <c r="E166" s="13">
        <v>9.07</v>
      </c>
      <c r="F166" s="13">
        <v>7.92</v>
      </c>
      <c r="G166" s="13">
        <v>11.400000000000002</v>
      </c>
      <c r="H166" s="33">
        <v>4884</v>
      </c>
    </row>
    <row r="167" spans="1:10" x14ac:dyDescent="0.3">
      <c r="A167" s="54">
        <v>44363</v>
      </c>
      <c r="B167" s="41">
        <v>0.42530092592592594</v>
      </c>
      <c r="C167" s="13"/>
      <c r="D167" s="13"/>
      <c r="E167" s="13">
        <v>2.44</v>
      </c>
      <c r="F167" s="13">
        <v>8.32</v>
      </c>
      <c r="G167" s="13">
        <v>23.200000000000003</v>
      </c>
      <c r="H167" s="33">
        <v>216</v>
      </c>
    </row>
    <row r="168" spans="1:10" x14ac:dyDescent="0.3">
      <c r="A168" s="54">
        <v>44384</v>
      </c>
      <c r="B168" s="44">
        <v>0.4111805555555556</v>
      </c>
      <c r="C168" s="13">
        <v>712</v>
      </c>
      <c r="D168" s="13">
        <v>0.46150000000000002</v>
      </c>
      <c r="E168" s="13">
        <v>3.66</v>
      </c>
      <c r="F168" s="13">
        <v>7.72</v>
      </c>
      <c r="G168" s="13">
        <v>26.799999999999997</v>
      </c>
      <c r="H168" s="33">
        <v>19863</v>
      </c>
    </row>
    <row r="169" spans="1:10" x14ac:dyDescent="0.3">
      <c r="A169" s="48">
        <v>44426</v>
      </c>
      <c r="B169" s="41">
        <v>0.43344907407407413</v>
      </c>
      <c r="C169" s="13">
        <v>1035</v>
      </c>
      <c r="D169" s="13">
        <v>0.66949999999999998</v>
      </c>
      <c r="E169" s="13">
        <v>5.54</v>
      </c>
      <c r="F169" s="13">
        <v>7.96</v>
      </c>
      <c r="G169" s="13">
        <v>25.799999999999997</v>
      </c>
      <c r="H169" s="33">
        <v>265</v>
      </c>
    </row>
    <row r="170" spans="1:10" x14ac:dyDescent="0.3">
      <c r="A170" s="54">
        <v>44469</v>
      </c>
      <c r="B170" s="44">
        <v>0.47540509259259256</v>
      </c>
      <c r="C170" s="13">
        <v>696</v>
      </c>
      <c r="D170" s="13">
        <v>0.45500000000000002</v>
      </c>
      <c r="E170" s="13">
        <v>5.78</v>
      </c>
      <c r="F170" s="13">
        <v>7.94</v>
      </c>
      <c r="G170" s="13">
        <v>21.799999999999997</v>
      </c>
      <c r="H170" s="33">
        <v>3873</v>
      </c>
    </row>
    <row r="171" spans="1:10" x14ac:dyDescent="0.3">
      <c r="A171" s="54">
        <v>44495</v>
      </c>
      <c r="B171" s="44">
        <v>0.45224537037037038</v>
      </c>
      <c r="C171" s="13">
        <v>379.6</v>
      </c>
      <c r="D171" s="13">
        <v>0.247</v>
      </c>
      <c r="E171" s="13">
        <v>6.92</v>
      </c>
      <c r="F171" s="13">
        <v>7.57</v>
      </c>
      <c r="G171" s="13">
        <v>13.499999999999998</v>
      </c>
      <c r="H171" s="33">
        <v>19863</v>
      </c>
      <c r="I171" s="42">
        <f>AVERAGE(H165:H171)</f>
        <v>7078.8571428571431</v>
      </c>
      <c r="J171" s="43" t="s">
        <v>122</v>
      </c>
    </row>
    <row r="172" spans="1:10" x14ac:dyDescent="0.3">
      <c r="A172" s="54">
        <v>44670</v>
      </c>
      <c r="B172" s="44">
        <v>0.42119212962962965</v>
      </c>
      <c r="C172" s="13">
        <v>648</v>
      </c>
      <c r="D172" s="13">
        <v>0.42120000000000002</v>
      </c>
      <c r="E172" s="13">
        <v>10.029999999999999</v>
      </c>
      <c r="F172" s="13">
        <v>7.68</v>
      </c>
      <c r="G172" s="13">
        <v>9.9</v>
      </c>
      <c r="H172" s="33">
        <v>86</v>
      </c>
    </row>
    <row r="173" spans="1:10" x14ac:dyDescent="0.3">
      <c r="A173" s="54">
        <v>44697</v>
      </c>
      <c r="B173" s="44">
        <v>0.43341435185185184</v>
      </c>
      <c r="C173" s="13">
        <v>704</v>
      </c>
      <c r="D173" s="13">
        <v>0.45500000000000002</v>
      </c>
      <c r="E173" s="13">
        <v>10.84</v>
      </c>
      <c r="F173" s="13">
        <v>7.4</v>
      </c>
      <c r="G173" s="13">
        <v>19.2</v>
      </c>
      <c r="H173" s="33">
        <v>591</v>
      </c>
    </row>
    <row r="174" spans="1:10" x14ac:dyDescent="0.3">
      <c r="A174" s="54">
        <v>44727</v>
      </c>
      <c r="B174" s="41">
        <v>0.40540509259259255</v>
      </c>
      <c r="C174" s="13">
        <v>493.7</v>
      </c>
      <c r="D174" s="13">
        <v>0.3211</v>
      </c>
      <c r="E174" s="13">
        <v>7.34</v>
      </c>
      <c r="F174" s="13">
        <v>7.4</v>
      </c>
      <c r="G174" s="13">
        <v>23.8</v>
      </c>
      <c r="H174" s="33">
        <v>1483</v>
      </c>
    </row>
    <row r="175" spans="1:10" x14ac:dyDescent="0.3">
      <c r="A175" s="54">
        <v>44749</v>
      </c>
      <c r="B175" s="41">
        <v>0.39387731481481486</v>
      </c>
      <c r="C175" s="13">
        <v>874</v>
      </c>
      <c r="D175" s="13">
        <v>0.5655</v>
      </c>
      <c r="E175" s="13">
        <v>4.16</v>
      </c>
      <c r="F175" s="13">
        <v>8.57</v>
      </c>
      <c r="G175" s="13">
        <v>27.8</v>
      </c>
      <c r="H175" s="33">
        <v>2310</v>
      </c>
    </row>
    <row r="176" spans="1:10" x14ac:dyDescent="0.3">
      <c r="A176" s="54">
        <v>44776</v>
      </c>
      <c r="B176" s="44">
        <v>0.41167824074074072</v>
      </c>
      <c r="C176" s="13">
        <v>851</v>
      </c>
      <c r="D176" s="13">
        <v>0.55249999999999999</v>
      </c>
      <c r="E176" s="13">
        <v>4.78</v>
      </c>
      <c r="F176" s="13">
        <v>7.79</v>
      </c>
      <c r="G176" s="13">
        <v>26.9</v>
      </c>
      <c r="H176" s="33">
        <v>605</v>
      </c>
    </row>
    <row r="177" spans="1:10" x14ac:dyDescent="0.3">
      <c r="A177" s="54">
        <v>44819</v>
      </c>
      <c r="B177" s="44">
        <v>0.50951388888888893</v>
      </c>
      <c r="C177" s="13">
        <v>545</v>
      </c>
      <c r="D177" s="13">
        <v>0.35099999999999998</v>
      </c>
      <c r="E177" s="13">
        <v>7.75</v>
      </c>
      <c r="F177" s="13">
        <v>7.68</v>
      </c>
      <c r="G177" s="13">
        <v>21.5</v>
      </c>
    </row>
    <row r="178" spans="1:10" x14ac:dyDescent="0.3">
      <c r="A178" s="54">
        <v>44840</v>
      </c>
      <c r="B178" s="41">
        <v>0.43826388888888884</v>
      </c>
      <c r="C178" s="13">
        <v>1175</v>
      </c>
      <c r="D178" s="13">
        <v>0.76700000000000002</v>
      </c>
      <c r="E178" s="13">
        <v>9.49</v>
      </c>
      <c r="F178" s="13">
        <v>8.0299999999999994</v>
      </c>
      <c r="G178" s="13">
        <v>16</v>
      </c>
      <c r="H178" s="33">
        <v>10</v>
      </c>
      <c r="I178" s="42">
        <f>AVERAGE(H172:H178)</f>
        <v>847.5</v>
      </c>
      <c r="J178" s="43" t="s">
        <v>123</v>
      </c>
    </row>
    <row r="179" spans="1:10" x14ac:dyDescent="0.3">
      <c r="A179" s="54">
        <v>45040</v>
      </c>
      <c r="B179" s="44">
        <v>0.40927083333333331</v>
      </c>
      <c r="C179" s="13">
        <v>808</v>
      </c>
      <c r="D179" s="13">
        <v>0.52649999999999997</v>
      </c>
      <c r="E179" s="13">
        <v>8.8000000000000007</v>
      </c>
      <c r="F179" s="13">
        <v>7.99</v>
      </c>
      <c r="G179" s="13">
        <v>11.1</v>
      </c>
      <c r="H179" s="33">
        <v>63</v>
      </c>
    </row>
    <row r="180" spans="1:10" x14ac:dyDescent="0.3">
      <c r="A180" s="54">
        <v>45063</v>
      </c>
      <c r="B180" s="27">
        <v>0.48055555555555557</v>
      </c>
      <c r="C180" s="13">
        <v>584</v>
      </c>
      <c r="D180" s="13">
        <v>379.9</v>
      </c>
      <c r="E180" s="13">
        <v>5.05</v>
      </c>
      <c r="F180" s="13">
        <v>7.7</v>
      </c>
      <c r="G180" s="13">
        <v>18.600000000000001</v>
      </c>
      <c r="H180" s="33">
        <v>195</v>
      </c>
    </row>
    <row r="181" spans="1:10" x14ac:dyDescent="0.3">
      <c r="A181" s="54">
        <v>45085</v>
      </c>
      <c r="B181" s="41">
        <v>0.41512731481481485</v>
      </c>
      <c r="C181" s="13">
        <v>948</v>
      </c>
      <c r="D181" s="13">
        <v>0.61750000000000005</v>
      </c>
      <c r="E181" s="13">
        <v>4.66</v>
      </c>
      <c r="F181" s="13">
        <v>7.78</v>
      </c>
      <c r="G181" s="13">
        <v>21.1</v>
      </c>
      <c r="H181" s="33">
        <v>134</v>
      </c>
    </row>
    <row r="182" spans="1:10" x14ac:dyDescent="0.3">
      <c r="A182" s="54">
        <v>45133</v>
      </c>
      <c r="B182" s="44">
        <v>0.43017361111111113</v>
      </c>
      <c r="C182" s="13">
        <v>999</v>
      </c>
      <c r="D182" s="13">
        <v>0.65</v>
      </c>
      <c r="E182" s="13">
        <v>6.83</v>
      </c>
      <c r="F182" s="13">
        <v>8.1300000000000008</v>
      </c>
      <c r="G182" s="13">
        <v>26.4</v>
      </c>
      <c r="H182" s="33">
        <v>241</v>
      </c>
    </row>
    <row r="183" spans="1:10" x14ac:dyDescent="0.3">
      <c r="A183" s="54">
        <v>45154</v>
      </c>
      <c r="B183" s="44">
        <v>0.40346064814814814</v>
      </c>
      <c r="C183" s="13">
        <v>719</v>
      </c>
      <c r="D183" s="13">
        <v>0.46800000000000003</v>
      </c>
      <c r="E183" s="13">
        <v>5.31</v>
      </c>
      <c r="F183" s="13">
        <v>7.35</v>
      </c>
      <c r="G183" s="13">
        <v>21.3</v>
      </c>
      <c r="H183" s="33">
        <v>20</v>
      </c>
    </row>
    <row r="184" spans="1:10" x14ac:dyDescent="0.3">
      <c r="A184" s="54">
        <v>45181</v>
      </c>
      <c r="B184" s="61">
        <v>0.46532407407407406</v>
      </c>
      <c r="C184" s="13">
        <v>1281</v>
      </c>
      <c r="D184" s="13">
        <v>0.83199999999999996</v>
      </c>
      <c r="E184" s="13">
        <v>6.81</v>
      </c>
      <c r="F184" s="13">
        <v>8.0500000000000007</v>
      </c>
      <c r="G184" s="13">
        <v>21.6</v>
      </c>
      <c r="H184" s="33">
        <v>31</v>
      </c>
    </row>
    <row r="185" spans="1:10" x14ac:dyDescent="0.3">
      <c r="A185" s="54">
        <v>45217</v>
      </c>
      <c r="B185" s="44">
        <v>0.4152777777777778</v>
      </c>
      <c r="C185" s="13">
        <v>1166</v>
      </c>
      <c r="D185" s="13">
        <v>0.76049999999999995</v>
      </c>
      <c r="E185" s="13">
        <v>15.9</v>
      </c>
      <c r="F185" s="13">
        <v>8.25</v>
      </c>
      <c r="G185" s="13">
        <v>13.3</v>
      </c>
      <c r="H185" s="33">
        <v>10</v>
      </c>
      <c r="I185" s="42">
        <f>AVERAGE(H179:H185)</f>
        <v>99.142857142857139</v>
      </c>
      <c r="J185" s="43" t="s">
        <v>126</v>
      </c>
    </row>
    <row r="186" spans="1:10" x14ac:dyDescent="0.3">
      <c r="A186" s="55">
        <v>45393</v>
      </c>
      <c r="B186" s="27">
        <v>0.45950231481481479</v>
      </c>
      <c r="C186" s="13">
        <v>321.60000000000002</v>
      </c>
      <c r="D186" s="13">
        <v>0.20910000000000001</v>
      </c>
      <c r="E186" s="13">
        <v>8.3699999999999992</v>
      </c>
      <c r="F186" s="13">
        <v>7.82</v>
      </c>
      <c r="G186" s="13">
        <v>13.7</v>
      </c>
      <c r="H186" s="33">
        <v>2014</v>
      </c>
    </row>
    <row r="187" spans="1:10" x14ac:dyDescent="0.3">
      <c r="A187" s="55">
        <v>45428.430486111109</v>
      </c>
      <c r="B187" s="44">
        <v>0.43048611111111112</v>
      </c>
      <c r="C187" s="13">
        <v>497.6</v>
      </c>
      <c r="D187" s="13">
        <v>0.32369999999999999</v>
      </c>
      <c r="E187" s="13">
        <v>6.64</v>
      </c>
      <c r="F187" s="13">
        <v>7.79</v>
      </c>
      <c r="G187" s="13">
        <v>20.100000000000001</v>
      </c>
      <c r="H187" s="33">
        <v>12997</v>
      </c>
    </row>
    <row r="188" spans="1:10" x14ac:dyDescent="0.3">
      <c r="A188" s="55">
        <v>45453</v>
      </c>
      <c r="B188" s="27">
        <v>45453.4143287037</v>
      </c>
      <c r="C188" s="13">
        <v>895</v>
      </c>
      <c r="D188" s="13">
        <v>0.58499999999999996</v>
      </c>
      <c r="E188" s="13">
        <v>4.46</v>
      </c>
      <c r="F188" s="13">
        <v>8.0299999999999994</v>
      </c>
      <c r="G188" s="13">
        <v>21.8</v>
      </c>
      <c r="H188" s="33">
        <v>145</v>
      </c>
    </row>
    <row r="189" spans="1:10" x14ac:dyDescent="0.3">
      <c r="A189" s="55">
        <v>45498</v>
      </c>
      <c r="B189" s="41">
        <v>0.44193287037037038</v>
      </c>
      <c r="C189" s="13">
        <v>881</v>
      </c>
      <c r="D189" s="13">
        <v>0.57199999999999995</v>
      </c>
      <c r="E189" s="13">
        <v>6.97</v>
      </c>
      <c r="F189" s="13">
        <v>8.14</v>
      </c>
      <c r="G189" s="13">
        <v>27</v>
      </c>
      <c r="H189" s="33">
        <v>1935</v>
      </c>
    </row>
    <row r="190" spans="1:10" x14ac:dyDescent="0.3">
      <c r="A190" s="55">
        <v>45517</v>
      </c>
      <c r="B190" s="44">
        <v>0.41765046296296299</v>
      </c>
      <c r="C190" s="13">
        <v>938</v>
      </c>
      <c r="D190" s="13">
        <v>0.61099999999999999</v>
      </c>
      <c r="E190" s="13">
        <v>6.93</v>
      </c>
      <c r="F190" s="13">
        <v>7.83</v>
      </c>
      <c r="G190" s="13">
        <v>24.7</v>
      </c>
      <c r="H190" s="33">
        <v>10</v>
      </c>
    </row>
    <row r="191" spans="1:10" x14ac:dyDescent="0.3">
      <c r="A191" s="55">
        <v>45547</v>
      </c>
      <c r="B191" s="27">
        <v>0.42752314814814812</v>
      </c>
      <c r="C191" s="13">
        <v>1258</v>
      </c>
      <c r="D191" s="13">
        <v>0.81899999999999995</v>
      </c>
      <c r="E191" s="13">
        <v>8.16</v>
      </c>
      <c r="F191" s="13">
        <v>7.9</v>
      </c>
      <c r="G191" s="13">
        <v>22.1</v>
      </c>
      <c r="H191" s="33">
        <v>3448</v>
      </c>
    </row>
    <row r="192" spans="1:10" x14ac:dyDescent="0.3">
      <c r="A192" s="34">
        <v>45574</v>
      </c>
      <c r="B192" s="44">
        <v>0.42546296296296299</v>
      </c>
      <c r="C192" s="13">
        <v>1215</v>
      </c>
      <c r="D192" s="13">
        <v>0.79300000000000004</v>
      </c>
      <c r="E192" s="13">
        <v>4.6100000000000003</v>
      </c>
      <c r="F192" s="13">
        <v>7.95</v>
      </c>
      <c r="G192" s="13">
        <v>16.600000000000001</v>
      </c>
      <c r="H192" s="33">
        <v>98</v>
      </c>
      <c r="I192" s="42">
        <f>AVERAGE(H186:H192)</f>
        <v>2949.5714285714284</v>
      </c>
      <c r="J192" s="43" t="s">
        <v>242</v>
      </c>
    </row>
  </sheetData>
  <conditionalFormatting sqref="H1:I2 I3 H4:I107 E24:E76 E78:E93 H108:H109 H128:H129">
    <cfRule type="cellIs" dxfId="73" priority="8" stopIfTrue="1" operator="greaterThanOrEqual">
      <formula>235</formula>
    </cfRule>
  </conditionalFormatting>
  <conditionalFormatting sqref="H109:I127">
    <cfRule type="cellIs" dxfId="72" priority="6" stopIfTrue="1" operator="greaterThanOrEqual">
      <formula>235</formula>
    </cfRule>
  </conditionalFormatting>
  <conditionalFormatting sqref="H130:I185 H193:I65525">
    <cfRule type="cellIs" dxfId="71" priority="4" stopIfTrue="1" operator="greaterThanOrEqual">
      <formula>235</formula>
    </cfRule>
  </conditionalFormatting>
  <conditionalFormatting sqref="I108">
    <cfRule type="cellIs" dxfId="70" priority="7" stopIfTrue="1" operator="greaterThanOrEqual">
      <formula>235</formula>
    </cfRule>
  </conditionalFormatting>
  <conditionalFormatting sqref="I129">
    <cfRule type="cellIs" dxfId="69" priority="5" stopIfTrue="1" operator="greaterThanOrEqual">
      <formula>235</formula>
    </cfRule>
  </conditionalFormatting>
  <conditionalFormatting sqref="H190">
    <cfRule type="cellIs" dxfId="22" priority="2" stopIfTrue="1" operator="greaterThanOrEqual">
      <formula>235</formula>
    </cfRule>
    <cfRule type="cellIs" dxfId="21" priority="3" stopIfTrue="1" operator="greaterThanOrEqual">
      <formula>135</formula>
    </cfRule>
  </conditionalFormatting>
  <conditionalFormatting sqref="H186:I192">
    <cfRule type="cellIs" dxfId="20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699A-5ECC-4118-A43D-B3DEE2212467}">
  <dimension ref="A1:P192"/>
  <sheetViews>
    <sheetView zoomScale="75" zoomScaleNormal="75" workbookViewId="0">
      <pane ySplit="3" topLeftCell="A181" activePane="bottomLeft" state="frozen"/>
      <selection pane="bottomLeft" activeCell="A193" sqref="A193"/>
    </sheetView>
  </sheetViews>
  <sheetFormatPr defaultColWidth="8.7265625" defaultRowHeight="14" x14ac:dyDescent="0.3"/>
  <cols>
    <col min="1" max="1" width="10.26953125" style="33" customWidth="1"/>
    <col min="2" max="2" width="9.54296875" style="33" bestFit="1" customWidth="1"/>
    <col min="3" max="9" width="8.81640625" style="33" bestFit="1" customWidth="1"/>
    <col min="10" max="11" width="8.7265625" style="33"/>
    <col min="12" max="13" width="8.81640625" style="33" bestFit="1" customWidth="1"/>
    <col min="14" max="16384" width="8.7265625" style="33"/>
  </cols>
  <sheetData>
    <row r="1" spans="1:16" s="29" customFormat="1" x14ac:dyDescent="0.3">
      <c r="A1" s="56" t="s">
        <v>141</v>
      </c>
      <c r="D1" s="29" t="s">
        <v>87</v>
      </c>
      <c r="F1" s="29" t="s">
        <v>142</v>
      </c>
      <c r="L1" s="30">
        <v>39.884056000000001</v>
      </c>
      <c r="M1" s="30">
        <v>-86.128556000000003</v>
      </c>
      <c r="P1" s="29" t="s">
        <v>143</v>
      </c>
    </row>
    <row r="2" spans="1:16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16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</row>
    <row r="4" spans="1:16" x14ac:dyDescent="0.3">
      <c r="A4" s="34">
        <v>35901</v>
      </c>
      <c r="B4" s="33">
        <v>105722</v>
      </c>
      <c r="C4" s="33">
        <v>600</v>
      </c>
      <c r="D4" s="33">
        <v>0.38400000000000001</v>
      </c>
      <c r="E4" s="33">
        <v>7.15</v>
      </c>
      <c r="F4" s="33">
        <v>7.56</v>
      </c>
      <c r="G4" s="33">
        <v>13.09</v>
      </c>
      <c r="H4" s="33">
        <v>130</v>
      </c>
    </row>
    <row r="5" spans="1:16" x14ac:dyDescent="0.3">
      <c r="A5" s="34">
        <v>35942</v>
      </c>
      <c r="B5" s="33">
        <v>94500</v>
      </c>
      <c r="H5" s="33">
        <v>100</v>
      </c>
    </row>
    <row r="6" spans="1:16" x14ac:dyDescent="0.3">
      <c r="A6" s="34">
        <v>35955</v>
      </c>
      <c r="B6" s="33">
        <v>94100</v>
      </c>
      <c r="H6" s="33">
        <v>100</v>
      </c>
    </row>
    <row r="7" spans="1:16" x14ac:dyDescent="0.3">
      <c r="A7" s="34">
        <v>35997</v>
      </c>
      <c r="B7" s="33">
        <v>92100</v>
      </c>
      <c r="H7" s="33">
        <v>100</v>
      </c>
    </row>
    <row r="8" spans="1:16" x14ac:dyDescent="0.3">
      <c r="A8" s="34">
        <v>36018</v>
      </c>
      <c r="B8" s="33">
        <v>103300</v>
      </c>
      <c r="H8" s="33">
        <v>50</v>
      </c>
    </row>
    <row r="9" spans="1:16" x14ac:dyDescent="0.3">
      <c r="A9" s="34">
        <v>36053</v>
      </c>
      <c r="B9" s="33">
        <v>91800</v>
      </c>
      <c r="H9" s="33">
        <v>200</v>
      </c>
    </row>
    <row r="10" spans="1:16" x14ac:dyDescent="0.3">
      <c r="A10" s="34">
        <v>36074</v>
      </c>
      <c r="B10" s="33">
        <v>85700</v>
      </c>
      <c r="H10" s="33">
        <v>50</v>
      </c>
      <c r="I10" s="13">
        <f>AVERAGE(H4:H10)</f>
        <v>104.28571428571429</v>
      </c>
      <c r="J10" s="13" t="s">
        <v>137</v>
      </c>
    </row>
    <row r="11" spans="1:16" x14ac:dyDescent="0.3">
      <c r="A11" s="34">
        <v>36279</v>
      </c>
      <c r="B11" s="59">
        <v>95100</v>
      </c>
      <c r="C11" s="59"/>
      <c r="D11" s="59"/>
      <c r="E11" s="59"/>
      <c r="F11" s="59"/>
      <c r="G11" s="59"/>
      <c r="H11" s="59">
        <v>130</v>
      </c>
    </row>
    <row r="12" spans="1:16" x14ac:dyDescent="0.3">
      <c r="A12" s="34">
        <v>36314</v>
      </c>
      <c r="B12" s="33">
        <v>94100</v>
      </c>
      <c r="H12" s="58">
        <v>300</v>
      </c>
    </row>
    <row r="13" spans="1:16" x14ac:dyDescent="0.3">
      <c r="A13" s="34">
        <v>36333</v>
      </c>
      <c r="B13" s="33">
        <v>95100</v>
      </c>
      <c r="H13" s="33">
        <v>220</v>
      </c>
    </row>
    <row r="14" spans="1:16" x14ac:dyDescent="0.3">
      <c r="A14" s="34">
        <v>36361</v>
      </c>
      <c r="B14" s="33">
        <v>95500</v>
      </c>
      <c r="H14" s="58">
        <v>420</v>
      </c>
    </row>
    <row r="15" spans="1:16" x14ac:dyDescent="0.3">
      <c r="A15" s="34">
        <v>36396</v>
      </c>
      <c r="B15" s="33">
        <v>101800</v>
      </c>
      <c r="H15" s="33">
        <v>60</v>
      </c>
    </row>
    <row r="16" spans="1:16" x14ac:dyDescent="0.3">
      <c r="A16" s="34">
        <v>36424</v>
      </c>
      <c r="B16" s="33">
        <v>93100</v>
      </c>
      <c r="H16" s="33">
        <v>10</v>
      </c>
    </row>
    <row r="17" spans="1:10" x14ac:dyDescent="0.3">
      <c r="A17" s="34">
        <v>36452</v>
      </c>
      <c r="B17" s="33">
        <v>101200</v>
      </c>
      <c r="H17" s="33">
        <v>10</v>
      </c>
      <c r="I17" s="13">
        <f>AVERAGE(H11:H17)</f>
        <v>164.28571428571428</v>
      </c>
      <c r="J17" s="13" t="s">
        <v>138</v>
      </c>
    </row>
    <row r="18" spans="1:10" x14ac:dyDescent="0.3">
      <c r="A18" s="34">
        <v>36640</v>
      </c>
      <c r="B18" s="13">
        <v>103131</v>
      </c>
      <c r="C18" s="13">
        <v>681</v>
      </c>
      <c r="D18" s="13">
        <v>0.436</v>
      </c>
      <c r="E18" s="13">
        <v>9.4499999999999993</v>
      </c>
      <c r="F18" s="13">
        <v>7.78</v>
      </c>
      <c r="G18" s="13">
        <v>13.77</v>
      </c>
      <c r="H18" s="33">
        <v>50</v>
      </c>
    </row>
    <row r="19" spans="1:10" x14ac:dyDescent="0.3">
      <c r="A19" s="34">
        <v>36668</v>
      </c>
      <c r="B19" s="13">
        <v>105254</v>
      </c>
      <c r="C19" s="13">
        <v>515</v>
      </c>
      <c r="D19" s="13">
        <v>0.32899999999999996</v>
      </c>
      <c r="E19" s="13">
        <v>5.58</v>
      </c>
      <c r="F19" s="13">
        <v>7.51</v>
      </c>
      <c r="G19" s="13">
        <v>18.38</v>
      </c>
      <c r="H19" s="33">
        <v>60</v>
      </c>
    </row>
    <row r="20" spans="1:10" x14ac:dyDescent="0.3">
      <c r="A20" s="34">
        <v>36703</v>
      </c>
      <c r="B20" s="13">
        <v>110728</v>
      </c>
      <c r="C20" s="13">
        <v>477</v>
      </c>
      <c r="D20" s="13">
        <v>0.30499999999999999</v>
      </c>
      <c r="E20" s="13">
        <v>7.17</v>
      </c>
      <c r="F20" s="13">
        <v>7.65</v>
      </c>
      <c r="G20" s="13">
        <v>24.94</v>
      </c>
      <c r="H20" s="33">
        <v>40</v>
      </c>
    </row>
    <row r="21" spans="1:10" x14ac:dyDescent="0.3">
      <c r="A21" s="34">
        <v>36731</v>
      </c>
      <c r="B21" s="13">
        <v>104046</v>
      </c>
      <c r="C21" s="13">
        <v>496</v>
      </c>
      <c r="D21" s="13">
        <v>0.317</v>
      </c>
      <c r="E21" s="13">
        <v>4.7699999999999996</v>
      </c>
      <c r="F21" s="13">
        <v>7.41</v>
      </c>
      <c r="G21" s="13">
        <v>24.2</v>
      </c>
      <c r="H21" s="33">
        <v>40</v>
      </c>
    </row>
    <row r="22" spans="1:10" x14ac:dyDescent="0.3">
      <c r="A22" s="34">
        <v>36766</v>
      </c>
      <c r="B22" s="33">
        <v>103100</v>
      </c>
      <c r="C22" s="33">
        <v>0</v>
      </c>
      <c r="D22" s="33">
        <v>0</v>
      </c>
      <c r="H22" s="33">
        <v>10</v>
      </c>
    </row>
    <row r="23" spans="1:10" x14ac:dyDescent="0.3">
      <c r="A23" s="34">
        <v>36794</v>
      </c>
      <c r="B23" s="33">
        <v>110000</v>
      </c>
      <c r="C23" s="33">
        <v>0</v>
      </c>
      <c r="D23" s="33">
        <v>0</v>
      </c>
      <c r="H23" s="33">
        <v>100</v>
      </c>
      <c r="I23" s="33" t="s">
        <v>98</v>
      </c>
    </row>
    <row r="24" spans="1:10" x14ac:dyDescent="0.3">
      <c r="A24" s="34">
        <v>36824</v>
      </c>
      <c r="B24" s="13">
        <v>101637</v>
      </c>
      <c r="C24" s="13">
        <v>383</v>
      </c>
      <c r="D24" s="13">
        <v>0.2455</v>
      </c>
      <c r="E24" s="13">
        <v>8.1</v>
      </c>
      <c r="F24" s="13">
        <v>8.01</v>
      </c>
      <c r="G24" s="13">
        <v>17.29</v>
      </c>
      <c r="H24" s="33">
        <v>100</v>
      </c>
      <c r="I24" s="13">
        <f>AVERAGE(H18:H24)</f>
        <v>57.142857142857146</v>
      </c>
      <c r="J24" s="13" t="s">
        <v>99</v>
      </c>
    </row>
    <row r="25" spans="1:10" x14ac:dyDescent="0.3">
      <c r="A25" s="34">
        <v>37005</v>
      </c>
      <c r="B25" s="13">
        <v>101045</v>
      </c>
      <c r="C25" s="13">
        <v>838</v>
      </c>
      <c r="D25" s="13">
        <v>0.53600000000000003</v>
      </c>
      <c r="E25" s="13">
        <v>7.07</v>
      </c>
      <c r="F25" s="13">
        <v>8.07</v>
      </c>
      <c r="G25" s="13">
        <v>15.87</v>
      </c>
      <c r="H25" s="33">
        <v>100</v>
      </c>
    </row>
    <row r="26" spans="1:10" x14ac:dyDescent="0.3">
      <c r="A26" s="34">
        <v>37033</v>
      </c>
      <c r="B26" s="13">
        <v>102107</v>
      </c>
      <c r="C26" s="13">
        <v>762</v>
      </c>
      <c r="D26" s="13">
        <v>0.48829999999999996</v>
      </c>
      <c r="E26" s="13">
        <v>5.81</v>
      </c>
      <c r="F26" s="13">
        <v>7.43</v>
      </c>
      <c r="G26" s="13">
        <v>20.16</v>
      </c>
      <c r="H26" s="33">
        <v>100</v>
      </c>
    </row>
    <row r="27" spans="1:10" x14ac:dyDescent="0.3">
      <c r="A27" s="34">
        <v>37067</v>
      </c>
      <c r="B27" s="13">
        <v>103602</v>
      </c>
      <c r="C27" s="13">
        <v>660</v>
      </c>
      <c r="D27" s="13">
        <v>0.42200000000000004</v>
      </c>
      <c r="E27" s="13">
        <v>8.25</v>
      </c>
      <c r="F27" s="13">
        <v>7.65</v>
      </c>
      <c r="G27" s="13">
        <v>24.97</v>
      </c>
      <c r="H27" s="33">
        <v>100</v>
      </c>
    </row>
    <row r="28" spans="1:10" x14ac:dyDescent="0.3">
      <c r="A28" s="34">
        <v>37102</v>
      </c>
      <c r="B28" s="13">
        <v>101212</v>
      </c>
      <c r="C28" s="13">
        <v>520</v>
      </c>
      <c r="D28" s="13">
        <v>0.33300000000000002</v>
      </c>
      <c r="E28" s="13">
        <v>3.94</v>
      </c>
      <c r="F28" s="13">
        <v>7.73</v>
      </c>
      <c r="G28" s="13">
        <v>27.68</v>
      </c>
      <c r="H28" s="33">
        <v>100</v>
      </c>
    </row>
    <row r="29" spans="1:10" x14ac:dyDescent="0.3">
      <c r="A29" s="34">
        <v>37130</v>
      </c>
      <c r="B29" s="13">
        <v>100721</v>
      </c>
      <c r="C29" s="13">
        <v>567</v>
      </c>
      <c r="D29" s="13">
        <v>0.36299999999999999</v>
      </c>
      <c r="E29" s="13">
        <v>5.18</v>
      </c>
      <c r="F29" s="13">
        <v>7.58</v>
      </c>
      <c r="G29" s="13">
        <v>24.08</v>
      </c>
      <c r="H29" s="33">
        <v>100</v>
      </c>
    </row>
    <row r="30" spans="1:10" x14ac:dyDescent="0.3">
      <c r="A30" s="34">
        <v>37158</v>
      </c>
      <c r="B30" s="13">
        <v>92003</v>
      </c>
      <c r="C30" s="13">
        <v>458</v>
      </c>
      <c r="D30" s="13">
        <v>0.29299999999999998</v>
      </c>
      <c r="E30" s="13">
        <v>4.95</v>
      </c>
      <c r="F30" s="13">
        <v>7.33</v>
      </c>
      <c r="G30" s="13">
        <v>20.37</v>
      </c>
      <c r="H30" s="33">
        <v>100</v>
      </c>
    </row>
    <row r="31" spans="1:10" x14ac:dyDescent="0.3">
      <c r="A31" s="34">
        <v>37186</v>
      </c>
      <c r="B31" s="13">
        <v>105917</v>
      </c>
      <c r="C31" s="13">
        <v>175</v>
      </c>
      <c r="D31" s="13">
        <v>11.22</v>
      </c>
      <c r="E31" s="13">
        <v>9.77</v>
      </c>
      <c r="F31" s="13">
        <v>7.59</v>
      </c>
      <c r="G31" s="13">
        <v>15.36</v>
      </c>
      <c r="H31" s="33">
        <v>100</v>
      </c>
      <c r="I31" s="13">
        <f>AVERAGE(H25:H31)</f>
        <v>100</v>
      </c>
      <c r="J31" s="13" t="s">
        <v>100</v>
      </c>
    </row>
    <row r="32" spans="1:10" x14ac:dyDescent="0.3">
      <c r="A32" s="34">
        <v>37354</v>
      </c>
      <c r="B32" s="13">
        <v>95321</v>
      </c>
      <c r="C32" s="13">
        <v>1135</v>
      </c>
      <c r="D32" s="13">
        <v>0.72620000000000007</v>
      </c>
      <c r="E32" s="13">
        <v>10.55</v>
      </c>
      <c r="F32" s="13">
        <v>7.82</v>
      </c>
      <c r="G32" s="13">
        <v>10.65</v>
      </c>
      <c r="H32" s="33">
        <v>10</v>
      </c>
    </row>
    <row r="33" spans="1:10" x14ac:dyDescent="0.3">
      <c r="A33" s="34">
        <v>37406</v>
      </c>
      <c r="B33" s="13">
        <v>100948</v>
      </c>
      <c r="C33" s="13">
        <v>881</v>
      </c>
      <c r="D33" s="13">
        <v>0.56420000000000003</v>
      </c>
      <c r="E33" s="13">
        <v>9.5500000000000007</v>
      </c>
      <c r="F33" s="13">
        <v>7.72</v>
      </c>
      <c r="G33" s="13">
        <v>20.239999999999998</v>
      </c>
      <c r="H33" s="33">
        <v>63</v>
      </c>
    </row>
    <row r="34" spans="1:10" x14ac:dyDescent="0.3">
      <c r="A34" s="34">
        <v>37432</v>
      </c>
      <c r="B34" s="13">
        <v>100715</v>
      </c>
      <c r="C34" s="13">
        <v>824</v>
      </c>
      <c r="D34" s="13">
        <v>0.52769999999999995</v>
      </c>
      <c r="E34" s="13">
        <v>7.86</v>
      </c>
      <c r="F34" s="13">
        <v>7.82</v>
      </c>
      <c r="G34" s="13">
        <v>28.25</v>
      </c>
      <c r="H34" s="33">
        <v>52</v>
      </c>
    </row>
    <row r="35" spans="1:10" x14ac:dyDescent="0.3">
      <c r="A35" s="34">
        <v>37467</v>
      </c>
      <c r="B35" s="13">
        <v>100520</v>
      </c>
      <c r="C35" s="13">
        <v>875.6</v>
      </c>
      <c r="D35" s="13">
        <v>0.56040000000000001</v>
      </c>
      <c r="E35" s="13">
        <v>4.0599999999999996</v>
      </c>
      <c r="F35" s="13">
        <v>7.51</v>
      </c>
      <c r="G35" s="13">
        <v>27.83</v>
      </c>
      <c r="H35" s="33">
        <v>620</v>
      </c>
    </row>
    <row r="36" spans="1:10" x14ac:dyDescent="0.3">
      <c r="A36" s="34">
        <v>37489</v>
      </c>
      <c r="B36" s="13">
        <v>101914</v>
      </c>
      <c r="C36" s="13">
        <v>527</v>
      </c>
      <c r="D36" s="13">
        <v>0.33760000000000001</v>
      </c>
      <c r="E36" s="13">
        <v>4.93</v>
      </c>
      <c r="F36" s="13">
        <v>7.51</v>
      </c>
      <c r="G36" s="13">
        <v>24.68</v>
      </c>
      <c r="H36" s="33">
        <v>63</v>
      </c>
    </row>
    <row r="37" spans="1:10" x14ac:dyDescent="0.3">
      <c r="A37" s="34">
        <v>37524</v>
      </c>
      <c r="B37" s="13">
        <v>103500</v>
      </c>
      <c r="C37" s="13">
        <v>441</v>
      </c>
      <c r="D37" s="13">
        <v>0.28249999999999997</v>
      </c>
      <c r="E37" s="13">
        <v>5.88</v>
      </c>
      <c r="F37" s="13">
        <v>7.55</v>
      </c>
      <c r="G37" s="13">
        <v>20.07</v>
      </c>
      <c r="H37" s="33">
        <v>74</v>
      </c>
    </row>
    <row r="38" spans="1:10" x14ac:dyDescent="0.3">
      <c r="A38" s="34">
        <v>37558</v>
      </c>
      <c r="B38" s="13">
        <v>102548</v>
      </c>
      <c r="C38" s="13">
        <v>490.4</v>
      </c>
      <c r="D38" s="13">
        <v>0.31390000000000001</v>
      </c>
      <c r="E38" s="13">
        <v>3.12</v>
      </c>
      <c r="F38" s="13">
        <v>7.3</v>
      </c>
      <c r="G38" s="13">
        <v>12.74</v>
      </c>
      <c r="H38" s="33">
        <v>41</v>
      </c>
      <c r="I38" s="13">
        <f>AVERAGE(H32:H38)</f>
        <v>131.85714285714286</v>
      </c>
      <c r="J38" s="13" t="s">
        <v>101</v>
      </c>
    </row>
    <row r="39" spans="1:10" x14ac:dyDescent="0.3">
      <c r="A39" s="34">
        <v>37712</v>
      </c>
      <c r="B39" s="13">
        <v>101635</v>
      </c>
      <c r="C39" s="13">
        <v>1187</v>
      </c>
      <c r="D39" s="13">
        <v>7.5949999999999998</v>
      </c>
      <c r="E39" s="13">
        <v>9.51</v>
      </c>
      <c r="F39" s="13">
        <v>7.44</v>
      </c>
      <c r="G39" s="13">
        <v>9.74</v>
      </c>
      <c r="H39" s="33">
        <v>161</v>
      </c>
    </row>
    <row r="40" spans="1:10" x14ac:dyDescent="0.3">
      <c r="A40" s="34">
        <v>37748</v>
      </c>
      <c r="B40" s="13">
        <v>102828</v>
      </c>
      <c r="C40" s="13">
        <v>860</v>
      </c>
      <c r="D40" s="13">
        <v>0.5514</v>
      </c>
      <c r="E40" s="13">
        <v>6.59</v>
      </c>
      <c r="F40" s="13">
        <v>7.61</v>
      </c>
      <c r="G40" s="13">
        <v>17.8</v>
      </c>
      <c r="H40" s="33">
        <v>373</v>
      </c>
    </row>
    <row r="41" spans="1:10" x14ac:dyDescent="0.3">
      <c r="A41" s="34">
        <v>37774</v>
      </c>
      <c r="B41" s="13">
        <v>110720</v>
      </c>
      <c r="C41" s="13">
        <v>800</v>
      </c>
      <c r="D41" s="13">
        <v>0.51200000000000001</v>
      </c>
      <c r="E41" s="13">
        <v>7.23</v>
      </c>
      <c r="F41" s="13">
        <v>7.37</v>
      </c>
      <c r="G41" s="13">
        <v>18.809999999999999</v>
      </c>
      <c r="H41" s="33">
        <v>20</v>
      </c>
    </row>
    <row r="42" spans="1:10" x14ac:dyDescent="0.3">
      <c r="A42" s="34">
        <v>37803</v>
      </c>
      <c r="B42" s="13">
        <v>1010</v>
      </c>
      <c r="C42" s="13">
        <v>793.4</v>
      </c>
      <c r="D42" s="13">
        <v>0.50800000000000001</v>
      </c>
      <c r="E42" s="35">
        <v>6.81</v>
      </c>
      <c r="F42" s="13">
        <v>7.91</v>
      </c>
      <c r="G42" s="13">
        <v>26.2</v>
      </c>
      <c r="H42" s="33">
        <v>85</v>
      </c>
    </row>
    <row r="43" spans="1:10" x14ac:dyDescent="0.3">
      <c r="A43" s="34">
        <v>37837</v>
      </c>
      <c r="B43" s="13">
        <v>110554</v>
      </c>
      <c r="C43" s="13">
        <v>639</v>
      </c>
      <c r="D43" s="13">
        <v>0.4093</v>
      </c>
      <c r="E43" s="13">
        <v>7.66</v>
      </c>
      <c r="F43" s="13">
        <v>7.94</v>
      </c>
      <c r="G43" s="13">
        <v>26.05</v>
      </c>
      <c r="H43" s="33">
        <v>10</v>
      </c>
    </row>
    <row r="44" spans="1:10" x14ac:dyDescent="0.3">
      <c r="A44" s="34">
        <v>37873</v>
      </c>
      <c r="B44" s="13">
        <v>103851</v>
      </c>
      <c r="C44" s="13">
        <v>497</v>
      </c>
      <c r="D44" s="13">
        <v>0.31820000000000004</v>
      </c>
      <c r="E44" s="13">
        <v>9.9700000000000006</v>
      </c>
      <c r="F44" s="13">
        <v>7.7</v>
      </c>
      <c r="G44" s="13">
        <v>22.31</v>
      </c>
      <c r="H44" s="33">
        <v>41</v>
      </c>
    </row>
    <row r="45" spans="1:10" x14ac:dyDescent="0.3">
      <c r="A45" s="34">
        <v>37900</v>
      </c>
      <c r="B45" s="13">
        <v>111147</v>
      </c>
      <c r="C45" s="13">
        <v>484</v>
      </c>
      <c r="D45" s="13">
        <v>0.31029999999999996</v>
      </c>
      <c r="E45" s="13">
        <v>5.31</v>
      </c>
      <c r="F45" s="13">
        <v>6.95</v>
      </c>
      <c r="G45" s="13">
        <v>16.41</v>
      </c>
      <c r="H45" s="33">
        <v>20</v>
      </c>
      <c r="I45" s="13">
        <f>AVERAGE(H39:H45)</f>
        <v>101.42857142857143</v>
      </c>
      <c r="J45" s="13" t="s">
        <v>102</v>
      </c>
    </row>
    <row r="46" spans="1:10" x14ac:dyDescent="0.3">
      <c r="A46" s="34">
        <v>38078</v>
      </c>
      <c r="B46" s="13">
        <v>102100</v>
      </c>
      <c r="C46" s="13">
        <v>1075</v>
      </c>
      <c r="D46" s="13">
        <v>0.68799999999999994</v>
      </c>
      <c r="E46" s="13">
        <v>8.2200000000000006</v>
      </c>
      <c r="F46" s="13">
        <v>7.53</v>
      </c>
      <c r="G46" s="13">
        <v>10.73</v>
      </c>
      <c r="H46" s="33">
        <v>933</v>
      </c>
    </row>
    <row r="47" spans="1:10" x14ac:dyDescent="0.3">
      <c r="A47" s="34">
        <v>38110</v>
      </c>
      <c r="B47" s="13">
        <v>103521</v>
      </c>
      <c r="C47" s="13">
        <v>1040</v>
      </c>
      <c r="D47" s="13">
        <v>0.66579999999999995</v>
      </c>
      <c r="E47" s="13">
        <v>11.05</v>
      </c>
      <c r="F47" s="13">
        <v>7.67</v>
      </c>
      <c r="G47" s="13">
        <v>15.93</v>
      </c>
      <c r="H47" s="33">
        <v>173</v>
      </c>
    </row>
    <row r="48" spans="1:10" x14ac:dyDescent="0.3">
      <c r="A48" s="34">
        <v>38139</v>
      </c>
      <c r="B48" s="13">
        <v>102103</v>
      </c>
      <c r="C48" s="13">
        <v>727</v>
      </c>
      <c r="D48" s="13">
        <v>0.46500000000000002</v>
      </c>
      <c r="E48" s="13">
        <v>5.21</v>
      </c>
      <c r="F48" s="13">
        <v>7.51</v>
      </c>
      <c r="G48" s="13">
        <v>21.61</v>
      </c>
      <c r="H48" s="33">
        <v>1374</v>
      </c>
    </row>
    <row r="49" spans="1:11" x14ac:dyDescent="0.3">
      <c r="A49" s="34">
        <v>38194</v>
      </c>
      <c r="B49" s="13">
        <v>101434</v>
      </c>
      <c r="C49" s="13">
        <v>540.6</v>
      </c>
      <c r="D49" s="13">
        <v>0.34599999999999997</v>
      </c>
      <c r="E49" s="13">
        <v>4.55</v>
      </c>
      <c r="F49" s="13">
        <v>7.42</v>
      </c>
      <c r="G49" s="13">
        <v>23.63</v>
      </c>
      <c r="H49" s="33">
        <v>30</v>
      </c>
    </row>
    <row r="50" spans="1:11" x14ac:dyDescent="0.3">
      <c r="A50" s="34">
        <v>38203</v>
      </c>
      <c r="B50" s="13">
        <v>113428</v>
      </c>
      <c r="C50" s="13">
        <v>577</v>
      </c>
      <c r="D50" s="13">
        <v>0.36990000000000001</v>
      </c>
      <c r="E50" s="13">
        <v>8.98</v>
      </c>
      <c r="F50" s="13">
        <v>8.1</v>
      </c>
      <c r="G50" s="13">
        <v>26.44</v>
      </c>
      <c r="H50" s="33">
        <v>20</v>
      </c>
    </row>
    <row r="51" spans="1:11" x14ac:dyDescent="0.3">
      <c r="A51" s="34">
        <v>38246</v>
      </c>
      <c r="B51" s="13">
        <v>102909</v>
      </c>
      <c r="C51" s="13">
        <v>604</v>
      </c>
      <c r="D51" s="13">
        <v>0.38700000000000001</v>
      </c>
      <c r="E51" s="13">
        <v>5.66</v>
      </c>
      <c r="F51" s="13">
        <v>7.59</v>
      </c>
      <c r="G51" s="13">
        <v>24.16</v>
      </c>
      <c r="H51" s="33">
        <v>10</v>
      </c>
    </row>
    <row r="52" spans="1:11" x14ac:dyDescent="0.3">
      <c r="A52" s="34">
        <v>38264</v>
      </c>
      <c r="B52" s="13">
        <v>100724</v>
      </c>
      <c r="C52" s="13">
        <v>649</v>
      </c>
      <c r="D52" s="13">
        <v>0.41549999999999998</v>
      </c>
      <c r="E52" s="13">
        <v>4.57</v>
      </c>
      <c r="F52" s="13">
        <v>7.19</v>
      </c>
      <c r="G52" s="13">
        <v>19.559999999999999</v>
      </c>
      <c r="H52" s="33">
        <v>20</v>
      </c>
      <c r="I52" s="13">
        <f>AVERAGE(H46:H52)</f>
        <v>365.71428571428572</v>
      </c>
      <c r="J52" s="13" t="s">
        <v>103</v>
      </c>
      <c r="K52" s="13"/>
    </row>
    <row r="53" spans="1:11" x14ac:dyDescent="0.3">
      <c r="A53" s="34">
        <v>38449</v>
      </c>
      <c r="B53" s="36">
        <v>101136</v>
      </c>
      <c r="C53" s="36">
        <v>1231</v>
      </c>
      <c r="D53" s="36">
        <v>0.78810000000000002</v>
      </c>
      <c r="E53" s="36">
        <v>12.49</v>
      </c>
      <c r="F53" s="36">
        <v>8.14</v>
      </c>
      <c r="G53" s="36">
        <v>15.13</v>
      </c>
      <c r="H53" s="33">
        <v>20</v>
      </c>
    </row>
    <row r="54" spans="1:11" x14ac:dyDescent="0.3">
      <c r="A54" s="34">
        <v>38477</v>
      </c>
      <c r="B54" s="36">
        <v>95246</v>
      </c>
      <c r="C54" s="36">
        <v>936.7</v>
      </c>
      <c r="D54" s="36">
        <v>0.59950000000000003</v>
      </c>
      <c r="E54" s="36">
        <v>10.23</v>
      </c>
      <c r="F54" s="36">
        <v>7.88</v>
      </c>
      <c r="G54" s="36">
        <v>13.97</v>
      </c>
      <c r="H54" s="33">
        <v>10</v>
      </c>
    </row>
    <row r="55" spans="1:11" x14ac:dyDescent="0.3">
      <c r="A55" s="34">
        <v>38505</v>
      </c>
      <c r="B55" s="36">
        <v>101249</v>
      </c>
      <c r="C55" s="36">
        <v>965.5</v>
      </c>
      <c r="D55" s="36">
        <v>0.6179</v>
      </c>
      <c r="E55" s="36">
        <v>5.63</v>
      </c>
      <c r="F55" s="36">
        <v>7.86</v>
      </c>
      <c r="G55" s="36">
        <v>21.39</v>
      </c>
      <c r="H55" s="33">
        <v>10</v>
      </c>
    </row>
    <row r="56" spans="1:11" x14ac:dyDescent="0.3">
      <c r="A56" s="34">
        <v>38540</v>
      </c>
      <c r="B56" s="36">
        <v>94314</v>
      </c>
      <c r="C56" s="36">
        <v>509.1</v>
      </c>
      <c r="D56" s="36">
        <v>0.32579999999999998</v>
      </c>
      <c r="E56" s="36">
        <v>6.82</v>
      </c>
      <c r="F56" s="36">
        <v>7.8</v>
      </c>
      <c r="G56" s="36">
        <v>26.38</v>
      </c>
      <c r="H56" s="33">
        <v>74</v>
      </c>
    </row>
    <row r="57" spans="1:11" x14ac:dyDescent="0.3">
      <c r="A57" s="34">
        <v>38568</v>
      </c>
      <c r="B57" s="36">
        <v>104827</v>
      </c>
      <c r="C57" s="36">
        <v>399</v>
      </c>
      <c r="D57" s="36">
        <v>0.255</v>
      </c>
      <c r="E57" s="36">
        <v>4.68</v>
      </c>
      <c r="F57" s="36">
        <v>8</v>
      </c>
      <c r="G57" s="36">
        <v>27.82</v>
      </c>
      <c r="H57" s="33">
        <v>63</v>
      </c>
    </row>
    <row r="58" spans="1:11" x14ac:dyDescent="0.3">
      <c r="A58" s="34">
        <v>38596</v>
      </c>
      <c r="B58" s="36">
        <v>100703</v>
      </c>
      <c r="C58" s="36">
        <v>557.4</v>
      </c>
      <c r="D58" s="36">
        <v>0.35670000000000002</v>
      </c>
      <c r="E58" s="36">
        <v>3.09</v>
      </c>
      <c r="F58" s="36">
        <v>7.34</v>
      </c>
      <c r="G58" s="36">
        <v>24.3</v>
      </c>
      <c r="H58" s="33">
        <v>201</v>
      </c>
    </row>
    <row r="59" spans="1:11" x14ac:dyDescent="0.3">
      <c r="A59" s="34">
        <v>38631</v>
      </c>
      <c r="B59" s="36">
        <v>93721</v>
      </c>
      <c r="C59" s="36">
        <v>427.3</v>
      </c>
      <c r="D59" s="36">
        <v>0.27339999999999998</v>
      </c>
      <c r="E59" s="36">
        <v>7.07</v>
      </c>
      <c r="F59" s="36">
        <v>7.85</v>
      </c>
      <c r="G59" s="36">
        <v>21.18</v>
      </c>
      <c r="H59" s="33">
        <v>31</v>
      </c>
      <c r="I59" s="13">
        <f>AVERAGE(H53:H59)</f>
        <v>58.428571428571431</v>
      </c>
      <c r="J59" s="13" t="s">
        <v>104</v>
      </c>
      <c r="K59" s="13"/>
    </row>
    <row r="60" spans="1:11" x14ac:dyDescent="0.3">
      <c r="A60" s="34">
        <v>38810</v>
      </c>
      <c r="B60" s="36">
        <v>102612</v>
      </c>
      <c r="C60" s="36">
        <v>735.1</v>
      </c>
      <c r="D60" s="36">
        <v>0.47039999999999998</v>
      </c>
      <c r="E60" s="36">
        <v>8.23</v>
      </c>
      <c r="F60" s="36">
        <v>7.5</v>
      </c>
      <c r="G60" s="36">
        <v>10.86</v>
      </c>
      <c r="H60" s="33">
        <v>1178</v>
      </c>
    </row>
    <row r="61" spans="1:11" x14ac:dyDescent="0.3">
      <c r="A61" s="37">
        <v>38841</v>
      </c>
      <c r="B61" s="36">
        <v>101617</v>
      </c>
      <c r="C61" s="36">
        <v>694.7</v>
      </c>
      <c r="D61" s="36">
        <v>0.4446</v>
      </c>
      <c r="E61" s="36">
        <v>8.6199999999999992</v>
      </c>
      <c r="F61" s="36">
        <v>7.63</v>
      </c>
      <c r="G61" s="36">
        <v>18.14</v>
      </c>
      <c r="H61" s="33">
        <v>135</v>
      </c>
    </row>
    <row r="62" spans="1:11" x14ac:dyDescent="0.3">
      <c r="A62" s="37">
        <v>38869</v>
      </c>
      <c r="B62" s="36">
        <v>102904</v>
      </c>
      <c r="C62" s="36">
        <v>675.5</v>
      </c>
      <c r="D62" s="36">
        <v>0.43230000000000002</v>
      </c>
      <c r="E62" s="36">
        <v>8.31</v>
      </c>
      <c r="F62" s="36">
        <v>7.91</v>
      </c>
      <c r="G62" s="36">
        <v>25.48</v>
      </c>
      <c r="H62" s="33">
        <v>109</v>
      </c>
    </row>
    <row r="63" spans="1:11" x14ac:dyDescent="0.3">
      <c r="A63" s="37">
        <v>38904</v>
      </c>
      <c r="B63" s="36">
        <v>101936</v>
      </c>
      <c r="C63" s="36">
        <v>576</v>
      </c>
      <c r="D63" s="36">
        <v>0.36870000000000003</v>
      </c>
      <c r="E63" s="36">
        <v>7.03</v>
      </c>
      <c r="F63" s="36">
        <v>7.67</v>
      </c>
      <c r="G63" s="36">
        <v>25.54</v>
      </c>
      <c r="H63" s="33">
        <v>148</v>
      </c>
    </row>
    <row r="64" spans="1:11" x14ac:dyDescent="0.3">
      <c r="A64" s="37">
        <v>38932</v>
      </c>
      <c r="B64" s="36">
        <v>95048</v>
      </c>
      <c r="C64" s="36">
        <v>470</v>
      </c>
      <c r="D64" s="36">
        <v>0.30099999999999999</v>
      </c>
      <c r="E64" s="36">
        <v>5.35</v>
      </c>
      <c r="F64" s="36">
        <v>7.64</v>
      </c>
      <c r="G64" s="36">
        <v>28.58</v>
      </c>
      <c r="H64" s="33">
        <v>10</v>
      </c>
    </row>
    <row r="65" spans="1:10" x14ac:dyDescent="0.3">
      <c r="A65" s="37">
        <v>38967</v>
      </c>
      <c r="B65" s="36">
        <v>95715</v>
      </c>
      <c r="C65" s="36">
        <v>546</v>
      </c>
      <c r="D65" s="36">
        <v>0.34899999999999998</v>
      </c>
      <c r="E65" s="36">
        <v>5.03</v>
      </c>
      <c r="F65" s="36">
        <v>7.56</v>
      </c>
      <c r="G65" s="36">
        <v>23.41</v>
      </c>
      <c r="H65" s="33">
        <v>10</v>
      </c>
    </row>
    <row r="66" spans="1:10" x14ac:dyDescent="0.3">
      <c r="A66" s="37">
        <v>38995</v>
      </c>
      <c r="B66" s="36">
        <v>102701</v>
      </c>
      <c r="C66" s="36">
        <v>535</v>
      </c>
      <c r="D66" s="36">
        <v>0.34200000000000003</v>
      </c>
      <c r="E66" s="36">
        <v>8.91</v>
      </c>
      <c r="F66" s="36">
        <v>7.85</v>
      </c>
      <c r="G66" s="36">
        <v>19.37</v>
      </c>
      <c r="H66" s="33">
        <v>63</v>
      </c>
      <c r="I66" s="13">
        <f>AVERAGE(H60:H66)</f>
        <v>236.14285714285714</v>
      </c>
      <c r="J66" s="13" t="s">
        <v>105</v>
      </c>
    </row>
    <row r="67" spans="1:10" x14ac:dyDescent="0.3">
      <c r="A67" s="37">
        <v>39174</v>
      </c>
      <c r="B67" s="36">
        <v>104313</v>
      </c>
      <c r="C67" s="36">
        <v>803.3</v>
      </c>
      <c r="D67" s="36">
        <v>0.5141</v>
      </c>
      <c r="E67" s="36">
        <v>7.74</v>
      </c>
      <c r="F67" s="36">
        <v>7.49</v>
      </c>
      <c r="G67" s="36">
        <v>15.52</v>
      </c>
      <c r="H67" s="33">
        <v>631</v>
      </c>
    </row>
    <row r="68" spans="1:10" x14ac:dyDescent="0.3">
      <c r="A68" s="37">
        <v>39205</v>
      </c>
      <c r="B68" s="36">
        <v>103319</v>
      </c>
      <c r="C68" s="36">
        <v>916.6</v>
      </c>
      <c r="D68" s="36">
        <v>0.5867</v>
      </c>
      <c r="E68" s="36">
        <v>10.53</v>
      </c>
      <c r="F68" s="36">
        <v>7.89</v>
      </c>
      <c r="G68" s="36">
        <v>18.57</v>
      </c>
      <c r="H68" s="33">
        <v>20</v>
      </c>
    </row>
    <row r="69" spans="1:10" x14ac:dyDescent="0.3">
      <c r="A69" s="37">
        <v>39259</v>
      </c>
      <c r="B69" s="36">
        <v>102042</v>
      </c>
      <c r="C69" s="36">
        <v>839</v>
      </c>
      <c r="D69" s="36">
        <v>0.53700000000000003</v>
      </c>
      <c r="E69" s="36">
        <v>5.81</v>
      </c>
      <c r="F69" s="36">
        <v>7.55</v>
      </c>
      <c r="G69" s="36">
        <v>25.46</v>
      </c>
      <c r="H69" s="33">
        <v>20</v>
      </c>
    </row>
    <row r="70" spans="1:10" x14ac:dyDescent="0.3">
      <c r="A70" s="37">
        <v>39294</v>
      </c>
      <c r="B70" s="36">
        <v>102046</v>
      </c>
      <c r="C70" s="36">
        <v>789.3</v>
      </c>
      <c r="D70" s="36">
        <v>0.50509999999999999</v>
      </c>
      <c r="E70" s="36">
        <v>6.86</v>
      </c>
      <c r="F70" s="36">
        <v>7.84</v>
      </c>
      <c r="G70" s="36">
        <v>26.5</v>
      </c>
      <c r="H70" s="33">
        <v>1</v>
      </c>
    </row>
    <row r="71" spans="1:10" x14ac:dyDescent="0.3">
      <c r="A71" s="37">
        <v>39322</v>
      </c>
      <c r="B71" s="36">
        <v>104836</v>
      </c>
      <c r="C71" s="36">
        <v>590.5</v>
      </c>
      <c r="D71" s="36">
        <v>0.37790000000000001</v>
      </c>
      <c r="E71" s="36">
        <v>6.63</v>
      </c>
      <c r="F71" s="36">
        <v>7.91</v>
      </c>
      <c r="G71" s="36">
        <v>26.36</v>
      </c>
      <c r="H71" s="33">
        <v>10</v>
      </c>
    </row>
    <row r="72" spans="1:10" x14ac:dyDescent="0.3">
      <c r="A72" s="37">
        <v>39331</v>
      </c>
      <c r="B72" s="36">
        <v>102442</v>
      </c>
      <c r="C72" s="36">
        <v>600.1</v>
      </c>
      <c r="D72" s="36">
        <v>0.3841</v>
      </c>
      <c r="E72" s="36">
        <v>3.81</v>
      </c>
      <c r="F72" s="36">
        <v>7.56</v>
      </c>
      <c r="G72" s="36">
        <v>25.87</v>
      </c>
      <c r="H72" s="33">
        <v>63</v>
      </c>
    </row>
    <row r="73" spans="1:10" x14ac:dyDescent="0.3">
      <c r="A73" s="37">
        <v>39366</v>
      </c>
      <c r="B73" s="36">
        <v>104830</v>
      </c>
      <c r="C73" s="36">
        <v>616.1</v>
      </c>
      <c r="D73" s="36">
        <v>0.39429999999999998</v>
      </c>
      <c r="E73" s="36">
        <v>2.48</v>
      </c>
      <c r="F73" s="36">
        <v>7.33</v>
      </c>
      <c r="G73" s="36">
        <v>20.79</v>
      </c>
      <c r="H73" s="33">
        <v>20</v>
      </c>
      <c r="I73" s="13">
        <f>AVERAGE(H67:H73)</f>
        <v>109.28571428571429</v>
      </c>
      <c r="J73" s="13" t="s">
        <v>106</v>
      </c>
    </row>
    <row r="74" spans="1:10" x14ac:dyDescent="0.3">
      <c r="A74" s="37">
        <v>39539</v>
      </c>
      <c r="B74" s="36">
        <v>103418</v>
      </c>
      <c r="C74" s="36">
        <v>964</v>
      </c>
      <c r="D74" s="36">
        <v>0.61699999999999999</v>
      </c>
      <c r="E74" s="36">
        <v>8.4700000000000006</v>
      </c>
      <c r="F74" s="36">
        <v>7.74</v>
      </c>
      <c r="G74" s="36">
        <v>9.26</v>
      </c>
      <c r="H74" s="38">
        <v>399</v>
      </c>
    </row>
    <row r="75" spans="1:10" x14ac:dyDescent="0.3">
      <c r="A75" s="37">
        <v>39569</v>
      </c>
      <c r="B75" s="36">
        <v>105057</v>
      </c>
      <c r="C75" s="36">
        <v>1058</v>
      </c>
      <c r="D75" s="36">
        <v>0.67700000000000005</v>
      </c>
      <c r="E75" s="36">
        <v>12.31</v>
      </c>
      <c r="F75" s="36">
        <v>8.2799999999999994</v>
      </c>
      <c r="G75" s="36">
        <v>16.48</v>
      </c>
      <c r="H75" s="33">
        <v>10</v>
      </c>
    </row>
    <row r="76" spans="1:10" x14ac:dyDescent="0.3">
      <c r="A76" s="37">
        <v>39629</v>
      </c>
      <c r="B76" s="36">
        <v>104447</v>
      </c>
      <c r="C76" s="36">
        <v>474</v>
      </c>
      <c r="D76" s="36">
        <v>0.30399999999999999</v>
      </c>
      <c r="E76" s="36">
        <v>7.2</v>
      </c>
      <c r="F76" s="36">
        <v>7.42</v>
      </c>
      <c r="G76" s="36">
        <v>23.04</v>
      </c>
      <c r="H76" s="38">
        <v>10</v>
      </c>
    </row>
    <row r="77" spans="1:10" x14ac:dyDescent="0.3">
      <c r="A77" s="37">
        <v>39658</v>
      </c>
      <c r="B77" s="36">
        <v>112426</v>
      </c>
      <c r="C77" s="36">
        <v>655.7</v>
      </c>
      <c r="D77" s="36">
        <v>0.41970000000000002</v>
      </c>
      <c r="E77" s="36">
        <v>8.7100000000000009</v>
      </c>
      <c r="F77" s="36">
        <v>7.49</v>
      </c>
      <c r="G77" s="36">
        <v>27.23</v>
      </c>
      <c r="H77" s="33">
        <v>1</v>
      </c>
    </row>
    <row r="78" spans="1:10" x14ac:dyDescent="0.3">
      <c r="A78" s="37">
        <v>39686</v>
      </c>
      <c r="B78" s="36">
        <v>102737</v>
      </c>
      <c r="C78" s="36">
        <v>568.70000000000005</v>
      </c>
      <c r="D78" s="36">
        <v>0.36399999999999999</v>
      </c>
      <c r="E78" s="36">
        <v>4.43</v>
      </c>
      <c r="F78" s="36">
        <v>7.47</v>
      </c>
      <c r="G78" s="36">
        <v>24.87</v>
      </c>
      <c r="H78" s="33">
        <v>20</v>
      </c>
    </row>
    <row r="79" spans="1:10" x14ac:dyDescent="0.3">
      <c r="A79" s="37">
        <v>39714</v>
      </c>
      <c r="B79" s="36">
        <v>95801</v>
      </c>
      <c r="C79" s="36">
        <v>553.29999999999995</v>
      </c>
      <c r="D79" s="36">
        <v>0.35410000000000003</v>
      </c>
      <c r="E79" s="36">
        <v>5.0599999999999996</v>
      </c>
      <c r="F79" s="36">
        <v>7.42</v>
      </c>
      <c r="G79" s="36">
        <v>21.32</v>
      </c>
      <c r="H79" s="33">
        <v>10</v>
      </c>
    </row>
    <row r="80" spans="1:10" x14ac:dyDescent="0.3">
      <c r="A80" s="37">
        <v>39750</v>
      </c>
      <c r="B80" s="36">
        <v>102042</v>
      </c>
      <c r="C80" s="36">
        <v>657.4</v>
      </c>
      <c r="D80" s="36">
        <v>0.42070000000000002</v>
      </c>
      <c r="E80" s="36">
        <v>7.07</v>
      </c>
      <c r="F80" s="36">
        <v>7.48</v>
      </c>
      <c r="G80" s="36">
        <v>12.71</v>
      </c>
      <c r="H80" s="33">
        <v>10</v>
      </c>
      <c r="I80" s="13">
        <f>AVERAGE(H74:H80)</f>
        <v>65.714285714285708</v>
      </c>
      <c r="J80" s="13" t="s">
        <v>107</v>
      </c>
    </row>
    <row r="81" spans="1:10" x14ac:dyDescent="0.3">
      <c r="A81" s="37">
        <v>39911</v>
      </c>
      <c r="B81" s="36">
        <v>101012</v>
      </c>
      <c r="C81" s="36">
        <v>810.7</v>
      </c>
      <c r="D81" s="36">
        <v>0.51890000000000003</v>
      </c>
      <c r="E81" s="36">
        <v>8.19</v>
      </c>
      <c r="F81" s="36">
        <v>8.15</v>
      </c>
      <c r="G81" s="36">
        <v>9.3800000000000008</v>
      </c>
      <c r="H81" s="33">
        <v>8164</v>
      </c>
    </row>
    <row r="82" spans="1:10" x14ac:dyDescent="0.3">
      <c r="A82" s="37">
        <v>39938</v>
      </c>
      <c r="B82" s="36">
        <v>104116</v>
      </c>
      <c r="C82" s="36">
        <v>755.2</v>
      </c>
      <c r="D82" s="36">
        <v>0.4834</v>
      </c>
      <c r="E82" s="36">
        <v>7.38</v>
      </c>
      <c r="F82" s="36">
        <v>7.56</v>
      </c>
      <c r="G82" s="36">
        <v>16.96</v>
      </c>
      <c r="H82" s="33">
        <v>63</v>
      </c>
    </row>
    <row r="83" spans="1:10" x14ac:dyDescent="0.3">
      <c r="A83" s="37">
        <v>39972</v>
      </c>
      <c r="B83" s="36">
        <v>110508</v>
      </c>
      <c r="C83" s="36">
        <v>601</v>
      </c>
      <c r="D83" s="36">
        <v>0.38500000000000001</v>
      </c>
      <c r="E83" s="36">
        <v>10.01</v>
      </c>
      <c r="F83" s="36">
        <v>7.91</v>
      </c>
      <c r="G83" s="36">
        <v>22.33</v>
      </c>
      <c r="H83" s="33">
        <v>295</v>
      </c>
    </row>
    <row r="84" spans="1:10" x14ac:dyDescent="0.3">
      <c r="A84" s="37">
        <v>40021</v>
      </c>
      <c r="B84" s="36">
        <v>103540</v>
      </c>
      <c r="C84" s="36">
        <v>668.7</v>
      </c>
      <c r="D84" s="36">
        <v>0.4279</v>
      </c>
      <c r="E84" s="36">
        <v>5.88</v>
      </c>
      <c r="F84" s="36">
        <v>7.93</v>
      </c>
      <c r="G84" s="36">
        <v>24.53</v>
      </c>
      <c r="H84" s="33">
        <v>10</v>
      </c>
    </row>
    <row r="85" spans="1:10" x14ac:dyDescent="0.3">
      <c r="A85" s="37">
        <v>40049</v>
      </c>
      <c r="B85" s="36">
        <v>102226</v>
      </c>
      <c r="C85" s="36">
        <v>532.79999999999995</v>
      </c>
      <c r="D85" s="36">
        <v>0.34100000000000003</v>
      </c>
      <c r="E85" s="36">
        <v>4.9000000000000004</v>
      </c>
      <c r="F85" s="36">
        <v>7.49</v>
      </c>
      <c r="G85" s="36">
        <v>24.14</v>
      </c>
      <c r="H85" s="33">
        <v>10</v>
      </c>
    </row>
    <row r="86" spans="1:10" x14ac:dyDescent="0.3">
      <c r="A86" s="37">
        <v>40084</v>
      </c>
      <c r="B86" s="36">
        <v>104524</v>
      </c>
      <c r="C86" s="36">
        <v>615.6</v>
      </c>
      <c r="D86" s="36">
        <v>0.39400000000000002</v>
      </c>
      <c r="E86" s="36">
        <v>1.38</v>
      </c>
      <c r="F86" s="36">
        <v>7.4</v>
      </c>
      <c r="G86" s="36">
        <v>21.47</v>
      </c>
      <c r="H86" s="33">
        <v>74</v>
      </c>
    </row>
    <row r="87" spans="1:10" x14ac:dyDescent="0.3">
      <c r="A87" s="37">
        <v>40112</v>
      </c>
      <c r="B87" s="36">
        <v>104651</v>
      </c>
      <c r="C87" s="36">
        <v>527</v>
      </c>
      <c r="D87" s="36">
        <v>0.33729999999999999</v>
      </c>
      <c r="E87" s="36">
        <v>5.38</v>
      </c>
      <c r="F87" s="36">
        <v>7.8</v>
      </c>
      <c r="G87" s="36">
        <v>12.8</v>
      </c>
      <c r="H87" s="33">
        <v>448</v>
      </c>
      <c r="I87" s="13">
        <f>AVERAGE(H81:H87)</f>
        <v>1294.8571428571429</v>
      </c>
      <c r="J87" s="13" t="s">
        <v>108</v>
      </c>
    </row>
    <row r="88" spans="1:10" x14ac:dyDescent="0.3">
      <c r="A88" s="37">
        <v>40269</v>
      </c>
      <c r="B88" s="36">
        <v>101332</v>
      </c>
      <c r="C88" s="36">
        <v>1447</v>
      </c>
      <c r="D88" s="36">
        <v>0.92579999999999996</v>
      </c>
      <c r="E88" s="36">
        <v>12.39</v>
      </c>
      <c r="F88" s="36">
        <v>7.78</v>
      </c>
      <c r="G88" s="36">
        <v>12.18</v>
      </c>
      <c r="H88" s="33">
        <v>10</v>
      </c>
    </row>
    <row r="89" spans="1:10" x14ac:dyDescent="0.3">
      <c r="A89" s="37">
        <v>40310</v>
      </c>
      <c r="B89" s="36">
        <v>101137</v>
      </c>
      <c r="C89" s="36">
        <v>1133</v>
      </c>
      <c r="D89" s="36">
        <v>0.72519999999999996</v>
      </c>
      <c r="E89" s="36">
        <v>7.11</v>
      </c>
      <c r="F89" s="36">
        <v>7.58</v>
      </c>
      <c r="G89" s="36">
        <v>15.95</v>
      </c>
      <c r="H89" s="33">
        <v>1669</v>
      </c>
    </row>
    <row r="90" spans="1:10" x14ac:dyDescent="0.3">
      <c r="A90" s="37">
        <v>40336</v>
      </c>
      <c r="B90" s="36">
        <v>102622</v>
      </c>
      <c r="C90" s="36">
        <v>878.7</v>
      </c>
      <c r="D90" s="36">
        <v>0.56240000000000001</v>
      </c>
      <c r="E90" s="36">
        <v>9.52</v>
      </c>
      <c r="F90" s="36">
        <v>7.92</v>
      </c>
      <c r="G90" s="36">
        <v>24.46</v>
      </c>
      <c r="H90" s="33">
        <v>85</v>
      </c>
    </row>
    <row r="91" spans="1:10" x14ac:dyDescent="0.3">
      <c r="A91" s="37">
        <v>40386</v>
      </c>
      <c r="B91" s="36">
        <v>103446</v>
      </c>
      <c r="C91" s="36">
        <v>514</v>
      </c>
      <c r="D91" s="36">
        <v>0.32900000000000001</v>
      </c>
      <c r="E91" s="36">
        <v>11.35</v>
      </c>
      <c r="F91" s="36">
        <v>8.06</v>
      </c>
      <c r="G91" s="36">
        <v>27.22</v>
      </c>
      <c r="H91" s="33">
        <v>20</v>
      </c>
    </row>
    <row r="92" spans="1:10" x14ac:dyDescent="0.3">
      <c r="A92" s="37">
        <v>40413</v>
      </c>
      <c r="B92" s="36">
        <v>105450</v>
      </c>
      <c r="C92" s="36">
        <v>590.1</v>
      </c>
      <c r="D92" s="36">
        <v>0.37769999999999998</v>
      </c>
      <c r="E92" s="36">
        <v>2.56</v>
      </c>
      <c r="F92" s="36">
        <v>7.26</v>
      </c>
      <c r="G92" s="36">
        <v>26.11</v>
      </c>
      <c r="H92" s="33">
        <v>10</v>
      </c>
    </row>
    <row r="93" spans="1:10" x14ac:dyDescent="0.3">
      <c r="A93" s="37">
        <v>40448</v>
      </c>
      <c r="B93" s="36">
        <v>103153</v>
      </c>
      <c r="C93" s="36">
        <v>682</v>
      </c>
      <c r="D93" s="36">
        <v>0.437</v>
      </c>
      <c r="E93" s="36">
        <v>4.26</v>
      </c>
      <c r="F93" s="36">
        <v>7.6</v>
      </c>
      <c r="G93" s="36">
        <v>21.4</v>
      </c>
      <c r="H93" s="33">
        <v>10</v>
      </c>
    </row>
    <row r="94" spans="1:10" x14ac:dyDescent="0.3">
      <c r="A94" s="37">
        <v>40476</v>
      </c>
      <c r="B94" s="36">
        <v>103137</v>
      </c>
      <c r="C94" s="36">
        <v>749</v>
      </c>
      <c r="D94" s="36">
        <v>0.48</v>
      </c>
      <c r="E94" s="36">
        <v>5.6</v>
      </c>
      <c r="F94" s="36">
        <v>7.43</v>
      </c>
      <c r="G94" s="36">
        <v>16.37</v>
      </c>
      <c r="H94" s="33">
        <v>41</v>
      </c>
      <c r="I94" s="13">
        <f>AVERAGE(H88:H94)</f>
        <v>263.57142857142856</v>
      </c>
      <c r="J94" s="13" t="s">
        <v>109</v>
      </c>
    </row>
    <row r="95" spans="1:10" x14ac:dyDescent="0.3">
      <c r="A95" s="37">
        <v>40646</v>
      </c>
      <c r="B95" s="40">
        <v>0.41644675925925928</v>
      </c>
      <c r="C95" s="13">
        <v>1160</v>
      </c>
      <c r="D95" s="13">
        <v>0.754</v>
      </c>
      <c r="E95" s="13">
        <v>14.57</v>
      </c>
      <c r="F95" s="13">
        <v>8.27</v>
      </c>
      <c r="G95" s="13">
        <v>14.9</v>
      </c>
      <c r="H95" s="33">
        <v>20</v>
      </c>
    </row>
    <row r="96" spans="1:10" x14ac:dyDescent="0.3">
      <c r="A96" s="37">
        <v>40674</v>
      </c>
      <c r="B96" s="26">
        <v>0.43405092592592592</v>
      </c>
      <c r="C96" s="13">
        <v>859</v>
      </c>
      <c r="D96" s="13">
        <v>0.55900000000000005</v>
      </c>
      <c r="E96" s="13">
        <v>13.73</v>
      </c>
      <c r="F96" s="13">
        <v>7.99</v>
      </c>
      <c r="G96" s="13">
        <v>18.899999999999999</v>
      </c>
      <c r="H96" s="33">
        <v>63</v>
      </c>
    </row>
    <row r="97" spans="1:10" x14ac:dyDescent="0.3">
      <c r="A97" s="37">
        <v>40700</v>
      </c>
      <c r="B97" s="26">
        <v>0.41289351851851852</v>
      </c>
      <c r="C97" s="13">
        <v>677</v>
      </c>
      <c r="D97" s="13">
        <v>0.442</v>
      </c>
      <c r="E97" s="13">
        <v>10.99</v>
      </c>
      <c r="F97" s="13">
        <v>7.91</v>
      </c>
      <c r="G97" s="13">
        <v>22.7</v>
      </c>
      <c r="H97" s="33">
        <v>1043</v>
      </c>
    </row>
    <row r="98" spans="1:10" x14ac:dyDescent="0.3">
      <c r="A98" s="37">
        <v>40750</v>
      </c>
      <c r="B98" s="26">
        <v>0.42040509259259262</v>
      </c>
      <c r="C98" s="13">
        <v>841</v>
      </c>
      <c r="D98" s="13">
        <v>0.54600000000000004</v>
      </c>
      <c r="E98" s="13">
        <v>8.43</v>
      </c>
      <c r="F98" s="13">
        <v>7.61</v>
      </c>
      <c r="G98" s="13">
        <v>25.7</v>
      </c>
      <c r="H98" s="33">
        <v>85</v>
      </c>
    </row>
    <row r="99" spans="1:10" x14ac:dyDescent="0.3">
      <c r="A99" s="37">
        <v>40777</v>
      </c>
      <c r="B99" s="26">
        <v>0.44134259259259262</v>
      </c>
      <c r="C99" s="13">
        <v>674</v>
      </c>
      <c r="D99" s="13">
        <v>0.4355</v>
      </c>
      <c r="E99" s="13">
        <v>5.36</v>
      </c>
      <c r="F99" s="13">
        <v>7.85</v>
      </c>
      <c r="G99" s="13">
        <v>22.2</v>
      </c>
      <c r="H99" s="33">
        <v>31</v>
      </c>
    </row>
    <row r="100" spans="1:10" x14ac:dyDescent="0.3">
      <c r="A100" s="37">
        <v>40815</v>
      </c>
      <c r="G100" s="43" t="s">
        <v>144</v>
      </c>
    </row>
    <row r="101" spans="1:10" x14ac:dyDescent="0.3">
      <c r="A101" s="37">
        <v>40836</v>
      </c>
      <c r="G101" s="43" t="s">
        <v>144</v>
      </c>
      <c r="I101" s="42">
        <f>AVERAGE(H95:H101)</f>
        <v>248.4</v>
      </c>
      <c r="J101" s="43" t="s">
        <v>110</v>
      </c>
    </row>
    <row r="102" spans="1:10" x14ac:dyDescent="0.3">
      <c r="A102" s="37">
        <v>41011</v>
      </c>
      <c r="B102" s="41">
        <v>0.42712962962962964</v>
      </c>
      <c r="C102" s="13">
        <v>983</v>
      </c>
      <c r="D102" s="13">
        <v>0.63700000000000001</v>
      </c>
      <c r="E102" s="13">
        <v>12.81</v>
      </c>
      <c r="F102" s="13">
        <v>8.0299999999999994</v>
      </c>
      <c r="G102" s="13">
        <v>15.1</v>
      </c>
      <c r="H102" s="33">
        <v>10</v>
      </c>
    </row>
    <row r="103" spans="1:10" x14ac:dyDescent="0.3">
      <c r="A103" s="37">
        <v>41031</v>
      </c>
      <c r="B103" s="44">
        <v>0.44591435185185185</v>
      </c>
      <c r="C103" s="13">
        <v>574</v>
      </c>
      <c r="D103" s="13">
        <v>0.37309999999999999</v>
      </c>
      <c r="E103" s="13">
        <v>6.45</v>
      </c>
      <c r="F103" s="13">
        <v>7.82</v>
      </c>
      <c r="G103" s="13">
        <v>16.399999999999999</v>
      </c>
      <c r="H103" s="33">
        <v>3784</v>
      </c>
    </row>
    <row r="104" spans="1:10" x14ac:dyDescent="0.3">
      <c r="A104" s="37">
        <v>41060</v>
      </c>
      <c r="B104" s="26">
        <v>0.44675925925925924</v>
      </c>
      <c r="C104" s="13">
        <v>725</v>
      </c>
      <c r="D104" s="13">
        <v>0.47449999999999998</v>
      </c>
      <c r="E104" s="13">
        <v>5.56</v>
      </c>
      <c r="F104" s="13">
        <v>8.01</v>
      </c>
      <c r="G104" s="13">
        <v>24.7</v>
      </c>
      <c r="H104" s="33">
        <v>134</v>
      </c>
    </row>
    <row r="105" spans="1:10" x14ac:dyDescent="0.3">
      <c r="A105" s="37">
        <v>41093</v>
      </c>
      <c r="B105" s="26">
        <v>0.44344907407407402</v>
      </c>
      <c r="C105" s="13">
        <v>809</v>
      </c>
      <c r="D105" s="13">
        <v>0.52649999999999997</v>
      </c>
      <c r="E105" s="13">
        <v>3.91</v>
      </c>
      <c r="F105" s="13">
        <v>7.99</v>
      </c>
      <c r="G105" s="13">
        <v>28.8</v>
      </c>
      <c r="H105" s="33">
        <v>10</v>
      </c>
    </row>
    <row r="106" spans="1:10" x14ac:dyDescent="0.3">
      <c r="A106" s="37">
        <v>41123</v>
      </c>
      <c r="B106" s="26">
        <v>0.4190740740740741</v>
      </c>
      <c r="C106" s="13">
        <v>842</v>
      </c>
      <c r="D106" s="13">
        <v>0.54600000000000004</v>
      </c>
      <c r="E106" s="13">
        <v>5.63</v>
      </c>
      <c r="F106" s="13">
        <v>7.37</v>
      </c>
      <c r="G106" s="13">
        <v>23.7</v>
      </c>
      <c r="H106" s="33">
        <v>10</v>
      </c>
    </row>
    <row r="107" spans="1:10" x14ac:dyDescent="0.3">
      <c r="A107" s="37">
        <v>41158</v>
      </c>
      <c r="B107" s="41">
        <v>0.44086805555555553</v>
      </c>
      <c r="C107" s="13">
        <v>662</v>
      </c>
      <c r="D107" s="13">
        <v>0.42899999999999999</v>
      </c>
      <c r="E107" s="13">
        <v>4.1900000000000004</v>
      </c>
      <c r="F107" s="13">
        <v>7.49</v>
      </c>
      <c r="G107" s="13">
        <v>22.6</v>
      </c>
      <c r="H107" s="33">
        <v>52</v>
      </c>
    </row>
    <row r="108" spans="1:10" x14ac:dyDescent="0.3">
      <c r="A108" s="37">
        <v>41186</v>
      </c>
      <c r="B108" s="40">
        <v>0.4415972222222222</v>
      </c>
      <c r="C108" s="13">
        <v>677</v>
      </c>
      <c r="D108" s="13">
        <v>0.442</v>
      </c>
      <c r="E108" s="13">
        <v>3.32</v>
      </c>
      <c r="F108" s="13">
        <v>7.58</v>
      </c>
      <c r="G108" s="13">
        <v>17.399999999999999</v>
      </c>
      <c r="H108" s="33">
        <v>86</v>
      </c>
      <c r="I108" s="42">
        <f>AVERAGE(H102:H108)</f>
        <v>583.71428571428567</v>
      </c>
      <c r="J108" s="43" t="s">
        <v>111</v>
      </c>
    </row>
    <row r="109" spans="1:10" x14ac:dyDescent="0.3">
      <c r="A109" s="37">
        <v>41366</v>
      </c>
      <c r="B109" s="26">
        <v>0.43656250000000002</v>
      </c>
      <c r="C109" s="13">
        <v>1684</v>
      </c>
      <c r="D109" s="13">
        <v>1.0920000000000001</v>
      </c>
      <c r="E109" s="13">
        <v>10.76</v>
      </c>
      <c r="F109" s="13">
        <v>7.75</v>
      </c>
      <c r="G109" s="13">
        <v>9</v>
      </c>
      <c r="H109" s="33">
        <v>10</v>
      </c>
    </row>
    <row r="110" spans="1:10" x14ac:dyDescent="0.3">
      <c r="A110" s="37">
        <v>41396</v>
      </c>
      <c r="B110" s="26">
        <v>0.43681712962962965</v>
      </c>
      <c r="C110" s="13">
        <v>969</v>
      </c>
      <c r="D110" s="13">
        <v>0.63049999999999995</v>
      </c>
      <c r="E110" s="13">
        <v>9.6199999999999992</v>
      </c>
      <c r="F110" s="13">
        <v>7.9</v>
      </c>
      <c r="G110" s="13">
        <v>19.8</v>
      </c>
      <c r="H110" s="33">
        <v>63</v>
      </c>
    </row>
    <row r="111" spans="1:10" x14ac:dyDescent="0.3">
      <c r="A111" s="37">
        <v>41431</v>
      </c>
      <c r="B111" s="41">
        <v>0.40137731481481481</v>
      </c>
      <c r="C111" s="13">
        <v>763</v>
      </c>
      <c r="D111" s="13">
        <v>0.49399999999999999</v>
      </c>
      <c r="E111" s="13">
        <v>8.1300000000000008</v>
      </c>
      <c r="F111" s="13">
        <v>8.1300000000000008</v>
      </c>
      <c r="G111" s="13">
        <v>21</v>
      </c>
      <c r="H111" s="33">
        <v>41</v>
      </c>
    </row>
    <row r="112" spans="1:10" x14ac:dyDescent="0.3">
      <c r="A112" s="37">
        <v>41456</v>
      </c>
      <c r="B112" s="26">
        <v>0.40668981481481481</v>
      </c>
      <c r="C112" s="13">
        <v>722</v>
      </c>
      <c r="D112" s="13">
        <v>0.46800000000000003</v>
      </c>
      <c r="E112" s="13">
        <v>4.88</v>
      </c>
      <c r="F112" s="13">
        <v>7.79</v>
      </c>
      <c r="G112" s="13">
        <v>23.9</v>
      </c>
      <c r="H112" s="33">
        <v>213</v>
      </c>
    </row>
    <row r="113" spans="1:10" x14ac:dyDescent="0.3">
      <c r="A113" s="37">
        <v>41513</v>
      </c>
      <c r="B113" s="41">
        <v>0.42224537037037035</v>
      </c>
      <c r="C113" s="13">
        <v>747</v>
      </c>
      <c r="D113" s="13">
        <v>0.48749999999999999</v>
      </c>
      <c r="E113" s="13">
        <v>4.17</v>
      </c>
      <c r="F113" s="13">
        <v>7.72</v>
      </c>
      <c r="G113" s="13">
        <v>26.2</v>
      </c>
      <c r="H113" s="33">
        <v>20</v>
      </c>
    </row>
    <row r="114" spans="1:10" x14ac:dyDescent="0.3">
      <c r="A114" s="37">
        <v>41542</v>
      </c>
      <c r="B114" s="41">
        <v>0.40631944444444446</v>
      </c>
      <c r="C114" s="13">
        <v>754</v>
      </c>
      <c r="D114" s="13">
        <v>0.48749999999999999</v>
      </c>
      <c r="E114" s="13">
        <v>3.76</v>
      </c>
      <c r="F114" s="13">
        <v>7.61</v>
      </c>
      <c r="G114" s="13">
        <v>21.4</v>
      </c>
      <c r="H114" s="33">
        <v>20</v>
      </c>
    </row>
    <row r="115" spans="1:10" x14ac:dyDescent="0.3">
      <c r="A115" s="37">
        <v>41577</v>
      </c>
      <c r="B115" s="26">
        <v>0.41289351851851852</v>
      </c>
      <c r="C115" s="13">
        <v>598</v>
      </c>
      <c r="D115" s="13">
        <v>0.38869999999999999</v>
      </c>
      <c r="E115" s="13">
        <v>3.52</v>
      </c>
      <c r="F115" s="13">
        <v>7.61</v>
      </c>
      <c r="G115" s="13">
        <v>12.7</v>
      </c>
      <c r="H115" s="33">
        <v>10</v>
      </c>
      <c r="I115" s="42">
        <f>AVERAGE(H109:H115)</f>
        <v>53.857142857142854</v>
      </c>
      <c r="J115" s="43" t="s">
        <v>112</v>
      </c>
    </row>
    <row r="116" spans="1:10" x14ac:dyDescent="0.3">
      <c r="A116" s="37">
        <v>41730</v>
      </c>
      <c r="B116" s="45">
        <v>0.43357638888888889</v>
      </c>
      <c r="C116" s="13">
        <v>1653</v>
      </c>
      <c r="D116" s="13">
        <v>1.0725</v>
      </c>
      <c r="E116" s="13">
        <v>14.99</v>
      </c>
      <c r="F116" s="13">
        <v>8.08</v>
      </c>
      <c r="G116" s="13">
        <v>8.3000000000000007</v>
      </c>
      <c r="H116" s="33">
        <v>10</v>
      </c>
    </row>
    <row r="117" spans="1:10" x14ac:dyDescent="0.3">
      <c r="A117" s="37">
        <v>41760</v>
      </c>
      <c r="B117" s="27">
        <v>0.41615740740740742</v>
      </c>
      <c r="C117" s="13">
        <v>1216</v>
      </c>
      <c r="D117" s="13">
        <v>0.79300000000000004</v>
      </c>
      <c r="E117" s="13">
        <v>6.14</v>
      </c>
      <c r="F117" s="13">
        <v>7.81</v>
      </c>
      <c r="G117" s="13">
        <v>15.2</v>
      </c>
      <c r="H117" s="33">
        <v>74</v>
      </c>
    </row>
    <row r="118" spans="1:10" x14ac:dyDescent="0.3">
      <c r="A118" s="37">
        <v>41795</v>
      </c>
      <c r="B118" s="44">
        <v>0.43122685185185183</v>
      </c>
      <c r="C118" s="13">
        <v>831</v>
      </c>
      <c r="D118" s="13">
        <v>0.53949999999999998</v>
      </c>
      <c r="E118" s="13">
        <v>5.2</v>
      </c>
      <c r="F118" s="13">
        <v>7.92</v>
      </c>
      <c r="G118" s="13">
        <v>22.2</v>
      </c>
      <c r="H118" s="33">
        <v>1081</v>
      </c>
    </row>
    <row r="119" spans="1:10" x14ac:dyDescent="0.3">
      <c r="A119" s="37">
        <v>41851</v>
      </c>
      <c r="B119" s="44">
        <v>0.42876157407407406</v>
      </c>
      <c r="C119" s="13">
        <v>772</v>
      </c>
      <c r="D119" s="13">
        <v>0.50049999999999994</v>
      </c>
      <c r="E119" s="13">
        <v>5.47</v>
      </c>
      <c r="F119" s="13">
        <v>7.91</v>
      </c>
      <c r="G119" s="13">
        <v>22.8</v>
      </c>
      <c r="H119" s="33">
        <v>228</v>
      </c>
    </row>
    <row r="120" spans="1:10" x14ac:dyDescent="0.3">
      <c r="A120" s="37">
        <v>41877</v>
      </c>
      <c r="B120" s="44">
        <v>0.42533564814814812</v>
      </c>
      <c r="C120" s="13">
        <v>706</v>
      </c>
      <c r="D120" s="13">
        <v>0.46150000000000002</v>
      </c>
      <c r="E120" s="13">
        <v>5.96</v>
      </c>
      <c r="F120" s="13">
        <v>8.02</v>
      </c>
      <c r="G120" s="13">
        <v>26.5</v>
      </c>
      <c r="H120" s="33">
        <v>41</v>
      </c>
    </row>
    <row r="121" spans="1:10" x14ac:dyDescent="0.3">
      <c r="A121" s="37">
        <v>41907</v>
      </c>
      <c r="B121" s="44">
        <v>0.42641203703703701</v>
      </c>
      <c r="C121" s="13">
        <v>663</v>
      </c>
      <c r="D121" s="13">
        <v>0.42899999999999999</v>
      </c>
      <c r="E121" s="13">
        <v>6.55</v>
      </c>
      <c r="F121" s="13">
        <v>7.84</v>
      </c>
      <c r="G121" s="13">
        <v>19.399999999999999</v>
      </c>
      <c r="H121" s="33">
        <v>10</v>
      </c>
    </row>
    <row r="122" spans="1:10" x14ac:dyDescent="0.3">
      <c r="A122" s="37">
        <v>41941</v>
      </c>
      <c r="B122" s="27">
        <v>0.43981481481481483</v>
      </c>
      <c r="C122" s="13">
        <v>713</v>
      </c>
      <c r="D122" s="13">
        <v>0.46150000000000002</v>
      </c>
      <c r="E122" s="13">
        <v>2.72</v>
      </c>
      <c r="F122" s="13">
        <v>7.54</v>
      </c>
      <c r="G122" s="13">
        <v>14.4</v>
      </c>
      <c r="H122" s="33">
        <v>20</v>
      </c>
      <c r="I122" s="42">
        <f>AVERAGE(H116:H122)</f>
        <v>209.14285714285714</v>
      </c>
      <c r="J122" s="43" t="s">
        <v>113</v>
      </c>
    </row>
    <row r="123" spans="1:10" x14ac:dyDescent="0.3">
      <c r="A123" s="46">
        <v>42124</v>
      </c>
      <c r="B123" s="44">
        <v>0.44309027777777782</v>
      </c>
      <c r="C123" s="13">
        <v>1354</v>
      </c>
      <c r="D123" s="13">
        <v>0.87749999999999995</v>
      </c>
      <c r="E123" s="13">
        <v>13.08</v>
      </c>
      <c r="F123" s="13">
        <v>8.09</v>
      </c>
      <c r="G123" s="13">
        <v>14.7</v>
      </c>
      <c r="H123" s="33">
        <v>10</v>
      </c>
    </row>
    <row r="124" spans="1:10" x14ac:dyDescent="0.3">
      <c r="A124" s="46">
        <v>42130</v>
      </c>
      <c r="B124" s="44">
        <v>0.45231481481481484</v>
      </c>
      <c r="C124" s="47">
        <v>1258</v>
      </c>
      <c r="D124" s="47">
        <v>0.81899999999999995</v>
      </c>
      <c r="E124" s="47">
        <v>12.28</v>
      </c>
      <c r="F124" s="47">
        <v>8.23</v>
      </c>
      <c r="G124" s="47">
        <v>20.399999999999999</v>
      </c>
      <c r="H124" s="33">
        <v>118</v>
      </c>
    </row>
    <row r="125" spans="1:10" x14ac:dyDescent="0.3">
      <c r="A125" s="46">
        <v>42159</v>
      </c>
      <c r="B125" s="44">
        <v>0.45072916666666668</v>
      </c>
      <c r="C125" s="13">
        <v>1004</v>
      </c>
      <c r="D125" s="13">
        <v>0.65</v>
      </c>
      <c r="E125" s="13">
        <v>8.66</v>
      </c>
      <c r="F125" s="13">
        <v>7.99</v>
      </c>
      <c r="G125" s="13">
        <v>22.2</v>
      </c>
      <c r="H125" s="33">
        <v>650</v>
      </c>
    </row>
    <row r="126" spans="1:10" x14ac:dyDescent="0.3">
      <c r="A126" s="48">
        <v>42215</v>
      </c>
      <c r="B126" s="44">
        <v>0.42049768518518515</v>
      </c>
      <c r="C126" s="13">
        <v>598</v>
      </c>
      <c r="D126" s="13">
        <v>0.39</v>
      </c>
      <c r="E126" s="13">
        <v>6.22</v>
      </c>
      <c r="F126" s="13">
        <v>7.69</v>
      </c>
      <c r="G126" s="13">
        <v>24.7</v>
      </c>
      <c r="H126" s="33">
        <v>275</v>
      </c>
    </row>
    <row r="127" spans="1:10" x14ac:dyDescent="0.3">
      <c r="A127" s="48">
        <v>42241</v>
      </c>
      <c r="B127" s="61">
        <v>0.43402777777777773</v>
      </c>
      <c r="C127" s="30" t="s">
        <v>140</v>
      </c>
      <c r="D127" s="30" t="s">
        <v>140</v>
      </c>
      <c r="E127" s="30" t="s">
        <v>140</v>
      </c>
      <c r="F127" s="30" t="s">
        <v>140</v>
      </c>
      <c r="G127" s="30" t="s">
        <v>140</v>
      </c>
      <c r="H127" s="33">
        <v>30</v>
      </c>
    </row>
    <row r="128" spans="1:10" x14ac:dyDescent="0.3">
      <c r="A128" s="48">
        <v>42270</v>
      </c>
      <c r="B128" s="44">
        <v>0.43450231481481483</v>
      </c>
      <c r="C128" s="13">
        <v>682</v>
      </c>
      <c r="D128" s="13">
        <v>0.442</v>
      </c>
      <c r="E128" s="13">
        <v>4.1100000000000003</v>
      </c>
      <c r="F128" s="13">
        <v>7.55</v>
      </c>
      <c r="G128" s="13">
        <v>21.5</v>
      </c>
      <c r="H128" s="33">
        <v>97</v>
      </c>
    </row>
    <row r="129" spans="1:10" x14ac:dyDescent="0.3">
      <c r="A129" s="48">
        <v>42305</v>
      </c>
      <c r="B129" s="44">
        <v>0.4334837962962963</v>
      </c>
      <c r="C129" s="13">
        <v>740</v>
      </c>
      <c r="D129" s="13">
        <v>0.48099999999999998</v>
      </c>
      <c r="E129" s="13">
        <v>3.07</v>
      </c>
      <c r="F129" s="13">
        <v>7.56</v>
      </c>
      <c r="G129" s="13">
        <v>15.4</v>
      </c>
      <c r="H129" s="33">
        <v>10</v>
      </c>
      <c r="I129" s="42">
        <f>AVERAGE(H123:H129)</f>
        <v>170</v>
      </c>
      <c r="J129" s="43" t="s">
        <v>114</v>
      </c>
    </row>
    <row r="130" spans="1:10" x14ac:dyDescent="0.3">
      <c r="A130" s="48">
        <v>42466</v>
      </c>
      <c r="B130" s="44">
        <v>0.41520833333333335</v>
      </c>
      <c r="C130" s="13">
        <v>1030</v>
      </c>
      <c r="D130" s="13">
        <v>0.66949999999999998</v>
      </c>
      <c r="E130" s="13">
        <v>8.66</v>
      </c>
      <c r="F130" s="13">
        <v>7.81</v>
      </c>
      <c r="G130" s="13">
        <v>10.9</v>
      </c>
      <c r="H130" s="33">
        <v>31</v>
      </c>
    </row>
    <row r="131" spans="1:10" x14ac:dyDescent="0.3">
      <c r="A131" s="48">
        <v>42501</v>
      </c>
      <c r="B131" s="44">
        <v>0.45706018518518521</v>
      </c>
      <c r="C131" s="13">
        <v>888</v>
      </c>
      <c r="D131" s="13">
        <v>0.57850000000000001</v>
      </c>
      <c r="E131" s="13">
        <v>11.9</v>
      </c>
      <c r="F131" s="13">
        <v>8.0399999999999991</v>
      </c>
      <c r="G131" s="13">
        <v>17</v>
      </c>
      <c r="H131" s="33">
        <v>135</v>
      </c>
    </row>
    <row r="132" spans="1:10" x14ac:dyDescent="0.3">
      <c r="A132" s="48">
        <v>42530</v>
      </c>
      <c r="B132" s="44">
        <v>0.43659722222222225</v>
      </c>
      <c r="C132" s="13">
        <v>820</v>
      </c>
      <c r="D132" s="13">
        <v>0.53300000000000003</v>
      </c>
      <c r="E132" s="13">
        <v>7.74</v>
      </c>
      <c r="F132" s="13">
        <v>8.01</v>
      </c>
      <c r="G132" s="13">
        <v>23.5</v>
      </c>
      <c r="H132" s="33">
        <v>41</v>
      </c>
    </row>
    <row r="133" spans="1:10" x14ac:dyDescent="0.3">
      <c r="A133" s="48">
        <v>42577</v>
      </c>
      <c r="B133" s="44">
        <v>0.41513888888888889</v>
      </c>
      <c r="C133" s="13">
        <v>574</v>
      </c>
      <c r="D133" s="13">
        <v>0.3705</v>
      </c>
      <c r="E133" s="13">
        <v>7.52</v>
      </c>
      <c r="F133" s="13">
        <v>8.02</v>
      </c>
      <c r="G133" s="13">
        <v>27.8</v>
      </c>
      <c r="H133" s="33">
        <v>121</v>
      </c>
    </row>
    <row r="134" spans="1:10" x14ac:dyDescent="0.3">
      <c r="A134" s="48">
        <v>42605</v>
      </c>
      <c r="B134" s="44">
        <v>0.42179398148148151</v>
      </c>
      <c r="C134" s="13">
        <v>429.8</v>
      </c>
      <c r="D134" s="13">
        <v>0.27950000000000003</v>
      </c>
      <c r="E134" s="13">
        <v>3.24</v>
      </c>
      <c r="F134" s="13">
        <v>7.79</v>
      </c>
      <c r="G134" s="13">
        <v>24.1</v>
      </c>
      <c r="H134" s="33">
        <v>52</v>
      </c>
    </row>
    <row r="135" spans="1:10" x14ac:dyDescent="0.3">
      <c r="A135" s="48">
        <v>42642</v>
      </c>
      <c r="B135" s="44">
        <v>0.42842592592592593</v>
      </c>
      <c r="C135" s="13">
        <v>586</v>
      </c>
      <c r="D135" s="13">
        <v>0.38350000000000001</v>
      </c>
      <c r="E135" s="13">
        <v>2.23</v>
      </c>
      <c r="F135" s="13">
        <v>7.56</v>
      </c>
      <c r="G135" s="13">
        <v>20.7</v>
      </c>
      <c r="H135" s="33">
        <v>63</v>
      </c>
    </row>
    <row r="136" spans="1:10" x14ac:dyDescent="0.3">
      <c r="A136" s="48">
        <v>42661</v>
      </c>
      <c r="B136" s="44">
        <v>0.42106481481481484</v>
      </c>
      <c r="C136" s="13">
        <v>612</v>
      </c>
      <c r="D136" s="13">
        <v>0.39650000000000002</v>
      </c>
      <c r="E136" s="13">
        <v>3.69</v>
      </c>
      <c r="F136" s="13">
        <v>7.62</v>
      </c>
      <c r="G136" s="13">
        <v>19</v>
      </c>
      <c r="H136" s="33">
        <v>41</v>
      </c>
      <c r="I136" s="42">
        <f>AVERAGE(H130:H136)</f>
        <v>69.142857142857139</v>
      </c>
      <c r="J136" s="43" t="s">
        <v>115</v>
      </c>
    </row>
    <row r="137" spans="1:10" x14ac:dyDescent="0.3">
      <c r="A137" s="48">
        <v>42830</v>
      </c>
      <c r="B137" s="44">
        <v>0.4175578703703704</v>
      </c>
      <c r="C137" s="13">
        <v>1033</v>
      </c>
      <c r="D137" s="13">
        <v>0.66949999999999998</v>
      </c>
      <c r="E137" s="13">
        <v>9.14</v>
      </c>
      <c r="F137" s="13">
        <v>7.93</v>
      </c>
      <c r="G137" s="13">
        <v>12.9</v>
      </c>
      <c r="H137" s="33">
        <v>61</v>
      </c>
    </row>
    <row r="138" spans="1:10" x14ac:dyDescent="0.3">
      <c r="A138" s="48">
        <v>42865</v>
      </c>
      <c r="B138" s="44">
        <v>0.41385416666666663</v>
      </c>
      <c r="C138" s="13">
        <v>510</v>
      </c>
      <c r="D138" s="13">
        <v>0.33150000000000002</v>
      </c>
      <c r="E138" s="13">
        <v>7.59</v>
      </c>
      <c r="F138" s="13">
        <v>7.71</v>
      </c>
      <c r="G138" s="13">
        <v>14.6</v>
      </c>
      <c r="H138" s="33">
        <v>1565</v>
      </c>
    </row>
    <row r="139" spans="1:10" x14ac:dyDescent="0.3">
      <c r="A139" s="48">
        <v>42894</v>
      </c>
      <c r="B139" s="44">
        <v>0.42886574074074074</v>
      </c>
      <c r="C139" s="13">
        <v>743</v>
      </c>
      <c r="D139" s="13">
        <v>0.48099999999999998</v>
      </c>
      <c r="E139" s="13">
        <v>10.39</v>
      </c>
      <c r="F139" s="13">
        <v>8.0299999999999994</v>
      </c>
      <c r="G139" s="13">
        <v>21.8</v>
      </c>
      <c r="H139" s="33">
        <v>41</v>
      </c>
    </row>
    <row r="140" spans="1:10" x14ac:dyDescent="0.3">
      <c r="A140" s="48">
        <v>42934</v>
      </c>
      <c r="B140" s="44">
        <v>0.41774305555555552</v>
      </c>
      <c r="C140" s="13">
        <v>502</v>
      </c>
      <c r="D140" s="13">
        <v>0.32629999999999998</v>
      </c>
      <c r="E140" s="13">
        <v>7.93</v>
      </c>
      <c r="F140" s="13">
        <v>7.78</v>
      </c>
      <c r="G140" s="13">
        <v>24.6</v>
      </c>
      <c r="H140" s="33">
        <v>206</v>
      </c>
    </row>
    <row r="141" spans="1:10" x14ac:dyDescent="0.3">
      <c r="A141" s="48">
        <v>42969</v>
      </c>
      <c r="B141" s="44">
        <v>0.44351851851851848</v>
      </c>
      <c r="C141" s="13">
        <v>716</v>
      </c>
      <c r="D141" s="13">
        <v>0.46800000000000003</v>
      </c>
      <c r="E141" s="13">
        <v>5.13</v>
      </c>
      <c r="F141" s="13">
        <v>7.63</v>
      </c>
      <c r="G141" s="13">
        <v>25.6</v>
      </c>
      <c r="H141" s="33">
        <v>10</v>
      </c>
    </row>
    <row r="142" spans="1:10" x14ac:dyDescent="0.3">
      <c r="A142" s="48">
        <v>43005</v>
      </c>
      <c r="B142" s="44">
        <v>0.43341435185185184</v>
      </c>
      <c r="C142" s="13">
        <v>691</v>
      </c>
      <c r="D142" s="13">
        <v>0.44850000000000001</v>
      </c>
      <c r="E142" s="13">
        <v>8.4499999999999993</v>
      </c>
      <c r="F142" s="13">
        <v>7.85</v>
      </c>
      <c r="G142" s="13">
        <v>24.5</v>
      </c>
      <c r="H142" s="33">
        <v>10</v>
      </c>
    </row>
    <row r="143" spans="1:10" x14ac:dyDescent="0.3">
      <c r="A143" s="48">
        <v>43026</v>
      </c>
      <c r="B143" s="44">
        <v>0.43410879629629634</v>
      </c>
      <c r="C143" s="13">
        <v>717</v>
      </c>
      <c r="D143" s="13">
        <v>0.46800000000000003</v>
      </c>
      <c r="E143" s="13">
        <v>4.05</v>
      </c>
      <c r="F143" s="13">
        <v>7.6</v>
      </c>
      <c r="G143" s="13">
        <v>17.8</v>
      </c>
      <c r="H143" s="33">
        <v>122</v>
      </c>
      <c r="I143" s="42">
        <f>AVERAGE(H137:H143)</f>
        <v>287.85714285714283</v>
      </c>
      <c r="J143" s="43" t="s">
        <v>117</v>
      </c>
    </row>
    <row r="144" spans="1:10" x14ac:dyDescent="0.3">
      <c r="A144" s="48">
        <v>43194</v>
      </c>
      <c r="B144" s="44">
        <v>0.43709490740740736</v>
      </c>
      <c r="C144" s="13">
        <v>839</v>
      </c>
      <c r="D144" s="13">
        <v>0.54600000000000004</v>
      </c>
      <c r="E144" s="13">
        <v>9.9</v>
      </c>
      <c r="F144" s="13">
        <v>7.88</v>
      </c>
      <c r="G144" s="13">
        <v>9</v>
      </c>
      <c r="H144" s="33">
        <v>1046</v>
      </c>
    </row>
    <row r="145" spans="1:10" x14ac:dyDescent="0.3">
      <c r="A145" s="48">
        <v>43221</v>
      </c>
      <c r="B145" s="27">
        <v>0.42304398148148148</v>
      </c>
      <c r="C145" s="13">
        <v>1102</v>
      </c>
      <c r="D145" s="13">
        <v>0.71499999999999997</v>
      </c>
      <c r="E145" s="13">
        <v>14.83</v>
      </c>
      <c r="F145" s="13">
        <v>8.2100000000000009</v>
      </c>
      <c r="G145" s="13">
        <v>16.2</v>
      </c>
      <c r="H145" s="33">
        <v>10</v>
      </c>
    </row>
    <row r="146" spans="1:10" x14ac:dyDescent="0.3">
      <c r="A146" s="48">
        <v>43258</v>
      </c>
      <c r="B146" s="44">
        <v>0.43905092592592593</v>
      </c>
      <c r="C146" s="13">
        <v>1025</v>
      </c>
      <c r="D146" s="13">
        <v>0.66949999999999998</v>
      </c>
      <c r="E146" s="13">
        <v>8.24</v>
      </c>
      <c r="F146" s="13">
        <v>7.97</v>
      </c>
      <c r="G146" s="13">
        <v>25.5</v>
      </c>
      <c r="H146" s="33">
        <v>275</v>
      </c>
    </row>
    <row r="147" spans="1:10" x14ac:dyDescent="0.3">
      <c r="A147" s="48">
        <v>43298</v>
      </c>
      <c r="B147" s="44">
        <v>0.44612268518518516</v>
      </c>
      <c r="C147" s="13">
        <v>867</v>
      </c>
      <c r="D147" s="13">
        <v>0.5655</v>
      </c>
      <c r="E147" s="13">
        <v>5.42</v>
      </c>
      <c r="F147" s="13">
        <v>7.95</v>
      </c>
      <c r="G147" s="13">
        <v>28.8</v>
      </c>
      <c r="H147" s="33">
        <v>10</v>
      </c>
    </row>
    <row r="148" spans="1:10" x14ac:dyDescent="0.3">
      <c r="A148" s="50">
        <v>43334</v>
      </c>
      <c r="B148" s="44">
        <v>0.43460648148148145</v>
      </c>
      <c r="C148" s="13">
        <v>661</v>
      </c>
      <c r="D148" s="13">
        <v>0.42899999999999999</v>
      </c>
      <c r="E148" s="13">
        <v>3.72</v>
      </c>
      <c r="F148" s="13">
        <v>7.61</v>
      </c>
      <c r="G148" s="13">
        <v>23.9</v>
      </c>
      <c r="H148" s="33">
        <v>419</v>
      </c>
    </row>
    <row r="149" spans="1:10" x14ac:dyDescent="0.3">
      <c r="A149" s="51">
        <v>43369</v>
      </c>
      <c r="B149" s="44">
        <v>0.42364583333333333</v>
      </c>
      <c r="C149" s="52">
        <v>531</v>
      </c>
      <c r="D149" s="52">
        <v>0.34520000000000001</v>
      </c>
      <c r="E149" s="52">
        <v>3.61</v>
      </c>
      <c r="F149" s="52">
        <v>7.78</v>
      </c>
      <c r="G149" s="52">
        <v>20.7</v>
      </c>
      <c r="H149" s="33">
        <v>2489</v>
      </c>
    </row>
    <row r="150" spans="1:10" x14ac:dyDescent="0.3">
      <c r="A150" s="51">
        <v>43389</v>
      </c>
      <c r="B150" s="44">
        <v>0.42949074074074073</v>
      </c>
      <c r="C150" s="13">
        <v>566</v>
      </c>
      <c r="D150" s="13">
        <v>0.3679</v>
      </c>
      <c r="E150" s="13">
        <v>2.38</v>
      </c>
      <c r="F150" s="13">
        <v>7.53</v>
      </c>
      <c r="G150" s="13">
        <v>17.399999999999999</v>
      </c>
      <c r="H150" s="33">
        <v>30</v>
      </c>
      <c r="I150" s="42">
        <f>AVERAGE(H144:H150)</f>
        <v>611.28571428571433</v>
      </c>
      <c r="J150" s="43" t="s">
        <v>119</v>
      </c>
    </row>
    <row r="151" spans="1:10" x14ac:dyDescent="0.3">
      <c r="A151" s="51">
        <v>43557</v>
      </c>
      <c r="B151" s="27">
        <v>0.40871527777777777</v>
      </c>
      <c r="C151" s="13">
        <v>1210</v>
      </c>
      <c r="D151" s="13">
        <v>0.78649999999999998</v>
      </c>
      <c r="E151" s="13">
        <v>10.130000000000001</v>
      </c>
      <c r="F151" s="13">
        <v>7.84</v>
      </c>
      <c r="G151" s="13">
        <v>7.5</v>
      </c>
      <c r="H151" s="33">
        <v>187</v>
      </c>
    </row>
    <row r="152" spans="1:10" x14ac:dyDescent="0.3">
      <c r="A152" s="51">
        <v>43587</v>
      </c>
      <c r="B152" s="44">
        <v>0.42719907407407409</v>
      </c>
      <c r="C152" s="13">
        <v>981</v>
      </c>
      <c r="D152" s="13">
        <v>0.63700000000000001</v>
      </c>
      <c r="E152" s="13">
        <v>8.1999999999999993</v>
      </c>
      <c r="F152" s="13">
        <v>7.57</v>
      </c>
      <c r="G152" s="13">
        <v>16.5</v>
      </c>
      <c r="H152" s="33">
        <v>145</v>
      </c>
    </row>
    <row r="153" spans="1:10" x14ac:dyDescent="0.3">
      <c r="A153" s="51">
        <v>43622</v>
      </c>
      <c r="B153" s="44">
        <v>0.42876157407407406</v>
      </c>
      <c r="C153" s="13">
        <v>711</v>
      </c>
      <c r="D153" s="13">
        <v>0.46150000000000002</v>
      </c>
      <c r="E153" s="13">
        <v>8.26</v>
      </c>
      <c r="F153" s="13">
        <v>7.77</v>
      </c>
      <c r="G153" s="13">
        <v>21.7</v>
      </c>
      <c r="H153" s="33">
        <v>4611</v>
      </c>
    </row>
    <row r="154" spans="1:10" x14ac:dyDescent="0.3">
      <c r="A154" s="51">
        <v>43647</v>
      </c>
      <c r="B154" s="44">
        <v>0.41152777777777777</v>
      </c>
      <c r="C154" s="13">
        <v>769</v>
      </c>
      <c r="D154" s="13">
        <v>0.50049999999999994</v>
      </c>
      <c r="E154" s="13">
        <v>11.01</v>
      </c>
      <c r="F154" s="13">
        <v>8.01</v>
      </c>
      <c r="G154" s="13">
        <v>25.6</v>
      </c>
      <c r="H154" s="33">
        <v>335</v>
      </c>
    </row>
    <row r="155" spans="1:10" x14ac:dyDescent="0.3">
      <c r="A155" s="51">
        <v>43704</v>
      </c>
      <c r="B155" s="44">
        <v>0.4109606481481482</v>
      </c>
      <c r="C155" s="13">
        <v>659</v>
      </c>
      <c r="D155" s="13">
        <v>0.42899999999999999</v>
      </c>
      <c r="E155" s="13">
        <v>4.4000000000000004</v>
      </c>
      <c r="F155" s="13">
        <v>7.54</v>
      </c>
      <c r="G155" s="13">
        <v>24.2</v>
      </c>
      <c r="H155" s="33">
        <v>74</v>
      </c>
    </row>
    <row r="156" spans="1:10" x14ac:dyDescent="0.3">
      <c r="A156" s="53">
        <v>43733</v>
      </c>
      <c r="B156" s="44">
        <v>0.41641203703703705</v>
      </c>
      <c r="C156" s="13">
        <v>712</v>
      </c>
      <c r="D156" s="13">
        <v>0.46150000000000002</v>
      </c>
      <c r="E156" s="13">
        <v>4.22</v>
      </c>
      <c r="F156" s="13">
        <v>7.84</v>
      </c>
      <c r="G156" s="13">
        <v>23.3</v>
      </c>
      <c r="H156" s="33">
        <v>74</v>
      </c>
      <c r="I156" s="42"/>
      <c r="J156" s="43"/>
    </row>
    <row r="157" spans="1:10" x14ac:dyDescent="0.3">
      <c r="A157" s="51">
        <v>43768</v>
      </c>
      <c r="B157" s="44">
        <v>0.42613425925925924</v>
      </c>
      <c r="C157" s="13">
        <v>598</v>
      </c>
      <c r="D157" s="13">
        <v>0.38869999999999999</v>
      </c>
      <c r="E157" s="13">
        <v>4.2699999999999996</v>
      </c>
      <c r="F157" s="13">
        <v>7.58</v>
      </c>
      <c r="G157" s="13">
        <v>12.9</v>
      </c>
      <c r="H157" s="33">
        <v>295</v>
      </c>
      <c r="I157" s="42">
        <f>AVERAGE(H151:H157)</f>
        <v>817.28571428571433</v>
      </c>
      <c r="J157" s="43" t="s">
        <v>120</v>
      </c>
    </row>
    <row r="158" spans="1:10" x14ac:dyDescent="0.3">
      <c r="A158" s="51">
        <v>43935</v>
      </c>
      <c r="B158" s="44">
        <v>0.40416666666666662</v>
      </c>
      <c r="C158" s="13">
        <v>928</v>
      </c>
      <c r="D158" s="13">
        <v>0.60450000000000004</v>
      </c>
      <c r="E158" s="13">
        <v>6.74</v>
      </c>
      <c r="F158" s="13">
        <v>7.76</v>
      </c>
      <c r="G158" s="13">
        <v>11.6</v>
      </c>
      <c r="H158" s="33">
        <v>122</v>
      </c>
    </row>
    <row r="159" spans="1:10" x14ac:dyDescent="0.3">
      <c r="A159" s="48">
        <v>43962</v>
      </c>
      <c r="B159" s="27">
        <v>0.42671296296296296</v>
      </c>
      <c r="C159" s="13">
        <v>962</v>
      </c>
      <c r="D159" s="13">
        <v>0.624</v>
      </c>
      <c r="E159" s="13">
        <v>10.54</v>
      </c>
      <c r="F159" s="13">
        <v>7.94</v>
      </c>
      <c r="G159" s="13">
        <v>13.6</v>
      </c>
      <c r="H159" s="33">
        <v>20</v>
      </c>
    </row>
    <row r="160" spans="1:10" x14ac:dyDescent="0.3">
      <c r="A160" s="48">
        <v>43999</v>
      </c>
      <c r="B160" s="41">
        <v>0.47003472222222226</v>
      </c>
      <c r="C160" s="13">
        <v>827</v>
      </c>
      <c r="D160" s="13">
        <v>0.53949999999999998</v>
      </c>
      <c r="E160" s="13">
        <v>8.4700000000000006</v>
      </c>
      <c r="F160" s="13">
        <v>8.07</v>
      </c>
      <c r="G160" s="13">
        <v>25.6</v>
      </c>
      <c r="H160" s="33">
        <v>31</v>
      </c>
    </row>
    <row r="161" spans="1:10" x14ac:dyDescent="0.3">
      <c r="A161" s="48">
        <v>44025</v>
      </c>
      <c r="B161" s="27">
        <v>0.43314814814814812</v>
      </c>
      <c r="C161" s="13">
        <v>642</v>
      </c>
      <c r="D161" s="13">
        <v>0.41599999999999998</v>
      </c>
      <c r="E161" s="13">
        <v>4.38</v>
      </c>
      <c r="F161" s="13">
        <v>7.84</v>
      </c>
      <c r="G161" s="13">
        <v>26.6</v>
      </c>
      <c r="H161" s="33">
        <v>10</v>
      </c>
    </row>
    <row r="162" spans="1:10" x14ac:dyDescent="0.3">
      <c r="A162" s="51">
        <v>44062</v>
      </c>
      <c r="B162" s="44">
        <v>0.41875000000000001</v>
      </c>
      <c r="C162" s="13">
        <v>562</v>
      </c>
      <c r="D162" s="13">
        <v>0.36399999999999999</v>
      </c>
      <c r="E162" s="13">
        <v>5.61</v>
      </c>
      <c r="F162" s="13">
        <v>8.06</v>
      </c>
      <c r="G162" s="13">
        <v>25</v>
      </c>
      <c r="H162" s="33">
        <v>31</v>
      </c>
    </row>
    <row r="163" spans="1:10" x14ac:dyDescent="0.3">
      <c r="A163" s="51">
        <v>44090</v>
      </c>
      <c r="B163" s="44">
        <v>0.42984953703703704</v>
      </c>
      <c r="C163" s="13">
        <v>677</v>
      </c>
      <c r="D163" s="13">
        <v>0.442</v>
      </c>
      <c r="E163" s="13">
        <v>3.51</v>
      </c>
      <c r="F163" s="13">
        <v>7.78</v>
      </c>
      <c r="G163" s="13">
        <v>23.2</v>
      </c>
      <c r="H163" s="33">
        <v>10</v>
      </c>
    </row>
    <row r="164" spans="1:10" x14ac:dyDescent="0.3">
      <c r="A164" s="48">
        <v>44123</v>
      </c>
      <c r="B164" s="44">
        <v>0.41630787037037037</v>
      </c>
      <c r="C164" s="13">
        <v>746</v>
      </c>
      <c r="D164" s="13">
        <v>0.48749999999999999</v>
      </c>
      <c r="E164" s="13">
        <v>2.23</v>
      </c>
      <c r="F164" s="13">
        <v>7.41</v>
      </c>
      <c r="G164" s="13">
        <v>14.8</v>
      </c>
      <c r="H164" s="33">
        <v>10</v>
      </c>
      <c r="I164" s="42">
        <f>AVERAGE(H158:H164)</f>
        <v>33.428571428571431</v>
      </c>
      <c r="J164" s="43" t="s">
        <v>121</v>
      </c>
    </row>
    <row r="165" spans="1:10" x14ac:dyDescent="0.3">
      <c r="A165" s="54">
        <v>44299</v>
      </c>
      <c r="B165" s="41">
        <v>0.42791666666666667</v>
      </c>
      <c r="C165" s="13">
        <v>1116</v>
      </c>
      <c r="D165" s="13">
        <v>0.72799999999999998</v>
      </c>
      <c r="E165" s="13">
        <v>7.43</v>
      </c>
      <c r="F165" s="13">
        <v>7.73</v>
      </c>
      <c r="G165" s="13">
        <v>13.699999999999998</v>
      </c>
      <c r="H165" s="33">
        <v>454</v>
      </c>
    </row>
    <row r="166" spans="1:10" x14ac:dyDescent="0.3">
      <c r="A166" s="54">
        <v>44326</v>
      </c>
      <c r="B166" s="41">
        <v>0.44280092592592596</v>
      </c>
      <c r="C166" s="13">
        <v>939</v>
      </c>
      <c r="D166" s="13">
        <v>0.61099999999999999</v>
      </c>
      <c r="E166" s="13">
        <v>6.81</v>
      </c>
      <c r="F166" s="13">
        <v>7.61</v>
      </c>
      <c r="G166" s="13">
        <v>12.899999999999999</v>
      </c>
      <c r="H166" s="33">
        <v>1515</v>
      </c>
    </row>
    <row r="167" spans="1:10" x14ac:dyDescent="0.3">
      <c r="A167" s="54">
        <v>44363</v>
      </c>
      <c r="B167" s="41">
        <v>0.43896990740740738</v>
      </c>
      <c r="C167" s="13"/>
      <c r="D167" s="13"/>
      <c r="E167" s="13">
        <v>3.19</v>
      </c>
      <c r="F167" s="13">
        <v>8.42</v>
      </c>
      <c r="G167" s="13">
        <v>25.599999999999998</v>
      </c>
      <c r="H167" s="33">
        <v>591</v>
      </c>
    </row>
    <row r="168" spans="1:10" x14ac:dyDescent="0.3">
      <c r="A168" s="54">
        <v>44384</v>
      </c>
      <c r="B168" s="44">
        <v>0.41708333333333331</v>
      </c>
      <c r="C168" s="13">
        <v>590</v>
      </c>
      <c r="D168" s="13">
        <v>0.38350000000000001</v>
      </c>
      <c r="E168" s="13">
        <v>7.97</v>
      </c>
      <c r="F168" s="13">
        <v>8.51</v>
      </c>
      <c r="G168" s="13">
        <v>26.5</v>
      </c>
      <c r="H168" s="33">
        <v>85</v>
      </c>
    </row>
    <row r="169" spans="1:10" x14ac:dyDescent="0.3">
      <c r="A169" s="48">
        <v>44426</v>
      </c>
      <c r="B169" s="41">
        <v>0.43866898148148148</v>
      </c>
      <c r="C169" s="13">
        <v>733</v>
      </c>
      <c r="D169" s="13">
        <v>0.47449999999999998</v>
      </c>
      <c r="E169" s="13">
        <v>3.98</v>
      </c>
      <c r="F169" s="13">
        <v>7.54</v>
      </c>
      <c r="G169" s="13">
        <v>25.799999999999997</v>
      </c>
      <c r="H169" s="33">
        <v>86</v>
      </c>
    </row>
    <row r="170" spans="1:10" x14ac:dyDescent="0.3">
      <c r="A170" s="54">
        <v>44469</v>
      </c>
      <c r="B170" s="44">
        <v>0.47945601851851855</v>
      </c>
      <c r="C170" s="13">
        <v>546</v>
      </c>
      <c r="D170" s="13">
        <v>0.35749999999999998</v>
      </c>
      <c r="E170" s="13">
        <v>9.33</v>
      </c>
      <c r="F170" s="13">
        <v>8.25</v>
      </c>
      <c r="G170" s="13">
        <v>21.5</v>
      </c>
      <c r="H170" s="33">
        <v>677</v>
      </c>
    </row>
    <row r="171" spans="1:10" x14ac:dyDescent="0.3">
      <c r="A171" s="54">
        <v>44495</v>
      </c>
      <c r="B171" s="44">
        <v>0.45717592592592587</v>
      </c>
      <c r="C171" s="13">
        <v>441.9</v>
      </c>
      <c r="D171" s="13">
        <v>0.2873</v>
      </c>
      <c r="E171" s="13">
        <v>7.49</v>
      </c>
      <c r="F171" s="13">
        <v>7.61</v>
      </c>
      <c r="G171" s="13">
        <v>14.5</v>
      </c>
      <c r="H171" s="33">
        <v>2909</v>
      </c>
      <c r="I171" s="42">
        <f>AVERAGE(H165:H171)</f>
        <v>902.42857142857144</v>
      </c>
      <c r="J171" s="43" t="s">
        <v>122</v>
      </c>
    </row>
    <row r="172" spans="1:10" x14ac:dyDescent="0.3">
      <c r="A172" s="54">
        <v>44670</v>
      </c>
      <c r="B172" s="44">
        <v>0.4259722222222222</v>
      </c>
      <c r="C172" s="13">
        <v>979</v>
      </c>
      <c r="D172" s="13">
        <v>0.63700000000000001</v>
      </c>
      <c r="E172" s="13">
        <v>8.1999999999999993</v>
      </c>
      <c r="F172" s="13">
        <v>7.54</v>
      </c>
      <c r="G172" s="13">
        <v>11.3</v>
      </c>
      <c r="H172" s="33">
        <v>128</v>
      </c>
    </row>
    <row r="173" spans="1:10" x14ac:dyDescent="0.3">
      <c r="A173" s="54">
        <v>44697</v>
      </c>
      <c r="B173" s="44">
        <v>0.43878472222222226</v>
      </c>
      <c r="C173" s="13">
        <v>766</v>
      </c>
      <c r="D173" s="13">
        <v>0.50049999999999994</v>
      </c>
      <c r="E173" s="13">
        <v>9.4499999999999993</v>
      </c>
      <c r="F173" s="13">
        <v>7.76</v>
      </c>
      <c r="G173" s="13">
        <v>21.1</v>
      </c>
      <c r="H173" s="33">
        <v>145</v>
      </c>
    </row>
    <row r="174" spans="1:10" x14ac:dyDescent="0.3">
      <c r="A174" s="54">
        <v>44727</v>
      </c>
      <c r="B174" s="41">
        <v>0.4176273148148148</v>
      </c>
      <c r="C174" s="13">
        <v>631</v>
      </c>
      <c r="D174" s="13">
        <v>0.40949999999999998</v>
      </c>
      <c r="E174" s="13">
        <v>8.19</v>
      </c>
      <c r="F174" s="13">
        <v>7.42</v>
      </c>
      <c r="G174" s="13">
        <v>26.4</v>
      </c>
      <c r="H174" s="33">
        <v>771</v>
      </c>
    </row>
    <row r="175" spans="1:10" x14ac:dyDescent="0.3">
      <c r="A175" s="54">
        <v>44749</v>
      </c>
      <c r="B175" s="41">
        <v>0.39960648148148148</v>
      </c>
      <c r="C175" s="13">
        <v>795</v>
      </c>
      <c r="D175" s="13">
        <v>0.52</v>
      </c>
      <c r="E175" s="13">
        <v>5.46</v>
      </c>
      <c r="F175" s="13">
        <v>8.32</v>
      </c>
      <c r="G175" s="13">
        <v>29.3</v>
      </c>
      <c r="H175" s="33">
        <v>233</v>
      </c>
    </row>
    <row r="176" spans="1:10" x14ac:dyDescent="0.3">
      <c r="A176" s="54">
        <v>44776</v>
      </c>
      <c r="B176" s="44">
        <v>0.41607638888888893</v>
      </c>
      <c r="C176" s="13">
        <v>708</v>
      </c>
      <c r="D176" s="13">
        <v>0.46150000000000002</v>
      </c>
      <c r="E176" s="13">
        <v>7.08</v>
      </c>
      <c r="F176" s="13">
        <v>7.9</v>
      </c>
      <c r="G176" s="13">
        <v>28.1</v>
      </c>
      <c r="H176" s="33">
        <v>63</v>
      </c>
    </row>
    <row r="177" spans="1:10" x14ac:dyDescent="0.3">
      <c r="A177" s="54">
        <v>44819</v>
      </c>
      <c r="B177" s="44">
        <v>0.5148611111111111</v>
      </c>
      <c r="C177" s="13">
        <v>526</v>
      </c>
      <c r="D177" s="13">
        <v>0.34449999999999997</v>
      </c>
      <c r="E177" s="13">
        <v>7.85</v>
      </c>
      <c r="F177" s="13">
        <v>7.69</v>
      </c>
      <c r="G177" s="13">
        <v>23.3</v>
      </c>
    </row>
    <row r="178" spans="1:10" x14ac:dyDescent="0.3">
      <c r="A178" s="54">
        <v>44840</v>
      </c>
      <c r="B178" s="41">
        <v>0.44754629629629633</v>
      </c>
      <c r="C178" s="13">
        <v>476.9</v>
      </c>
      <c r="D178" s="13">
        <v>0.31</v>
      </c>
      <c r="E178" s="13">
        <v>8.1300000000000008</v>
      </c>
      <c r="F178" s="13">
        <v>7.58</v>
      </c>
      <c r="G178" s="13">
        <v>17.899999999999999</v>
      </c>
      <c r="H178" s="33">
        <v>10</v>
      </c>
      <c r="I178" s="42">
        <f>AVERAGE(H172:H178)</f>
        <v>225</v>
      </c>
      <c r="J178" s="43" t="s">
        <v>123</v>
      </c>
    </row>
    <row r="179" spans="1:10" x14ac:dyDescent="0.3">
      <c r="A179" s="54">
        <v>45040</v>
      </c>
      <c r="B179" s="44">
        <v>0.41362268518518519</v>
      </c>
      <c r="C179" s="13">
        <v>878</v>
      </c>
      <c r="D179" s="13">
        <v>0.57199999999999995</v>
      </c>
      <c r="E179" s="13">
        <v>10.52</v>
      </c>
      <c r="F179" s="13">
        <v>8.1</v>
      </c>
      <c r="G179" s="13">
        <v>12.6</v>
      </c>
      <c r="H179" s="33">
        <v>10</v>
      </c>
    </row>
    <row r="180" spans="1:10" x14ac:dyDescent="0.3">
      <c r="A180" s="54">
        <v>45063</v>
      </c>
      <c r="B180" s="27">
        <v>0.48768518518518517</v>
      </c>
      <c r="C180" s="13">
        <v>754</v>
      </c>
      <c r="D180" s="13">
        <v>490</v>
      </c>
      <c r="E180" s="13">
        <v>11.11</v>
      </c>
      <c r="F180" s="13">
        <v>8.42</v>
      </c>
      <c r="G180" s="13">
        <v>19.2</v>
      </c>
      <c r="H180" s="33">
        <v>10</v>
      </c>
    </row>
    <row r="181" spans="1:10" x14ac:dyDescent="0.3">
      <c r="A181" s="54">
        <v>45085</v>
      </c>
      <c r="B181" s="41">
        <v>0.41993055555555553</v>
      </c>
      <c r="C181" s="13">
        <v>800</v>
      </c>
      <c r="D181" s="13">
        <v>0.52</v>
      </c>
      <c r="E181" s="13">
        <v>4.4400000000000004</v>
      </c>
      <c r="F181" s="13">
        <v>7.83</v>
      </c>
      <c r="G181" s="13">
        <v>23.7</v>
      </c>
      <c r="H181" s="33">
        <v>24192</v>
      </c>
    </row>
    <row r="182" spans="1:10" x14ac:dyDescent="0.3">
      <c r="A182" s="54">
        <v>45133</v>
      </c>
      <c r="B182" s="44">
        <v>0.43482638888888886</v>
      </c>
      <c r="C182" s="13">
        <v>640</v>
      </c>
      <c r="D182" s="13">
        <v>0.41599999999999998</v>
      </c>
      <c r="E182" s="13">
        <v>5.78</v>
      </c>
      <c r="F182" s="13">
        <v>8.1199999999999992</v>
      </c>
      <c r="G182" s="13">
        <v>26.3</v>
      </c>
      <c r="H182" s="33">
        <v>74</v>
      </c>
    </row>
    <row r="183" spans="1:10" x14ac:dyDescent="0.3">
      <c r="A183" s="54">
        <v>45154</v>
      </c>
      <c r="B183" s="44">
        <v>0.40787037037037038</v>
      </c>
      <c r="C183" s="13">
        <v>601</v>
      </c>
      <c r="D183" s="13">
        <v>0.39</v>
      </c>
      <c r="E183" s="13">
        <v>2.96</v>
      </c>
      <c r="F183" s="13">
        <v>7.38</v>
      </c>
      <c r="G183" s="13">
        <v>22.7</v>
      </c>
      <c r="H183" s="33">
        <v>295</v>
      </c>
    </row>
    <row r="184" spans="1:10" x14ac:dyDescent="0.3">
      <c r="A184" s="54">
        <v>45181</v>
      </c>
      <c r="B184" s="61">
        <v>0.47156250000000005</v>
      </c>
      <c r="C184" s="13">
        <v>654</v>
      </c>
      <c r="D184" s="13">
        <v>0.42249999999999999</v>
      </c>
      <c r="E184" s="13">
        <v>4.08</v>
      </c>
      <c r="F184" s="13">
        <v>7.53</v>
      </c>
      <c r="G184" s="13">
        <v>23.8</v>
      </c>
      <c r="H184" s="33">
        <v>10</v>
      </c>
    </row>
    <row r="185" spans="1:10" x14ac:dyDescent="0.3">
      <c r="A185" s="54">
        <v>45217</v>
      </c>
      <c r="B185" s="44">
        <v>0.42083333333333334</v>
      </c>
      <c r="C185" s="13">
        <v>707</v>
      </c>
      <c r="D185" s="13">
        <v>0.46150000000000002</v>
      </c>
      <c r="E185" s="13">
        <v>2.95</v>
      </c>
      <c r="F185" s="13">
        <v>7.39</v>
      </c>
      <c r="G185" s="13">
        <v>16.3</v>
      </c>
      <c r="H185" s="33">
        <v>10</v>
      </c>
      <c r="I185" s="42">
        <f>AVERAGE(H179:H185)</f>
        <v>3514.4285714285716</v>
      </c>
      <c r="J185" s="43" t="s">
        <v>126</v>
      </c>
    </row>
    <row r="186" spans="1:10" x14ac:dyDescent="0.3">
      <c r="A186" s="55">
        <v>45393</v>
      </c>
      <c r="B186" s="26">
        <v>0.46817129629629628</v>
      </c>
      <c r="C186" s="13">
        <v>469</v>
      </c>
      <c r="D186" s="13">
        <v>0.30459999999999998</v>
      </c>
      <c r="E186" s="13">
        <v>11.21</v>
      </c>
      <c r="F186" s="13">
        <v>7.79</v>
      </c>
      <c r="G186" s="13">
        <v>13.3</v>
      </c>
      <c r="H186" s="33">
        <v>3654</v>
      </c>
    </row>
    <row r="187" spans="1:10" x14ac:dyDescent="0.3">
      <c r="A187" s="55">
        <v>45428.437349537038</v>
      </c>
      <c r="B187" s="41">
        <v>0.43734953703703705</v>
      </c>
      <c r="C187" s="13">
        <v>671</v>
      </c>
      <c r="D187" s="13">
        <v>0.4355</v>
      </c>
      <c r="E187" s="13">
        <v>6.69</v>
      </c>
      <c r="F187" s="13">
        <v>7.65</v>
      </c>
      <c r="G187" s="13">
        <v>20.100000000000001</v>
      </c>
      <c r="H187" s="33">
        <v>2851</v>
      </c>
    </row>
    <row r="188" spans="1:10" x14ac:dyDescent="0.3">
      <c r="A188" s="55">
        <v>45453</v>
      </c>
      <c r="B188" s="27">
        <v>45453.420208333337</v>
      </c>
      <c r="C188" s="13">
        <v>824</v>
      </c>
      <c r="D188" s="13">
        <v>0.53300000000000003</v>
      </c>
      <c r="E188" s="13">
        <v>9.93</v>
      </c>
      <c r="F188" s="13">
        <v>7.97</v>
      </c>
      <c r="G188" s="13">
        <v>22.6</v>
      </c>
      <c r="H188" s="33">
        <v>41</v>
      </c>
    </row>
    <row r="189" spans="1:10" x14ac:dyDescent="0.3">
      <c r="A189" s="55">
        <v>45498</v>
      </c>
      <c r="B189" s="41">
        <v>0.44700231481481484</v>
      </c>
      <c r="C189" s="13">
        <v>679</v>
      </c>
      <c r="D189" s="13">
        <v>0.442</v>
      </c>
      <c r="E189" s="13">
        <v>6.42</v>
      </c>
      <c r="F189" s="13">
        <v>8.0399999999999991</v>
      </c>
      <c r="G189" s="13">
        <v>26.8</v>
      </c>
      <c r="H189" s="33">
        <v>86</v>
      </c>
    </row>
    <row r="190" spans="1:10" x14ac:dyDescent="0.3">
      <c r="A190" s="55">
        <v>45517</v>
      </c>
      <c r="B190" s="44">
        <v>0.4228587962962963</v>
      </c>
      <c r="C190" s="13">
        <v>603</v>
      </c>
      <c r="D190" s="13">
        <v>0.39</v>
      </c>
      <c r="E190" s="13">
        <v>6.4</v>
      </c>
      <c r="F190" s="13">
        <v>8.2799999999999994</v>
      </c>
      <c r="G190" s="13">
        <v>25.9</v>
      </c>
      <c r="H190" s="33">
        <v>10</v>
      </c>
    </row>
    <row r="191" spans="1:10" x14ac:dyDescent="0.3">
      <c r="A191" s="55">
        <v>45547</v>
      </c>
      <c r="B191" s="27" t="s">
        <v>244</v>
      </c>
      <c r="C191" s="13">
        <v>671</v>
      </c>
      <c r="D191" s="13">
        <v>0.4355</v>
      </c>
      <c r="E191" s="13">
        <v>4.57</v>
      </c>
      <c r="F191" s="13">
        <v>7.66</v>
      </c>
      <c r="G191" s="13">
        <v>22.7</v>
      </c>
      <c r="H191" s="33">
        <v>10</v>
      </c>
    </row>
    <row r="192" spans="1:10" x14ac:dyDescent="0.3">
      <c r="A192" s="34">
        <v>45574</v>
      </c>
      <c r="B192" s="44">
        <v>0.43305555555555558</v>
      </c>
      <c r="C192" s="13">
        <v>709</v>
      </c>
      <c r="D192" s="13">
        <v>0.46150000000000002</v>
      </c>
      <c r="E192" s="13">
        <v>4.55</v>
      </c>
      <c r="F192" s="13">
        <v>7.41</v>
      </c>
      <c r="G192" s="13">
        <v>19.3</v>
      </c>
      <c r="H192" s="33">
        <v>10</v>
      </c>
      <c r="I192" s="42">
        <f>AVERAGE(H186:H192)</f>
        <v>951.71428571428567</v>
      </c>
      <c r="J192" s="43" t="s">
        <v>242</v>
      </c>
    </row>
  </sheetData>
  <conditionalFormatting sqref="H116">
    <cfRule type="cellIs" dxfId="68" priority="12" stopIfTrue="1" operator="greaterThanOrEqual">
      <formula>135</formula>
    </cfRule>
  </conditionalFormatting>
  <conditionalFormatting sqref="H123">
    <cfRule type="cellIs" dxfId="67" priority="11" stopIfTrue="1" operator="greaterThanOrEqual">
      <formula>135</formula>
    </cfRule>
  </conditionalFormatting>
  <conditionalFormatting sqref="H141:H142">
    <cfRule type="cellIs" dxfId="66" priority="10" stopIfTrue="1" operator="greaterThanOrEqual">
      <formula>135</formula>
    </cfRule>
  </conditionalFormatting>
  <conditionalFormatting sqref="H145">
    <cfRule type="cellIs" dxfId="65" priority="9" stopIfTrue="1" operator="greaterThanOrEqual">
      <formula>135</formula>
    </cfRule>
  </conditionalFormatting>
  <conditionalFormatting sqref="H161">
    <cfRule type="cellIs" dxfId="64" priority="8" stopIfTrue="1" operator="greaterThanOrEqual">
      <formula>135</formula>
    </cfRule>
  </conditionalFormatting>
  <conditionalFormatting sqref="H163:H164">
    <cfRule type="cellIs" dxfId="63" priority="7" stopIfTrue="1" operator="greaterThanOrEqual">
      <formula>135</formula>
    </cfRule>
  </conditionalFormatting>
  <conditionalFormatting sqref="H178">
    <cfRule type="cellIs" dxfId="62" priority="6" stopIfTrue="1" operator="greaterThanOrEqual">
      <formula>135</formula>
    </cfRule>
  </conditionalFormatting>
  <conditionalFormatting sqref="H180">
    <cfRule type="cellIs" dxfId="61" priority="5" stopIfTrue="1" operator="greaterThanOrEqual">
      <formula>135</formula>
    </cfRule>
  </conditionalFormatting>
  <conditionalFormatting sqref="H1:I2 I3 H4:I107 E24:E76 E78:E93 H108:H109">
    <cfRule type="cellIs" dxfId="60" priority="14" stopIfTrue="1" operator="greaterThanOrEqual">
      <formula>235</formula>
    </cfRule>
  </conditionalFormatting>
  <conditionalFormatting sqref="H109:I185 H193:I65525">
    <cfRule type="cellIs" dxfId="59" priority="4" stopIfTrue="1" operator="greaterThanOrEqual">
      <formula>235</formula>
    </cfRule>
  </conditionalFormatting>
  <conditionalFormatting sqref="I108">
    <cfRule type="cellIs" dxfId="58" priority="13" stopIfTrue="1" operator="greaterThanOrEqual">
      <formula>235</formula>
    </cfRule>
  </conditionalFormatting>
  <conditionalFormatting sqref="H190:H191">
    <cfRule type="cellIs" dxfId="19" priority="2" stopIfTrue="1" operator="greaterThanOrEqual">
      <formula>135</formula>
    </cfRule>
  </conditionalFormatting>
  <conditionalFormatting sqref="H186:I191">
    <cfRule type="cellIs" dxfId="18" priority="3" stopIfTrue="1" operator="greaterThanOrEqual">
      <formula>235</formula>
    </cfRule>
  </conditionalFormatting>
  <conditionalFormatting sqref="H192:I192">
    <cfRule type="cellIs" dxfId="17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D469-996F-4C6A-B441-F80987475330}">
  <dimension ref="A1:P192"/>
  <sheetViews>
    <sheetView zoomScale="75" zoomScaleNormal="75" workbookViewId="0">
      <pane ySplit="3" topLeftCell="A178" activePane="bottomLeft" state="frozen"/>
      <selection pane="bottomLeft" activeCell="A193" sqref="A193"/>
    </sheetView>
  </sheetViews>
  <sheetFormatPr defaultColWidth="8.7265625" defaultRowHeight="14" x14ac:dyDescent="0.3"/>
  <cols>
    <col min="1" max="1" width="10.26953125" style="33" customWidth="1"/>
    <col min="2" max="2" width="9.36328125" style="33" bestFit="1" customWidth="1"/>
    <col min="3" max="9" width="8.81640625" style="33" bestFit="1" customWidth="1"/>
    <col min="10" max="11" width="8.7265625" style="33"/>
    <col min="12" max="13" width="8.81640625" style="33" bestFit="1" customWidth="1"/>
    <col min="14" max="16384" width="8.7265625" style="33"/>
  </cols>
  <sheetData>
    <row r="1" spans="1:16" s="29" customFormat="1" x14ac:dyDescent="0.3">
      <c r="A1" s="56" t="s">
        <v>145</v>
      </c>
      <c r="D1" s="29" t="s">
        <v>87</v>
      </c>
      <c r="F1" s="29" t="s">
        <v>146</v>
      </c>
      <c r="L1" s="30">
        <v>39.870193999999998</v>
      </c>
      <c r="M1" s="30">
        <v>-86.133972</v>
      </c>
      <c r="P1" s="29" t="s">
        <v>147</v>
      </c>
    </row>
    <row r="2" spans="1:16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16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</row>
    <row r="4" spans="1:16" x14ac:dyDescent="0.3">
      <c r="A4" s="34">
        <v>35901</v>
      </c>
      <c r="B4" s="33">
        <v>110913</v>
      </c>
      <c r="C4" s="33">
        <v>640</v>
      </c>
      <c r="D4" s="33">
        <v>0.40899999999999997</v>
      </c>
      <c r="E4" s="33">
        <v>8.59</v>
      </c>
      <c r="F4" s="33">
        <v>7.81</v>
      </c>
      <c r="G4" s="33">
        <v>14.02</v>
      </c>
      <c r="H4" s="58">
        <v>240</v>
      </c>
    </row>
    <row r="5" spans="1:16" x14ac:dyDescent="0.3">
      <c r="A5" s="34">
        <v>35942</v>
      </c>
      <c r="B5" s="33">
        <v>95500</v>
      </c>
      <c r="H5" s="58">
        <v>240</v>
      </c>
    </row>
    <row r="6" spans="1:16" x14ac:dyDescent="0.3">
      <c r="A6" s="34">
        <v>35955</v>
      </c>
      <c r="B6" s="33">
        <v>95000</v>
      </c>
      <c r="H6" s="58">
        <v>2000</v>
      </c>
      <c r="I6" s="33" t="s">
        <v>98</v>
      </c>
    </row>
    <row r="7" spans="1:16" x14ac:dyDescent="0.3">
      <c r="A7" s="34">
        <v>35997</v>
      </c>
      <c r="B7" s="33">
        <v>93200</v>
      </c>
      <c r="H7" s="58">
        <v>500</v>
      </c>
    </row>
    <row r="8" spans="1:16" x14ac:dyDescent="0.3">
      <c r="A8" s="34">
        <v>36018</v>
      </c>
      <c r="B8" s="33">
        <v>104000</v>
      </c>
      <c r="H8" s="33">
        <v>100</v>
      </c>
    </row>
    <row r="9" spans="1:16" x14ac:dyDescent="0.3">
      <c r="A9" s="34">
        <v>36053</v>
      </c>
      <c r="B9" s="33">
        <v>93900</v>
      </c>
      <c r="H9" s="33">
        <v>50</v>
      </c>
    </row>
    <row r="10" spans="1:16" x14ac:dyDescent="0.3">
      <c r="A10" s="34">
        <v>36074</v>
      </c>
      <c r="B10" s="33">
        <v>90300</v>
      </c>
      <c r="H10" s="33">
        <v>100</v>
      </c>
      <c r="I10" s="13">
        <f>AVERAGE(H4:H10)</f>
        <v>461.42857142857144</v>
      </c>
      <c r="J10" s="13" t="s">
        <v>137</v>
      </c>
    </row>
    <row r="11" spans="1:16" x14ac:dyDescent="0.3">
      <c r="A11" s="34">
        <v>36279</v>
      </c>
      <c r="B11" s="59">
        <v>100000</v>
      </c>
      <c r="C11" s="59"/>
      <c r="D11" s="59"/>
      <c r="E11" s="59"/>
      <c r="F11" s="59"/>
      <c r="G11" s="59"/>
      <c r="H11" s="60">
        <v>600</v>
      </c>
    </row>
    <row r="12" spans="1:16" x14ac:dyDescent="0.3">
      <c r="A12" s="34">
        <v>36314</v>
      </c>
      <c r="B12" s="33">
        <v>94700</v>
      </c>
      <c r="H12" s="58">
        <v>400</v>
      </c>
    </row>
    <row r="13" spans="1:16" x14ac:dyDescent="0.3">
      <c r="A13" s="34">
        <v>36333</v>
      </c>
      <c r="B13" s="33">
        <v>95700</v>
      </c>
      <c r="H13" s="33">
        <v>130</v>
      </c>
    </row>
    <row r="14" spans="1:16" x14ac:dyDescent="0.3">
      <c r="A14" s="34">
        <v>36361</v>
      </c>
      <c r="B14" s="33">
        <v>100100</v>
      </c>
      <c r="H14" s="58">
        <v>290</v>
      </c>
    </row>
    <row r="15" spans="1:16" x14ac:dyDescent="0.3">
      <c r="A15" s="34">
        <v>36396</v>
      </c>
      <c r="B15" s="33">
        <v>103200</v>
      </c>
      <c r="H15" s="33">
        <v>20</v>
      </c>
    </row>
    <row r="16" spans="1:16" x14ac:dyDescent="0.3">
      <c r="A16" s="34">
        <v>36424</v>
      </c>
      <c r="B16" s="33">
        <v>93900</v>
      </c>
      <c r="H16" s="33">
        <v>10</v>
      </c>
    </row>
    <row r="17" spans="1:10" x14ac:dyDescent="0.3">
      <c r="A17" s="34">
        <v>36452</v>
      </c>
      <c r="B17" s="33">
        <v>101800</v>
      </c>
      <c r="H17" s="58">
        <v>760</v>
      </c>
      <c r="I17" s="13">
        <f>AVERAGE(H11:H17)</f>
        <v>315.71428571428572</v>
      </c>
      <c r="J17" s="13" t="s">
        <v>138</v>
      </c>
    </row>
    <row r="18" spans="1:10" x14ac:dyDescent="0.3">
      <c r="A18" s="34">
        <v>36640</v>
      </c>
      <c r="B18" s="13">
        <v>104028</v>
      </c>
      <c r="C18" s="13">
        <v>622</v>
      </c>
      <c r="D18" s="13">
        <v>0.39800000000000002</v>
      </c>
      <c r="E18" s="13">
        <v>8.34</v>
      </c>
      <c r="F18" s="13">
        <v>7.83</v>
      </c>
      <c r="G18" s="13">
        <v>12.72</v>
      </c>
      <c r="H18" s="58">
        <v>500</v>
      </c>
    </row>
    <row r="19" spans="1:10" x14ac:dyDescent="0.3">
      <c r="A19" s="34">
        <v>36668</v>
      </c>
      <c r="B19" s="13">
        <v>110327</v>
      </c>
      <c r="C19" s="13">
        <v>552</v>
      </c>
      <c r="D19" s="13">
        <v>0.35399999999999998</v>
      </c>
      <c r="E19" s="13">
        <v>7.57</v>
      </c>
      <c r="F19" s="13">
        <v>7.66</v>
      </c>
      <c r="G19" s="13">
        <v>16.53</v>
      </c>
      <c r="H19" s="33">
        <v>140</v>
      </c>
    </row>
    <row r="20" spans="1:10" x14ac:dyDescent="0.3">
      <c r="A20" s="34">
        <v>36703</v>
      </c>
      <c r="B20" s="13">
        <v>111739</v>
      </c>
      <c r="C20" s="13">
        <v>664</v>
      </c>
      <c r="D20" s="13">
        <v>0.42499999999999999</v>
      </c>
      <c r="E20" s="13">
        <v>6.31</v>
      </c>
      <c r="F20" s="13">
        <v>7.74</v>
      </c>
      <c r="G20" s="13">
        <v>24.92</v>
      </c>
      <c r="H20" s="33">
        <v>50</v>
      </c>
    </row>
    <row r="21" spans="1:10" x14ac:dyDescent="0.3">
      <c r="A21" s="34">
        <v>36731</v>
      </c>
      <c r="B21" s="13">
        <v>105252</v>
      </c>
      <c r="C21" s="13">
        <v>772</v>
      </c>
      <c r="D21" s="13">
        <v>0.49399999999999999</v>
      </c>
      <c r="E21" s="13">
        <v>8.15</v>
      </c>
      <c r="F21" s="13">
        <v>7.88</v>
      </c>
      <c r="G21" s="13">
        <v>24.34</v>
      </c>
      <c r="H21" s="33">
        <v>10</v>
      </c>
    </row>
    <row r="22" spans="1:10" x14ac:dyDescent="0.3">
      <c r="A22" s="34">
        <v>36766</v>
      </c>
      <c r="B22" s="33">
        <v>104000</v>
      </c>
      <c r="H22" s="33">
        <v>10</v>
      </c>
    </row>
    <row r="23" spans="1:10" x14ac:dyDescent="0.3">
      <c r="A23" s="34">
        <v>36794</v>
      </c>
      <c r="B23" s="33">
        <v>110700</v>
      </c>
      <c r="H23" s="33">
        <v>100</v>
      </c>
      <c r="I23" s="33" t="s">
        <v>98</v>
      </c>
    </row>
    <row r="24" spans="1:10" x14ac:dyDescent="0.3">
      <c r="A24" s="34">
        <v>36824</v>
      </c>
      <c r="B24" s="13">
        <v>102824</v>
      </c>
      <c r="C24" s="13">
        <v>930</v>
      </c>
      <c r="D24" s="13">
        <v>0.59570000000000001</v>
      </c>
      <c r="E24" s="13">
        <v>7.85</v>
      </c>
      <c r="F24" s="13">
        <v>7.94</v>
      </c>
      <c r="G24" s="13">
        <v>17.43</v>
      </c>
      <c r="H24" s="33">
        <v>100</v>
      </c>
      <c r="I24" s="13">
        <f>AVERAGE(H18:H24)</f>
        <v>130</v>
      </c>
      <c r="J24" s="13" t="s">
        <v>99</v>
      </c>
    </row>
    <row r="25" spans="1:10" x14ac:dyDescent="0.3">
      <c r="A25" s="34">
        <v>37005</v>
      </c>
      <c r="B25" s="13">
        <v>102014</v>
      </c>
      <c r="C25" s="13">
        <v>802</v>
      </c>
      <c r="D25" s="13">
        <v>0.51300000000000001</v>
      </c>
      <c r="E25" s="13">
        <v>9.1999999999999993</v>
      </c>
      <c r="F25" s="13">
        <v>8.27</v>
      </c>
      <c r="G25" s="13">
        <v>17.96</v>
      </c>
      <c r="H25" s="33">
        <v>100</v>
      </c>
    </row>
    <row r="26" spans="1:10" x14ac:dyDescent="0.3">
      <c r="A26" s="34">
        <v>37033</v>
      </c>
      <c r="B26" s="13">
        <v>103130</v>
      </c>
      <c r="C26" s="13">
        <v>567</v>
      </c>
      <c r="D26" s="13">
        <v>0.36319999999999997</v>
      </c>
      <c r="E26" s="13">
        <v>6.71</v>
      </c>
      <c r="F26" s="13">
        <v>7.56</v>
      </c>
      <c r="G26" s="13">
        <v>19.18</v>
      </c>
      <c r="H26" s="33">
        <v>410</v>
      </c>
    </row>
    <row r="27" spans="1:10" x14ac:dyDescent="0.3">
      <c r="A27" s="34">
        <v>37067</v>
      </c>
      <c r="B27" s="13">
        <v>104432</v>
      </c>
      <c r="C27" s="13">
        <v>733</v>
      </c>
      <c r="D27" s="13">
        <v>0.46899999999999997</v>
      </c>
      <c r="E27" s="13">
        <v>7.5</v>
      </c>
      <c r="F27" s="13">
        <v>7.67</v>
      </c>
      <c r="G27" s="13">
        <v>23.11</v>
      </c>
      <c r="H27" s="33">
        <v>200</v>
      </c>
    </row>
    <row r="28" spans="1:10" x14ac:dyDescent="0.3">
      <c r="A28" s="34">
        <v>37102</v>
      </c>
      <c r="B28" s="13">
        <v>102129</v>
      </c>
      <c r="C28" s="13">
        <v>638</v>
      </c>
      <c r="D28" s="13">
        <v>0.40800000000000003</v>
      </c>
      <c r="E28" s="13">
        <v>5.94</v>
      </c>
      <c r="F28" s="13">
        <v>7.75</v>
      </c>
      <c r="G28" s="13">
        <v>26.39</v>
      </c>
      <c r="H28" s="33">
        <v>100</v>
      </c>
    </row>
    <row r="29" spans="1:10" x14ac:dyDescent="0.3">
      <c r="A29" s="34">
        <v>37130</v>
      </c>
      <c r="B29" s="13">
        <v>101553</v>
      </c>
      <c r="C29" s="13">
        <v>562</v>
      </c>
      <c r="D29" s="13">
        <v>0.35899999999999999</v>
      </c>
      <c r="E29" s="13">
        <v>5.81</v>
      </c>
      <c r="F29" s="13">
        <v>7.64</v>
      </c>
      <c r="G29" s="13">
        <v>23.49</v>
      </c>
      <c r="H29" s="33">
        <v>200</v>
      </c>
    </row>
    <row r="30" spans="1:10" x14ac:dyDescent="0.3">
      <c r="A30" s="34">
        <v>37158</v>
      </c>
      <c r="B30" s="13">
        <v>102838</v>
      </c>
      <c r="C30" s="13">
        <v>541</v>
      </c>
      <c r="D30" s="13">
        <v>0.34599999999999997</v>
      </c>
      <c r="E30" s="13">
        <v>6.95</v>
      </c>
      <c r="F30" s="13">
        <v>7.8</v>
      </c>
      <c r="G30" s="13">
        <v>18.59</v>
      </c>
      <c r="H30" s="33">
        <v>740</v>
      </c>
    </row>
    <row r="31" spans="1:10" x14ac:dyDescent="0.3">
      <c r="A31" s="34">
        <v>37186</v>
      </c>
      <c r="B31" s="13">
        <v>110830</v>
      </c>
      <c r="C31" s="13">
        <v>716</v>
      </c>
      <c r="D31" s="13">
        <v>0.45839999999999997</v>
      </c>
      <c r="E31" s="13">
        <v>8.2899999999999991</v>
      </c>
      <c r="F31" s="13">
        <v>7.7</v>
      </c>
      <c r="G31" s="13">
        <v>15.88</v>
      </c>
      <c r="H31" s="33">
        <v>200</v>
      </c>
      <c r="I31" s="13">
        <f>AVERAGE(H25:H31)</f>
        <v>278.57142857142856</v>
      </c>
      <c r="J31" s="13" t="s">
        <v>100</v>
      </c>
    </row>
    <row r="32" spans="1:10" x14ac:dyDescent="0.3">
      <c r="A32" s="34">
        <v>37354</v>
      </c>
      <c r="B32" s="13">
        <v>101248</v>
      </c>
      <c r="C32" s="13">
        <v>927</v>
      </c>
      <c r="D32" s="13">
        <v>0.59370000000000001</v>
      </c>
      <c r="E32" s="13">
        <v>10.65</v>
      </c>
      <c r="F32" s="13">
        <v>7.98</v>
      </c>
      <c r="G32" s="13">
        <v>8.9499999999999993</v>
      </c>
      <c r="H32" s="33">
        <v>62</v>
      </c>
    </row>
    <row r="33" spans="1:10" x14ac:dyDescent="0.3">
      <c r="A33" s="34">
        <v>37406</v>
      </c>
      <c r="B33" s="13">
        <v>101825</v>
      </c>
      <c r="C33" s="13">
        <v>921</v>
      </c>
      <c r="D33" s="13">
        <v>0.58979999999999999</v>
      </c>
      <c r="E33" s="13">
        <v>7.38</v>
      </c>
      <c r="F33" s="13">
        <v>7.85</v>
      </c>
      <c r="G33" s="13">
        <v>19.34</v>
      </c>
      <c r="H33" s="33">
        <v>148</v>
      </c>
    </row>
    <row r="34" spans="1:10" x14ac:dyDescent="0.3">
      <c r="A34" s="34">
        <v>37432</v>
      </c>
      <c r="B34" s="13">
        <v>101658</v>
      </c>
      <c r="C34" s="13">
        <v>1164</v>
      </c>
      <c r="D34" s="13">
        <v>0.7451000000000001</v>
      </c>
      <c r="E34" s="13">
        <v>4.6500000000000004</v>
      </c>
      <c r="F34" s="13">
        <v>7.7</v>
      </c>
      <c r="G34" s="13">
        <v>27.6</v>
      </c>
      <c r="H34" s="33">
        <v>50</v>
      </c>
    </row>
    <row r="35" spans="1:10" x14ac:dyDescent="0.3">
      <c r="A35" s="34">
        <v>37467</v>
      </c>
      <c r="B35" s="13">
        <v>101319</v>
      </c>
      <c r="C35" s="13">
        <v>1428</v>
      </c>
      <c r="D35" s="13">
        <v>0.91370000000000007</v>
      </c>
      <c r="E35" s="13">
        <v>4.7300000000000004</v>
      </c>
      <c r="F35" s="13">
        <v>7.77</v>
      </c>
      <c r="G35" s="13">
        <v>27.63</v>
      </c>
      <c r="H35" s="33">
        <v>10</v>
      </c>
    </row>
    <row r="36" spans="1:10" x14ac:dyDescent="0.3">
      <c r="A36" s="34">
        <v>37489</v>
      </c>
      <c r="B36" s="13">
        <v>102811</v>
      </c>
      <c r="C36" s="13">
        <v>830</v>
      </c>
      <c r="D36" s="13">
        <v>0.53139999999999998</v>
      </c>
      <c r="E36" s="13">
        <v>5.18</v>
      </c>
      <c r="F36" s="13">
        <v>7.67</v>
      </c>
      <c r="G36" s="13">
        <v>24.33</v>
      </c>
      <c r="H36" s="33">
        <v>132</v>
      </c>
    </row>
    <row r="37" spans="1:10" x14ac:dyDescent="0.3">
      <c r="A37" s="34">
        <v>37524</v>
      </c>
      <c r="B37" s="13">
        <v>104404</v>
      </c>
      <c r="C37" s="13">
        <v>959</v>
      </c>
      <c r="D37" s="13">
        <v>0.61429999999999996</v>
      </c>
      <c r="E37" s="13">
        <v>6.3</v>
      </c>
      <c r="F37" s="13">
        <v>7.76</v>
      </c>
      <c r="G37" s="13">
        <v>19.03</v>
      </c>
      <c r="H37" s="33">
        <v>41</v>
      </c>
    </row>
    <row r="38" spans="1:10" x14ac:dyDescent="0.3">
      <c r="A38" s="34">
        <v>37558</v>
      </c>
      <c r="B38" s="13">
        <v>103334</v>
      </c>
      <c r="C38" s="13">
        <v>1067</v>
      </c>
      <c r="D38" s="13">
        <v>0.68279999999999996</v>
      </c>
      <c r="E38" s="13">
        <v>11.39</v>
      </c>
      <c r="F38" s="13">
        <v>8.1999999999999993</v>
      </c>
      <c r="G38" s="36">
        <v>10.65</v>
      </c>
      <c r="H38" s="33">
        <v>10</v>
      </c>
      <c r="I38" s="13">
        <f>AVERAGE(H32:H38)</f>
        <v>64.714285714285708</v>
      </c>
      <c r="J38" s="13" t="s">
        <v>101</v>
      </c>
    </row>
    <row r="39" spans="1:10" x14ac:dyDescent="0.3">
      <c r="A39" s="34">
        <v>37712</v>
      </c>
      <c r="B39" s="13">
        <v>102524</v>
      </c>
      <c r="C39" s="13">
        <v>582</v>
      </c>
      <c r="D39" s="13">
        <v>3.7280000000000002</v>
      </c>
      <c r="E39" s="13">
        <v>11.13</v>
      </c>
      <c r="F39" s="13">
        <v>7.83</v>
      </c>
      <c r="G39" s="13">
        <v>8.19</v>
      </c>
      <c r="H39" s="33">
        <v>669</v>
      </c>
    </row>
    <row r="40" spans="1:10" x14ac:dyDescent="0.3">
      <c r="A40" s="34">
        <v>37748</v>
      </c>
      <c r="B40" s="13">
        <v>103705</v>
      </c>
      <c r="C40" s="13">
        <v>485</v>
      </c>
      <c r="D40" s="13">
        <v>0.311</v>
      </c>
      <c r="E40" s="13">
        <v>6.42</v>
      </c>
      <c r="F40" s="13">
        <v>7.74</v>
      </c>
      <c r="G40" s="13">
        <v>17.260000000000002</v>
      </c>
      <c r="H40" s="33">
        <v>1726</v>
      </c>
    </row>
    <row r="41" spans="1:10" x14ac:dyDescent="0.3">
      <c r="A41" s="34">
        <v>37774</v>
      </c>
      <c r="B41" s="13">
        <v>111606</v>
      </c>
      <c r="C41" s="13">
        <v>714</v>
      </c>
      <c r="D41" s="13">
        <v>0.45699999999999996</v>
      </c>
      <c r="E41" s="13">
        <v>13.29</v>
      </c>
      <c r="F41" s="13">
        <v>8.06</v>
      </c>
      <c r="G41" s="13">
        <v>17.09</v>
      </c>
      <c r="H41" s="33">
        <v>231</v>
      </c>
    </row>
    <row r="42" spans="1:10" x14ac:dyDescent="0.3">
      <c r="A42" s="34">
        <v>37803</v>
      </c>
      <c r="B42" s="13">
        <v>1001</v>
      </c>
      <c r="C42" s="13">
        <v>879.9</v>
      </c>
      <c r="D42" s="13">
        <v>0.56309999999999993</v>
      </c>
      <c r="E42" s="35">
        <v>10.62</v>
      </c>
      <c r="F42" s="13">
        <v>8.2899999999999991</v>
      </c>
      <c r="G42" s="13">
        <v>25.55</v>
      </c>
      <c r="H42" s="33">
        <v>86</v>
      </c>
    </row>
    <row r="43" spans="1:10" x14ac:dyDescent="0.3">
      <c r="A43" s="34">
        <v>37837</v>
      </c>
      <c r="B43" s="13">
        <v>111922</v>
      </c>
      <c r="C43" s="13">
        <v>569</v>
      </c>
      <c r="D43" s="13">
        <v>0.36450000000000005</v>
      </c>
      <c r="E43" s="13">
        <v>6.52</v>
      </c>
      <c r="F43" s="13">
        <v>8.01</v>
      </c>
      <c r="G43" s="13">
        <v>23.32</v>
      </c>
      <c r="H43" s="33">
        <v>228</v>
      </c>
    </row>
    <row r="44" spans="1:10" x14ac:dyDescent="0.3">
      <c r="A44" s="34">
        <v>37873</v>
      </c>
      <c r="B44" s="13">
        <v>104706</v>
      </c>
      <c r="C44" s="13">
        <v>582</v>
      </c>
      <c r="D44" s="13">
        <v>0.3725</v>
      </c>
      <c r="E44" s="13">
        <v>7.57</v>
      </c>
      <c r="F44" s="13">
        <v>7.49</v>
      </c>
      <c r="G44" s="13">
        <v>20.8</v>
      </c>
      <c r="H44" s="33">
        <v>148</v>
      </c>
    </row>
    <row r="45" spans="1:10" x14ac:dyDescent="0.3">
      <c r="A45" s="34">
        <v>37900</v>
      </c>
      <c r="B45" s="13">
        <v>112214</v>
      </c>
      <c r="C45" s="13">
        <v>695</v>
      </c>
      <c r="D45" s="13">
        <v>0.44490000000000002</v>
      </c>
      <c r="E45" s="30" t="s">
        <v>148</v>
      </c>
      <c r="F45" s="13">
        <v>7.49</v>
      </c>
      <c r="G45" s="13">
        <v>13.8</v>
      </c>
      <c r="H45" s="33">
        <v>487</v>
      </c>
      <c r="I45" s="13">
        <f>AVERAGE(H39:H45)</f>
        <v>510.71428571428572</v>
      </c>
      <c r="J45" s="13" t="s">
        <v>102</v>
      </c>
    </row>
    <row r="46" spans="1:10" x14ac:dyDescent="0.3">
      <c r="A46" s="34">
        <v>38078</v>
      </c>
      <c r="B46" s="13">
        <v>103151</v>
      </c>
      <c r="C46" s="13">
        <v>628</v>
      </c>
      <c r="D46" s="13">
        <v>0.40200000000000002</v>
      </c>
      <c r="E46" s="13">
        <v>10.32</v>
      </c>
      <c r="F46" s="13">
        <v>8.1300000000000008</v>
      </c>
      <c r="G46" s="13">
        <v>9.75</v>
      </c>
      <c r="H46" s="33">
        <v>627</v>
      </c>
    </row>
    <row r="47" spans="1:10" x14ac:dyDescent="0.3">
      <c r="A47" s="34">
        <v>38110</v>
      </c>
      <c r="B47" s="13">
        <v>104237</v>
      </c>
      <c r="C47" s="13">
        <v>798.2</v>
      </c>
      <c r="D47" s="13">
        <v>0.51080000000000003</v>
      </c>
      <c r="E47" s="13">
        <v>9.3800000000000008</v>
      </c>
      <c r="F47" s="13">
        <v>7.82</v>
      </c>
      <c r="G47" s="13">
        <v>14.32</v>
      </c>
      <c r="H47" s="33">
        <v>31</v>
      </c>
    </row>
    <row r="48" spans="1:10" x14ac:dyDescent="0.3">
      <c r="A48" s="34">
        <v>38139</v>
      </c>
      <c r="B48" s="13">
        <v>102942</v>
      </c>
      <c r="C48" s="13">
        <v>436</v>
      </c>
      <c r="D48" s="13">
        <v>0.27900000000000003</v>
      </c>
      <c r="E48" s="13">
        <v>6.39</v>
      </c>
      <c r="F48" s="13">
        <v>7.71</v>
      </c>
      <c r="G48" s="13">
        <v>19.79</v>
      </c>
      <c r="H48" s="33">
        <v>2063</v>
      </c>
    </row>
    <row r="49" spans="1:11" x14ac:dyDescent="0.3">
      <c r="A49" s="34">
        <v>38194</v>
      </c>
      <c r="B49" s="13">
        <v>102203</v>
      </c>
      <c r="C49" s="13">
        <v>790.7</v>
      </c>
      <c r="D49" s="13">
        <v>0.50609999999999999</v>
      </c>
      <c r="E49" s="13">
        <v>5.33</v>
      </c>
      <c r="F49" s="13">
        <v>7.72</v>
      </c>
      <c r="G49" s="13">
        <v>21.76</v>
      </c>
      <c r="H49" s="33">
        <v>41</v>
      </c>
    </row>
    <row r="50" spans="1:11" x14ac:dyDescent="0.3">
      <c r="A50" s="34">
        <v>38203</v>
      </c>
      <c r="B50" s="13">
        <v>114344</v>
      </c>
      <c r="C50" s="13">
        <v>822</v>
      </c>
      <c r="D50" s="13">
        <v>0.52610000000000001</v>
      </c>
      <c r="E50" s="13">
        <v>5.52</v>
      </c>
      <c r="F50" s="13">
        <v>7.78</v>
      </c>
      <c r="G50" s="13">
        <v>26.47</v>
      </c>
      <c r="H50" s="33">
        <v>121</v>
      </c>
    </row>
    <row r="51" spans="1:11" x14ac:dyDescent="0.3">
      <c r="A51" s="34">
        <v>38246</v>
      </c>
      <c r="B51" s="13">
        <v>104124</v>
      </c>
      <c r="C51" s="13">
        <v>940</v>
      </c>
      <c r="D51" s="13">
        <v>0.60199999999999998</v>
      </c>
      <c r="E51" s="13">
        <v>7.45</v>
      </c>
      <c r="F51" s="13">
        <v>7.87</v>
      </c>
      <c r="G51" s="13">
        <v>23.71</v>
      </c>
      <c r="H51" s="33">
        <v>389</v>
      </c>
    </row>
    <row r="52" spans="1:11" x14ac:dyDescent="0.3">
      <c r="A52" s="34">
        <v>38264</v>
      </c>
      <c r="B52" s="13">
        <v>101513</v>
      </c>
      <c r="C52" s="13">
        <v>1029</v>
      </c>
      <c r="D52" s="13">
        <v>0.65890000000000004</v>
      </c>
      <c r="E52" s="13">
        <v>7.84</v>
      </c>
      <c r="F52" s="13">
        <v>7.59</v>
      </c>
      <c r="G52" s="13">
        <v>16.350000000000001</v>
      </c>
      <c r="H52" s="33">
        <v>20</v>
      </c>
      <c r="I52" s="13">
        <f>AVERAGE(H46:H52)</f>
        <v>470.28571428571428</v>
      </c>
      <c r="J52" s="13" t="s">
        <v>103</v>
      </c>
      <c r="K52" s="13"/>
    </row>
    <row r="53" spans="1:11" x14ac:dyDescent="0.3">
      <c r="A53" s="34">
        <v>38449</v>
      </c>
      <c r="B53" s="36">
        <v>102021</v>
      </c>
      <c r="C53" s="36">
        <v>742</v>
      </c>
      <c r="D53" s="36">
        <v>0.47499999999999998</v>
      </c>
      <c r="E53" s="36">
        <v>9.2200000000000006</v>
      </c>
      <c r="F53" s="36">
        <v>8.2200000000000006</v>
      </c>
      <c r="G53" s="36">
        <v>14.4</v>
      </c>
      <c r="H53" s="33">
        <v>10</v>
      </c>
    </row>
    <row r="54" spans="1:11" x14ac:dyDescent="0.3">
      <c r="A54" s="34">
        <v>38477</v>
      </c>
      <c r="B54" s="36">
        <v>100140</v>
      </c>
      <c r="C54" s="36">
        <v>719.4</v>
      </c>
      <c r="D54" s="36">
        <v>0.46039999999999998</v>
      </c>
      <c r="E54" s="36">
        <v>9.49</v>
      </c>
      <c r="F54" s="36">
        <v>8.07</v>
      </c>
      <c r="G54" s="36">
        <v>12.11</v>
      </c>
      <c r="H54" s="33">
        <v>41</v>
      </c>
    </row>
    <row r="55" spans="1:11" x14ac:dyDescent="0.3">
      <c r="A55" s="34">
        <v>38505</v>
      </c>
      <c r="B55" s="36">
        <v>104231</v>
      </c>
      <c r="C55" s="36">
        <v>938.5</v>
      </c>
      <c r="D55" s="36">
        <v>0.60060000000000002</v>
      </c>
      <c r="E55" s="36">
        <v>8.7200000000000006</v>
      </c>
      <c r="F55" s="36">
        <v>8.14</v>
      </c>
      <c r="G55" s="36">
        <v>20.8</v>
      </c>
      <c r="H55" s="33">
        <v>399</v>
      </c>
    </row>
    <row r="56" spans="1:11" x14ac:dyDescent="0.3">
      <c r="A56" s="34">
        <v>38540</v>
      </c>
      <c r="B56" s="36">
        <v>95148</v>
      </c>
      <c r="C56" s="36">
        <v>575.20000000000005</v>
      </c>
      <c r="D56" s="36">
        <v>0.36820000000000003</v>
      </c>
      <c r="E56" s="36">
        <v>5.89</v>
      </c>
      <c r="F56" s="36">
        <v>7.74</v>
      </c>
      <c r="G56" s="36">
        <v>25.56</v>
      </c>
      <c r="H56" s="33">
        <v>143</v>
      </c>
    </row>
    <row r="57" spans="1:11" x14ac:dyDescent="0.3">
      <c r="A57" s="34">
        <v>38568</v>
      </c>
      <c r="B57" s="36">
        <v>110152</v>
      </c>
      <c r="C57" s="36">
        <v>711</v>
      </c>
      <c r="D57" s="36">
        <v>0.45500000000000002</v>
      </c>
      <c r="E57" s="36">
        <v>6.93</v>
      </c>
      <c r="F57" s="36">
        <v>8.0500000000000007</v>
      </c>
      <c r="G57" s="36">
        <v>27.48</v>
      </c>
      <c r="H57" s="33">
        <v>41</v>
      </c>
    </row>
    <row r="58" spans="1:11" x14ac:dyDescent="0.3">
      <c r="A58" s="34">
        <v>38596</v>
      </c>
      <c r="B58" s="36">
        <v>101556</v>
      </c>
      <c r="C58" s="36">
        <v>799.6</v>
      </c>
      <c r="D58" s="36">
        <v>0.51180000000000003</v>
      </c>
      <c r="E58" s="36">
        <v>6.67</v>
      </c>
      <c r="F58" s="36">
        <v>7.82</v>
      </c>
      <c r="G58" s="36">
        <v>23.34</v>
      </c>
      <c r="H58" s="33">
        <v>189</v>
      </c>
    </row>
    <row r="59" spans="1:11" x14ac:dyDescent="0.3">
      <c r="A59" s="34">
        <v>38631</v>
      </c>
      <c r="B59" s="36">
        <v>94520</v>
      </c>
      <c r="C59" s="36">
        <v>833.6</v>
      </c>
      <c r="D59" s="36">
        <v>0.53349999999999997</v>
      </c>
      <c r="E59" s="36">
        <v>6.6</v>
      </c>
      <c r="F59" s="36">
        <v>7.94</v>
      </c>
      <c r="G59" s="36">
        <v>20.99</v>
      </c>
      <c r="H59" s="33">
        <v>41</v>
      </c>
      <c r="I59" s="13">
        <f>AVERAGE(H53:H59)</f>
        <v>123.42857142857143</v>
      </c>
      <c r="J59" s="13" t="s">
        <v>104</v>
      </c>
      <c r="K59" s="13"/>
    </row>
    <row r="60" spans="1:11" x14ac:dyDescent="0.3">
      <c r="A60" s="34">
        <v>38810</v>
      </c>
      <c r="B60" s="36">
        <v>103327</v>
      </c>
      <c r="C60" s="36">
        <v>546</v>
      </c>
      <c r="D60" s="36">
        <v>0.34939999999999999</v>
      </c>
      <c r="E60" s="36">
        <v>8.9499999999999993</v>
      </c>
      <c r="F60" s="36">
        <v>7.86</v>
      </c>
      <c r="G60" s="36">
        <v>10.76</v>
      </c>
      <c r="H60" s="33">
        <v>631</v>
      </c>
    </row>
    <row r="61" spans="1:11" x14ac:dyDescent="0.3">
      <c r="A61" s="37">
        <v>38841</v>
      </c>
      <c r="B61" s="36">
        <v>102534</v>
      </c>
      <c r="C61" s="36">
        <v>605.79999999999995</v>
      </c>
      <c r="D61" s="36">
        <v>0.38769999999999999</v>
      </c>
      <c r="E61" s="36">
        <v>7.62</v>
      </c>
      <c r="F61" s="36">
        <v>7.81</v>
      </c>
      <c r="G61" s="36">
        <v>16.62</v>
      </c>
      <c r="H61" s="33">
        <v>640</v>
      </c>
    </row>
    <row r="62" spans="1:11" x14ac:dyDescent="0.3">
      <c r="A62" s="37">
        <v>38869</v>
      </c>
      <c r="B62" s="36">
        <v>103755</v>
      </c>
      <c r="C62" s="36">
        <v>727.1</v>
      </c>
      <c r="D62" s="36">
        <v>0.46539999999999998</v>
      </c>
      <c r="E62" s="36">
        <v>5.87</v>
      </c>
      <c r="F62" s="36">
        <v>7.88</v>
      </c>
      <c r="G62" s="36">
        <v>24.44</v>
      </c>
      <c r="H62" s="33">
        <v>74</v>
      </c>
    </row>
    <row r="63" spans="1:11" x14ac:dyDescent="0.3">
      <c r="A63" s="37">
        <v>38904</v>
      </c>
      <c r="B63" s="36">
        <v>103245</v>
      </c>
      <c r="C63" s="36">
        <v>789.4</v>
      </c>
      <c r="D63" s="36">
        <v>0.50519999999999998</v>
      </c>
      <c r="E63" s="36">
        <v>6.06</v>
      </c>
      <c r="F63" s="36">
        <v>7.91</v>
      </c>
      <c r="G63" s="36">
        <v>23.42</v>
      </c>
      <c r="H63" s="33">
        <v>41</v>
      </c>
    </row>
    <row r="64" spans="1:11" x14ac:dyDescent="0.3">
      <c r="A64" s="37">
        <v>38932</v>
      </c>
      <c r="B64" s="36">
        <v>102040</v>
      </c>
      <c r="C64" s="36">
        <v>812</v>
      </c>
      <c r="D64" s="36">
        <v>0.52</v>
      </c>
      <c r="E64" s="36">
        <v>5.28</v>
      </c>
      <c r="F64" s="36">
        <v>7.76</v>
      </c>
      <c r="G64" s="36">
        <v>29.25</v>
      </c>
      <c r="H64" s="33">
        <v>52</v>
      </c>
    </row>
    <row r="65" spans="1:10" x14ac:dyDescent="0.3">
      <c r="A65" s="37">
        <v>38967</v>
      </c>
      <c r="B65" s="36">
        <v>100455</v>
      </c>
      <c r="C65" s="36">
        <v>911</v>
      </c>
      <c r="D65" s="36">
        <v>0.58299999999999996</v>
      </c>
      <c r="E65" s="36">
        <v>6.57</v>
      </c>
      <c r="F65" s="36">
        <v>7.94</v>
      </c>
      <c r="G65" s="36">
        <v>21.28</v>
      </c>
      <c r="H65" s="33">
        <v>31</v>
      </c>
    </row>
    <row r="66" spans="1:10" x14ac:dyDescent="0.3">
      <c r="A66" s="37">
        <v>38995</v>
      </c>
      <c r="B66" s="33">
        <v>103500</v>
      </c>
      <c r="G66" s="29" t="s">
        <v>149</v>
      </c>
      <c r="I66" s="13">
        <f>AVERAGE(H60:H65)</f>
        <v>244.83333333333334</v>
      </c>
      <c r="J66" s="13" t="s">
        <v>105</v>
      </c>
    </row>
    <row r="67" spans="1:10" x14ac:dyDescent="0.3">
      <c r="A67" s="37">
        <v>39174</v>
      </c>
      <c r="B67" s="36">
        <v>105110</v>
      </c>
      <c r="C67" s="36">
        <v>562</v>
      </c>
      <c r="D67" s="36">
        <v>0.35970000000000002</v>
      </c>
      <c r="E67" s="36">
        <v>8.83</v>
      </c>
      <c r="F67" s="36">
        <v>7.79</v>
      </c>
      <c r="G67" s="36">
        <v>14.09</v>
      </c>
      <c r="H67" s="33">
        <v>402</v>
      </c>
    </row>
    <row r="68" spans="1:10" x14ac:dyDescent="0.3">
      <c r="A68" s="37">
        <v>39205</v>
      </c>
      <c r="B68" s="36">
        <v>104417</v>
      </c>
      <c r="C68" s="36">
        <v>652.4</v>
      </c>
      <c r="D68" s="36">
        <v>0.41760000000000003</v>
      </c>
      <c r="E68" s="36">
        <v>8.5399999999999991</v>
      </c>
      <c r="F68" s="36">
        <v>8.14</v>
      </c>
      <c r="G68" s="36">
        <v>17.62</v>
      </c>
      <c r="H68" s="33">
        <v>1</v>
      </c>
    </row>
    <row r="69" spans="1:10" x14ac:dyDescent="0.3">
      <c r="A69" s="37">
        <v>39259</v>
      </c>
      <c r="B69" s="36">
        <v>103145</v>
      </c>
      <c r="C69" s="36">
        <v>845</v>
      </c>
      <c r="D69" s="36">
        <v>0.54100000000000004</v>
      </c>
      <c r="E69" s="36">
        <v>10.85</v>
      </c>
      <c r="F69" s="36">
        <v>8.27</v>
      </c>
      <c r="G69" s="36">
        <v>23.97</v>
      </c>
      <c r="H69" s="33">
        <v>74</v>
      </c>
    </row>
    <row r="70" spans="1:10" x14ac:dyDescent="0.3">
      <c r="A70" s="37">
        <v>39294</v>
      </c>
      <c r="B70" s="36">
        <v>103106</v>
      </c>
      <c r="C70" s="36">
        <v>961.5</v>
      </c>
      <c r="D70" s="36">
        <v>0.61529999999999996</v>
      </c>
      <c r="E70" s="36">
        <v>7.8</v>
      </c>
      <c r="F70" s="36">
        <v>7.76</v>
      </c>
      <c r="G70" s="36">
        <v>25.25</v>
      </c>
      <c r="H70" s="33">
        <v>41</v>
      </c>
    </row>
    <row r="71" spans="1:10" x14ac:dyDescent="0.3">
      <c r="A71" s="37">
        <v>39322</v>
      </c>
      <c r="B71" s="36">
        <v>105625</v>
      </c>
      <c r="C71" s="36">
        <v>804.1</v>
      </c>
      <c r="D71" s="36">
        <v>0.51459999999999995</v>
      </c>
      <c r="E71" s="36">
        <v>6.1</v>
      </c>
      <c r="F71" s="36">
        <v>7.59</v>
      </c>
      <c r="G71" s="36">
        <v>25.51</v>
      </c>
      <c r="H71" s="33">
        <v>10</v>
      </c>
    </row>
    <row r="72" spans="1:10" x14ac:dyDescent="0.3">
      <c r="A72" s="37">
        <v>39331</v>
      </c>
      <c r="B72" s="36">
        <v>103247</v>
      </c>
      <c r="C72" s="36">
        <v>1073</v>
      </c>
      <c r="D72" s="36">
        <v>0.68679999999999997</v>
      </c>
      <c r="E72" s="36">
        <v>7.64</v>
      </c>
      <c r="F72" s="36">
        <v>7.88</v>
      </c>
      <c r="G72" s="36">
        <v>25.27</v>
      </c>
      <c r="H72" s="33">
        <v>10</v>
      </c>
    </row>
    <row r="73" spans="1:10" x14ac:dyDescent="0.3">
      <c r="A73" s="37">
        <v>39366</v>
      </c>
      <c r="B73" s="36">
        <v>111806</v>
      </c>
      <c r="C73" s="36">
        <v>1204</v>
      </c>
      <c r="D73" s="36">
        <v>0.77059999999999995</v>
      </c>
      <c r="E73" s="36">
        <v>6.37</v>
      </c>
      <c r="F73" s="36">
        <v>7.98</v>
      </c>
      <c r="G73" s="36">
        <v>18.29</v>
      </c>
      <c r="H73" s="33">
        <v>20</v>
      </c>
      <c r="I73" s="13">
        <f>AVERAGE(H67:H72)</f>
        <v>89.666666666666671</v>
      </c>
      <c r="J73" s="13" t="s">
        <v>106</v>
      </c>
    </row>
    <row r="74" spans="1:10" x14ac:dyDescent="0.3">
      <c r="A74" s="37">
        <v>39539</v>
      </c>
      <c r="B74" s="36">
        <v>104325</v>
      </c>
      <c r="C74" s="36">
        <v>529</v>
      </c>
      <c r="D74" s="36">
        <v>0.33800000000000002</v>
      </c>
      <c r="E74" s="36">
        <v>9.64</v>
      </c>
      <c r="F74" s="36">
        <v>8.0299999999999994</v>
      </c>
      <c r="G74" s="36">
        <v>9.58</v>
      </c>
      <c r="H74" s="33">
        <v>471</v>
      </c>
    </row>
    <row r="75" spans="1:10" x14ac:dyDescent="0.3">
      <c r="A75" s="37">
        <v>39569</v>
      </c>
      <c r="B75" s="36">
        <v>110418</v>
      </c>
      <c r="C75" s="36">
        <v>747</v>
      </c>
      <c r="D75" s="36">
        <v>0.47799999999999998</v>
      </c>
      <c r="E75" s="36">
        <v>10.82</v>
      </c>
      <c r="F75" s="36">
        <v>8.36</v>
      </c>
      <c r="G75" s="36">
        <v>15.09</v>
      </c>
      <c r="H75" s="38">
        <v>74</v>
      </c>
    </row>
    <row r="76" spans="1:10" x14ac:dyDescent="0.3">
      <c r="A76" s="37">
        <v>39629</v>
      </c>
      <c r="B76" s="36">
        <v>105609</v>
      </c>
      <c r="C76" s="36">
        <v>621</v>
      </c>
      <c r="D76" s="36">
        <v>0.39800000000000002</v>
      </c>
      <c r="E76" s="36">
        <v>6.97</v>
      </c>
      <c r="F76" s="36">
        <v>7.75</v>
      </c>
      <c r="G76" s="36">
        <v>21.3</v>
      </c>
      <c r="H76" s="38">
        <v>749</v>
      </c>
    </row>
    <row r="77" spans="1:10" x14ac:dyDescent="0.3">
      <c r="A77" s="37">
        <v>39658</v>
      </c>
      <c r="B77" s="36">
        <v>113331</v>
      </c>
      <c r="C77" s="36">
        <v>856.2</v>
      </c>
      <c r="D77" s="36">
        <v>0.54800000000000004</v>
      </c>
      <c r="E77" s="36">
        <v>14.41</v>
      </c>
      <c r="F77" s="36">
        <v>8.1</v>
      </c>
      <c r="G77" s="36">
        <v>25.88</v>
      </c>
      <c r="H77" s="33">
        <v>231</v>
      </c>
    </row>
    <row r="78" spans="1:10" x14ac:dyDescent="0.3">
      <c r="A78" s="37">
        <v>39686</v>
      </c>
      <c r="B78" s="36">
        <v>103724</v>
      </c>
      <c r="C78" s="36">
        <v>1046</v>
      </c>
      <c r="D78" s="36">
        <v>0.66920000000000002</v>
      </c>
      <c r="E78" s="36">
        <v>10.19</v>
      </c>
      <c r="F78" s="36">
        <v>7.98</v>
      </c>
      <c r="G78" s="36">
        <v>23.43</v>
      </c>
      <c r="H78" s="33">
        <v>10</v>
      </c>
    </row>
    <row r="79" spans="1:10" x14ac:dyDescent="0.3">
      <c r="A79" s="37">
        <v>39714</v>
      </c>
      <c r="B79" s="36">
        <v>100453</v>
      </c>
      <c r="C79" s="36">
        <v>1069</v>
      </c>
      <c r="D79" s="36">
        <v>0.68420000000000003</v>
      </c>
      <c r="E79" s="36">
        <v>4.57</v>
      </c>
      <c r="F79" s="36">
        <v>7.5</v>
      </c>
      <c r="G79" s="36">
        <v>21.02</v>
      </c>
      <c r="H79" s="33">
        <v>30</v>
      </c>
    </row>
    <row r="80" spans="1:10" x14ac:dyDescent="0.3">
      <c r="A80" s="37">
        <v>39750</v>
      </c>
      <c r="B80" s="36">
        <v>102842</v>
      </c>
      <c r="C80" s="36">
        <v>991.7</v>
      </c>
      <c r="D80" s="36">
        <v>0.63470000000000004</v>
      </c>
      <c r="E80" s="36">
        <v>10.1</v>
      </c>
      <c r="F80" s="36">
        <v>7.99</v>
      </c>
      <c r="G80" s="36">
        <v>8.5399999999999991</v>
      </c>
      <c r="H80" s="33">
        <v>10</v>
      </c>
      <c r="I80" s="13">
        <f>AVERAGE(H74:H79)</f>
        <v>260.83333333333331</v>
      </c>
      <c r="J80" s="13" t="s">
        <v>107</v>
      </c>
    </row>
    <row r="81" spans="1:10" x14ac:dyDescent="0.3">
      <c r="A81" s="37">
        <v>39911</v>
      </c>
      <c r="B81" s="36">
        <v>101759</v>
      </c>
      <c r="C81" s="36">
        <v>380.4</v>
      </c>
      <c r="D81" s="36">
        <v>0.24340000000000001</v>
      </c>
      <c r="E81" s="36">
        <v>10.52</v>
      </c>
      <c r="F81" s="36">
        <v>7.95</v>
      </c>
      <c r="G81" s="36">
        <v>7.16</v>
      </c>
      <c r="H81" s="33">
        <v>1529</v>
      </c>
    </row>
    <row r="82" spans="1:10" x14ac:dyDescent="0.3">
      <c r="A82" s="37">
        <v>39938</v>
      </c>
      <c r="B82" s="36">
        <v>104937</v>
      </c>
      <c r="C82" s="36">
        <v>522.29999999999995</v>
      </c>
      <c r="D82" s="36">
        <v>0.33429999999999999</v>
      </c>
      <c r="E82" s="36">
        <v>8.5399999999999991</v>
      </c>
      <c r="F82" s="36">
        <v>7.89</v>
      </c>
      <c r="G82" s="36">
        <v>14.98</v>
      </c>
      <c r="H82" s="33">
        <v>382</v>
      </c>
    </row>
    <row r="83" spans="1:10" x14ac:dyDescent="0.3">
      <c r="A83" s="37">
        <v>39972</v>
      </c>
      <c r="B83" s="36">
        <v>111617</v>
      </c>
      <c r="C83" s="36">
        <v>661</v>
      </c>
      <c r="D83" s="36">
        <v>0.42299999999999999</v>
      </c>
      <c r="E83" s="36">
        <v>8.3000000000000007</v>
      </c>
      <c r="F83" s="36">
        <v>8.0399999999999991</v>
      </c>
      <c r="G83" s="36">
        <v>21.51</v>
      </c>
      <c r="H83" s="33">
        <v>109</v>
      </c>
    </row>
    <row r="84" spans="1:10" x14ac:dyDescent="0.3">
      <c r="A84" s="37">
        <v>40021</v>
      </c>
      <c r="B84" s="36">
        <v>104357</v>
      </c>
      <c r="C84" s="36">
        <v>739.1</v>
      </c>
      <c r="D84" s="36">
        <v>0.47299999999999998</v>
      </c>
      <c r="E84" s="36">
        <v>12.58</v>
      </c>
      <c r="F84" s="36">
        <v>8.91</v>
      </c>
      <c r="G84" s="36">
        <v>23.72</v>
      </c>
      <c r="H84" s="33">
        <v>20</v>
      </c>
    </row>
    <row r="85" spans="1:10" x14ac:dyDescent="0.3">
      <c r="A85" s="37">
        <v>40049</v>
      </c>
      <c r="B85" s="36">
        <v>102226</v>
      </c>
      <c r="C85" s="36">
        <v>1081</v>
      </c>
      <c r="D85" s="36">
        <v>0.69189999999999996</v>
      </c>
      <c r="E85" s="36">
        <v>6.86</v>
      </c>
      <c r="F85" s="36">
        <v>7.94</v>
      </c>
      <c r="G85" s="36">
        <v>21.22</v>
      </c>
      <c r="H85" s="33">
        <v>31</v>
      </c>
    </row>
    <row r="86" spans="1:10" x14ac:dyDescent="0.3">
      <c r="A86" s="37">
        <v>40084</v>
      </c>
      <c r="B86" s="36">
        <v>105546</v>
      </c>
      <c r="C86" s="36">
        <v>1131</v>
      </c>
      <c r="D86" s="36">
        <v>0.72409999999999997</v>
      </c>
      <c r="E86" s="36">
        <v>7.79</v>
      </c>
      <c r="F86" s="36">
        <v>8.08</v>
      </c>
      <c r="G86" s="36">
        <v>19.14</v>
      </c>
      <c r="H86" s="33">
        <v>98</v>
      </c>
    </row>
    <row r="87" spans="1:10" x14ac:dyDescent="0.3">
      <c r="A87" s="37">
        <v>40112</v>
      </c>
      <c r="B87" s="36">
        <v>105601</v>
      </c>
      <c r="C87" s="36">
        <v>905.3</v>
      </c>
      <c r="D87" s="36">
        <v>0.57940000000000003</v>
      </c>
      <c r="E87" s="36">
        <v>8.49</v>
      </c>
      <c r="F87" s="36">
        <v>7.89</v>
      </c>
      <c r="G87" s="36">
        <v>11.7</v>
      </c>
      <c r="H87" s="33">
        <v>84</v>
      </c>
      <c r="I87" s="13">
        <f>AVERAGE(H81:H86)</f>
        <v>361.5</v>
      </c>
      <c r="J87" s="13" t="s">
        <v>108</v>
      </c>
    </row>
    <row r="88" spans="1:10" x14ac:dyDescent="0.3">
      <c r="A88" s="37">
        <v>40269</v>
      </c>
      <c r="B88" s="36">
        <v>102154</v>
      </c>
      <c r="C88" s="36">
        <v>575.20000000000005</v>
      </c>
      <c r="D88" s="36">
        <v>0.36809999999999998</v>
      </c>
      <c r="E88" s="36">
        <v>10.15</v>
      </c>
      <c r="F88" s="36">
        <v>7.8</v>
      </c>
      <c r="G88" s="36">
        <v>10.9</v>
      </c>
      <c r="H88" s="33">
        <v>318</v>
      </c>
    </row>
    <row r="89" spans="1:10" x14ac:dyDescent="0.3">
      <c r="A89" s="37">
        <v>40310</v>
      </c>
      <c r="B89" s="36">
        <v>102638</v>
      </c>
      <c r="C89" s="36">
        <v>709.9</v>
      </c>
      <c r="D89" s="36">
        <v>0.45429999999999998</v>
      </c>
      <c r="E89" s="36">
        <v>8.56</v>
      </c>
      <c r="F89" s="36">
        <v>8</v>
      </c>
      <c r="G89" s="36">
        <v>15.6</v>
      </c>
      <c r="H89" s="33">
        <v>547</v>
      </c>
    </row>
    <row r="90" spans="1:10" x14ac:dyDescent="0.3">
      <c r="A90" s="37">
        <v>40336</v>
      </c>
      <c r="B90" s="36">
        <v>103448</v>
      </c>
      <c r="C90" s="36">
        <v>677.4</v>
      </c>
      <c r="D90" s="36">
        <v>0.4335</v>
      </c>
      <c r="E90" s="36">
        <v>7.08</v>
      </c>
      <c r="F90" s="36">
        <v>8.09</v>
      </c>
      <c r="G90" s="36">
        <v>22.77</v>
      </c>
      <c r="H90" s="33">
        <v>63</v>
      </c>
    </row>
    <row r="91" spans="1:10" x14ac:dyDescent="0.3">
      <c r="A91" s="37">
        <v>40386</v>
      </c>
      <c r="B91" s="36">
        <v>105942</v>
      </c>
      <c r="C91" s="36">
        <v>697</v>
      </c>
      <c r="D91" s="36">
        <v>0.44600000000000001</v>
      </c>
      <c r="E91" s="36">
        <v>10.02</v>
      </c>
      <c r="F91" s="36">
        <v>8.15</v>
      </c>
      <c r="G91" s="36">
        <v>26.75</v>
      </c>
      <c r="H91" s="33">
        <v>10</v>
      </c>
    </row>
    <row r="92" spans="1:10" x14ac:dyDescent="0.3">
      <c r="A92" s="37">
        <v>40413</v>
      </c>
      <c r="B92" s="36">
        <v>110301</v>
      </c>
      <c r="C92" s="36">
        <v>830.6</v>
      </c>
      <c r="D92" s="36">
        <v>0.53159999999999996</v>
      </c>
      <c r="E92" s="36">
        <v>10.88</v>
      </c>
      <c r="F92" s="36">
        <v>8.14</v>
      </c>
      <c r="G92" s="36">
        <v>25.76</v>
      </c>
      <c r="H92" s="33">
        <v>20</v>
      </c>
    </row>
    <row r="93" spans="1:10" x14ac:dyDescent="0.3">
      <c r="A93" s="37">
        <v>40448</v>
      </c>
      <c r="B93" s="36">
        <v>104052</v>
      </c>
      <c r="C93" s="36">
        <v>1121</v>
      </c>
      <c r="D93" s="36">
        <v>0.71799999999999997</v>
      </c>
      <c r="E93" s="36">
        <v>5.9</v>
      </c>
      <c r="F93" s="36">
        <v>7.69</v>
      </c>
      <c r="G93" s="36">
        <v>18.940000000000001</v>
      </c>
      <c r="H93" s="33">
        <v>20</v>
      </c>
    </row>
    <row r="94" spans="1:10" x14ac:dyDescent="0.3">
      <c r="A94" s="37">
        <v>40476</v>
      </c>
      <c r="B94" s="36">
        <v>104527</v>
      </c>
      <c r="C94" s="36">
        <v>1169</v>
      </c>
      <c r="D94" s="36">
        <v>0.748</v>
      </c>
      <c r="E94" s="36">
        <v>11.77</v>
      </c>
      <c r="F94" s="36">
        <v>7.84</v>
      </c>
      <c r="G94" s="36">
        <v>14.63</v>
      </c>
      <c r="H94" s="33">
        <v>31</v>
      </c>
      <c r="I94" s="13">
        <f>AVERAGE(H88:H93)</f>
        <v>163</v>
      </c>
      <c r="J94" s="13" t="s">
        <v>109</v>
      </c>
    </row>
    <row r="95" spans="1:10" x14ac:dyDescent="0.3">
      <c r="A95" s="37">
        <v>40646</v>
      </c>
      <c r="B95" s="40">
        <v>0.42405092592592591</v>
      </c>
      <c r="C95" s="13">
        <v>551</v>
      </c>
      <c r="D95" s="13">
        <v>0.35809999999999997</v>
      </c>
      <c r="E95" s="13">
        <v>9.09</v>
      </c>
      <c r="F95" s="13">
        <v>8.09</v>
      </c>
      <c r="G95" s="13">
        <v>13.3</v>
      </c>
      <c r="H95" s="33">
        <v>481</v>
      </c>
    </row>
    <row r="96" spans="1:10" x14ac:dyDescent="0.3">
      <c r="A96" s="37">
        <v>40674</v>
      </c>
      <c r="B96" s="26">
        <v>0.4403009259259259</v>
      </c>
      <c r="C96" s="13">
        <v>584</v>
      </c>
      <c r="D96" s="13">
        <v>0.377</v>
      </c>
      <c r="E96" s="13">
        <v>8.25</v>
      </c>
      <c r="F96" s="13">
        <v>8.0299999999999994</v>
      </c>
      <c r="G96" s="13">
        <v>17.8</v>
      </c>
      <c r="H96" s="33">
        <v>120</v>
      </c>
    </row>
    <row r="97" spans="1:10" x14ac:dyDescent="0.3">
      <c r="A97" s="37">
        <v>40700</v>
      </c>
      <c r="B97" s="26">
        <v>0.42085648148148147</v>
      </c>
      <c r="C97" s="13">
        <v>311.3</v>
      </c>
      <c r="D97" s="13">
        <v>0.2021</v>
      </c>
      <c r="E97" s="13">
        <v>7.59</v>
      </c>
      <c r="F97" s="13">
        <v>7.84</v>
      </c>
      <c r="G97" s="13">
        <v>21</v>
      </c>
      <c r="H97" s="33">
        <v>4884</v>
      </c>
    </row>
    <row r="98" spans="1:10" x14ac:dyDescent="0.3">
      <c r="A98" s="37">
        <v>40750</v>
      </c>
      <c r="B98" s="26">
        <v>0.42627314814814815</v>
      </c>
      <c r="C98" s="13">
        <v>793</v>
      </c>
      <c r="D98" s="13">
        <v>0.51349999999999996</v>
      </c>
      <c r="E98" s="13">
        <v>7.6</v>
      </c>
      <c r="F98" s="13">
        <v>8.2799999999999994</v>
      </c>
      <c r="G98" s="13">
        <v>27.8</v>
      </c>
      <c r="H98" s="33">
        <v>282</v>
      </c>
    </row>
    <row r="99" spans="1:10" x14ac:dyDescent="0.3">
      <c r="A99" s="37">
        <v>40777</v>
      </c>
      <c r="B99" s="26">
        <v>0.4470486111111111</v>
      </c>
      <c r="C99" s="13">
        <v>919</v>
      </c>
      <c r="D99" s="13">
        <v>0.59799999999999998</v>
      </c>
      <c r="E99" s="13">
        <v>5.25</v>
      </c>
      <c r="F99" s="13">
        <v>7.76</v>
      </c>
      <c r="G99" s="13">
        <v>24.7</v>
      </c>
      <c r="H99" s="33">
        <v>20</v>
      </c>
    </row>
    <row r="100" spans="1:10" x14ac:dyDescent="0.3">
      <c r="A100" s="37">
        <v>40815</v>
      </c>
      <c r="B100" s="41">
        <v>0.42952546296296296</v>
      </c>
      <c r="C100" s="13">
        <v>656</v>
      </c>
      <c r="D100" s="13">
        <v>0.42899999999999999</v>
      </c>
      <c r="E100" s="13">
        <v>6.59</v>
      </c>
      <c r="F100" s="13">
        <v>7.9</v>
      </c>
      <c r="G100" s="13">
        <v>16.100000000000001</v>
      </c>
      <c r="H100" s="33">
        <v>98</v>
      </c>
    </row>
    <row r="101" spans="1:10" x14ac:dyDescent="0.3">
      <c r="A101" s="37">
        <v>40836</v>
      </c>
      <c r="B101" s="26">
        <v>0.44337962962962968</v>
      </c>
      <c r="C101" s="13">
        <v>711</v>
      </c>
      <c r="D101" s="13">
        <v>0.46150000000000002</v>
      </c>
      <c r="E101" s="13">
        <v>7.52</v>
      </c>
      <c r="F101" s="13">
        <v>7.9</v>
      </c>
      <c r="G101" s="13">
        <v>12.6</v>
      </c>
      <c r="H101" s="33">
        <v>278</v>
      </c>
      <c r="I101" s="42">
        <f>AVERAGE(H95:H101)</f>
        <v>880.42857142857144</v>
      </c>
      <c r="J101" s="43" t="s">
        <v>110</v>
      </c>
    </row>
    <row r="102" spans="1:10" x14ac:dyDescent="0.3">
      <c r="A102" s="37">
        <v>41011</v>
      </c>
      <c r="B102" s="41">
        <v>0.43503472222222223</v>
      </c>
      <c r="C102" s="13">
        <v>821</v>
      </c>
      <c r="D102" s="13">
        <v>0.53300000000000003</v>
      </c>
      <c r="E102" s="13">
        <v>10.92</v>
      </c>
      <c r="F102" s="13">
        <v>8.26</v>
      </c>
      <c r="G102" s="13">
        <v>12.4</v>
      </c>
      <c r="H102" s="33">
        <v>41</v>
      </c>
    </row>
    <row r="103" spans="1:10" x14ac:dyDescent="0.3">
      <c r="A103" s="37">
        <v>41031</v>
      </c>
      <c r="B103" s="44">
        <v>0.45114583333333336</v>
      </c>
      <c r="C103" s="13">
        <v>573</v>
      </c>
      <c r="D103" s="13">
        <v>0.3725</v>
      </c>
      <c r="E103" s="13">
        <v>7.27</v>
      </c>
      <c r="F103" s="13">
        <v>7.93</v>
      </c>
      <c r="G103" s="13">
        <v>16.399999999999999</v>
      </c>
      <c r="H103" s="33">
        <v>1860</v>
      </c>
    </row>
    <row r="104" spans="1:10" x14ac:dyDescent="0.3">
      <c r="A104" s="37">
        <v>41060</v>
      </c>
      <c r="B104" s="26">
        <v>0.45261574074074074</v>
      </c>
      <c r="C104" s="13">
        <v>887</v>
      </c>
      <c r="D104" s="13">
        <v>0.57850000000000001</v>
      </c>
      <c r="E104" s="13">
        <v>4.8600000000000003</v>
      </c>
      <c r="F104" s="13">
        <v>7.84</v>
      </c>
      <c r="G104" s="13">
        <v>23.5</v>
      </c>
      <c r="H104" s="33">
        <v>20</v>
      </c>
    </row>
    <row r="105" spans="1:10" x14ac:dyDescent="0.3">
      <c r="A105" s="37">
        <v>41093</v>
      </c>
      <c r="B105" s="26">
        <v>0.46054398148148151</v>
      </c>
      <c r="C105" s="13">
        <v>931</v>
      </c>
      <c r="D105" s="13">
        <v>0.60450000000000004</v>
      </c>
      <c r="E105" s="13">
        <v>7</v>
      </c>
      <c r="F105" s="13">
        <v>7.83</v>
      </c>
      <c r="G105" s="13">
        <v>27.4</v>
      </c>
      <c r="H105" s="33">
        <v>53</v>
      </c>
    </row>
    <row r="106" spans="1:10" x14ac:dyDescent="0.3">
      <c r="A106" s="37">
        <v>41123</v>
      </c>
      <c r="B106" s="26">
        <v>0.42517361111111113</v>
      </c>
      <c r="C106" s="13">
        <v>1001</v>
      </c>
      <c r="D106" s="13">
        <v>0.65</v>
      </c>
      <c r="E106" s="13">
        <v>5.4</v>
      </c>
      <c r="F106" s="13">
        <v>8.01</v>
      </c>
      <c r="G106" s="13">
        <v>25.6</v>
      </c>
      <c r="H106" s="33">
        <v>41</v>
      </c>
    </row>
    <row r="107" spans="1:10" x14ac:dyDescent="0.3">
      <c r="A107" s="37">
        <v>41158</v>
      </c>
      <c r="B107" s="41">
        <v>0.44731481481481478</v>
      </c>
      <c r="C107" s="13">
        <v>954</v>
      </c>
      <c r="D107" s="13">
        <v>0.61750000000000005</v>
      </c>
      <c r="E107" s="13">
        <v>3.21</v>
      </c>
      <c r="F107" s="13">
        <v>7.52</v>
      </c>
      <c r="G107" s="13">
        <v>24.4</v>
      </c>
      <c r="H107" s="33">
        <v>10</v>
      </c>
    </row>
    <row r="108" spans="1:10" x14ac:dyDescent="0.3">
      <c r="A108" s="37">
        <v>41186</v>
      </c>
      <c r="B108" s="36"/>
      <c r="C108" s="36"/>
      <c r="D108" s="36"/>
      <c r="E108" s="36"/>
      <c r="F108" s="36"/>
      <c r="G108" s="36"/>
      <c r="H108" s="33">
        <v>131</v>
      </c>
      <c r="I108" s="42">
        <f>AVERAGE(H102:H108)</f>
        <v>308</v>
      </c>
      <c r="J108" s="43" t="s">
        <v>111</v>
      </c>
    </row>
    <row r="109" spans="1:10" x14ac:dyDescent="0.3">
      <c r="A109" s="37">
        <v>41366</v>
      </c>
      <c r="B109" s="26">
        <v>0.44549768518518523</v>
      </c>
      <c r="C109" s="13">
        <v>710</v>
      </c>
      <c r="D109" s="13">
        <v>0.46150000000000002</v>
      </c>
      <c r="E109" s="13">
        <v>11.92</v>
      </c>
      <c r="F109" s="13">
        <v>8.3800000000000008</v>
      </c>
      <c r="G109" s="13">
        <v>8</v>
      </c>
      <c r="H109" s="33">
        <v>10</v>
      </c>
    </row>
    <row r="110" spans="1:10" x14ac:dyDescent="0.3">
      <c r="A110" s="37">
        <v>41396</v>
      </c>
      <c r="B110" s="26">
        <v>0.44519675925925922</v>
      </c>
      <c r="C110" s="13">
        <v>593</v>
      </c>
      <c r="D110" s="13">
        <v>0.38350000000000001</v>
      </c>
      <c r="E110" s="13">
        <v>8.2799999999999994</v>
      </c>
      <c r="F110" s="13">
        <v>8.1199999999999992</v>
      </c>
      <c r="G110" s="13">
        <v>18.100000000000001</v>
      </c>
      <c r="H110" s="33">
        <v>41</v>
      </c>
    </row>
    <row r="111" spans="1:10" x14ac:dyDescent="0.3">
      <c r="A111" s="37">
        <v>41431</v>
      </c>
      <c r="B111" s="41">
        <v>0.40804398148148152</v>
      </c>
      <c r="C111" s="13">
        <v>669</v>
      </c>
      <c r="D111" s="13">
        <v>0.4355</v>
      </c>
      <c r="E111" s="13">
        <v>5.57</v>
      </c>
      <c r="F111" s="13">
        <v>7.94</v>
      </c>
      <c r="G111" s="13">
        <v>19.5</v>
      </c>
      <c r="H111" s="33">
        <v>96</v>
      </c>
    </row>
    <row r="112" spans="1:10" x14ac:dyDescent="0.3">
      <c r="A112" s="37">
        <v>41456</v>
      </c>
      <c r="B112" s="26">
        <v>0.41803240740740738</v>
      </c>
      <c r="C112" s="13">
        <v>691</v>
      </c>
      <c r="D112" s="13">
        <v>0.44850000000000001</v>
      </c>
      <c r="E112" s="13">
        <v>6.31</v>
      </c>
      <c r="F112" s="13">
        <v>8.0500000000000007</v>
      </c>
      <c r="G112" s="13">
        <v>21.9</v>
      </c>
      <c r="H112" s="33">
        <v>813</v>
      </c>
    </row>
    <row r="113" spans="1:10" x14ac:dyDescent="0.3">
      <c r="A113" s="37">
        <v>41513</v>
      </c>
      <c r="B113" s="41">
        <v>0.4286921296296296</v>
      </c>
      <c r="C113" s="13">
        <v>1081</v>
      </c>
      <c r="D113" s="13">
        <v>0.70199999999999996</v>
      </c>
      <c r="E113" s="13">
        <v>7.03</v>
      </c>
      <c r="F113" s="13">
        <v>8.07</v>
      </c>
      <c r="G113" s="13">
        <v>25.5</v>
      </c>
      <c r="H113" s="33">
        <v>20</v>
      </c>
    </row>
    <row r="114" spans="1:10" x14ac:dyDescent="0.3">
      <c r="A114" s="37">
        <v>41542</v>
      </c>
      <c r="B114" s="41">
        <v>0.41355324074074074</v>
      </c>
      <c r="C114" s="13">
        <v>1046</v>
      </c>
      <c r="D114" s="13">
        <v>0.6825</v>
      </c>
      <c r="E114" s="13">
        <v>7.54</v>
      </c>
      <c r="F114" s="13">
        <v>8.0299999999999994</v>
      </c>
      <c r="G114" s="13">
        <v>19</v>
      </c>
      <c r="H114" s="33">
        <v>10</v>
      </c>
    </row>
    <row r="115" spans="1:10" x14ac:dyDescent="0.3">
      <c r="A115" s="37">
        <v>41577</v>
      </c>
      <c r="B115" s="26">
        <v>0.41853009259259261</v>
      </c>
      <c r="C115" s="13">
        <v>1237</v>
      </c>
      <c r="D115" s="13">
        <v>0.80600000000000005</v>
      </c>
      <c r="E115" s="13">
        <v>12.91</v>
      </c>
      <c r="F115" s="13">
        <v>8.4499999999999993</v>
      </c>
      <c r="G115" s="13">
        <v>10.1</v>
      </c>
      <c r="H115" s="33">
        <v>20</v>
      </c>
      <c r="I115" s="42">
        <f>AVERAGE(H109:H115)</f>
        <v>144.28571428571428</v>
      </c>
      <c r="J115" s="43" t="s">
        <v>112</v>
      </c>
    </row>
    <row r="116" spans="1:10" x14ac:dyDescent="0.3">
      <c r="A116" s="37">
        <v>41730</v>
      </c>
      <c r="B116" s="45">
        <v>0.43930555555555556</v>
      </c>
      <c r="C116" s="13">
        <v>757</v>
      </c>
      <c r="D116" s="13">
        <v>0.49399999999999999</v>
      </c>
      <c r="E116" s="13">
        <v>14.46</v>
      </c>
      <c r="F116" s="13">
        <v>8.6199999999999992</v>
      </c>
      <c r="G116" s="13">
        <v>9.1999999999999993</v>
      </c>
      <c r="H116" s="33">
        <v>20</v>
      </c>
    </row>
    <row r="117" spans="1:10" x14ac:dyDescent="0.3">
      <c r="A117" s="37">
        <v>41760</v>
      </c>
      <c r="B117" s="27">
        <v>0.42313657407407407</v>
      </c>
      <c r="C117" s="13">
        <v>660</v>
      </c>
      <c r="D117" s="13">
        <v>0.42899999999999999</v>
      </c>
      <c r="E117" s="13">
        <v>8.44</v>
      </c>
      <c r="F117" s="13">
        <v>8.27</v>
      </c>
      <c r="G117" s="13">
        <v>13.9</v>
      </c>
      <c r="H117" s="33">
        <v>41</v>
      </c>
    </row>
    <row r="118" spans="1:10" x14ac:dyDescent="0.3">
      <c r="A118" s="37">
        <v>41795</v>
      </c>
      <c r="B118" s="44">
        <v>0.43858796296296299</v>
      </c>
      <c r="C118" s="13">
        <v>531</v>
      </c>
      <c r="D118" s="13">
        <v>0.34520000000000001</v>
      </c>
      <c r="E118" s="13">
        <v>6.3</v>
      </c>
      <c r="F118" s="13">
        <v>7.82</v>
      </c>
      <c r="G118" s="13">
        <v>19.8</v>
      </c>
      <c r="H118" s="33">
        <v>1236</v>
      </c>
    </row>
    <row r="119" spans="1:10" x14ac:dyDescent="0.3">
      <c r="A119" s="37">
        <v>41851</v>
      </c>
      <c r="B119" s="44">
        <v>0.43577546296296293</v>
      </c>
      <c r="C119" s="13">
        <v>952</v>
      </c>
      <c r="D119" s="13">
        <v>0.61750000000000005</v>
      </c>
      <c r="E119" s="13">
        <v>9.0500000000000007</v>
      </c>
      <c r="F119" s="13">
        <v>8.26</v>
      </c>
      <c r="G119" s="13">
        <v>21.7</v>
      </c>
      <c r="H119" s="33">
        <v>183</v>
      </c>
    </row>
    <row r="120" spans="1:10" x14ac:dyDescent="0.3">
      <c r="A120" s="37">
        <v>41877</v>
      </c>
      <c r="B120" s="44">
        <v>0.4340162037037037</v>
      </c>
      <c r="C120" s="13">
        <v>475.1</v>
      </c>
      <c r="D120" s="13">
        <v>0.30869999999999997</v>
      </c>
      <c r="E120" s="13">
        <v>5.1100000000000003</v>
      </c>
      <c r="F120" s="13">
        <v>7.88</v>
      </c>
      <c r="G120" s="13">
        <v>24.9</v>
      </c>
      <c r="H120" s="33">
        <v>199</v>
      </c>
    </row>
    <row r="121" spans="1:10" x14ac:dyDescent="0.3">
      <c r="A121" s="37">
        <v>41907</v>
      </c>
      <c r="B121" s="44">
        <v>0.43369212962962966</v>
      </c>
      <c r="C121" s="13">
        <v>930</v>
      </c>
      <c r="D121" s="13">
        <v>0.60450000000000004</v>
      </c>
      <c r="E121" s="13">
        <v>7.59</v>
      </c>
      <c r="F121" s="13">
        <v>8.1</v>
      </c>
      <c r="G121" s="13">
        <v>18.100000000000001</v>
      </c>
      <c r="H121" s="33">
        <v>134</v>
      </c>
    </row>
    <row r="122" spans="1:10" x14ac:dyDescent="0.3">
      <c r="A122" s="37">
        <v>41941</v>
      </c>
      <c r="B122" s="27">
        <v>0.44626157407407407</v>
      </c>
      <c r="C122" s="13">
        <v>938</v>
      </c>
      <c r="D122" s="13">
        <v>0.61099999999999999</v>
      </c>
      <c r="E122" s="13">
        <v>8.23</v>
      </c>
      <c r="F122" s="13">
        <v>8.0399999999999991</v>
      </c>
      <c r="G122" s="13">
        <v>13.9</v>
      </c>
      <c r="H122" s="33">
        <v>63</v>
      </c>
      <c r="I122" s="42">
        <f>AVERAGE(H116:H122)</f>
        <v>268</v>
      </c>
      <c r="J122" s="43" t="s">
        <v>113</v>
      </c>
    </row>
    <row r="123" spans="1:10" x14ac:dyDescent="0.3">
      <c r="A123" s="46">
        <v>42124</v>
      </c>
      <c r="B123" s="44">
        <v>0.44896990740740739</v>
      </c>
      <c r="C123" s="13">
        <v>714</v>
      </c>
      <c r="D123" s="13">
        <v>0.46150000000000002</v>
      </c>
      <c r="E123" s="13">
        <v>9.74</v>
      </c>
      <c r="F123" s="13">
        <v>8.2100000000000009</v>
      </c>
      <c r="G123" s="13">
        <v>13.2</v>
      </c>
      <c r="H123" s="62">
        <v>52</v>
      </c>
    </row>
    <row r="124" spans="1:10" x14ac:dyDescent="0.3">
      <c r="A124" s="46">
        <v>42130</v>
      </c>
      <c r="B124" s="44">
        <v>0.45856481481481487</v>
      </c>
      <c r="C124" s="47">
        <v>706</v>
      </c>
      <c r="D124" s="47">
        <v>0.46150000000000002</v>
      </c>
      <c r="E124" s="47">
        <v>8.6199999999999992</v>
      </c>
      <c r="F124" s="47">
        <v>8.2100000000000009</v>
      </c>
      <c r="G124" s="47">
        <v>18.5</v>
      </c>
      <c r="H124" s="33">
        <v>379</v>
      </c>
    </row>
    <row r="125" spans="1:10" x14ac:dyDescent="0.3">
      <c r="A125" s="46">
        <v>42159</v>
      </c>
      <c r="B125" s="44">
        <v>0.45880787037037035</v>
      </c>
      <c r="C125" s="13">
        <v>583</v>
      </c>
      <c r="D125" s="13">
        <v>0.377</v>
      </c>
      <c r="E125" s="13">
        <v>6.73</v>
      </c>
      <c r="F125" s="13">
        <v>7.8</v>
      </c>
      <c r="G125" s="13">
        <v>18.2</v>
      </c>
      <c r="H125" s="33">
        <v>228</v>
      </c>
    </row>
    <row r="126" spans="1:10" x14ac:dyDescent="0.3">
      <c r="A126" s="48">
        <v>42215</v>
      </c>
      <c r="B126" s="44">
        <v>0.42775462962962968</v>
      </c>
      <c r="C126" s="13">
        <v>758</v>
      </c>
      <c r="D126" s="13">
        <v>0.49399999999999999</v>
      </c>
      <c r="E126" s="13">
        <v>6.28</v>
      </c>
      <c r="F126" s="13">
        <v>7.94</v>
      </c>
      <c r="G126" s="13">
        <v>25.6</v>
      </c>
      <c r="H126" s="33">
        <v>199</v>
      </c>
    </row>
    <row r="127" spans="1:10" x14ac:dyDescent="0.3">
      <c r="A127" s="48">
        <v>42241</v>
      </c>
      <c r="B127" s="61">
        <v>0.43888888888888888</v>
      </c>
      <c r="C127" s="30" t="s">
        <v>140</v>
      </c>
      <c r="D127" s="30" t="s">
        <v>140</v>
      </c>
      <c r="E127" s="30" t="s">
        <v>140</v>
      </c>
      <c r="F127" s="30" t="s">
        <v>140</v>
      </c>
      <c r="G127" s="30" t="s">
        <v>140</v>
      </c>
      <c r="H127" s="33">
        <v>20</v>
      </c>
    </row>
    <row r="128" spans="1:10" x14ac:dyDescent="0.3">
      <c r="A128" s="48">
        <v>42270</v>
      </c>
      <c r="B128" s="44">
        <v>0.43987268518518513</v>
      </c>
      <c r="C128" s="13">
        <v>907</v>
      </c>
      <c r="D128" s="13">
        <v>0.59150000000000003</v>
      </c>
      <c r="E128" s="13">
        <v>9</v>
      </c>
      <c r="F128" s="13">
        <v>8.1</v>
      </c>
      <c r="G128" s="13">
        <v>19.8</v>
      </c>
      <c r="H128" s="33">
        <v>52</v>
      </c>
    </row>
    <row r="129" spans="1:10" x14ac:dyDescent="0.3">
      <c r="A129" s="48">
        <v>42305</v>
      </c>
      <c r="B129" s="44">
        <v>0.44067129629629626</v>
      </c>
      <c r="C129" s="13">
        <v>1158</v>
      </c>
      <c r="D129" s="13">
        <v>0.754</v>
      </c>
      <c r="E129" s="13">
        <v>7.46</v>
      </c>
      <c r="F129" s="13">
        <v>7.89</v>
      </c>
      <c r="G129" s="13">
        <v>14</v>
      </c>
      <c r="H129" s="33">
        <v>3448</v>
      </c>
      <c r="I129" s="42">
        <f>AVERAGE(H123:H129)</f>
        <v>625.42857142857144</v>
      </c>
      <c r="J129" s="43" t="s">
        <v>114</v>
      </c>
    </row>
    <row r="130" spans="1:10" x14ac:dyDescent="0.3">
      <c r="A130" s="48">
        <v>42466</v>
      </c>
      <c r="B130" s="44">
        <v>0.4216550925925926</v>
      </c>
      <c r="C130" s="13">
        <v>676</v>
      </c>
      <c r="D130" s="13">
        <v>0.43940000000000001</v>
      </c>
      <c r="E130" s="13">
        <v>11.11</v>
      </c>
      <c r="F130" s="13">
        <v>8.08</v>
      </c>
      <c r="G130" s="13">
        <v>8.8000000000000007</v>
      </c>
      <c r="H130" s="33">
        <v>41</v>
      </c>
    </row>
    <row r="131" spans="1:10" x14ac:dyDescent="0.3">
      <c r="A131" s="48">
        <v>42501</v>
      </c>
      <c r="B131" s="44">
        <v>0.46350694444444446</v>
      </c>
      <c r="C131" s="13">
        <v>712</v>
      </c>
      <c r="D131" s="13">
        <v>0.46150000000000002</v>
      </c>
      <c r="E131" s="13">
        <v>8.6</v>
      </c>
      <c r="F131" s="13">
        <v>7.96</v>
      </c>
      <c r="G131" s="13">
        <v>15.9</v>
      </c>
      <c r="H131" s="33">
        <v>30</v>
      </c>
    </row>
    <row r="132" spans="1:10" x14ac:dyDescent="0.3">
      <c r="A132" s="48">
        <v>42530</v>
      </c>
      <c r="B132" s="44">
        <v>0.44295138888888891</v>
      </c>
      <c r="C132" s="13">
        <v>747</v>
      </c>
      <c r="D132" s="13">
        <v>0.48749999999999999</v>
      </c>
      <c r="E132" s="13">
        <v>7.51</v>
      </c>
      <c r="F132" s="13">
        <v>8.0299999999999994</v>
      </c>
      <c r="G132" s="13">
        <v>21.9</v>
      </c>
      <c r="H132" s="33">
        <v>41</v>
      </c>
    </row>
    <row r="133" spans="1:10" x14ac:dyDescent="0.3">
      <c r="A133" s="48">
        <v>42577</v>
      </c>
      <c r="B133" s="44">
        <v>0.42149305555555555</v>
      </c>
      <c r="C133" s="13">
        <v>893</v>
      </c>
      <c r="D133" s="13">
        <v>0.57850000000000001</v>
      </c>
      <c r="E133" s="13">
        <v>4.4800000000000004</v>
      </c>
      <c r="F133" s="13">
        <v>7.72</v>
      </c>
      <c r="G133" s="13">
        <v>28.4</v>
      </c>
      <c r="H133" s="33">
        <v>31</v>
      </c>
    </row>
    <row r="134" spans="1:10" x14ac:dyDescent="0.3">
      <c r="A134" s="48">
        <v>42605</v>
      </c>
      <c r="B134" s="44">
        <v>0.43596064814814817</v>
      </c>
      <c r="C134" s="13">
        <v>621</v>
      </c>
      <c r="D134" s="13">
        <v>0.40300000000000002</v>
      </c>
      <c r="E134" s="13">
        <v>5.14</v>
      </c>
      <c r="F134" s="13">
        <v>7.59</v>
      </c>
      <c r="G134" s="13">
        <v>23.2</v>
      </c>
      <c r="H134" s="33">
        <v>31</v>
      </c>
    </row>
    <row r="135" spans="1:10" x14ac:dyDescent="0.3">
      <c r="A135" s="48">
        <v>42642</v>
      </c>
      <c r="B135" s="44">
        <v>0.43442129629629633</v>
      </c>
      <c r="C135" s="13">
        <v>898</v>
      </c>
      <c r="D135" s="13">
        <v>0.58499999999999996</v>
      </c>
      <c r="E135" s="13">
        <v>6.22</v>
      </c>
      <c r="F135" s="13">
        <v>7.8</v>
      </c>
      <c r="G135" s="13">
        <v>18.2</v>
      </c>
      <c r="H135" s="33">
        <v>74</v>
      </c>
    </row>
    <row r="136" spans="1:10" x14ac:dyDescent="0.3">
      <c r="A136" s="48">
        <v>42661</v>
      </c>
      <c r="B136" s="44">
        <v>0.42774305555555553</v>
      </c>
      <c r="C136" s="13">
        <v>951</v>
      </c>
      <c r="D136" s="13">
        <v>0.61750000000000005</v>
      </c>
      <c r="E136" s="13">
        <v>7.52</v>
      </c>
      <c r="F136" s="13">
        <v>8.02</v>
      </c>
      <c r="G136" s="13">
        <v>18.600000000000001</v>
      </c>
      <c r="H136" s="33">
        <v>30</v>
      </c>
      <c r="I136" s="42">
        <f>AVERAGE(H130:H136)</f>
        <v>39.714285714285715</v>
      </c>
      <c r="J136" s="43" t="s">
        <v>115</v>
      </c>
    </row>
    <row r="137" spans="1:10" x14ac:dyDescent="0.3">
      <c r="A137" s="48">
        <v>42830</v>
      </c>
      <c r="B137" s="44">
        <v>0.43121527777777779</v>
      </c>
      <c r="C137" s="13">
        <v>684</v>
      </c>
      <c r="D137" s="13">
        <v>0.442</v>
      </c>
      <c r="E137" s="13">
        <v>9.25</v>
      </c>
      <c r="F137" s="13">
        <v>7.96</v>
      </c>
      <c r="G137" s="13">
        <v>12.2</v>
      </c>
      <c r="H137" s="33">
        <v>309</v>
      </c>
    </row>
    <row r="138" spans="1:10" x14ac:dyDescent="0.3">
      <c r="A138" s="48">
        <v>42865</v>
      </c>
      <c r="B138" s="44">
        <v>0.42099537037037038</v>
      </c>
      <c r="C138" s="13">
        <v>477.5</v>
      </c>
      <c r="D138" s="13">
        <v>0.31</v>
      </c>
      <c r="E138" s="13">
        <v>8.86</v>
      </c>
      <c r="F138" s="13">
        <v>7.68</v>
      </c>
      <c r="G138" s="13">
        <v>13.2</v>
      </c>
      <c r="H138" s="33">
        <v>1017</v>
      </c>
    </row>
    <row r="139" spans="1:10" x14ac:dyDescent="0.3">
      <c r="A139" s="48">
        <v>42894</v>
      </c>
      <c r="B139" s="44">
        <v>0.43686342592592592</v>
      </c>
      <c r="C139" s="13">
        <v>1026</v>
      </c>
      <c r="D139" s="13">
        <v>0.66949999999999998</v>
      </c>
      <c r="E139" s="13">
        <v>6.4</v>
      </c>
      <c r="F139" s="13">
        <v>7.99</v>
      </c>
      <c r="G139" s="13">
        <v>19</v>
      </c>
      <c r="H139" s="33">
        <v>3448</v>
      </c>
    </row>
    <row r="140" spans="1:10" x14ac:dyDescent="0.3">
      <c r="A140" s="48">
        <v>42934</v>
      </c>
      <c r="B140" s="44">
        <v>0.42444444444444446</v>
      </c>
      <c r="C140" s="13">
        <v>649</v>
      </c>
      <c r="D140" s="13">
        <v>0.42249999999999999</v>
      </c>
      <c r="E140" s="13">
        <v>5.98</v>
      </c>
      <c r="F140" s="13">
        <v>7.87</v>
      </c>
      <c r="G140" s="13">
        <v>24.4</v>
      </c>
      <c r="H140" s="33">
        <v>72</v>
      </c>
    </row>
    <row r="141" spans="1:10" x14ac:dyDescent="0.3">
      <c r="A141" s="48">
        <v>42969</v>
      </c>
      <c r="B141" s="44">
        <v>0.44997685185185188</v>
      </c>
      <c r="C141" s="13">
        <v>915</v>
      </c>
      <c r="D141" s="13">
        <v>0.59150000000000003</v>
      </c>
      <c r="E141" s="13">
        <v>6.66</v>
      </c>
      <c r="F141" s="13">
        <v>7.83</v>
      </c>
      <c r="G141" s="13">
        <v>25.6</v>
      </c>
      <c r="H141" s="33">
        <v>52</v>
      </c>
    </row>
    <row r="142" spans="1:10" x14ac:dyDescent="0.3">
      <c r="A142" s="48">
        <v>43005</v>
      </c>
      <c r="B142" s="44">
        <v>0.43929398148148152</v>
      </c>
      <c r="C142" s="13">
        <v>1112</v>
      </c>
      <c r="D142" s="13">
        <v>0.72150000000000003</v>
      </c>
      <c r="E142" s="13">
        <v>7.17</v>
      </c>
      <c r="F142" s="13">
        <v>7.9</v>
      </c>
      <c r="G142" s="13">
        <v>24.5</v>
      </c>
      <c r="H142" s="33">
        <v>10</v>
      </c>
    </row>
    <row r="143" spans="1:10" x14ac:dyDescent="0.3">
      <c r="A143" s="48">
        <v>43026</v>
      </c>
      <c r="B143" s="44">
        <v>0.43996527777777777</v>
      </c>
      <c r="C143" s="13">
        <v>1009</v>
      </c>
      <c r="D143" s="13">
        <v>0.65649999999999997</v>
      </c>
      <c r="E143" s="13">
        <v>8.64</v>
      </c>
      <c r="F143" s="13">
        <v>8</v>
      </c>
      <c r="G143" s="13">
        <v>15.3</v>
      </c>
      <c r="H143" s="33">
        <v>10</v>
      </c>
      <c r="I143" s="42">
        <f>AVERAGE(H137:H143)</f>
        <v>702.57142857142856</v>
      </c>
      <c r="J143" s="43" t="s">
        <v>117</v>
      </c>
    </row>
    <row r="144" spans="1:10" x14ac:dyDescent="0.3">
      <c r="A144" s="48">
        <v>43194</v>
      </c>
      <c r="B144" s="44">
        <v>0.44307870370370367</v>
      </c>
      <c r="C144" s="13">
        <v>357.8</v>
      </c>
      <c r="D144" s="13">
        <v>0.23269999999999999</v>
      </c>
      <c r="E144" s="13">
        <v>10.84</v>
      </c>
      <c r="F144" s="13">
        <v>7.97</v>
      </c>
      <c r="G144" s="13">
        <v>8.3000000000000007</v>
      </c>
      <c r="H144" s="33">
        <v>4611</v>
      </c>
    </row>
    <row r="145" spans="1:10" x14ac:dyDescent="0.3">
      <c r="A145" s="48">
        <v>43221</v>
      </c>
      <c r="B145" s="27">
        <v>0.43299768518518517</v>
      </c>
      <c r="C145" s="13">
        <v>758</v>
      </c>
      <c r="D145" s="13">
        <v>0.49399999999999999</v>
      </c>
      <c r="E145" s="13">
        <v>11.84</v>
      </c>
      <c r="F145" s="13">
        <v>8.44</v>
      </c>
      <c r="G145" s="13">
        <v>15.2</v>
      </c>
      <c r="H145" s="33">
        <v>31</v>
      </c>
    </row>
    <row r="146" spans="1:10" x14ac:dyDescent="0.3">
      <c r="A146" s="48">
        <v>43258</v>
      </c>
      <c r="B146" s="44">
        <v>0.44435185185185189</v>
      </c>
      <c r="C146" s="13">
        <v>964</v>
      </c>
      <c r="D146" s="13">
        <v>0.624</v>
      </c>
      <c r="E146" s="13">
        <v>6.82</v>
      </c>
      <c r="F146" s="13">
        <v>8.08</v>
      </c>
      <c r="G146" s="13">
        <v>24.1</v>
      </c>
      <c r="H146" s="33">
        <v>63</v>
      </c>
    </row>
    <row r="147" spans="1:10" x14ac:dyDescent="0.3">
      <c r="A147" s="48">
        <v>43298</v>
      </c>
      <c r="B147" s="44">
        <v>0.45268518518518519</v>
      </c>
      <c r="C147" s="13">
        <v>927</v>
      </c>
      <c r="D147" s="13">
        <v>0.60450000000000004</v>
      </c>
      <c r="E147" s="13">
        <v>5.67</v>
      </c>
      <c r="F147" s="13">
        <v>7.82</v>
      </c>
      <c r="G147" s="13">
        <v>27.6</v>
      </c>
      <c r="H147" s="33">
        <v>20</v>
      </c>
    </row>
    <row r="148" spans="1:10" x14ac:dyDescent="0.3">
      <c r="A148" s="50">
        <v>43334</v>
      </c>
      <c r="B148" s="44">
        <v>0.44032407407407409</v>
      </c>
      <c r="C148" s="13">
        <v>524</v>
      </c>
      <c r="D148" s="13">
        <v>0.33800000000000002</v>
      </c>
      <c r="E148" s="13">
        <v>5.29</v>
      </c>
      <c r="F148" s="13">
        <v>7.72</v>
      </c>
      <c r="G148" s="13">
        <v>23</v>
      </c>
      <c r="H148" s="33">
        <v>426</v>
      </c>
    </row>
    <row r="149" spans="1:10" x14ac:dyDescent="0.3">
      <c r="A149" s="51">
        <v>43369</v>
      </c>
      <c r="B149" s="44">
        <v>0.42993055555555554</v>
      </c>
      <c r="C149" s="52">
        <v>596</v>
      </c>
      <c r="D149" s="52">
        <v>0.39</v>
      </c>
      <c r="E149" s="52">
        <v>6.56</v>
      </c>
      <c r="F149" s="52">
        <v>7.74</v>
      </c>
      <c r="G149" s="52">
        <v>20.399999999999999</v>
      </c>
      <c r="H149" s="33">
        <v>2755</v>
      </c>
    </row>
    <row r="150" spans="1:10" x14ac:dyDescent="0.3">
      <c r="A150" s="51">
        <v>43389</v>
      </c>
      <c r="B150" s="44">
        <v>0.43539351851851849</v>
      </c>
      <c r="C150" s="13">
        <v>792</v>
      </c>
      <c r="D150" s="13">
        <v>0.51349999999999996</v>
      </c>
      <c r="E150" s="13">
        <v>9.1300000000000008</v>
      </c>
      <c r="F150" s="13">
        <v>7.83</v>
      </c>
      <c r="G150" s="13">
        <v>13.1</v>
      </c>
      <c r="H150" s="33">
        <v>41</v>
      </c>
      <c r="I150" s="42">
        <f>AVERAGE(H144:H150)</f>
        <v>1135.2857142857142</v>
      </c>
      <c r="J150" s="43" t="s">
        <v>119</v>
      </c>
    </row>
    <row r="151" spans="1:10" x14ac:dyDescent="0.3">
      <c r="A151" s="51">
        <v>43557</v>
      </c>
      <c r="B151" s="27">
        <v>0.41515046296296299</v>
      </c>
      <c r="C151" s="13">
        <v>493.8</v>
      </c>
      <c r="D151" s="13">
        <v>0.3211</v>
      </c>
      <c r="E151" s="13">
        <v>11.97</v>
      </c>
      <c r="F151" s="13">
        <v>8.02</v>
      </c>
      <c r="G151" s="13">
        <v>6.4</v>
      </c>
      <c r="H151" s="33">
        <v>1918</v>
      </c>
    </row>
    <row r="152" spans="1:10" x14ac:dyDescent="0.3">
      <c r="A152" s="51">
        <v>43587</v>
      </c>
      <c r="B152" s="44">
        <v>0.43563657407407402</v>
      </c>
      <c r="C152" s="13">
        <v>608</v>
      </c>
      <c r="D152" s="13">
        <v>0.3952</v>
      </c>
      <c r="E152" s="13">
        <v>8.91</v>
      </c>
      <c r="F152" s="13">
        <v>7.6</v>
      </c>
      <c r="G152" s="13">
        <v>13.9</v>
      </c>
      <c r="H152" s="33">
        <v>644</v>
      </c>
    </row>
    <row r="153" spans="1:10" x14ac:dyDescent="0.3">
      <c r="A153" s="51">
        <v>43622</v>
      </c>
      <c r="B153" s="44">
        <v>0.43818287037037035</v>
      </c>
      <c r="C153" s="13">
        <v>710</v>
      </c>
      <c r="D153" s="13">
        <v>0.46150000000000002</v>
      </c>
      <c r="E153" s="13">
        <v>5.83</v>
      </c>
      <c r="F153" s="13">
        <v>7.68</v>
      </c>
      <c r="G153" s="13">
        <v>22.3</v>
      </c>
      <c r="H153" s="33">
        <v>10462</v>
      </c>
    </row>
    <row r="154" spans="1:10" x14ac:dyDescent="0.3">
      <c r="A154" s="51">
        <v>43647</v>
      </c>
      <c r="B154" s="44">
        <v>0.41811342592592587</v>
      </c>
      <c r="C154" s="13">
        <v>773</v>
      </c>
      <c r="D154" s="13">
        <v>0.50049999999999994</v>
      </c>
      <c r="E154" s="13">
        <v>5.71</v>
      </c>
      <c r="F154" s="13">
        <v>7.88</v>
      </c>
      <c r="G154" s="13">
        <v>25.9</v>
      </c>
      <c r="H154" s="33">
        <v>10</v>
      </c>
    </row>
    <row r="155" spans="1:10" x14ac:dyDescent="0.3">
      <c r="A155" s="51">
        <v>43704</v>
      </c>
      <c r="B155" s="44">
        <v>0.41740740740740739</v>
      </c>
      <c r="C155" s="13">
        <v>916</v>
      </c>
      <c r="D155" s="13">
        <v>0.59799999999999998</v>
      </c>
      <c r="E155" s="13">
        <v>5.12</v>
      </c>
      <c r="F155" s="13">
        <v>7.81</v>
      </c>
      <c r="G155" s="13">
        <v>22.6</v>
      </c>
      <c r="H155" s="33">
        <v>471</v>
      </c>
    </row>
    <row r="156" spans="1:10" x14ac:dyDescent="0.3">
      <c r="A156" s="53">
        <v>43733</v>
      </c>
      <c r="B156" s="44">
        <v>0.42766203703703703</v>
      </c>
      <c r="C156" s="13">
        <v>688</v>
      </c>
      <c r="D156" s="13">
        <v>0.44850000000000001</v>
      </c>
      <c r="E156" s="13">
        <v>6.96</v>
      </c>
      <c r="F156" s="13">
        <v>8.02</v>
      </c>
      <c r="G156" s="13">
        <v>22</v>
      </c>
      <c r="H156" s="33">
        <v>30</v>
      </c>
    </row>
    <row r="157" spans="1:10" x14ac:dyDescent="0.3">
      <c r="A157" s="51">
        <v>43768</v>
      </c>
      <c r="B157" s="44">
        <v>0.43424768518518514</v>
      </c>
      <c r="C157" s="13">
        <v>839</v>
      </c>
      <c r="D157" s="13">
        <v>0.54600000000000004</v>
      </c>
      <c r="E157" s="13">
        <v>7.21</v>
      </c>
      <c r="F157" s="13">
        <v>7.65</v>
      </c>
      <c r="G157" s="13">
        <v>12.8</v>
      </c>
      <c r="H157" s="33">
        <v>20</v>
      </c>
      <c r="I157" s="42">
        <f>AVERAGE(H151:H157)</f>
        <v>1936.4285714285713</v>
      </c>
      <c r="J157" s="43" t="s">
        <v>120</v>
      </c>
    </row>
    <row r="158" spans="1:10" x14ac:dyDescent="0.3">
      <c r="A158" s="51">
        <v>43935</v>
      </c>
      <c r="B158" s="44">
        <v>0.40972222222222227</v>
      </c>
      <c r="C158" s="13">
        <v>757</v>
      </c>
      <c r="D158" s="13">
        <v>0.49399999999999999</v>
      </c>
      <c r="E158" s="13">
        <v>10.119999999999999</v>
      </c>
      <c r="F158" s="13">
        <v>8</v>
      </c>
      <c r="G158" s="13">
        <v>10.5</v>
      </c>
      <c r="H158" s="33">
        <v>20</v>
      </c>
    </row>
    <row r="159" spans="1:10" x14ac:dyDescent="0.3">
      <c r="A159" s="48">
        <v>43962</v>
      </c>
      <c r="B159" s="27">
        <v>0.4322685185185185</v>
      </c>
      <c r="C159" s="13">
        <v>765</v>
      </c>
      <c r="D159" s="13">
        <v>0.49399999999999999</v>
      </c>
      <c r="E159" s="13">
        <v>10.74</v>
      </c>
      <c r="F159" s="13">
        <v>8.1300000000000008</v>
      </c>
      <c r="G159" s="13">
        <v>12.9</v>
      </c>
      <c r="H159" s="33">
        <v>31</v>
      </c>
    </row>
    <row r="160" spans="1:10" x14ac:dyDescent="0.3">
      <c r="A160" s="48">
        <v>43999</v>
      </c>
      <c r="B160" s="41">
        <v>0.48658564814814814</v>
      </c>
      <c r="C160" s="13">
        <v>933</v>
      </c>
      <c r="D160" s="13">
        <v>0.60450000000000004</v>
      </c>
      <c r="E160" s="13">
        <v>7.58</v>
      </c>
      <c r="F160" s="13">
        <v>8</v>
      </c>
      <c r="G160" s="13">
        <v>23.5</v>
      </c>
      <c r="H160" s="33">
        <v>20</v>
      </c>
    </row>
    <row r="161" spans="1:10" x14ac:dyDescent="0.3">
      <c r="A161" s="48">
        <v>44025</v>
      </c>
      <c r="B161" s="27">
        <v>0.44578703703703698</v>
      </c>
      <c r="C161" s="13">
        <v>763</v>
      </c>
      <c r="D161" s="13">
        <v>0.49399999999999999</v>
      </c>
      <c r="E161" s="13">
        <v>5.07</v>
      </c>
      <c r="F161" s="13">
        <v>7.81</v>
      </c>
      <c r="G161" s="13">
        <v>25.5</v>
      </c>
      <c r="H161" s="33">
        <v>31</v>
      </c>
    </row>
    <row r="162" spans="1:10" x14ac:dyDescent="0.3">
      <c r="A162" s="51">
        <v>44062</v>
      </c>
      <c r="B162" s="44">
        <v>0.42896990740740737</v>
      </c>
      <c r="C162" s="13">
        <v>685</v>
      </c>
      <c r="D162" s="13">
        <v>0.44850000000000001</v>
      </c>
      <c r="E162" s="13">
        <v>5.32</v>
      </c>
      <c r="F162" s="13">
        <v>7.92</v>
      </c>
      <c r="G162" s="13">
        <v>23.7</v>
      </c>
      <c r="H162" s="33">
        <v>31</v>
      </c>
    </row>
    <row r="163" spans="1:10" x14ac:dyDescent="0.3">
      <c r="A163" s="51">
        <v>44090</v>
      </c>
      <c r="B163" s="44">
        <v>0.43790509259259264</v>
      </c>
      <c r="C163" s="13">
        <v>1187</v>
      </c>
      <c r="D163" s="13">
        <v>0.77349999999999997</v>
      </c>
      <c r="E163" s="13">
        <v>7.79</v>
      </c>
      <c r="F163" s="13">
        <v>7.88</v>
      </c>
      <c r="G163" s="13">
        <v>21</v>
      </c>
      <c r="H163" s="33">
        <v>10</v>
      </c>
    </row>
    <row r="164" spans="1:10" x14ac:dyDescent="0.3">
      <c r="A164" s="48">
        <v>44123</v>
      </c>
      <c r="B164" s="44">
        <v>0.42296296296296299</v>
      </c>
      <c r="C164" s="13">
        <v>1250</v>
      </c>
      <c r="D164" s="13">
        <v>0.8125</v>
      </c>
      <c r="E164" s="13">
        <v>11.8</v>
      </c>
      <c r="F164" s="13">
        <v>7.58</v>
      </c>
      <c r="G164" s="13">
        <v>12.4</v>
      </c>
      <c r="H164" s="33">
        <v>336</v>
      </c>
      <c r="I164" s="42">
        <f>AVERAGE(H158:H164)</f>
        <v>68.428571428571431</v>
      </c>
      <c r="J164" s="43" t="s">
        <v>121</v>
      </c>
    </row>
    <row r="165" spans="1:10" x14ac:dyDescent="0.3">
      <c r="A165" s="54">
        <v>44299</v>
      </c>
      <c r="B165" s="41">
        <v>0.43532407407407409</v>
      </c>
      <c r="C165" s="13">
        <v>628</v>
      </c>
      <c r="D165" s="13">
        <v>0.40820000000000001</v>
      </c>
      <c r="E165" s="13">
        <v>9.3000000000000007</v>
      </c>
      <c r="F165" s="13">
        <v>7.81</v>
      </c>
      <c r="G165" s="13">
        <v>12.799999999999999</v>
      </c>
      <c r="H165" s="33">
        <v>335</v>
      </c>
    </row>
    <row r="166" spans="1:10" x14ac:dyDescent="0.3">
      <c r="A166" s="54">
        <v>44326</v>
      </c>
      <c r="B166" s="41">
        <v>0.4508564814814815</v>
      </c>
      <c r="C166" s="13">
        <v>522</v>
      </c>
      <c r="D166" s="13">
        <v>0.33929999999999999</v>
      </c>
      <c r="E166" s="13">
        <v>8.58</v>
      </c>
      <c r="F166" s="13">
        <v>7.94</v>
      </c>
      <c r="G166" s="13">
        <v>11.700000000000001</v>
      </c>
      <c r="H166" s="33">
        <v>6867</v>
      </c>
    </row>
    <row r="167" spans="1:10" x14ac:dyDescent="0.3">
      <c r="A167" s="54">
        <v>44363</v>
      </c>
      <c r="B167" s="41">
        <v>0.44642361111111112</v>
      </c>
      <c r="C167" s="13"/>
      <c r="D167" s="13"/>
      <c r="E167" s="13">
        <v>2.96</v>
      </c>
      <c r="F167" s="13">
        <v>8.2799999999999994</v>
      </c>
      <c r="G167" s="13">
        <v>24.299999999999997</v>
      </c>
      <c r="H167" s="33">
        <v>31</v>
      </c>
    </row>
    <row r="168" spans="1:10" x14ac:dyDescent="0.3">
      <c r="A168" s="54">
        <v>44384</v>
      </c>
      <c r="B168" s="44">
        <v>0.42422453703703705</v>
      </c>
      <c r="C168" s="13">
        <v>742</v>
      </c>
      <c r="D168" s="13">
        <v>0.48099999999999998</v>
      </c>
      <c r="E168" s="13">
        <v>5.31</v>
      </c>
      <c r="F168" s="13">
        <v>7.83</v>
      </c>
      <c r="G168" s="13">
        <v>27.199999999999996</v>
      </c>
      <c r="H168" s="33">
        <v>20</v>
      </c>
    </row>
    <row r="169" spans="1:10" x14ac:dyDescent="0.3">
      <c r="A169" s="48">
        <v>44426</v>
      </c>
      <c r="B169" s="41">
        <v>0.44555555555555554</v>
      </c>
      <c r="C169" s="13">
        <v>938</v>
      </c>
      <c r="D169" s="13">
        <v>0.61099999999999999</v>
      </c>
      <c r="E169" s="13">
        <v>4.92</v>
      </c>
      <c r="F169" s="13">
        <v>7.79</v>
      </c>
      <c r="G169" s="13">
        <v>25</v>
      </c>
      <c r="H169" s="33">
        <v>63</v>
      </c>
    </row>
    <row r="170" spans="1:10" x14ac:dyDescent="0.3">
      <c r="A170" s="54">
        <v>44469</v>
      </c>
      <c r="B170" s="44">
        <v>0.48550925925925931</v>
      </c>
      <c r="C170" s="13">
        <v>704</v>
      </c>
      <c r="D170" s="13">
        <v>0.45500000000000002</v>
      </c>
      <c r="E170" s="13">
        <v>6.78</v>
      </c>
      <c r="F170" s="13">
        <v>7.95</v>
      </c>
      <c r="G170" s="13">
        <v>20.999999999999996</v>
      </c>
      <c r="H170" s="33">
        <v>110</v>
      </c>
    </row>
    <row r="171" spans="1:10" x14ac:dyDescent="0.3">
      <c r="A171" s="54">
        <v>44495</v>
      </c>
      <c r="B171" s="44">
        <v>0.4685185185185185</v>
      </c>
      <c r="C171" s="13">
        <v>352.8</v>
      </c>
      <c r="D171" s="13">
        <v>0.22939999999999999</v>
      </c>
      <c r="E171" s="13">
        <v>11.17</v>
      </c>
      <c r="F171" s="13">
        <v>7.39</v>
      </c>
      <c r="G171" s="13">
        <v>13.099999999999998</v>
      </c>
      <c r="H171" s="33">
        <v>9208</v>
      </c>
      <c r="I171" s="42">
        <f>AVERAGE(H165:H171)</f>
        <v>2376.2857142857142</v>
      </c>
      <c r="J171" s="43" t="s">
        <v>122</v>
      </c>
    </row>
    <row r="172" spans="1:10" x14ac:dyDescent="0.3">
      <c r="A172" s="54">
        <v>44670</v>
      </c>
      <c r="B172" s="44">
        <v>0.43197916666666664</v>
      </c>
      <c r="C172" s="13">
        <v>671</v>
      </c>
      <c r="D172" s="13">
        <v>0.43619999999999998</v>
      </c>
      <c r="E172" s="13">
        <v>11.12</v>
      </c>
      <c r="F172" s="13">
        <v>7.78</v>
      </c>
      <c r="G172" s="13">
        <v>9.6</v>
      </c>
      <c r="H172" s="33">
        <v>30</v>
      </c>
    </row>
    <row r="173" spans="1:10" x14ac:dyDescent="0.3">
      <c r="A173" s="54">
        <v>44697</v>
      </c>
      <c r="B173" s="44">
        <v>0.44753472222222218</v>
      </c>
      <c r="C173" s="13">
        <v>714</v>
      </c>
      <c r="D173" s="13">
        <v>0.46150000000000002</v>
      </c>
      <c r="E173" s="13">
        <v>7.8</v>
      </c>
      <c r="F173" s="13">
        <v>7.68</v>
      </c>
      <c r="G173" s="13">
        <v>20.7</v>
      </c>
      <c r="H173" s="33">
        <v>554</v>
      </c>
    </row>
    <row r="174" spans="1:10" x14ac:dyDescent="0.3">
      <c r="A174" s="54">
        <v>44727</v>
      </c>
      <c r="B174" s="41">
        <v>0.42841435185185189</v>
      </c>
      <c r="C174" s="13">
        <v>507</v>
      </c>
      <c r="D174" s="13">
        <v>0.3296</v>
      </c>
      <c r="E174" s="13">
        <v>7.9</v>
      </c>
      <c r="F174" s="13">
        <v>7.48</v>
      </c>
      <c r="G174" s="13">
        <v>24.2</v>
      </c>
      <c r="H174" s="33">
        <v>576</v>
      </c>
    </row>
    <row r="175" spans="1:10" x14ac:dyDescent="0.3">
      <c r="A175" s="54">
        <v>44749</v>
      </c>
      <c r="C175" s="41" t="s">
        <v>118</v>
      </c>
      <c r="D175" s="13"/>
      <c r="E175" s="13"/>
      <c r="F175" s="13"/>
      <c r="G175" s="13"/>
    </row>
    <row r="176" spans="1:10" x14ac:dyDescent="0.3">
      <c r="A176" s="54">
        <v>44776</v>
      </c>
      <c r="B176" s="44">
        <v>0.42686342592592591</v>
      </c>
      <c r="C176" s="13">
        <v>834</v>
      </c>
      <c r="D176" s="13">
        <v>0.53949999999999998</v>
      </c>
      <c r="E176" s="13">
        <v>6.36</v>
      </c>
      <c r="F176" s="13">
        <v>7.94</v>
      </c>
      <c r="G176" s="13">
        <v>26.6</v>
      </c>
      <c r="H176" s="33">
        <v>41</v>
      </c>
    </row>
    <row r="177" spans="1:10" x14ac:dyDescent="0.3">
      <c r="A177" s="54">
        <v>44819</v>
      </c>
      <c r="B177" s="44">
        <v>0.52300925925925923</v>
      </c>
      <c r="C177" s="13">
        <v>771</v>
      </c>
      <c r="D177" s="13">
        <v>0.50049999999999994</v>
      </c>
      <c r="E177" s="13">
        <v>9.08</v>
      </c>
      <c r="F177" s="13">
        <v>7.7</v>
      </c>
      <c r="G177" s="13">
        <v>22</v>
      </c>
    </row>
    <row r="178" spans="1:10" x14ac:dyDescent="0.3">
      <c r="A178" s="54">
        <v>44840</v>
      </c>
      <c r="B178" s="41">
        <v>0.4535763888888889</v>
      </c>
      <c r="C178" s="13">
        <v>1190</v>
      </c>
      <c r="D178" s="13">
        <v>0.77349999999999997</v>
      </c>
      <c r="E178" s="13">
        <v>8.7799999999999994</v>
      </c>
      <c r="F178" s="13">
        <v>8.08</v>
      </c>
      <c r="G178" s="13">
        <v>16.399999999999999</v>
      </c>
      <c r="H178" s="33">
        <v>10</v>
      </c>
      <c r="I178" s="42">
        <f>AVERAGE(H172:H178)</f>
        <v>242.2</v>
      </c>
      <c r="J178" s="43" t="s">
        <v>123</v>
      </c>
    </row>
    <row r="179" spans="1:10" x14ac:dyDescent="0.3">
      <c r="A179" s="54">
        <v>45040</v>
      </c>
      <c r="B179" s="44">
        <v>0.41939814814814813</v>
      </c>
      <c r="C179" s="13">
        <v>828</v>
      </c>
      <c r="D179" s="13">
        <v>0.53949999999999998</v>
      </c>
      <c r="E179" s="13">
        <v>11.58</v>
      </c>
      <c r="F179" s="13">
        <v>8.43</v>
      </c>
      <c r="G179" s="13">
        <v>10.5</v>
      </c>
      <c r="H179" s="33">
        <v>30</v>
      </c>
    </row>
    <row r="180" spans="1:10" x14ac:dyDescent="0.3">
      <c r="A180" s="54">
        <v>45063</v>
      </c>
      <c r="B180" s="27">
        <v>0.49356481481481485</v>
      </c>
      <c r="C180" s="13">
        <v>570</v>
      </c>
      <c r="D180" s="13">
        <v>370.7</v>
      </c>
      <c r="E180" s="13">
        <v>6.92</v>
      </c>
      <c r="F180" s="13">
        <v>7.94</v>
      </c>
      <c r="G180" s="13">
        <v>17.899999999999999</v>
      </c>
      <c r="H180" s="33">
        <v>85</v>
      </c>
    </row>
    <row r="181" spans="1:10" x14ac:dyDescent="0.3">
      <c r="A181" s="54">
        <v>45085</v>
      </c>
      <c r="B181" s="41">
        <v>0.42722222222222223</v>
      </c>
      <c r="C181" s="13">
        <v>989</v>
      </c>
      <c r="D181" s="13">
        <v>0.64349999999999996</v>
      </c>
      <c r="E181" s="13">
        <v>4.42</v>
      </c>
      <c r="F181" s="13">
        <v>7.71</v>
      </c>
      <c r="G181" s="13">
        <v>22</v>
      </c>
      <c r="H181" s="33">
        <v>41</v>
      </c>
    </row>
    <row r="182" spans="1:10" x14ac:dyDescent="0.3">
      <c r="A182" s="54">
        <v>45133</v>
      </c>
      <c r="B182" s="44">
        <v>0.44240740740740742</v>
      </c>
      <c r="C182" s="13">
        <v>723</v>
      </c>
      <c r="D182" s="13">
        <v>0.46800000000000003</v>
      </c>
      <c r="E182" s="13">
        <v>5.33</v>
      </c>
      <c r="F182" s="13">
        <v>8.02</v>
      </c>
      <c r="G182" s="13">
        <v>26.2</v>
      </c>
      <c r="H182" s="33">
        <v>644</v>
      </c>
    </row>
    <row r="183" spans="1:10" x14ac:dyDescent="0.3">
      <c r="A183" s="54">
        <v>45154</v>
      </c>
      <c r="B183" s="44">
        <v>0.41396990740740741</v>
      </c>
      <c r="C183" s="13">
        <v>747</v>
      </c>
      <c r="D183" s="13">
        <v>0.48749999999999999</v>
      </c>
      <c r="E183" s="13">
        <v>5.44</v>
      </c>
      <c r="F183" s="13">
        <v>7.52</v>
      </c>
      <c r="G183" s="13">
        <v>22</v>
      </c>
      <c r="H183" s="33">
        <v>41</v>
      </c>
    </row>
    <row r="184" spans="1:10" x14ac:dyDescent="0.3">
      <c r="A184" s="54">
        <v>45181</v>
      </c>
      <c r="B184" s="61">
        <v>0.47753472222222221</v>
      </c>
      <c r="C184" s="13">
        <v>1308</v>
      </c>
      <c r="D184" s="13">
        <v>0.85150000000000003</v>
      </c>
      <c r="E184" s="13">
        <v>7.52</v>
      </c>
      <c r="F184" s="13">
        <v>8.02</v>
      </c>
      <c r="G184" s="13">
        <v>22.6</v>
      </c>
      <c r="H184" s="33">
        <v>20</v>
      </c>
    </row>
    <row r="185" spans="1:10" x14ac:dyDescent="0.3">
      <c r="A185" s="54">
        <v>45217</v>
      </c>
      <c r="B185" s="44">
        <v>0.42569444444444443</v>
      </c>
      <c r="C185" s="13">
        <v>1205</v>
      </c>
      <c r="D185" s="13">
        <v>0.78649999999999998</v>
      </c>
      <c r="E185" s="13">
        <v>8.74</v>
      </c>
      <c r="F185" s="13">
        <v>8.09</v>
      </c>
      <c r="G185" s="13">
        <v>13.7</v>
      </c>
      <c r="H185" s="33">
        <v>10</v>
      </c>
      <c r="I185" s="42">
        <f>AVERAGE(H179:H185)</f>
        <v>124.42857142857143</v>
      </c>
      <c r="J185" s="43" t="s">
        <v>126</v>
      </c>
    </row>
    <row r="186" spans="1:10" x14ac:dyDescent="0.3">
      <c r="A186" s="55">
        <v>45393</v>
      </c>
      <c r="B186" s="26">
        <v>0.47903935185185187</v>
      </c>
      <c r="C186" s="13">
        <v>406.7</v>
      </c>
      <c r="D186" s="13">
        <v>0.26440000000000002</v>
      </c>
      <c r="E186" s="13">
        <v>7.68</v>
      </c>
      <c r="F186" s="13">
        <v>7.75</v>
      </c>
      <c r="G186" s="13">
        <v>13.6</v>
      </c>
      <c r="H186" s="33">
        <v>5475</v>
      </c>
    </row>
    <row r="187" spans="1:10" x14ac:dyDescent="0.3">
      <c r="A187" s="55">
        <v>45428.444814814815</v>
      </c>
      <c r="B187" s="41">
        <v>0.44481481481481483</v>
      </c>
      <c r="C187" s="13">
        <v>500</v>
      </c>
      <c r="D187" s="13">
        <v>0.32500000000000001</v>
      </c>
      <c r="E187" s="13">
        <v>6.11</v>
      </c>
      <c r="F187" s="13">
        <v>7.89</v>
      </c>
      <c r="G187" s="13">
        <v>20.399999999999999</v>
      </c>
      <c r="H187" s="33">
        <v>1789</v>
      </c>
    </row>
    <row r="188" spans="1:10" x14ac:dyDescent="0.3">
      <c r="A188" s="55">
        <v>45453</v>
      </c>
      <c r="B188" s="27">
        <v>45453.427476851852</v>
      </c>
      <c r="C188" s="13">
        <v>879</v>
      </c>
      <c r="D188" s="13">
        <v>0.57199999999999995</v>
      </c>
      <c r="E188" s="13">
        <v>7.9</v>
      </c>
      <c r="F188" s="13">
        <v>8.11</v>
      </c>
      <c r="G188" s="13">
        <v>22.2</v>
      </c>
      <c r="H188" s="33">
        <v>74</v>
      </c>
    </row>
    <row r="189" spans="1:10" x14ac:dyDescent="0.3">
      <c r="A189" s="55">
        <v>45498</v>
      </c>
      <c r="B189" s="41">
        <v>0.45557870370370368</v>
      </c>
      <c r="C189" s="13">
        <v>885</v>
      </c>
      <c r="D189" s="13">
        <v>0.57850000000000001</v>
      </c>
      <c r="E189" s="13">
        <v>7.01</v>
      </c>
      <c r="F189" s="13">
        <v>8.01</v>
      </c>
      <c r="G189" s="13">
        <v>26.4</v>
      </c>
      <c r="H189" s="33">
        <v>175</v>
      </c>
    </row>
    <row r="190" spans="1:10" x14ac:dyDescent="0.3">
      <c r="A190" s="55">
        <v>45517</v>
      </c>
      <c r="B190" s="44">
        <v>0.42994212962962963</v>
      </c>
      <c r="C190" s="13">
        <v>897</v>
      </c>
      <c r="D190" s="13">
        <v>0.58499999999999996</v>
      </c>
      <c r="E190" s="13">
        <v>6.39</v>
      </c>
      <c r="F190" s="13">
        <v>7.67</v>
      </c>
      <c r="G190" s="13">
        <v>23.4</v>
      </c>
      <c r="H190" s="33">
        <v>908</v>
      </c>
    </row>
    <row r="191" spans="1:10" x14ac:dyDescent="0.3">
      <c r="A191" s="55">
        <v>45547</v>
      </c>
      <c r="B191" s="61">
        <v>0.43905092592592593</v>
      </c>
      <c r="C191" s="13">
        <v>1320</v>
      </c>
      <c r="D191" s="13">
        <v>0.85799999999999998</v>
      </c>
      <c r="E191" s="13">
        <v>8.84</v>
      </c>
      <c r="F191" s="13">
        <v>8.16</v>
      </c>
      <c r="G191" s="13">
        <v>21.7</v>
      </c>
      <c r="H191" s="33">
        <v>41</v>
      </c>
    </row>
    <row r="192" spans="1:10" x14ac:dyDescent="0.3">
      <c r="A192" s="34">
        <v>45574</v>
      </c>
      <c r="B192" s="44">
        <v>0.4425810185185185</v>
      </c>
      <c r="C192" s="13">
        <v>1224</v>
      </c>
      <c r="D192" s="13">
        <v>0.79300000000000004</v>
      </c>
      <c r="E192" s="13">
        <v>6.53</v>
      </c>
      <c r="F192" s="13">
        <v>7.8</v>
      </c>
      <c r="G192" s="13">
        <v>17.899999999999999</v>
      </c>
      <c r="H192" s="33">
        <v>10</v>
      </c>
      <c r="I192" s="42">
        <f>AVERAGE(H186:H192)</f>
        <v>1210.2857142857142</v>
      </c>
      <c r="J192" s="43" t="s">
        <v>242</v>
      </c>
    </row>
  </sheetData>
  <conditionalFormatting sqref="H1:H184">
    <cfRule type="cellIs" dxfId="57" priority="15" stopIfTrue="1" operator="greaterThanOrEqual">
      <formula>235</formula>
    </cfRule>
  </conditionalFormatting>
  <conditionalFormatting sqref="H142:H143">
    <cfRule type="cellIs" dxfId="56" priority="17" stopIfTrue="1" operator="greaterThanOrEqual">
      <formula>135</formula>
    </cfRule>
  </conditionalFormatting>
  <conditionalFormatting sqref="H154">
    <cfRule type="cellIs" dxfId="55" priority="12" stopIfTrue="1" operator="greaterThanOrEqual">
      <formula>235</formula>
    </cfRule>
    <cfRule type="cellIs" dxfId="54" priority="13" stopIfTrue="1" operator="greaterThanOrEqual">
      <formula>135</formula>
    </cfRule>
  </conditionalFormatting>
  <conditionalFormatting sqref="H185">
    <cfRule type="cellIs" dxfId="53" priority="7" stopIfTrue="1" operator="greaterThanOrEqual">
      <formula>135</formula>
    </cfRule>
  </conditionalFormatting>
  <conditionalFormatting sqref="H185 H193:H1048576">
    <cfRule type="cellIs" dxfId="52" priority="6" stopIfTrue="1" operator="greaterThanOrEqual">
      <formula>235</formula>
    </cfRule>
  </conditionalFormatting>
  <conditionalFormatting sqref="H4:I147 H1:I2 H149:I149 H150 H151:I156 H157 H158:I163 H164 H165:I170 H171 H172:I177 H178 H179:I184 H193:I65525 I3 E24:E43 E45:E64 E66:E76 E78:E93 I148">
    <cfRule type="cellIs" dxfId="51" priority="18" stopIfTrue="1" operator="greaterThanOrEqual">
      <formula>235</formula>
    </cfRule>
  </conditionalFormatting>
  <conditionalFormatting sqref="H185:I185">
    <cfRule type="cellIs" dxfId="50" priority="5" stopIfTrue="1" operator="greaterThanOrEqual">
      <formula>235</formula>
    </cfRule>
  </conditionalFormatting>
  <conditionalFormatting sqref="I150">
    <cfRule type="cellIs" dxfId="49" priority="14" stopIfTrue="1" operator="greaterThanOrEqual">
      <formula>235</formula>
    </cfRule>
  </conditionalFormatting>
  <conditionalFormatting sqref="I157">
    <cfRule type="cellIs" dxfId="48" priority="11" stopIfTrue="1" operator="greaterThanOrEqual">
      <formula>235</formula>
    </cfRule>
  </conditionalFormatting>
  <conditionalFormatting sqref="I164">
    <cfRule type="cellIs" dxfId="47" priority="10" stopIfTrue="1" operator="greaterThanOrEqual">
      <formula>235</formula>
    </cfRule>
  </conditionalFormatting>
  <conditionalFormatting sqref="I171">
    <cfRule type="cellIs" dxfId="46" priority="9" stopIfTrue="1" operator="greaterThanOrEqual">
      <formula>235</formula>
    </cfRule>
  </conditionalFormatting>
  <conditionalFormatting sqref="I178">
    <cfRule type="cellIs" dxfId="45" priority="8" stopIfTrue="1" operator="greaterThanOrEqual">
      <formula>235</formula>
    </cfRule>
  </conditionalFormatting>
  <conditionalFormatting sqref="H186:H192">
    <cfRule type="cellIs" dxfId="16" priority="3" stopIfTrue="1" operator="greaterThanOrEqual">
      <formula>235</formula>
    </cfRule>
  </conditionalFormatting>
  <conditionalFormatting sqref="H192">
    <cfRule type="cellIs" dxfId="15" priority="2" stopIfTrue="1" operator="greaterThanOrEqual">
      <formula>135</formula>
    </cfRule>
  </conditionalFormatting>
  <conditionalFormatting sqref="H186:I191 H192">
    <cfRule type="cellIs" dxfId="14" priority="4" stopIfTrue="1" operator="greaterThanOrEqual">
      <formula>235</formula>
    </cfRule>
  </conditionalFormatting>
  <conditionalFormatting sqref="H192:I192">
    <cfRule type="cellIs" dxfId="13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89F6-EC5B-434F-B260-5A593AEDB51D}">
  <dimension ref="A1:P192"/>
  <sheetViews>
    <sheetView zoomScale="75" zoomScaleNormal="75" workbookViewId="0">
      <pane ySplit="3" topLeftCell="A181" activePane="bottomLeft" state="frozen"/>
      <selection pane="bottomLeft" activeCell="A193" sqref="A193"/>
    </sheetView>
  </sheetViews>
  <sheetFormatPr defaultColWidth="8.7265625" defaultRowHeight="14" x14ac:dyDescent="0.3"/>
  <cols>
    <col min="1" max="1" width="10.7265625" style="33" customWidth="1"/>
    <col min="2" max="2" width="9.54296875" style="33" bestFit="1" customWidth="1"/>
    <col min="3" max="9" width="8.81640625" style="33" bestFit="1" customWidth="1"/>
    <col min="10" max="11" width="8.7265625" style="33"/>
    <col min="12" max="13" width="8.81640625" style="33" bestFit="1" customWidth="1"/>
    <col min="14" max="16384" width="8.7265625" style="33"/>
  </cols>
  <sheetData>
    <row r="1" spans="1:16" s="29" customFormat="1" x14ac:dyDescent="0.3">
      <c r="A1" s="56" t="s">
        <v>150</v>
      </c>
      <c r="D1" s="29" t="s">
        <v>87</v>
      </c>
      <c r="F1" s="29" t="s">
        <v>151</v>
      </c>
      <c r="L1" s="30">
        <v>39.878639</v>
      </c>
      <c r="M1" s="30">
        <v>-86.141249999999999</v>
      </c>
      <c r="P1" s="29" t="s">
        <v>152</v>
      </c>
    </row>
    <row r="2" spans="1:16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16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</row>
    <row r="4" spans="1:16" x14ac:dyDescent="0.3">
      <c r="A4" s="34">
        <v>35901</v>
      </c>
      <c r="B4" s="33">
        <v>112012</v>
      </c>
      <c r="C4" s="33">
        <v>643</v>
      </c>
      <c r="D4" s="33">
        <v>0.41200000000000003</v>
      </c>
      <c r="E4" s="33">
        <v>8.8800000000000008</v>
      </c>
      <c r="F4" s="33">
        <v>7.91</v>
      </c>
      <c r="G4" s="33">
        <v>14.25</v>
      </c>
      <c r="H4" s="33">
        <v>140</v>
      </c>
    </row>
    <row r="5" spans="1:16" x14ac:dyDescent="0.3">
      <c r="A5" s="34">
        <v>35942</v>
      </c>
      <c r="B5" s="33">
        <v>100000</v>
      </c>
      <c r="H5" s="58">
        <v>330</v>
      </c>
    </row>
    <row r="6" spans="1:16" x14ac:dyDescent="0.3">
      <c r="A6" s="34">
        <v>35955</v>
      </c>
      <c r="B6" s="33">
        <v>95600</v>
      </c>
      <c r="H6" s="58">
        <v>1000</v>
      </c>
      <c r="I6" s="43" t="s">
        <v>98</v>
      </c>
    </row>
    <row r="7" spans="1:16" x14ac:dyDescent="0.3">
      <c r="A7" s="34">
        <v>35997</v>
      </c>
      <c r="B7" s="33">
        <v>94000</v>
      </c>
      <c r="H7" s="33">
        <v>100</v>
      </c>
    </row>
    <row r="8" spans="1:16" x14ac:dyDescent="0.3">
      <c r="A8" s="34">
        <v>36018</v>
      </c>
      <c r="B8" s="33">
        <v>104700</v>
      </c>
      <c r="H8" s="33">
        <v>200</v>
      </c>
    </row>
    <row r="9" spans="1:16" x14ac:dyDescent="0.3">
      <c r="A9" s="34">
        <v>36053</v>
      </c>
      <c r="B9" s="33">
        <v>94800</v>
      </c>
      <c r="H9" s="33">
        <v>50</v>
      </c>
    </row>
    <row r="10" spans="1:16" x14ac:dyDescent="0.3">
      <c r="A10" s="34">
        <v>36074</v>
      </c>
      <c r="B10" s="33">
        <v>91000</v>
      </c>
      <c r="H10" s="33">
        <v>200</v>
      </c>
      <c r="I10" s="13">
        <f>AVERAGE(H4:H10)</f>
        <v>288.57142857142856</v>
      </c>
      <c r="J10" s="13" t="s">
        <v>137</v>
      </c>
    </row>
    <row r="11" spans="1:16" x14ac:dyDescent="0.3">
      <c r="A11" s="34">
        <v>36279</v>
      </c>
      <c r="B11" s="59">
        <v>102500</v>
      </c>
      <c r="C11" s="59"/>
      <c r="D11" s="59"/>
      <c r="E11" s="59"/>
      <c r="F11" s="59"/>
      <c r="G11" s="59"/>
      <c r="H11" s="59">
        <v>230</v>
      </c>
    </row>
    <row r="12" spans="1:16" x14ac:dyDescent="0.3">
      <c r="A12" s="34">
        <v>36314</v>
      </c>
      <c r="B12" s="33">
        <v>95600</v>
      </c>
      <c r="H12" s="58">
        <v>600</v>
      </c>
      <c r="I12" s="43" t="s">
        <v>153</v>
      </c>
    </row>
    <row r="13" spans="1:16" x14ac:dyDescent="0.3">
      <c r="A13" s="34">
        <v>36333</v>
      </c>
      <c r="B13" s="33">
        <v>100400</v>
      </c>
      <c r="H13" s="33">
        <v>60</v>
      </c>
    </row>
    <row r="14" spans="1:16" x14ac:dyDescent="0.3">
      <c r="A14" s="34">
        <v>36361</v>
      </c>
      <c r="B14" s="33">
        <v>101500</v>
      </c>
      <c r="H14" s="58">
        <v>350</v>
      </c>
    </row>
    <row r="15" spans="1:16" x14ac:dyDescent="0.3">
      <c r="A15" s="34">
        <v>36396</v>
      </c>
      <c r="B15" s="33">
        <v>104000</v>
      </c>
      <c r="H15" s="33">
        <v>50</v>
      </c>
    </row>
    <row r="16" spans="1:16" x14ac:dyDescent="0.3">
      <c r="A16" s="34">
        <v>36424</v>
      </c>
      <c r="B16" s="33">
        <v>104700</v>
      </c>
      <c r="H16" s="33">
        <v>10</v>
      </c>
    </row>
    <row r="17" spans="1:10" x14ac:dyDescent="0.3">
      <c r="A17" s="34">
        <v>36452</v>
      </c>
      <c r="B17" s="33">
        <v>103000</v>
      </c>
      <c r="H17" s="33">
        <v>60</v>
      </c>
      <c r="I17" s="13">
        <f>AVERAGE(H11:H17)</f>
        <v>194.28571428571428</v>
      </c>
      <c r="J17" s="13" t="s">
        <v>138</v>
      </c>
    </row>
    <row r="18" spans="1:10" x14ac:dyDescent="0.3">
      <c r="A18" s="34">
        <v>36640</v>
      </c>
      <c r="B18" s="13">
        <v>105033</v>
      </c>
      <c r="C18" s="13">
        <v>612</v>
      </c>
      <c r="D18" s="13">
        <v>0.39200000000000002</v>
      </c>
      <c r="E18" s="13">
        <v>9.7799999999999994</v>
      </c>
      <c r="F18" s="13">
        <v>8</v>
      </c>
      <c r="G18" s="13">
        <v>12.97</v>
      </c>
      <c r="H18" s="33">
        <v>200</v>
      </c>
    </row>
    <row r="19" spans="1:10" x14ac:dyDescent="0.3">
      <c r="A19" s="34">
        <v>36668</v>
      </c>
      <c r="B19" s="13">
        <v>111958</v>
      </c>
      <c r="C19" s="13">
        <v>538</v>
      </c>
      <c r="D19" s="13">
        <v>0.34499999999999997</v>
      </c>
      <c r="E19" s="13">
        <v>9.8800000000000008</v>
      </c>
      <c r="F19" s="13">
        <v>7.85</v>
      </c>
      <c r="G19" s="13">
        <v>17.579999999999998</v>
      </c>
      <c r="H19" s="58">
        <v>390</v>
      </c>
    </row>
    <row r="20" spans="1:10" x14ac:dyDescent="0.3">
      <c r="A20" s="34">
        <v>36703</v>
      </c>
      <c r="B20" s="13">
        <v>112710</v>
      </c>
      <c r="C20" s="13">
        <v>657</v>
      </c>
      <c r="D20" s="13">
        <v>0.42</v>
      </c>
      <c r="E20" s="13">
        <v>7.3</v>
      </c>
      <c r="F20" s="13">
        <v>7.83</v>
      </c>
      <c r="G20" s="13">
        <v>24.91</v>
      </c>
      <c r="H20" s="58">
        <v>620</v>
      </c>
    </row>
    <row r="21" spans="1:10" x14ac:dyDescent="0.3">
      <c r="A21" s="34">
        <v>36731</v>
      </c>
      <c r="B21" s="13">
        <v>110445</v>
      </c>
      <c r="C21" s="13">
        <v>758</v>
      </c>
      <c r="D21" s="13">
        <v>0.48499999999999999</v>
      </c>
      <c r="E21" s="13">
        <v>9.14</v>
      </c>
      <c r="F21" s="13">
        <v>7.89</v>
      </c>
      <c r="G21" s="13">
        <v>24.96</v>
      </c>
      <c r="H21" s="33">
        <v>10</v>
      </c>
    </row>
    <row r="22" spans="1:10" x14ac:dyDescent="0.3">
      <c r="A22" s="34">
        <v>36766</v>
      </c>
      <c r="B22" s="33">
        <v>105000</v>
      </c>
      <c r="H22" s="33">
        <v>20</v>
      </c>
    </row>
    <row r="23" spans="1:10" x14ac:dyDescent="0.3">
      <c r="A23" s="34">
        <v>36794</v>
      </c>
      <c r="B23" s="33">
        <v>111500</v>
      </c>
      <c r="H23" s="58">
        <v>5650</v>
      </c>
      <c r="I23" s="33" t="s">
        <v>98</v>
      </c>
    </row>
    <row r="24" spans="1:10" x14ac:dyDescent="0.3">
      <c r="A24" s="34">
        <v>36824</v>
      </c>
      <c r="B24" s="13">
        <v>104055</v>
      </c>
      <c r="C24" s="13">
        <v>916</v>
      </c>
      <c r="D24" s="13">
        <v>0.58650000000000002</v>
      </c>
      <c r="E24" s="13">
        <v>8.93</v>
      </c>
      <c r="F24" s="13">
        <v>8.06</v>
      </c>
      <c r="G24" s="13">
        <v>17.59</v>
      </c>
      <c r="H24" s="33">
        <v>100</v>
      </c>
      <c r="I24" s="13">
        <f>AVERAGE(H18:H24)</f>
        <v>998.57142857142856</v>
      </c>
      <c r="J24" s="13" t="s">
        <v>99</v>
      </c>
    </row>
    <row r="25" spans="1:10" x14ac:dyDescent="0.3">
      <c r="A25" s="34">
        <v>37005</v>
      </c>
      <c r="B25" s="13">
        <v>102959</v>
      </c>
      <c r="C25" s="13">
        <v>790</v>
      </c>
      <c r="D25" s="13">
        <v>0.50600000000000001</v>
      </c>
      <c r="E25" s="13">
        <v>10.82</v>
      </c>
      <c r="F25" s="13">
        <v>8.3699999999999992</v>
      </c>
      <c r="G25" s="13">
        <v>18.5</v>
      </c>
      <c r="H25" s="33">
        <v>100</v>
      </c>
    </row>
    <row r="26" spans="1:10" x14ac:dyDescent="0.3">
      <c r="A26" s="34">
        <v>37033</v>
      </c>
      <c r="B26" s="13">
        <v>104142</v>
      </c>
      <c r="C26" s="13">
        <v>565</v>
      </c>
      <c r="D26" s="13">
        <v>0.36179999999999995</v>
      </c>
      <c r="E26" s="13">
        <v>7.39</v>
      </c>
      <c r="F26" s="13">
        <v>7.64</v>
      </c>
      <c r="G26" s="13">
        <v>19.68</v>
      </c>
      <c r="H26" s="33">
        <v>520</v>
      </c>
    </row>
    <row r="27" spans="1:10" x14ac:dyDescent="0.3">
      <c r="A27" s="34">
        <v>37067</v>
      </c>
      <c r="B27" s="13">
        <v>105425</v>
      </c>
      <c r="C27" s="13">
        <v>690</v>
      </c>
      <c r="D27" s="13">
        <v>0.441</v>
      </c>
      <c r="E27" s="13">
        <v>10.01</v>
      </c>
      <c r="F27" s="13">
        <v>7.85</v>
      </c>
      <c r="G27" s="13">
        <v>24.19</v>
      </c>
      <c r="H27" s="33">
        <v>100</v>
      </c>
    </row>
    <row r="28" spans="1:10" x14ac:dyDescent="0.3">
      <c r="A28" s="34">
        <v>37102</v>
      </c>
      <c r="B28" s="13">
        <v>103055</v>
      </c>
      <c r="C28" s="13">
        <v>640</v>
      </c>
      <c r="D28" s="13">
        <v>0.40899999999999997</v>
      </c>
      <c r="E28" s="13">
        <v>6.68</v>
      </c>
      <c r="F28" s="13">
        <v>7.82</v>
      </c>
      <c r="G28" s="13">
        <v>26.41</v>
      </c>
      <c r="H28" s="33">
        <v>1750</v>
      </c>
    </row>
    <row r="29" spans="1:10" x14ac:dyDescent="0.3">
      <c r="A29" s="34">
        <v>37130</v>
      </c>
      <c r="B29" s="13">
        <v>102436</v>
      </c>
      <c r="C29" s="13">
        <v>541</v>
      </c>
      <c r="D29" s="13">
        <v>0.34599999999999997</v>
      </c>
      <c r="E29" s="13">
        <v>9.16</v>
      </c>
      <c r="F29" s="13">
        <v>7.94</v>
      </c>
      <c r="G29" s="13">
        <v>24.14</v>
      </c>
      <c r="H29" s="33">
        <v>100</v>
      </c>
    </row>
    <row r="30" spans="1:10" x14ac:dyDescent="0.3">
      <c r="A30" s="34">
        <v>37158</v>
      </c>
      <c r="B30" s="13">
        <v>102027</v>
      </c>
      <c r="C30" s="13">
        <v>549</v>
      </c>
      <c r="D30" s="13">
        <v>0.35200000000000004</v>
      </c>
      <c r="E30" s="13">
        <v>7.68</v>
      </c>
      <c r="F30" s="13">
        <v>7.91</v>
      </c>
      <c r="G30" s="13">
        <v>18.489999999999998</v>
      </c>
      <c r="H30" s="33">
        <v>1710</v>
      </c>
    </row>
    <row r="31" spans="1:10" x14ac:dyDescent="0.3">
      <c r="A31" s="34">
        <v>37186</v>
      </c>
      <c r="B31" s="13">
        <v>111948</v>
      </c>
      <c r="C31" s="13">
        <v>435</v>
      </c>
      <c r="D31" s="13">
        <v>0.27849999999999997</v>
      </c>
      <c r="E31" s="13">
        <v>9.9600000000000009</v>
      </c>
      <c r="F31" s="13">
        <v>7.85</v>
      </c>
      <c r="G31" s="13">
        <v>15.67</v>
      </c>
      <c r="H31" s="33">
        <v>100</v>
      </c>
      <c r="I31" s="13">
        <f>AVERAGE(H25:H31)</f>
        <v>625.71428571428567</v>
      </c>
      <c r="J31" s="13" t="s">
        <v>100</v>
      </c>
    </row>
    <row r="32" spans="1:10" x14ac:dyDescent="0.3">
      <c r="A32" s="34">
        <v>37354</v>
      </c>
      <c r="B32" s="13">
        <v>100407</v>
      </c>
      <c r="C32" s="13">
        <v>914</v>
      </c>
      <c r="D32" s="13">
        <v>0.58509999999999995</v>
      </c>
      <c r="E32" s="13">
        <v>11.1</v>
      </c>
      <c r="F32" s="13">
        <v>8.0299999999999994</v>
      </c>
      <c r="G32" s="13">
        <v>9.2100000000000009</v>
      </c>
      <c r="H32" s="33">
        <v>197</v>
      </c>
    </row>
    <row r="33" spans="1:10" x14ac:dyDescent="0.3">
      <c r="A33" s="34">
        <v>37406</v>
      </c>
      <c r="B33" s="13">
        <v>102656</v>
      </c>
      <c r="C33" s="13">
        <v>910</v>
      </c>
      <c r="D33" s="13">
        <v>0.58250000000000002</v>
      </c>
      <c r="E33" s="13">
        <v>8.42</v>
      </c>
      <c r="F33" s="13">
        <v>7.98</v>
      </c>
      <c r="G33" s="13">
        <v>19.600000000000001</v>
      </c>
      <c r="H33" s="33">
        <v>85</v>
      </c>
    </row>
    <row r="34" spans="1:10" x14ac:dyDescent="0.3">
      <c r="A34" s="34">
        <v>37432</v>
      </c>
      <c r="B34" s="13">
        <v>103022</v>
      </c>
      <c r="C34" s="13">
        <v>1161</v>
      </c>
      <c r="D34" s="13">
        <v>0.7430000000000001</v>
      </c>
      <c r="E34" s="13">
        <v>5.61</v>
      </c>
      <c r="F34" s="13">
        <v>7.89</v>
      </c>
      <c r="G34" s="13">
        <v>28.63</v>
      </c>
      <c r="H34" s="33">
        <v>141</v>
      </c>
    </row>
    <row r="35" spans="1:10" x14ac:dyDescent="0.3">
      <c r="A35" s="34">
        <v>37467</v>
      </c>
      <c r="B35" s="13">
        <v>102537</v>
      </c>
      <c r="C35" s="13">
        <v>1418</v>
      </c>
      <c r="D35" s="13">
        <v>0.9073</v>
      </c>
      <c r="E35" s="13">
        <v>7.52</v>
      </c>
      <c r="F35" s="36">
        <v>8</v>
      </c>
      <c r="G35" s="13">
        <v>28.67</v>
      </c>
      <c r="H35" s="33">
        <v>175</v>
      </c>
    </row>
    <row r="36" spans="1:10" x14ac:dyDescent="0.3">
      <c r="A36" s="34">
        <v>37489</v>
      </c>
      <c r="B36" s="13">
        <v>103823</v>
      </c>
      <c r="C36" s="13">
        <v>744</v>
      </c>
      <c r="D36" s="13">
        <v>0.4763</v>
      </c>
      <c r="E36" s="13">
        <v>8.35</v>
      </c>
      <c r="F36" s="13">
        <v>7.95</v>
      </c>
      <c r="G36" s="13">
        <v>25.15</v>
      </c>
      <c r="H36" s="33">
        <v>98</v>
      </c>
    </row>
    <row r="37" spans="1:10" x14ac:dyDescent="0.3">
      <c r="A37" s="34">
        <v>37524</v>
      </c>
      <c r="B37" s="13">
        <v>105518</v>
      </c>
      <c r="C37" s="13">
        <v>910</v>
      </c>
      <c r="D37" s="13">
        <v>0.58240000000000003</v>
      </c>
      <c r="E37" s="13">
        <v>14.17</v>
      </c>
      <c r="F37" s="13">
        <v>8.41</v>
      </c>
      <c r="G37" s="13">
        <v>18.57</v>
      </c>
      <c r="H37" s="33">
        <v>31</v>
      </c>
    </row>
    <row r="38" spans="1:10" x14ac:dyDescent="0.3">
      <c r="A38" s="34">
        <v>37558</v>
      </c>
      <c r="B38" s="13">
        <v>104145</v>
      </c>
      <c r="C38" s="13">
        <v>997.6</v>
      </c>
      <c r="D38" s="13">
        <v>0.63839999999999997</v>
      </c>
      <c r="E38" s="13">
        <v>12.29</v>
      </c>
      <c r="F38" s="13">
        <v>8.2799999999999994</v>
      </c>
      <c r="G38" s="13">
        <v>9.24</v>
      </c>
      <c r="H38" s="33">
        <v>10</v>
      </c>
      <c r="I38" s="13">
        <f>AVERAGE(H32:H38)</f>
        <v>105.28571428571429</v>
      </c>
      <c r="J38" s="13" t="s">
        <v>101</v>
      </c>
    </row>
    <row r="39" spans="1:10" x14ac:dyDescent="0.3">
      <c r="A39" s="34">
        <v>37712</v>
      </c>
      <c r="B39" s="13">
        <v>103353</v>
      </c>
      <c r="C39" s="13">
        <v>580</v>
      </c>
      <c r="D39" s="13">
        <v>3.714</v>
      </c>
      <c r="E39" s="13">
        <v>11.59</v>
      </c>
      <c r="F39" s="13">
        <v>7.9</v>
      </c>
      <c r="G39" s="13">
        <v>8.91</v>
      </c>
      <c r="H39" s="33">
        <v>369</v>
      </c>
    </row>
    <row r="40" spans="1:10" x14ac:dyDescent="0.3">
      <c r="A40" s="34">
        <v>37748</v>
      </c>
      <c r="B40" s="13">
        <v>104604</v>
      </c>
      <c r="C40" s="13">
        <v>482</v>
      </c>
      <c r="D40" s="13">
        <v>0.30890000000000001</v>
      </c>
      <c r="E40" s="13">
        <v>7.49</v>
      </c>
      <c r="F40" s="13">
        <v>7.72</v>
      </c>
      <c r="G40" s="13">
        <v>17.02</v>
      </c>
      <c r="H40" s="33">
        <v>1313</v>
      </c>
    </row>
    <row r="41" spans="1:10" x14ac:dyDescent="0.3">
      <c r="A41" s="34">
        <v>37774</v>
      </c>
      <c r="B41" s="13">
        <v>112452</v>
      </c>
      <c r="C41" s="13">
        <v>567</v>
      </c>
      <c r="D41" s="13">
        <v>0.36299999999999999</v>
      </c>
      <c r="E41" s="13">
        <v>12.22</v>
      </c>
      <c r="F41" s="13">
        <v>8.23</v>
      </c>
      <c r="G41" s="13">
        <v>18.489999999999998</v>
      </c>
      <c r="H41" s="33">
        <v>98</v>
      </c>
    </row>
    <row r="42" spans="1:10" x14ac:dyDescent="0.3">
      <c r="A42" s="34">
        <v>37803</v>
      </c>
      <c r="B42" s="13">
        <v>1010</v>
      </c>
      <c r="C42" s="13">
        <v>857.9</v>
      </c>
      <c r="D42" s="13">
        <v>0.54899999999999993</v>
      </c>
      <c r="E42" s="35">
        <v>9.42</v>
      </c>
      <c r="F42" s="13">
        <v>8.4499999999999993</v>
      </c>
      <c r="G42" s="13">
        <v>26.62</v>
      </c>
      <c r="H42" s="33">
        <v>148</v>
      </c>
    </row>
    <row r="43" spans="1:10" x14ac:dyDescent="0.3">
      <c r="A43" s="34">
        <v>37837</v>
      </c>
      <c r="B43" s="13">
        <v>112853</v>
      </c>
      <c r="C43" s="13">
        <v>583</v>
      </c>
      <c r="D43" s="13">
        <v>0.37370000000000003</v>
      </c>
      <c r="E43" s="13">
        <v>6.59</v>
      </c>
      <c r="F43" s="13">
        <v>8.06</v>
      </c>
      <c r="G43" s="13">
        <v>23.48</v>
      </c>
      <c r="H43" s="33">
        <v>354</v>
      </c>
    </row>
    <row r="44" spans="1:10" x14ac:dyDescent="0.3">
      <c r="A44" s="34">
        <v>37873</v>
      </c>
      <c r="B44" s="13">
        <v>105611</v>
      </c>
      <c r="C44" s="13">
        <v>582</v>
      </c>
      <c r="D44" s="13">
        <v>0.37269999999999998</v>
      </c>
      <c r="E44" s="13">
        <v>8.33</v>
      </c>
      <c r="F44" s="13">
        <v>7.58</v>
      </c>
      <c r="G44" s="13">
        <v>20.97</v>
      </c>
      <c r="H44" s="33">
        <v>131</v>
      </c>
    </row>
    <row r="45" spans="1:10" x14ac:dyDescent="0.3">
      <c r="A45" s="34">
        <v>37900</v>
      </c>
      <c r="B45" s="13">
        <v>113326</v>
      </c>
      <c r="C45" s="13">
        <v>688</v>
      </c>
      <c r="D45" s="13">
        <v>0.44080000000000003</v>
      </c>
      <c r="E45" s="13">
        <v>7.04</v>
      </c>
      <c r="F45" s="13">
        <v>7.6</v>
      </c>
      <c r="G45" s="13">
        <v>14.49</v>
      </c>
      <c r="H45" s="33">
        <v>228</v>
      </c>
      <c r="I45" s="13">
        <f>AVERAGE(H39:H45)</f>
        <v>377.28571428571428</v>
      </c>
      <c r="J45" s="13" t="s">
        <v>102</v>
      </c>
    </row>
    <row r="46" spans="1:10" x14ac:dyDescent="0.3">
      <c r="A46" s="34">
        <v>38078</v>
      </c>
      <c r="B46" s="13">
        <v>104021</v>
      </c>
      <c r="C46" s="13">
        <v>624</v>
      </c>
      <c r="D46" s="13">
        <v>0.39899999999999997</v>
      </c>
      <c r="E46" s="13">
        <v>11.43</v>
      </c>
      <c r="F46" s="13">
        <v>8.19</v>
      </c>
      <c r="G46" s="13">
        <v>10.72</v>
      </c>
      <c r="H46" s="33">
        <v>933</v>
      </c>
    </row>
    <row r="47" spans="1:10" x14ac:dyDescent="0.3">
      <c r="A47" s="34">
        <v>38110</v>
      </c>
      <c r="B47" s="13">
        <v>105121</v>
      </c>
      <c r="C47" s="13">
        <v>794.3</v>
      </c>
      <c r="D47" s="13">
        <v>0.50840000000000007</v>
      </c>
      <c r="E47" s="13">
        <v>11.57</v>
      </c>
      <c r="F47" s="13">
        <v>7.88</v>
      </c>
      <c r="G47" s="13">
        <v>15.58</v>
      </c>
      <c r="H47" s="33">
        <v>52</v>
      </c>
    </row>
    <row r="48" spans="1:10" x14ac:dyDescent="0.3">
      <c r="A48" s="34">
        <v>38139</v>
      </c>
      <c r="B48" s="13">
        <v>103824</v>
      </c>
      <c r="C48" s="13">
        <v>438</v>
      </c>
      <c r="D48" s="13">
        <v>0.28000000000000003</v>
      </c>
      <c r="E48" s="13">
        <v>7.24</v>
      </c>
      <c r="F48" s="13">
        <v>7.78</v>
      </c>
      <c r="G48" s="13">
        <v>19.36</v>
      </c>
      <c r="H48" s="33">
        <v>3255</v>
      </c>
    </row>
    <row r="49" spans="1:11" x14ac:dyDescent="0.3">
      <c r="A49" s="34">
        <v>38194</v>
      </c>
      <c r="B49" s="13">
        <v>103033</v>
      </c>
      <c r="C49" s="13">
        <v>790.6</v>
      </c>
      <c r="D49" s="13">
        <v>0.50600000000000001</v>
      </c>
      <c r="E49" s="13">
        <v>9.64</v>
      </c>
      <c r="F49" s="13">
        <v>8.01</v>
      </c>
      <c r="G49" s="13">
        <v>21.59</v>
      </c>
      <c r="H49" s="33">
        <v>63</v>
      </c>
    </row>
    <row r="50" spans="1:11" x14ac:dyDescent="0.3">
      <c r="A50" s="34">
        <v>38203</v>
      </c>
      <c r="B50" s="13">
        <v>115338</v>
      </c>
      <c r="C50" s="13">
        <v>733</v>
      </c>
      <c r="D50" s="13">
        <v>0.46970000000000001</v>
      </c>
      <c r="E50" s="13">
        <v>6.9</v>
      </c>
      <c r="F50" s="13">
        <v>8.09</v>
      </c>
      <c r="G50" s="13">
        <v>26.43</v>
      </c>
      <c r="H50" s="33">
        <v>2481</v>
      </c>
    </row>
    <row r="51" spans="1:11" x14ac:dyDescent="0.3">
      <c r="A51" s="34">
        <v>38246</v>
      </c>
      <c r="B51" s="13">
        <v>105114</v>
      </c>
      <c r="C51" s="13">
        <v>866</v>
      </c>
      <c r="D51" s="13">
        <v>0.55399999999999994</v>
      </c>
      <c r="E51" s="13">
        <v>16.57</v>
      </c>
      <c r="F51" s="13">
        <v>8.67</v>
      </c>
      <c r="G51" s="13">
        <v>23.97</v>
      </c>
      <c r="H51" s="33">
        <v>5794</v>
      </c>
    </row>
    <row r="52" spans="1:11" x14ac:dyDescent="0.3">
      <c r="A52" s="34">
        <v>38264</v>
      </c>
      <c r="B52" s="13">
        <v>102345</v>
      </c>
      <c r="C52" s="13">
        <v>1024</v>
      </c>
      <c r="D52" s="13">
        <v>0.65529999999999999</v>
      </c>
      <c r="E52" s="13">
        <v>10.46</v>
      </c>
      <c r="F52" s="13">
        <v>7.87</v>
      </c>
      <c r="G52" s="13">
        <v>15.98</v>
      </c>
      <c r="H52" s="33">
        <v>10</v>
      </c>
      <c r="I52" s="13">
        <f>AVERAGE(H46:H52)</f>
        <v>1798.2857142857142</v>
      </c>
      <c r="J52" s="13" t="s">
        <v>103</v>
      </c>
      <c r="K52" s="13"/>
    </row>
    <row r="53" spans="1:11" x14ac:dyDescent="0.3">
      <c r="A53" s="34">
        <v>38449</v>
      </c>
      <c r="B53" s="36">
        <v>102857</v>
      </c>
      <c r="C53" s="36">
        <v>733</v>
      </c>
      <c r="D53" s="36">
        <v>0.46940000000000004</v>
      </c>
      <c r="E53" s="36">
        <v>9.73</v>
      </c>
      <c r="F53" s="36">
        <v>8.2899999999999991</v>
      </c>
      <c r="G53" s="36">
        <v>14.41</v>
      </c>
      <c r="H53" s="33">
        <v>145</v>
      </c>
    </row>
    <row r="54" spans="1:11" x14ac:dyDescent="0.3">
      <c r="A54" s="34">
        <v>38477</v>
      </c>
      <c r="B54" s="36">
        <v>101218</v>
      </c>
      <c r="C54" s="36">
        <v>696.1</v>
      </c>
      <c r="D54" s="36">
        <v>0.44550000000000001</v>
      </c>
      <c r="E54" s="36">
        <v>9.93</v>
      </c>
      <c r="F54" s="36">
        <v>8.18</v>
      </c>
      <c r="G54" s="36">
        <v>13.04</v>
      </c>
      <c r="H54" s="33">
        <v>63</v>
      </c>
    </row>
    <row r="55" spans="1:11" x14ac:dyDescent="0.3">
      <c r="A55" s="34">
        <v>38505</v>
      </c>
      <c r="G55" s="33" t="s">
        <v>154</v>
      </c>
    </row>
    <row r="56" spans="1:11" x14ac:dyDescent="0.3">
      <c r="A56" s="34">
        <v>38540</v>
      </c>
      <c r="B56" s="36">
        <v>100052</v>
      </c>
      <c r="C56" s="36">
        <v>561.9</v>
      </c>
      <c r="D56" s="36">
        <v>0.35959999999999998</v>
      </c>
      <c r="E56" s="36">
        <v>8.94</v>
      </c>
      <c r="F56" s="36">
        <v>7.9</v>
      </c>
      <c r="G56" s="36">
        <v>26.59</v>
      </c>
      <c r="H56" s="33">
        <v>63</v>
      </c>
    </row>
    <row r="57" spans="1:11" x14ac:dyDescent="0.3">
      <c r="A57" s="34">
        <v>38568</v>
      </c>
      <c r="B57" s="36">
        <v>111425</v>
      </c>
      <c r="C57" s="36">
        <v>618</v>
      </c>
      <c r="D57" s="36">
        <v>0.39500000000000002</v>
      </c>
      <c r="E57" s="36">
        <v>9.89</v>
      </c>
      <c r="F57" s="36">
        <v>8.35</v>
      </c>
      <c r="G57" s="36">
        <v>29.21</v>
      </c>
      <c r="H57" s="33">
        <v>41</v>
      </c>
    </row>
    <row r="58" spans="1:11" x14ac:dyDescent="0.3">
      <c r="A58" s="34">
        <v>38596</v>
      </c>
      <c r="B58" s="36">
        <v>103257</v>
      </c>
      <c r="C58" s="36">
        <v>751.7</v>
      </c>
      <c r="D58" s="36">
        <v>0.48110000000000003</v>
      </c>
      <c r="E58" s="36">
        <v>9.31</v>
      </c>
      <c r="F58" s="36">
        <v>8.07</v>
      </c>
      <c r="G58" s="36">
        <v>24.16</v>
      </c>
      <c r="H58" s="33">
        <v>341</v>
      </c>
    </row>
    <row r="59" spans="1:11" x14ac:dyDescent="0.3">
      <c r="A59" s="34">
        <v>38631</v>
      </c>
      <c r="B59" s="36">
        <v>95522</v>
      </c>
      <c r="C59" s="36">
        <v>819.2</v>
      </c>
      <c r="D59" s="36">
        <v>0.52429999999999999</v>
      </c>
      <c r="E59" s="36">
        <v>8.0299999999999994</v>
      </c>
      <c r="F59" s="36">
        <v>8.07</v>
      </c>
      <c r="G59" s="36">
        <v>20.9</v>
      </c>
      <c r="H59" s="33">
        <v>122</v>
      </c>
      <c r="I59" s="13">
        <f>AVERAGE(H53:H59)</f>
        <v>129.16666666666666</v>
      </c>
      <c r="J59" s="13" t="s">
        <v>104</v>
      </c>
      <c r="K59" s="13"/>
    </row>
    <row r="60" spans="1:11" x14ac:dyDescent="0.3">
      <c r="A60" s="34">
        <v>38810</v>
      </c>
      <c r="B60" s="36">
        <v>104225</v>
      </c>
      <c r="C60" s="36">
        <v>545.79999999999995</v>
      </c>
      <c r="D60" s="36">
        <v>0.3493</v>
      </c>
      <c r="E60" s="36">
        <v>9.82</v>
      </c>
      <c r="F60" s="36">
        <v>8.02</v>
      </c>
      <c r="G60" s="36">
        <v>10.75</v>
      </c>
      <c r="H60" s="33">
        <v>1187</v>
      </c>
    </row>
    <row r="61" spans="1:11" x14ac:dyDescent="0.3">
      <c r="A61" s="37">
        <v>38841</v>
      </c>
      <c r="B61" s="36">
        <v>103323</v>
      </c>
      <c r="C61" s="36">
        <v>614.79999999999995</v>
      </c>
      <c r="D61" s="36">
        <v>0.39350000000000002</v>
      </c>
      <c r="E61" s="36">
        <v>8.65</v>
      </c>
      <c r="F61" s="36">
        <v>7.96</v>
      </c>
      <c r="G61" s="36">
        <v>16.989999999999998</v>
      </c>
      <c r="H61" s="33">
        <v>495</v>
      </c>
    </row>
    <row r="62" spans="1:11" x14ac:dyDescent="0.3">
      <c r="A62" s="37">
        <v>38869</v>
      </c>
      <c r="B62" s="36">
        <v>104927</v>
      </c>
      <c r="C62" s="36">
        <v>724.5</v>
      </c>
      <c r="D62" s="36">
        <v>0.4637</v>
      </c>
      <c r="E62" s="36">
        <v>7.34</v>
      </c>
      <c r="F62" s="36">
        <v>7.99</v>
      </c>
      <c r="G62" s="36">
        <v>25.1</v>
      </c>
      <c r="H62" s="33">
        <v>231</v>
      </c>
    </row>
    <row r="63" spans="1:11" x14ac:dyDescent="0.3">
      <c r="A63" s="37">
        <v>38904</v>
      </c>
      <c r="B63" s="36">
        <v>104245</v>
      </c>
      <c r="C63" s="36">
        <v>784.5</v>
      </c>
      <c r="D63" s="36">
        <v>0.50209999999999999</v>
      </c>
      <c r="E63" s="36">
        <v>8.06</v>
      </c>
      <c r="F63" s="36">
        <v>8.01</v>
      </c>
      <c r="G63" s="36">
        <v>24.55</v>
      </c>
      <c r="H63" s="33">
        <v>231</v>
      </c>
    </row>
    <row r="64" spans="1:11" x14ac:dyDescent="0.3">
      <c r="A64" s="37">
        <v>38932</v>
      </c>
      <c r="B64" s="36">
        <v>102935</v>
      </c>
      <c r="C64" s="36">
        <v>795</v>
      </c>
      <c r="D64" s="36">
        <v>0.50900000000000001</v>
      </c>
      <c r="E64" s="36">
        <v>8.7899999999999991</v>
      </c>
      <c r="F64" s="36">
        <v>8</v>
      </c>
      <c r="G64" s="36">
        <v>28.87</v>
      </c>
      <c r="H64" s="33">
        <v>631</v>
      </c>
    </row>
    <row r="65" spans="1:10" x14ac:dyDescent="0.3">
      <c r="A65" s="37">
        <v>38967</v>
      </c>
      <c r="B65" s="36">
        <v>101335</v>
      </c>
      <c r="C65" s="36">
        <v>902</v>
      </c>
      <c r="D65" s="36">
        <v>0.57699999999999996</v>
      </c>
      <c r="E65" s="36">
        <v>8.39</v>
      </c>
      <c r="F65" s="36">
        <v>7.98</v>
      </c>
      <c r="G65" s="36">
        <v>20.72</v>
      </c>
      <c r="H65" s="33">
        <v>10</v>
      </c>
    </row>
    <row r="66" spans="1:10" x14ac:dyDescent="0.3">
      <c r="A66" s="37">
        <v>38995</v>
      </c>
      <c r="B66" s="36">
        <v>104040</v>
      </c>
      <c r="C66" s="36">
        <v>862</v>
      </c>
      <c r="D66" s="36">
        <v>0.55200000000000005</v>
      </c>
      <c r="E66" s="36">
        <v>7.9</v>
      </c>
      <c r="F66" s="36">
        <v>8.07</v>
      </c>
      <c r="G66" s="36">
        <v>19.04</v>
      </c>
      <c r="H66" s="33">
        <v>327</v>
      </c>
      <c r="I66" s="13">
        <f>AVERAGE(H60:H66)</f>
        <v>444.57142857142856</v>
      </c>
      <c r="J66" s="13" t="s">
        <v>105</v>
      </c>
    </row>
    <row r="67" spans="1:10" x14ac:dyDescent="0.3">
      <c r="A67" s="37">
        <v>39174</v>
      </c>
      <c r="B67" s="36">
        <v>110009</v>
      </c>
      <c r="C67" s="36">
        <v>556.4</v>
      </c>
      <c r="D67" s="36">
        <v>0.35610000000000003</v>
      </c>
      <c r="E67" s="36">
        <v>9.7200000000000006</v>
      </c>
      <c r="F67" s="36">
        <v>7.95</v>
      </c>
      <c r="G67" s="36">
        <v>14.45</v>
      </c>
      <c r="H67" s="33">
        <v>231</v>
      </c>
    </row>
    <row r="68" spans="1:10" x14ac:dyDescent="0.3">
      <c r="A68" s="37">
        <v>39205</v>
      </c>
      <c r="B68" s="36">
        <v>105731</v>
      </c>
      <c r="C68" s="36">
        <v>643.9</v>
      </c>
      <c r="D68" s="36">
        <v>0.41210000000000002</v>
      </c>
      <c r="E68" s="36">
        <v>9.73</v>
      </c>
      <c r="F68" s="36">
        <v>8.24</v>
      </c>
      <c r="G68" s="36">
        <v>18.05</v>
      </c>
      <c r="H68" s="33">
        <v>62</v>
      </c>
    </row>
    <row r="69" spans="1:10" x14ac:dyDescent="0.3">
      <c r="A69" s="37">
        <v>39259</v>
      </c>
      <c r="B69" s="36">
        <v>104055</v>
      </c>
      <c r="C69" s="36">
        <v>848</v>
      </c>
      <c r="D69" s="36">
        <v>0.54300000000000004</v>
      </c>
      <c r="E69" s="36">
        <v>12.85</v>
      </c>
      <c r="F69" s="36">
        <v>8.57</v>
      </c>
      <c r="G69" s="36">
        <v>24.77</v>
      </c>
      <c r="H69" s="33">
        <v>146</v>
      </c>
    </row>
    <row r="70" spans="1:10" x14ac:dyDescent="0.3">
      <c r="A70" s="37">
        <v>39294</v>
      </c>
      <c r="B70" s="36">
        <v>103920</v>
      </c>
      <c r="C70" s="36">
        <v>931.3</v>
      </c>
      <c r="D70" s="36">
        <v>0.59599999999999997</v>
      </c>
      <c r="E70" s="36">
        <v>8.58</v>
      </c>
      <c r="F70" s="36">
        <v>7.94</v>
      </c>
      <c r="G70" s="36">
        <v>26.34</v>
      </c>
      <c r="H70" s="33">
        <v>31</v>
      </c>
    </row>
    <row r="71" spans="1:10" x14ac:dyDescent="0.3">
      <c r="A71" s="37">
        <v>39322</v>
      </c>
      <c r="B71" s="36">
        <v>110528</v>
      </c>
      <c r="C71" s="36">
        <v>771.1</v>
      </c>
      <c r="D71" s="36">
        <v>0.49349999999999999</v>
      </c>
      <c r="E71" s="36">
        <v>5.8</v>
      </c>
      <c r="F71" s="36">
        <v>7.74</v>
      </c>
      <c r="G71" s="36">
        <v>25.68</v>
      </c>
      <c r="H71" s="33">
        <v>10</v>
      </c>
    </row>
    <row r="72" spans="1:10" x14ac:dyDescent="0.3">
      <c r="A72" s="37">
        <v>39331</v>
      </c>
      <c r="B72" s="36">
        <v>104247</v>
      </c>
      <c r="C72" s="36">
        <v>1054</v>
      </c>
      <c r="D72" s="36">
        <v>0.67469999999999997</v>
      </c>
      <c r="E72" s="36">
        <v>8.2100000000000009</v>
      </c>
      <c r="F72" s="36">
        <v>7.99</v>
      </c>
      <c r="G72" s="36">
        <v>25.16</v>
      </c>
      <c r="H72" s="33">
        <v>31</v>
      </c>
    </row>
    <row r="73" spans="1:10" x14ac:dyDescent="0.3">
      <c r="A73" s="37">
        <v>39366</v>
      </c>
      <c r="B73" s="36">
        <v>110721</v>
      </c>
      <c r="C73" s="36">
        <v>1234</v>
      </c>
      <c r="D73" s="36">
        <v>0.79</v>
      </c>
      <c r="E73" s="36">
        <v>9.5</v>
      </c>
      <c r="F73" s="36">
        <v>8.18</v>
      </c>
      <c r="G73" s="36">
        <v>18.03</v>
      </c>
      <c r="H73" s="33">
        <v>10</v>
      </c>
      <c r="I73" s="13">
        <f>AVERAGE(H67:H73)</f>
        <v>74.428571428571431</v>
      </c>
      <c r="J73" s="13" t="s">
        <v>106</v>
      </c>
    </row>
    <row r="74" spans="1:10" x14ac:dyDescent="0.3">
      <c r="A74" s="37">
        <v>39539</v>
      </c>
      <c r="B74" s="36">
        <v>105219</v>
      </c>
      <c r="C74" s="36">
        <v>518</v>
      </c>
      <c r="D74" s="36">
        <v>0.33200000000000002</v>
      </c>
      <c r="E74" s="36">
        <v>9.99</v>
      </c>
      <c r="F74" s="36">
        <v>8.19</v>
      </c>
      <c r="G74" s="36">
        <v>9.43</v>
      </c>
      <c r="H74" s="38">
        <v>504</v>
      </c>
    </row>
    <row r="75" spans="1:10" x14ac:dyDescent="0.3">
      <c r="A75" s="37">
        <v>39569</v>
      </c>
      <c r="B75" s="36">
        <v>111519</v>
      </c>
      <c r="C75" s="36">
        <v>724</v>
      </c>
      <c r="D75" s="36">
        <v>0.46300000000000002</v>
      </c>
      <c r="E75" s="36">
        <v>11.12</v>
      </c>
      <c r="F75" s="36">
        <v>8.5</v>
      </c>
      <c r="G75" s="36">
        <v>15.67</v>
      </c>
      <c r="H75" s="33">
        <v>10</v>
      </c>
    </row>
    <row r="76" spans="1:10" x14ac:dyDescent="0.3">
      <c r="A76" s="37">
        <v>39629</v>
      </c>
      <c r="B76" s="36">
        <v>135147</v>
      </c>
      <c r="C76" s="36">
        <v>602</v>
      </c>
      <c r="D76" s="36">
        <v>0.38500000000000001</v>
      </c>
      <c r="E76" s="36">
        <v>8.24</v>
      </c>
      <c r="F76" s="36">
        <v>7.97</v>
      </c>
      <c r="G76" s="36">
        <v>22.68</v>
      </c>
      <c r="H76" s="38">
        <v>1043</v>
      </c>
    </row>
    <row r="77" spans="1:10" x14ac:dyDescent="0.3">
      <c r="A77" s="37">
        <v>39658</v>
      </c>
      <c r="B77" s="36">
        <v>114217</v>
      </c>
      <c r="C77" s="36">
        <v>813.1</v>
      </c>
      <c r="D77" s="36">
        <v>0.52039999999999997</v>
      </c>
      <c r="E77" s="36">
        <v>13.84</v>
      </c>
      <c r="F77" s="36">
        <v>8.25</v>
      </c>
      <c r="G77" s="36">
        <v>27.67</v>
      </c>
      <c r="H77" s="33">
        <v>52</v>
      </c>
    </row>
    <row r="78" spans="1:10" x14ac:dyDescent="0.3">
      <c r="A78" s="37">
        <v>39686</v>
      </c>
      <c r="B78" s="36">
        <v>104556</v>
      </c>
      <c r="C78" s="36">
        <v>1011</v>
      </c>
      <c r="D78" s="36">
        <v>0.64680000000000004</v>
      </c>
      <c r="E78" s="36">
        <v>8.7899999999999991</v>
      </c>
      <c r="F78" s="36">
        <v>7.98</v>
      </c>
      <c r="G78" s="36">
        <v>23.05</v>
      </c>
      <c r="H78" s="33">
        <v>74</v>
      </c>
    </row>
    <row r="79" spans="1:10" x14ac:dyDescent="0.3">
      <c r="A79" s="37">
        <v>39714</v>
      </c>
      <c r="B79" s="36">
        <v>101246</v>
      </c>
      <c r="C79" s="36">
        <v>1062</v>
      </c>
      <c r="D79" s="36">
        <v>0.68</v>
      </c>
      <c r="E79" s="36">
        <v>6.04</v>
      </c>
      <c r="F79" s="36">
        <v>7.75</v>
      </c>
      <c r="G79" s="36">
        <v>20.85</v>
      </c>
      <c r="H79" s="33">
        <v>161</v>
      </c>
    </row>
    <row r="80" spans="1:10" x14ac:dyDescent="0.3">
      <c r="A80" s="37">
        <v>39750</v>
      </c>
      <c r="B80" s="36">
        <v>103738</v>
      </c>
      <c r="C80" s="36">
        <v>959.5</v>
      </c>
      <c r="D80" s="36">
        <v>0.61409999999999998</v>
      </c>
      <c r="E80" s="36">
        <v>11.41</v>
      </c>
      <c r="F80" s="36">
        <v>8.16</v>
      </c>
      <c r="G80" s="36">
        <v>7.41</v>
      </c>
      <c r="H80" s="33">
        <v>20</v>
      </c>
      <c r="I80" s="13">
        <f>AVERAGE(H74:H80)</f>
        <v>266.28571428571428</v>
      </c>
      <c r="J80" s="13" t="s">
        <v>107</v>
      </c>
    </row>
    <row r="81" spans="1:10" x14ac:dyDescent="0.3">
      <c r="A81" s="37">
        <v>39911</v>
      </c>
      <c r="B81" s="36">
        <v>102645</v>
      </c>
      <c r="C81" s="36">
        <v>365.3</v>
      </c>
      <c r="D81" s="36">
        <v>0.23380000000000001</v>
      </c>
      <c r="E81" s="36">
        <v>11.11</v>
      </c>
      <c r="F81" s="36">
        <v>7.87</v>
      </c>
      <c r="G81" s="36">
        <v>7.45</v>
      </c>
      <c r="H81" s="33">
        <v>1935</v>
      </c>
    </row>
    <row r="82" spans="1:10" x14ac:dyDescent="0.3">
      <c r="A82" s="37">
        <v>39938</v>
      </c>
      <c r="B82" s="36">
        <v>105810</v>
      </c>
      <c r="C82" s="36">
        <v>513</v>
      </c>
      <c r="D82" s="36">
        <v>0.32829999999999998</v>
      </c>
      <c r="E82" s="36">
        <v>9.33</v>
      </c>
      <c r="F82" s="36">
        <v>7.98</v>
      </c>
      <c r="G82" s="36">
        <v>15.52</v>
      </c>
      <c r="H82" s="33">
        <v>323</v>
      </c>
    </row>
    <row r="83" spans="1:10" x14ac:dyDescent="0.3">
      <c r="A83" s="37">
        <v>39972</v>
      </c>
      <c r="B83" s="36">
        <v>112720</v>
      </c>
      <c r="C83" s="36">
        <v>626</v>
      </c>
      <c r="D83" s="36">
        <v>0.40100000000000002</v>
      </c>
      <c r="E83" s="36">
        <v>7.07</v>
      </c>
      <c r="F83" s="36">
        <v>8.19</v>
      </c>
      <c r="G83" s="36">
        <v>22.22</v>
      </c>
      <c r="H83" s="33">
        <v>410</v>
      </c>
    </row>
    <row r="84" spans="1:10" x14ac:dyDescent="0.3">
      <c r="A84" s="37">
        <v>40021</v>
      </c>
      <c r="B84" s="36">
        <v>105314</v>
      </c>
      <c r="C84" s="36">
        <v>769.7</v>
      </c>
      <c r="D84" s="36">
        <v>0.49259999999999998</v>
      </c>
      <c r="E84" s="36">
        <v>12.58</v>
      </c>
      <c r="F84" s="36">
        <v>9.17</v>
      </c>
      <c r="G84" s="36">
        <v>25.35</v>
      </c>
      <c r="H84" s="33">
        <v>122</v>
      </c>
    </row>
    <row r="85" spans="1:10" x14ac:dyDescent="0.3">
      <c r="A85" s="37">
        <v>40049</v>
      </c>
      <c r="B85" s="36">
        <v>102226</v>
      </c>
      <c r="C85" s="36">
        <v>1037</v>
      </c>
      <c r="D85" s="36">
        <v>0.66369999999999996</v>
      </c>
      <c r="E85" s="36">
        <v>3.22</v>
      </c>
      <c r="F85" s="36">
        <v>7.76</v>
      </c>
      <c r="G85" s="36">
        <v>22.05</v>
      </c>
      <c r="H85" s="33">
        <v>20</v>
      </c>
    </row>
    <row r="86" spans="1:10" x14ac:dyDescent="0.3">
      <c r="A86" s="37">
        <v>40084</v>
      </c>
      <c r="B86" s="36">
        <v>110703</v>
      </c>
      <c r="C86" s="36">
        <v>1089</v>
      </c>
      <c r="D86" s="36">
        <v>0.69710000000000005</v>
      </c>
      <c r="E86" s="36">
        <v>7.97</v>
      </c>
      <c r="F86" s="36">
        <v>8.14</v>
      </c>
      <c r="G86" s="36">
        <v>18.64</v>
      </c>
      <c r="H86" s="33">
        <v>41</v>
      </c>
    </row>
    <row r="87" spans="1:10" x14ac:dyDescent="0.3">
      <c r="A87" s="37">
        <v>40112</v>
      </c>
      <c r="B87" s="36">
        <v>110428</v>
      </c>
      <c r="C87" s="36">
        <v>877.6</v>
      </c>
      <c r="D87" s="36">
        <v>0.56159999999999999</v>
      </c>
      <c r="E87" s="36">
        <v>9.41</v>
      </c>
      <c r="F87" s="36">
        <v>8.0500000000000007</v>
      </c>
      <c r="G87" s="36">
        <v>11.53</v>
      </c>
      <c r="H87" s="33">
        <v>63</v>
      </c>
      <c r="I87" s="13">
        <f>AVERAGE(H81:H87)</f>
        <v>416.28571428571428</v>
      </c>
      <c r="J87" s="13" t="s">
        <v>108</v>
      </c>
    </row>
    <row r="88" spans="1:10" x14ac:dyDescent="0.3">
      <c r="A88" s="37">
        <v>40269</v>
      </c>
      <c r="B88" s="36">
        <v>103057</v>
      </c>
      <c r="C88" s="36">
        <v>559.5</v>
      </c>
      <c r="D88" s="36">
        <v>0.35809999999999997</v>
      </c>
      <c r="E88" s="36">
        <v>10.68</v>
      </c>
      <c r="F88" s="36">
        <v>7.87</v>
      </c>
      <c r="G88" s="36">
        <v>11.41</v>
      </c>
      <c r="H88" s="33">
        <v>197</v>
      </c>
    </row>
    <row r="89" spans="1:10" x14ac:dyDescent="0.3">
      <c r="A89" s="37">
        <v>40310</v>
      </c>
      <c r="B89" s="36">
        <v>103433</v>
      </c>
      <c r="C89" s="36">
        <v>730.7</v>
      </c>
      <c r="D89" s="36">
        <v>0.4677</v>
      </c>
      <c r="E89" s="36">
        <v>8.9700000000000006</v>
      </c>
      <c r="F89" s="36">
        <v>8.11</v>
      </c>
      <c r="G89" s="36">
        <v>15.42</v>
      </c>
      <c r="H89" s="33">
        <v>1401</v>
      </c>
    </row>
    <row r="90" spans="1:10" x14ac:dyDescent="0.3">
      <c r="A90" s="37">
        <v>40336</v>
      </c>
      <c r="B90" s="36">
        <v>104723</v>
      </c>
      <c r="C90" s="36">
        <v>673</v>
      </c>
      <c r="D90" s="36">
        <v>0.43070000000000003</v>
      </c>
      <c r="E90" s="36">
        <v>8.4700000000000006</v>
      </c>
      <c r="F90" s="36">
        <v>8.15</v>
      </c>
      <c r="G90" s="36">
        <v>23.49</v>
      </c>
      <c r="H90" s="33">
        <v>161</v>
      </c>
    </row>
    <row r="91" spans="1:10" x14ac:dyDescent="0.3">
      <c r="A91" s="37">
        <v>40386</v>
      </c>
      <c r="B91" s="36">
        <v>111518</v>
      </c>
      <c r="C91" s="36">
        <v>697</v>
      </c>
      <c r="D91" s="36">
        <v>0.44600000000000001</v>
      </c>
      <c r="E91" s="36">
        <v>11.03</v>
      </c>
      <c r="F91" s="36">
        <v>8.33</v>
      </c>
      <c r="G91" s="36">
        <v>27.52</v>
      </c>
      <c r="H91" s="33">
        <v>52</v>
      </c>
    </row>
    <row r="92" spans="1:10" x14ac:dyDescent="0.3">
      <c r="A92" s="37">
        <v>40413</v>
      </c>
      <c r="B92" s="36">
        <v>111312</v>
      </c>
      <c r="C92" s="36">
        <v>823.5</v>
      </c>
      <c r="D92" s="36">
        <v>0.52710000000000001</v>
      </c>
      <c r="E92" s="36">
        <v>8.93</v>
      </c>
      <c r="F92" s="36">
        <v>8.0399999999999991</v>
      </c>
      <c r="G92" s="36">
        <v>25.44</v>
      </c>
      <c r="H92" s="33">
        <v>31</v>
      </c>
    </row>
    <row r="93" spans="1:10" x14ac:dyDescent="0.3">
      <c r="A93" s="37">
        <v>40448</v>
      </c>
      <c r="B93" s="36">
        <v>104941</v>
      </c>
      <c r="C93" s="36">
        <v>1101</v>
      </c>
      <c r="D93" s="36">
        <v>0.70399999999999996</v>
      </c>
      <c r="E93" s="36">
        <v>8.23</v>
      </c>
      <c r="F93" s="36">
        <v>7.85</v>
      </c>
      <c r="G93" s="36">
        <v>18.22</v>
      </c>
      <c r="H93" s="33">
        <v>20</v>
      </c>
    </row>
    <row r="94" spans="1:10" x14ac:dyDescent="0.3">
      <c r="A94" s="37">
        <v>40476</v>
      </c>
      <c r="B94" s="36">
        <v>105321</v>
      </c>
      <c r="C94" s="36">
        <v>1182</v>
      </c>
      <c r="D94" s="36">
        <v>0.75600000000000001</v>
      </c>
      <c r="E94" s="36">
        <v>10.07</v>
      </c>
      <c r="F94" s="36">
        <v>7.36</v>
      </c>
      <c r="G94" s="36">
        <v>14.97</v>
      </c>
      <c r="H94" s="33">
        <v>74</v>
      </c>
      <c r="I94" s="13">
        <f>AVERAGE(H88:H94)</f>
        <v>276.57142857142856</v>
      </c>
      <c r="J94" s="13" t="s">
        <v>109</v>
      </c>
    </row>
    <row r="95" spans="1:10" x14ac:dyDescent="0.3">
      <c r="A95" s="37">
        <v>40646</v>
      </c>
      <c r="B95" s="40">
        <v>0.4306018518518519</v>
      </c>
      <c r="C95" s="13">
        <v>547</v>
      </c>
      <c r="D95" s="13">
        <v>0.35560000000000003</v>
      </c>
      <c r="E95" s="13">
        <v>10.25</v>
      </c>
      <c r="F95" s="13">
        <v>8.1999999999999993</v>
      </c>
      <c r="G95" s="13">
        <v>13.6</v>
      </c>
      <c r="H95" s="33">
        <v>529</v>
      </c>
    </row>
    <row r="96" spans="1:10" x14ac:dyDescent="0.3">
      <c r="A96" s="37">
        <v>40674</v>
      </c>
      <c r="B96" s="26">
        <v>0.44814814814814818</v>
      </c>
      <c r="C96" s="13">
        <v>580</v>
      </c>
      <c r="D96" s="13">
        <v>0.377</v>
      </c>
      <c r="E96" s="13">
        <v>9.35</v>
      </c>
      <c r="F96" s="13">
        <v>8.16</v>
      </c>
      <c r="G96" s="13">
        <v>18.399999999999999</v>
      </c>
      <c r="H96" s="33">
        <v>146</v>
      </c>
    </row>
    <row r="97" spans="1:10" x14ac:dyDescent="0.3">
      <c r="A97" s="37">
        <v>40700</v>
      </c>
      <c r="B97" s="26">
        <v>0.42815972222222221</v>
      </c>
      <c r="C97" s="13">
        <v>430.9</v>
      </c>
      <c r="D97" s="13">
        <v>0.2802</v>
      </c>
      <c r="E97" s="13">
        <v>9.16</v>
      </c>
      <c r="F97" s="13">
        <v>7.98</v>
      </c>
      <c r="G97" s="13">
        <v>21</v>
      </c>
      <c r="H97" s="33">
        <v>4352</v>
      </c>
    </row>
    <row r="98" spans="1:10" x14ac:dyDescent="0.3">
      <c r="A98" s="37">
        <v>40750</v>
      </c>
      <c r="B98" s="26">
        <v>0.43979166666666664</v>
      </c>
      <c r="C98" s="13">
        <v>787</v>
      </c>
      <c r="D98" s="13">
        <v>0.51349999999999996</v>
      </c>
      <c r="E98" s="13">
        <v>5.85</v>
      </c>
      <c r="F98" s="13">
        <v>8.08</v>
      </c>
      <c r="G98" s="13">
        <v>27.9</v>
      </c>
      <c r="H98" s="33">
        <v>108</v>
      </c>
    </row>
    <row r="99" spans="1:10" x14ac:dyDescent="0.3">
      <c r="A99" s="37">
        <v>40777</v>
      </c>
      <c r="B99" s="26">
        <v>0.45568287037037036</v>
      </c>
      <c r="C99" s="13">
        <v>893</v>
      </c>
      <c r="D99" s="13">
        <v>0.57850000000000001</v>
      </c>
      <c r="E99" s="13">
        <v>9.07</v>
      </c>
      <c r="F99" s="13">
        <v>8.23</v>
      </c>
      <c r="G99" s="13">
        <v>24.7</v>
      </c>
      <c r="H99" s="33">
        <v>31</v>
      </c>
    </row>
    <row r="100" spans="1:10" x14ac:dyDescent="0.3">
      <c r="A100" s="37">
        <v>40815</v>
      </c>
      <c r="B100" s="41">
        <v>0.43578703703703708</v>
      </c>
      <c r="C100" s="13">
        <v>674</v>
      </c>
      <c r="D100" s="13">
        <v>0.4355</v>
      </c>
      <c r="E100" s="13">
        <v>7.24</v>
      </c>
      <c r="F100" s="13">
        <v>8.0399999999999991</v>
      </c>
      <c r="G100" s="13">
        <v>16.2</v>
      </c>
      <c r="H100" s="33">
        <v>132</v>
      </c>
    </row>
    <row r="101" spans="1:10" x14ac:dyDescent="0.3">
      <c r="A101" s="37">
        <v>40836</v>
      </c>
      <c r="B101" s="26">
        <v>0.44851851851851854</v>
      </c>
      <c r="C101" s="13">
        <v>574</v>
      </c>
      <c r="D101" s="13">
        <v>0.37309999999999999</v>
      </c>
      <c r="E101" s="13">
        <v>9.98</v>
      </c>
      <c r="F101" s="13">
        <v>8.0500000000000007</v>
      </c>
      <c r="G101" s="13">
        <v>12</v>
      </c>
      <c r="H101" s="33">
        <v>216</v>
      </c>
      <c r="I101" s="42">
        <f>AVERAGE(H95:H101)</f>
        <v>787.71428571428567</v>
      </c>
      <c r="J101" s="43" t="s">
        <v>110</v>
      </c>
    </row>
    <row r="102" spans="1:10" x14ac:dyDescent="0.3">
      <c r="A102" s="37">
        <v>41011</v>
      </c>
      <c r="B102" s="41">
        <v>0.44299768518518517</v>
      </c>
      <c r="C102" s="13">
        <v>805</v>
      </c>
      <c r="D102" s="13">
        <v>0.52</v>
      </c>
      <c r="E102" s="13">
        <v>10.52</v>
      </c>
      <c r="F102" s="13">
        <v>8.3000000000000007</v>
      </c>
      <c r="G102" s="13">
        <v>12.6</v>
      </c>
      <c r="H102" s="33">
        <v>10</v>
      </c>
    </row>
    <row r="103" spans="1:10" x14ac:dyDescent="0.3">
      <c r="A103" s="37">
        <v>41031</v>
      </c>
      <c r="B103" s="44">
        <v>0.45929398148148143</v>
      </c>
      <c r="C103" s="13">
        <v>546</v>
      </c>
      <c r="D103" s="13">
        <v>0.35489999999999999</v>
      </c>
      <c r="E103" s="13">
        <v>7.6</v>
      </c>
      <c r="F103" s="13">
        <v>8.02</v>
      </c>
      <c r="G103" s="13">
        <v>17.2</v>
      </c>
      <c r="H103" s="33">
        <v>3873</v>
      </c>
    </row>
    <row r="104" spans="1:10" x14ac:dyDescent="0.3">
      <c r="A104" s="37">
        <v>41060</v>
      </c>
      <c r="B104" s="26">
        <v>0.46105324074074078</v>
      </c>
      <c r="C104" s="13">
        <v>853</v>
      </c>
      <c r="D104" s="13">
        <v>0.55249999999999999</v>
      </c>
      <c r="E104" s="13">
        <v>16.22</v>
      </c>
      <c r="F104" s="13">
        <v>8.64</v>
      </c>
      <c r="G104" s="13">
        <v>24.6</v>
      </c>
      <c r="H104" s="33">
        <v>134</v>
      </c>
    </row>
    <row r="105" spans="1:10" x14ac:dyDescent="0.3">
      <c r="A105" s="37">
        <v>41093</v>
      </c>
      <c r="B105" s="26">
        <v>0.46652777777777782</v>
      </c>
      <c r="C105" s="13">
        <v>771</v>
      </c>
      <c r="D105" s="13">
        <v>0.50049999999999994</v>
      </c>
      <c r="E105" s="13">
        <v>9.35</v>
      </c>
      <c r="F105" s="13">
        <v>8.36</v>
      </c>
      <c r="G105" s="13">
        <v>29.5</v>
      </c>
      <c r="H105" s="33">
        <v>20</v>
      </c>
    </row>
    <row r="106" spans="1:10" x14ac:dyDescent="0.3">
      <c r="A106" s="37">
        <v>41123</v>
      </c>
      <c r="B106" s="26">
        <v>0.43119212962962966</v>
      </c>
      <c r="C106" s="13">
        <v>922</v>
      </c>
      <c r="D106" s="13">
        <v>0.59799999999999998</v>
      </c>
      <c r="E106" s="13">
        <v>10.47</v>
      </c>
      <c r="F106" s="13">
        <v>8.86</v>
      </c>
      <c r="G106" s="13">
        <v>22.8</v>
      </c>
      <c r="H106" s="33">
        <v>179</v>
      </c>
    </row>
    <row r="107" spans="1:10" x14ac:dyDescent="0.3">
      <c r="A107" s="37">
        <v>41158</v>
      </c>
      <c r="B107" s="41">
        <v>0.45355324074074077</v>
      </c>
      <c r="C107" s="13">
        <v>859</v>
      </c>
      <c r="D107" s="13">
        <v>0.55900000000000005</v>
      </c>
      <c r="E107" s="13">
        <v>5.46</v>
      </c>
      <c r="F107" s="13">
        <v>7.79</v>
      </c>
      <c r="G107" s="13">
        <v>24.2</v>
      </c>
      <c r="H107" s="33">
        <v>4034</v>
      </c>
    </row>
    <row r="108" spans="1:10" x14ac:dyDescent="0.3">
      <c r="A108" s="37">
        <v>41186</v>
      </c>
      <c r="B108" s="40">
        <v>0.45124999999999998</v>
      </c>
      <c r="C108" s="13">
        <v>928</v>
      </c>
      <c r="D108" s="13">
        <v>0.60450000000000004</v>
      </c>
      <c r="E108" s="13">
        <v>9.43</v>
      </c>
      <c r="F108" s="13">
        <v>7.95</v>
      </c>
      <c r="G108" s="13">
        <v>16.100000000000001</v>
      </c>
      <c r="H108" s="33">
        <v>52</v>
      </c>
      <c r="I108" s="42">
        <f>AVERAGE(H102:H108)</f>
        <v>1186</v>
      </c>
      <c r="J108" s="43" t="s">
        <v>111</v>
      </c>
    </row>
    <row r="109" spans="1:10" x14ac:dyDescent="0.3">
      <c r="A109" s="37">
        <v>41366</v>
      </c>
      <c r="B109" s="26">
        <v>0.46103009259259259</v>
      </c>
      <c r="C109" s="13">
        <v>694</v>
      </c>
      <c r="D109" s="13">
        <v>0.4511</v>
      </c>
      <c r="E109" s="13">
        <v>12</v>
      </c>
      <c r="F109" s="13">
        <v>8.42</v>
      </c>
      <c r="G109" s="13">
        <v>8.5</v>
      </c>
      <c r="H109" s="33">
        <v>10</v>
      </c>
    </row>
    <row r="110" spans="1:10" x14ac:dyDescent="0.3">
      <c r="A110" s="37">
        <v>41396</v>
      </c>
      <c r="B110" s="26">
        <v>0.44924768518518521</v>
      </c>
      <c r="C110" s="13">
        <v>590</v>
      </c>
      <c r="D110" s="13">
        <v>0.38350000000000001</v>
      </c>
      <c r="E110" s="13">
        <v>8.81</v>
      </c>
      <c r="F110" s="13">
        <v>8.0299999999999994</v>
      </c>
      <c r="G110" s="13">
        <v>17.3</v>
      </c>
      <c r="H110" s="33">
        <v>52</v>
      </c>
    </row>
    <row r="111" spans="1:10" x14ac:dyDescent="0.3">
      <c r="A111" s="37">
        <v>41431</v>
      </c>
      <c r="B111" s="41">
        <v>0.4142824074074074</v>
      </c>
      <c r="C111" s="13">
        <v>653</v>
      </c>
      <c r="D111" s="13">
        <v>0.42249999999999999</v>
      </c>
      <c r="E111" s="13">
        <v>6.62</v>
      </c>
      <c r="F111" s="13">
        <v>8.0299999999999994</v>
      </c>
      <c r="G111" s="13">
        <v>19.7</v>
      </c>
      <c r="H111" s="33">
        <v>211</v>
      </c>
    </row>
    <row r="112" spans="1:10" x14ac:dyDescent="0.3">
      <c r="A112" s="37">
        <v>41456</v>
      </c>
      <c r="B112" s="26">
        <v>0.42456018518518518</v>
      </c>
      <c r="C112" s="13">
        <v>692</v>
      </c>
      <c r="D112" s="13">
        <v>0.44850000000000001</v>
      </c>
      <c r="E112" s="13">
        <v>6.24</v>
      </c>
      <c r="F112" s="13">
        <v>8.1199999999999992</v>
      </c>
      <c r="G112" s="13">
        <v>22.5</v>
      </c>
      <c r="H112" s="33">
        <v>556</v>
      </c>
    </row>
    <row r="113" spans="1:10" x14ac:dyDescent="0.3">
      <c r="A113" s="37">
        <v>41513</v>
      </c>
      <c r="B113" s="41">
        <v>0.43714120370370368</v>
      </c>
      <c r="C113" s="13">
        <v>1077</v>
      </c>
      <c r="D113" s="13">
        <v>0.70199999999999996</v>
      </c>
      <c r="E113" s="13">
        <v>6.6</v>
      </c>
      <c r="F113" s="13">
        <v>8.2100000000000009</v>
      </c>
      <c r="G113" s="13">
        <v>25.7</v>
      </c>
      <c r="H113" s="33">
        <v>41</v>
      </c>
    </row>
    <row r="114" spans="1:10" x14ac:dyDescent="0.3">
      <c r="A114" s="37">
        <v>41542</v>
      </c>
      <c r="B114" s="41">
        <v>0.42028935185185184</v>
      </c>
      <c r="C114" s="13">
        <v>950</v>
      </c>
      <c r="D114" s="13">
        <v>0.61750000000000005</v>
      </c>
      <c r="E114" s="13">
        <v>8.83</v>
      </c>
      <c r="F114" s="13">
        <v>8.44</v>
      </c>
      <c r="G114" s="13">
        <v>17.399999999999999</v>
      </c>
      <c r="H114" s="33">
        <v>20</v>
      </c>
    </row>
    <row r="115" spans="1:10" x14ac:dyDescent="0.3">
      <c r="A115" s="37">
        <v>41577</v>
      </c>
      <c r="B115" s="26">
        <v>0.42449074074074072</v>
      </c>
      <c r="C115" s="13">
        <v>1250</v>
      </c>
      <c r="D115" s="13">
        <v>0.8125</v>
      </c>
      <c r="E115" s="13">
        <v>9.66</v>
      </c>
      <c r="F115" s="13">
        <v>7.93</v>
      </c>
      <c r="G115" s="13">
        <v>10.7</v>
      </c>
      <c r="H115" s="33">
        <v>10</v>
      </c>
      <c r="I115" s="42">
        <f>AVERAGE(H109:H115)</f>
        <v>128.57142857142858</v>
      </c>
      <c r="J115" s="43" t="s">
        <v>112</v>
      </c>
    </row>
    <row r="116" spans="1:10" x14ac:dyDescent="0.3">
      <c r="A116" s="37">
        <v>41730</v>
      </c>
      <c r="B116" s="45">
        <v>0.44620370370370371</v>
      </c>
      <c r="C116" s="13">
        <v>751</v>
      </c>
      <c r="D116" s="13">
        <v>0.48749999999999999</v>
      </c>
      <c r="E116" s="13">
        <v>14.87</v>
      </c>
      <c r="F116" s="13">
        <v>8.75</v>
      </c>
      <c r="G116" s="13">
        <v>9.8000000000000007</v>
      </c>
      <c r="H116" s="33">
        <v>10</v>
      </c>
    </row>
    <row r="117" spans="1:10" x14ac:dyDescent="0.3">
      <c r="A117" s="37">
        <v>41760</v>
      </c>
      <c r="B117" s="27">
        <v>0.42983796296296295</v>
      </c>
      <c r="C117" s="13">
        <v>643</v>
      </c>
      <c r="D117" s="13">
        <v>0.41599999999999998</v>
      </c>
      <c r="E117" s="13">
        <v>10.26</v>
      </c>
      <c r="F117" s="13">
        <v>8.4</v>
      </c>
      <c r="G117" s="13">
        <v>14.5</v>
      </c>
      <c r="H117" s="33">
        <v>63</v>
      </c>
    </row>
    <row r="118" spans="1:10" x14ac:dyDescent="0.3">
      <c r="A118" s="37">
        <v>41795</v>
      </c>
      <c r="B118" s="44">
        <v>0.44621527777777775</v>
      </c>
      <c r="C118" s="13">
        <v>516</v>
      </c>
      <c r="D118" s="13">
        <v>0.33539999999999998</v>
      </c>
      <c r="E118" s="13">
        <v>7.2</v>
      </c>
      <c r="F118" s="13">
        <v>8.07</v>
      </c>
      <c r="G118" s="13">
        <v>21.4</v>
      </c>
      <c r="H118" s="33">
        <v>15531</v>
      </c>
    </row>
    <row r="119" spans="1:10" x14ac:dyDescent="0.3">
      <c r="A119" s="37">
        <v>41851</v>
      </c>
      <c r="B119" s="44">
        <v>0.4415972222222222</v>
      </c>
      <c r="C119" s="13">
        <v>879</v>
      </c>
      <c r="D119" s="13">
        <v>0.57199999999999995</v>
      </c>
      <c r="E119" s="13">
        <v>9.3800000000000008</v>
      </c>
      <c r="F119" s="13">
        <v>8.48</v>
      </c>
      <c r="G119" s="13">
        <v>22.2</v>
      </c>
      <c r="H119" s="33">
        <v>228</v>
      </c>
    </row>
    <row r="120" spans="1:10" x14ac:dyDescent="0.3">
      <c r="A120" s="37">
        <v>41877</v>
      </c>
      <c r="B120" s="44">
        <v>0.4397800925925926</v>
      </c>
      <c r="C120" s="13">
        <v>447.6</v>
      </c>
      <c r="D120" s="13">
        <v>0.29120000000000001</v>
      </c>
      <c r="E120" s="13">
        <v>6.53</v>
      </c>
      <c r="F120" s="13">
        <v>8.07</v>
      </c>
      <c r="G120" s="13">
        <v>24.9</v>
      </c>
      <c r="H120" s="33">
        <v>331</v>
      </c>
    </row>
    <row r="121" spans="1:10" x14ac:dyDescent="0.3">
      <c r="A121" s="37">
        <v>41907</v>
      </c>
      <c r="B121" s="44">
        <v>0.44021990740740741</v>
      </c>
      <c r="C121" s="13">
        <v>915</v>
      </c>
      <c r="D121" s="13">
        <v>0.59150000000000003</v>
      </c>
      <c r="E121" s="13">
        <v>8.81</v>
      </c>
      <c r="F121" s="13">
        <v>8.2200000000000006</v>
      </c>
      <c r="G121" s="13">
        <v>17.600000000000001</v>
      </c>
      <c r="H121" s="33">
        <v>120</v>
      </c>
    </row>
    <row r="122" spans="1:10" x14ac:dyDescent="0.3">
      <c r="A122" s="37">
        <v>41941</v>
      </c>
      <c r="B122" s="27">
        <v>0.46859953703703705</v>
      </c>
      <c r="C122" s="13">
        <v>905</v>
      </c>
      <c r="D122" s="13">
        <v>0.58499999999999996</v>
      </c>
      <c r="E122" s="13">
        <v>8.6199999999999992</v>
      </c>
      <c r="F122" s="13">
        <v>8.11</v>
      </c>
      <c r="G122" s="13">
        <v>12.8</v>
      </c>
      <c r="H122" s="33">
        <v>272</v>
      </c>
      <c r="I122" s="42">
        <f>AVERAGE(H116:H122)</f>
        <v>2365</v>
      </c>
      <c r="J122" s="43" t="s">
        <v>113</v>
      </c>
    </row>
    <row r="123" spans="1:10" x14ac:dyDescent="0.3">
      <c r="A123" s="46">
        <v>42124</v>
      </c>
      <c r="B123" s="44">
        <v>0.45593750000000005</v>
      </c>
      <c r="C123" s="13">
        <v>704</v>
      </c>
      <c r="D123" s="13">
        <v>0.45500000000000002</v>
      </c>
      <c r="E123" s="13">
        <v>10.33</v>
      </c>
      <c r="F123" s="13">
        <v>8.18</v>
      </c>
      <c r="G123" s="13">
        <v>13.8</v>
      </c>
      <c r="H123" s="33">
        <v>52</v>
      </c>
    </row>
    <row r="124" spans="1:10" x14ac:dyDescent="0.3">
      <c r="A124" s="46">
        <v>42130</v>
      </c>
      <c r="B124" s="44">
        <v>0.46710648148148143</v>
      </c>
      <c r="C124" s="47">
        <v>715</v>
      </c>
      <c r="D124" s="47">
        <v>0.46150000000000002</v>
      </c>
      <c r="E124" s="47">
        <v>8.9700000000000006</v>
      </c>
      <c r="F124" s="47">
        <v>8.32</v>
      </c>
      <c r="G124" s="47">
        <v>19.100000000000001</v>
      </c>
      <c r="H124" s="33">
        <v>384</v>
      </c>
    </row>
    <row r="125" spans="1:10" x14ac:dyDescent="0.3">
      <c r="A125" s="46">
        <v>42159</v>
      </c>
      <c r="B125" s="30"/>
      <c r="C125" s="30" t="s">
        <v>140</v>
      </c>
      <c r="D125" s="30" t="s">
        <v>140</v>
      </c>
      <c r="E125" s="30" t="s">
        <v>140</v>
      </c>
      <c r="F125" s="30" t="s">
        <v>140</v>
      </c>
      <c r="G125" s="30" t="s">
        <v>140</v>
      </c>
      <c r="H125" s="33">
        <v>368</v>
      </c>
    </row>
    <row r="126" spans="1:10" x14ac:dyDescent="0.3">
      <c r="A126" s="48">
        <v>42215</v>
      </c>
      <c r="B126" s="44">
        <v>0.43596064814814817</v>
      </c>
      <c r="C126" s="13">
        <v>748</v>
      </c>
      <c r="D126" s="13">
        <v>0.48749999999999999</v>
      </c>
      <c r="E126" s="13">
        <v>5.72</v>
      </c>
      <c r="F126" s="13">
        <v>8</v>
      </c>
      <c r="G126" s="13">
        <v>26.1</v>
      </c>
      <c r="H126" s="33">
        <v>146</v>
      </c>
    </row>
    <row r="127" spans="1:10" x14ac:dyDescent="0.3">
      <c r="A127" s="48">
        <v>42241</v>
      </c>
      <c r="B127" s="61">
        <v>0.44444444444444442</v>
      </c>
      <c r="C127" s="30" t="s">
        <v>140</v>
      </c>
      <c r="D127" s="30" t="s">
        <v>140</v>
      </c>
      <c r="E127" s="30" t="s">
        <v>140</v>
      </c>
      <c r="F127" s="30" t="s">
        <v>140</v>
      </c>
      <c r="G127" s="30" t="s">
        <v>140</v>
      </c>
      <c r="H127" s="33">
        <v>10</v>
      </c>
    </row>
    <row r="128" spans="1:10" x14ac:dyDescent="0.3">
      <c r="A128" s="48">
        <v>42270</v>
      </c>
      <c r="B128" s="44">
        <v>0.44664351851851852</v>
      </c>
      <c r="C128" s="13">
        <v>978</v>
      </c>
      <c r="D128" s="13">
        <v>0.63700000000000001</v>
      </c>
      <c r="E128" s="13">
        <v>7.58</v>
      </c>
      <c r="F128" s="13">
        <v>8.17</v>
      </c>
      <c r="G128" s="13">
        <v>19.3</v>
      </c>
      <c r="H128" s="33">
        <v>41</v>
      </c>
    </row>
    <row r="129" spans="1:10" x14ac:dyDescent="0.3">
      <c r="A129" s="48">
        <v>42305</v>
      </c>
      <c r="B129" s="44">
        <v>0.44701388888888888</v>
      </c>
      <c r="C129" s="13">
        <v>1030</v>
      </c>
      <c r="D129" s="13">
        <v>0.66949999999999998</v>
      </c>
      <c r="E129" s="13">
        <v>7.15</v>
      </c>
      <c r="F129" s="13">
        <v>8</v>
      </c>
      <c r="G129" s="13">
        <v>13.8</v>
      </c>
      <c r="H129" s="33">
        <v>1616</v>
      </c>
      <c r="I129" s="42">
        <f>AVERAGE(H123:H129)</f>
        <v>373.85714285714283</v>
      </c>
      <c r="J129" s="43" t="s">
        <v>114</v>
      </c>
    </row>
    <row r="130" spans="1:10" x14ac:dyDescent="0.3">
      <c r="A130" s="48">
        <v>42466</v>
      </c>
      <c r="B130" s="44">
        <v>0.42986111111111108</v>
      </c>
      <c r="C130" s="13">
        <v>659</v>
      </c>
      <c r="D130" s="13">
        <v>0.42830000000000001</v>
      </c>
      <c r="E130" s="13">
        <v>11.45</v>
      </c>
      <c r="F130" s="13">
        <v>8.1999999999999993</v>
      </c>
      <c r="G130" s="13">
        <v>9.4</v>
      </c>
      <c r="H130" s="33">
        <v>31</v>
      </c>
    </row>
    <row r="131" spans="1:10" x14ac:dyDescent="0.3">
      <c r="A131" s="48">
        <v>42501</v>
      </c>
      <c r="B131" s="44">
        <v>0.47039351851851857</v>
      </c>
      <c r="C131" s="13">
        <v>703</v>
      </c>
      <c r="D131" s="13">
        <v>0.45500000000000002</v>
      </c>
      <c r="E131" s="13">
        <v>8.59</v>
      </c>
      <c r="F131" s="13">
        <v>8.07</v>
      </c>
      <c r="G131" s="13">
        <v>16.399999999999999</v>
      </c>
      <c r="H131" s="33">
        <v>20</v>
      </c>
    </row>
    <row r="132" spans="1:10" x14ac:dyDescent="0.3">
      <c r="A132" s="48">
        <v>42530</v>
      </c>
      <c r="B132" s="44">
        <v>0.45140046296296293</v>
      </c>
      <c r="C132" s="13">
        <v>719</v>
      </c>
      <c r="D132" s="13">
        <v>0.46800000000000003</v>
      </c>
      <c r="E132" s="13">
        <v>10.65</v>
      </c>
      <c r="F132" s="13">
        <v>8.35</v>
      </c>
      <c r="G132" s="13">
        <v>22.8</v>
      </c>
      <c r="H132" s="33">
        <v>31</v>
      </c>
    </row>
    <row r="133" spans="1:10" x14ac:dyDescent="0.3">
      <c r="A133" s="48">
        <v>42577</v>
      </c>
      <c r="B133" s="44">
        <v>0.42829861111111112</v>
      </c>
      <c r="C133" s="13">
        <v>854</v>
      </c>
      <c r="D133" s="13">
        <v>0.55249999999999999</v>
      </c>
      <c r="E133" s="13">
        <v>11.3</v>
      </c>
      <c r="F133" s="13">
        <v>8.4600000000000009</v>
      </c>
      <c r="G133" s="13">
        <v>27.7</v>
      </c>
      <c r="H133" s="33">
        <v>10</v>
      </c>
    </row>
    <row r="134" spans="1:10" x14ac:dyDescent="0.3">
      <c r="A134" s="48">
        <v>42605</v>
      </c>
      <c r="B134" s="44">
        <v>0.44472222222222224</v>
      </c>
      <c r="C134" s="13">
        <v>626</v>
      </c>
      <c r="D134" s="13">
        <v>0.40949999999999998</v>
      </c>
      <c r="E134" s="13">
        <v>7.48</v>
      </c>
      <c r="F134" s="13">
        <v>7.97</v>
      </c>
      <c r="G134" s="13">
        <v>24.1</v>
      </c>
      <c r="H134" s="33">
        <v>30</v>
      </c>
    </row>
    <row r="135" spans="1:10" x14ac:dyDescent="0.3">
      <c r="A135" s="48">
        <v>42642</v>
      </c>
      <c r="B135" s="44">
        <v>0.44045138888888885</v>
      </c>
      <c r="C135" s="13">
        <v>914</v>
      </c>
      <c r="D135" s="13">
        <v>0.59150000000000003</v>
      </c>
      <c r="E135" s="13">
        <v>7.6</v>
      </c>
      <c r="F135" s="13">
        <v>7.93</v>
      </c>
      <c r="G135" s="13">
        <v>18.2</v>
      </c>
      <c r="H135" s="33">
        <v>52</v>
      </c>
    </row>
    <row r="136" spans="1:10" x14ac:dyDescent="0.3">
      <c r="A136" s="48">
        <v>42661</v>
      </c>
      <c r="B136" s="44">
        <v>0.43495370370370368</v>
      </c>
      <c r="C136" s="13">
        <v>965</v>
      </c>
      <c r="D136" s="13">
        <v>0.63049999999999995</v>
      </c>
      <c r="E136" s="13">
        <v>6.36</v>
      </c>
      <c r="F136" s="13">
        <v>8</v>
      </c>
      <c r="G136" s="13">
        <v>18.7</v>
      </c>
      <c r="H136" s="33">
        <v>41</v>
      </c>
      <c r="I136" s="42">
        <f>AVERAGE(H130:H136)</f>
        <v>30.714285714285715</v>
      </c>
      <c r="J136" s="43" t="s">
        <v>115</v>
      </c>
    </row>
    <row r="137" spans="1:10" x14ac:dyDescent="0.3">
      <c r="A137" s="48">
        <v>42830</v>
      </c>
      <c r="B137" s="44">
        <v>0.42557870370370371</v>
      </c>
      <c r="C137" s="13">
        <v>660</v>
      </c>
      <c r="D137" s="13">
        <v>0.42899999999999999</v>
      </c>
      <c r="E137" s="13">
        <v>9.5399999999999991</v>
      </c>
      <c r="F137" s="13">
        <v>8.1</v>
      </c>
      <c r="G137" s="13">
        <v>12.1</v>
      </c>
      <c r="H137" s="33">
        <v>63</v>
      </c>
    </row>
    <row r="138" spans="1:10" x14ac:dyDescent="0.3">
      <c r="A138" s="48">
        <v>42865</v>
      </c>
      <c r="B138" s="44">
        <v>0.42932870370370368</v>
      </c>
      <c r="C138" s="13">
        <v>467.8</v>
      </c>
      <c r="D138" s="13">
        <v>0.30420000000000003</v>
      </c>
      <c r="E138" s="13">
        <v>9.08</v>
      </c>
      <c r="F138" s="13">
        <v>7.77</v>
      </c>
      <c r="G138" s="13">
        <v>13.8</v>
      </c>
      <c r="H138" s="33">
        <v>749</v>
      </c>
    </row>
    <row r="139" spans="1:10" x14ac:dyDescent="0.3">
      <c r="A139" s="48">
        <v>42894</v>
      </c>
      <c r="B139" s="44">
        <v>0.44579861111111113</v>
      </c>
      <c r="C139" s="13">
        <v>760</v>
      </c>
      <c r="D139" s="13">
        <v>0.49399999999999999</v>
      </c>
      <c r="E139" s="13">
        <v>7.44</v>
      </c>
      <c r="F139" s="13">
        <v>8.15</v>
      </c>
      <c r="G139" s="13">
        <v>21.4</v>
      </c>
      <c r="H139" s="33">
        <v>10</v>
      </c>
    </row>
    <row r="140" spans="1:10" x14ac:dyDescent="0.3">
      <c r="A140" s="48">
        <v>42934</v>
      </c>
      <c r="B140" s="44">
        <v>0.43028935185185185</v>
      </c>
      <c r="C140" s="13">
        <v>645</v>
      </c>
      <c r="D140" s="13">
        <v>0.41599999999999998</v>
      </c>
      <c r="E140" s="13">
        <v>6.11</v>
      </c>
      <c r="F140" s="13">
        <v>8</v>
      </c>
      <c r="G140" s="13">
        <v>24.9</v>
      </c>
      <c r="H140" s="33">
        <v>74</v>
      </c>
    </row>
    <row r="141" spans="1:10" x14ac:dyDescent="0.3">
      <c r="A141" s="48">
        <v>42969</v>
      </c>
      <c r="B141" s="44">
        <v>0.45706018518518521</v>
      </c>
      <c r="C141" s="13">
        <v>933</v>
      </c>
      <c r="D141" s="13">
        <v>0.60450000000000004</v>
      </c>
      <c r="E141" s="13">
        <v>8.08</v>
      </c>
      <c r="F141" s="13">
        <v>7.94</v>
      </c>
      <c r="G141" s="13">
        <v>25.2</v>
      </c>
      <c r="H141" s="33">
        <v>30</v>
      </c>
    </row>
    <row r="142" spans="1:10" x14ac:dyDescent="0.3">
      <c r="A142" s="48">
        <v>43005</v>
      </c>
      <c r="B142" s="44">
        <v>0.44638888888888889</v>
      </c>
      <c r="C142" s="13">
        <v>1087</v>
      </c>
      <c r="D142" s="13">
        <v>0.70850000000000002</v>
      </c>
      <c r="E142" s="13">
        <v>9.5</v>
      </c>
      <c r="F142" s="13">
        <v>8.27</v>
      </c>
      <c r="G142" s="13">
        <v>23.6</v>
      </c>
      <c r="H142" s="33">
        <v>30</v>
      </c>
    </row>
    <row r="143" spans="1:10" x14ac:dyDescent="0.3">
      <c r="A143" s="48">
        <v>43026</v>
      </c>
      <c r="B143" s="44">
        <v>0.44688657407407412</v>
      </c>
      <c r="C143" s="13">
        <v>1030</v>
      </c>
      <c r="D143" s="13">
        <v>0.66949999999999998</v>
      </c>
      <c r="E143" s="13">
        <v>8.0500000000000007</v>
      </c>
      <c r="F143" s="13">
        <v>7.98</v>
      </c>
      <c r="G143" s="13">
        <v>14.7</v>
      </c>
      <c r="H143" s="33">
        <v>10</v>
      </c>
      <c r="I143" s="42">
        <f>AVERAGE(H137:H143)</f>
        <v>138</v>
      </c>
      <c r="J143" s="43" t="s">
        <v>117</v>
      </c>
    </row>
    <row r="144" spans="1:10" x14ac:dyDescent="0.3">
      <c r="A144" s="48">
        <v>43194</v>
      </c>
      <c r="B144" s="44">
        <v>0.44855324074074071</v>
      </c>
      <c r="C144" s="13">
        <v>356.3</v>
      </c>
      <c r="D144" s="13">
        <v>0.23139999999999999</v>
      </c>
      <c r="E144" s="13">
        <v>11.41</v>
      </c>
      <c r="F144" s="13">
        <v>7.96</v>
      </c>
      <c r="G144" s="13">
        <v>7.8</v>
      </c>
      <c r="H144" s="33">
        <v>3448</v>
      </c>
    </row>
    <row r="145" spans="1:10" x14ac:dyDescent="0.3">
      <c r="A145" s="48">
        <v>43221</v>
      </c>
      <c r="B145" s="27">
        <v>0.43906249999999997</v>
      </c>
      <c r="C145" s="13">
        <v>764</v>
      </c>
      <c r="D145" s="13">
        <v>0.49399999999999999</v>
      </c>
      <c r="E145" s="13">
        <v>11.31</v>
      </c>
      <c r="F145" s="13">
        <v>8.52</v>
      </c>
      <c r="G145" s="13">
        <v>16</v>
      </c>
      <c r="H145" s="33">
        <v>10</v>
      </c>
    </row>
    <row r="146" spans="1:10" x14ac:dyDescent="0.3">
      <c r="A146" s="48">
        <v>43258</v>
      </c>
      <c r="B146" s="44">
        <v>0.45097222222222227</v>
      </c>
      <c r="C146" s="13">
        <v>844</v>
      </c>
      <c r="D146" s="13">
        <v>0.54600000000000004</v>
      </c>
      <c r="E146" s="13">
        <v>23.85</v>
      </c>
      <c r="F146" s="13">
        <v>8.65</v>
      </c>
      <c r="G146" s="13">
        <v>24.9</v>
      </c>
      <c r="H146" s="33">
        <v>86</v>
      </c>
    </row>
    <row r="147" spans="1:10" x14ac:dyDescent="0.3">
      <c r="A147" s="48">
        <v>43298</v>
      </c>
      <c r="B147" s="44">
        <v>0.45966435185185189</v>
      </c>
      <c r="C147" s="13">
        <v>953</v>
      </c>
      <c r="D147" s="13">
        <v>0.61750000000000005</v>
      </c>
      <c r="E147" s="13">
        <v>12.89</v>
      </c>
      <c r="F147" s="13">
        <v>8.1300000000000008</v>
      </c>
      <c r="G147" s="13">
        <v>29.7</v>
      </c>
      <c r="H147" s="33">
        <v>31</v>
      </c>
    </row>
    <row r="148" spans="1:10" x14ac:dyDescent="0.3">
      <c r="A148" s="50">
        <v>43334</v>
      </c>
      <c r="B148" s="44">
        <v>0.44740740740740742</v>
      </c>
      <c r="C148" s="13">
        <v>533</v>
      </c>
      <c r="D148" s="13">
        <v>0.34449999999999997</v>
      </c>
      <c r="E148" s="13">
        <v>6.88</v>
      </c>
      <c r="F148" s="13">
        <v>7.73</v>
      </c>
      <c r="G148" s="13">
        <v>22.9</v>
      </c>
      <c r="H148" s="33">
        <v>594</v>
      </c>
    </row>
    <row r="149" spans="1:10" x14ac:dyDescent="0.3">
      <c r="A149" s="51">
        <v>43369</v>
      </c>
      <c r="B149" s="44">
        <v>0.43791666666666668</v>
      </c>
      <c r="C149" s="52">
        <v>628</v>
      </c>
      <c r="D149" s="52">
        <v>0.40949999999999998</v>
      </c>
      <c r="E149" s="52">
        <v>7.81</v>
      </c>
      <c r="F149" s="52">
        <v>7.87</v>
      </c>
      <c r="G149" s="52">
        <v>20.2</v>
      </c>
      <c r="H149" s="33">
        <v>1553</v>
      </c>
    </row>
    <row r="150" spans="1:10" x14ac:dyDescent="0.3">
      <c r="A150" s="51">
        <v>43389</v>
      </c>
      <c r="B150" s="44">
        <v>0.44178240740740743</v>
      </c>
      <c r="C150" s="13">
        <v>805</v>
      </c>
      <c r="D150" s="13">
        <v>0.52649999999999997</v>
      </c>
      <c r="E150" s="13">
        <v>9.82</v>
      </c>
      <c r="F150" s="13">
        <v>8.01</v>
      </c>
      <c r="G150" s="13">
        <v>12.8</v>
      </c>
      <c r="H150" s="33">
        <v>74</v>
      </c>
      <c r="I150" s="42">
        <f>AVERAGE(H144:H150)</f>
        <v>828</v>
      </c>
      <c r="J150" s="43" t="s">
        <v>119</v>
      </c>
    </row>
    <row r="151" spans="1:10" x14ac:dyDescent="0.3">
      <c r="A151" s="51">
        <v>43557</v>
      </c>
      <c r="B151" s="27">
        <v>0.42237268518518517</v>
      </c>
      <c r="C151" s="13">
        <v>468.6</v>
      </c>
      <c r="D151" s="13">
        <v>0.30480000000000002</v>
      </c>
      <c r="E151" s="13">
        <v>12.23</v>
      </c>
      <c r="F151" s="13">
        <v>8.09</v>
      </c>
      <c r="G151" s="13">
        <v>6.5</v>
      </c>
      <c r="H151" s="33">
        <v>727</v>
      </c>
    </row>
    <row r="152" spans="1:10" x14ac:dyDescent="0.3">
      <c r="A152" s="51">
        <v>43587</v>
      </c>
      <c r="B152" s="44">
        <v>0.4450925925925926</v>
      </c>
      <c r="C152" s="13">
        <v>594</v>
      </c>
      <c r="D152" s="13">
        <v>0.3861</v>
      </c>
      <c r="E152" s="13">
        <v>9.19</v>
      </c>
      <c r="F152" s="13">
        <v>7.68</v>
      </c>
      <c r="G152" s="13">
        <v>14.3</v>
      </c>
      <c r="H152" s="33">
        <v>723</v>
      </c>
    </row>
    <row r="153" spans="1:10" x14ac:dyDescent="0.3">
      <c r="A153" s="51">
        <v>43622</v>
      </c>
      <c r="B153" s="44">
        <v>0.44833333333333331</v>
      </c>
      <c r="C153" s="13">
        <v>656</v>
      </c>
      <c r="D153" s="13">
        <v>0.42899999999999999</v>
      </c>
      <c r="E153" s="13">
        <v>8.4600000000000009</v>
      </c>
      <c r="F153" s="13">
        <v>7.93</v>
      </c>
      <c r="G153" s="13">
        <v>21.2</v>
      </c>
      <c r="H153" s="33">
        <v>443</v>
      </c>
    </row>
    <row r="154" spans="1:10" x14ac:dyDescent="0.3">
      <c r="A154" s="51">
        <v>43647</v>
      </c>
      <c r="B154" s="44">
        <v>0.42476851851851855</v>
      </c>
      <c r="C154" s="13">
        <v>762</v>
      </c>
      <c r="D154" s="13">
        <v>0.49399999999999999</v>
      </c>
      <c r="E154" s="13">
        <v>5.88</v>
      </c>
      <c r="F154" s="13">
        <v>8.01</v>
      </c>
      <c r="G154" s="13">
        <v>26.4</v>
      </c>
      <c r="H154" s="33">
        <v>41</v>
      </c>
    </row>
    <row r="155" spans="1:10" x14ac:dyDescent="0.3">
      <c r="A155" s="51">
        <v>43704</v>
      </c>
      <c r="B155" s="44">
        <v>0.43291666666666667</v>
      </c>
      <c r="C155" s="13">
        <v>912</v>
      </c>
      <c r="D155" s="13">
        <v>0.59150000000000003</v>
      </c>
      <c r="E155" s="13">
        <v>5.64</v>
      </c>
      <c r="F155" s="13">
        <v>7.9</v>
      </c>
      <c r="G155" s="13">
        <v>23</v>
      </c>
      <c r="H155" s="33">
        <v>97</v>
      </c>
    </row>
    <row r="156" spans="1:10" x14ac:dyDescent="0.3">
      <c r="A156" s="53">
        <v>43733</v>
      </c>
      <c r="B156" s="44">
        <v>0.43357638888888889</v>
      </c>
      <c r="C156" s="13">
        <v>1102</v>
      </c>
      <c r="D156" s="13">
        <v>0.71499999999999997</v>
      </c>
      <c r="E156" s="13">
        <v>8.06</v>
      </c>
      <c r="F156" s="13">
        <v>8.19</v>
      </c>
      <c r="G156" s="13">
        <v>21.9</v>
      </c>
      <c r="H156" s="33">
        <v>10</v>
      </c>
    </row>
    <row r="157" spans="1:10" x14ac:dyDescent="0.3">
      <c r="A157" s="51">
        <v>43768</v>
      </c>
      <c r="B157" s="44">
        <v>0.44309027777777782</v>
      </c>
      <c r="C157" s="13">
        <v>858</v>
      </c>
      <c r="D157" s="13">
        <v>0.55900000000000005</v>
      </c>
      <c r="E157" s="13">
        <v>7.8</v>
      </c>
      <c r="F157" s="13">
        <v>7.75</v>
      </c>
      <c r="G157" s="13">
        <v>11.7</v>
      </c>
      <c r="H157" s="33">
        <v>20</v>
      </c>
      <c r="I157" s="42">
        <f>AVERAGE(H151:H157)</f>
        <v>294.42857142857144</v>
      </c>
      <c r="J157" s="43" t="s">
        <v>120</v>
      </c>
    </row>
    <row r="158" spans="1:10" x14ac:dyDescent="0.3">
      <c r="A158" s="51">
        <v>43935</v>
      </c>
      <c r="B158" s="44">
        <v>0.41597222222222219</v>
      </c>
      <c r="C158" s="13">
        <v>748</v>
      </c>
      <c r="D158" s="13">
        <v>0.48749999999999999</v>
      </c>
      <c r="E158" s="13">
        <v>12.18</v>
      </c>
      <c r="F158" s="13">
        <v>8</v>
      </c>
      <c r="G158" s="13">
        <v>10</v>
      </c>
      <c r="H158" s="33">
        <v>63</v>
      </c>
    </row>
    <row r="159" spans="1:10" x14ac:dyDescent="0.3">
      <c r="A159" s="48">
        <v>43962</v>
      </c>
      <c r="B159" s="27">
        <v>0.43809027777777776</v>
      </c>
      <c r="C159" s="13">
        <v>730</v>
      </c>
      <c r="D159" s="13">
        <v>0.47449999999999998</v>
      </c>
      <c r="E159" s="13">
        <v>10.58</v>
      </c>
      <c r="F159" s="13">
        <v>8.14</v>
      </c>
      <c r="G159" s="13">
        <v>12.6</v>
      </c>
      <c r="H159" s="33">
        <v>41</v>
      </c>
    </row>
    <row r="160" spans="1:10" x14ac:dyDescent="0.3">
      <c r="A160" s="48">
        <v>43999</v>
      </c>
      <c r="B160" s="41">
        <v>0.50064814814814818</v>
      </c>
      <c r="C160" s="13">
        <v>898</v>
      </c>
      <c r="D160" s="13">
        <v>0.58499999999999996</v>
      </c>
      <c r="E160" s="13">
        <v>8.11</v>
      </c>
      <c r="F160" s="13">
        <v>8.1300000000000008</v>
      </c>
      <c r="G160" s="13">
        <v>25.3</v>
      </c>
      <c r="H160" s="33">
        <v>31</v>
      </c>
    </row>
    <row r="161" spans="1:10" x14ac:dyDescent="0.3">
      <c r="A161" s="48">
        <v>44025</v>
      </c>
      <c r="B161" s="27">
        <v>0.4571412037037037</v>
      </c>
      <c r="C161" s="13">
        <v>661</v>
      </c>
      <c r="D161" s="13">
        <v>0.42899999999999999</v>
      </c>
      <c r="E161" s="13">
        <v>6.55</v>
      </c>
      <c r="F161" s="13">
        <v>8.01</v>
      </c>
      <c r="G161" s="13">
        <v>26.3</v>
      </c>
      <c r="H161" s="33">
        <v>10</v>
      </c>
    </row>
    <row r="162" spans="1:10" x14ac:dyDescent="0.3">
      <c r="A162" s="51">
        <v>44062</v>
      </c>
      <c r="B162" s="44">
        <v>0.43597222222222221</v>
      </c>
      <c r="C162" s="13">
        <v>911</v>
      </c>
      <c r="D162" s="13">
        <v>0.59150000000000003</v>
      </c>
      <c r="E162" s="13">
        <v>6.25</v>
      </c>
      <c r="F162" s="13">
        <v>8.09</v>
      </c>
      <c r="G162" s="13">
        <v>23.6</v>
      </c>
      <c r="H162" s="33">
        <v>107</v>
      </c>
    </row>
    <row r="163" spans="1:10" x14ac:dyDescent="0.3">
      <c r="A163" s="51">
        <v>44090</v>
      </c>
      <c r="B163" s="44">
        <v>0.44591435185185185</v>
      </c>
      <c r="C163" s="13">
        <v>1209</v>
      </c>
      <c r="D163" s="13">
        <v>0.78649999999999998</v>
      </c>
      <c r="E163" s="13">
        <v>6.99</v>
      </c>
      <c r="F163" s="13">
        <v>7.97</v>
      </c>
      <c r="G163" s="13">
        <v>20.8</v>
      </c>
      <c r="H163" s="33">
        <v>20</v>
      </c>
    </row>
    <row r="164" spans="1:10" x14ac:dyDescent="0.3">
      <c r="A164" s="48">
        <v>44123</v>
      </c>
      <c r="B164" s="44">
        <v>0.43114583333333334</v>
      </c>
      <c r="C164" s="13">
        <v>1077</v>
      </c>
      <c r="D164" s="13">
        <v>0.70199999999999996</v>
      </c>
      <c r="E164" s="13">
        <v>9.9600000000000009</v>
      </c>
      <c r="F164" s="13">
        <v>7.55</v>
      </c>
      <c r="G164" s="13">
        <v>11.300000000000002</v>
      </c>
      <c r="H164" s="33">
        <v>4569</v>
      </c>
      <c r="I164" s="42">
        <f>AVERAGE(H158:H164)</f>
        <v>691.57142857142856</v>
      </c>
      <c r="J164" s="43" t="s">
        <v>121</v>
      </c>
    </row>
    <row r="165" spans="1:10" x14ac:dyDescent="0.3">
      <c r="A165" s="54">
        <v>44299</v>
      </c>
      <c r="B165" s="41">
        <v>0.44184027777777773</v>
      </c>
      <c r="C165" s="13">
        <v>604</v>
      </c>
      <c r="D165" s="13">
        <v>0.3926</v>
      </c>
      <c r="E165" s="13">
        <v>9.6300000000000008</v>
      </c>
      <c r="F165" s="13">
        <v>7.97</v>
      </c>
      <c r="G165" s="13">
        <v>12.799999999999999</v>
      </c>
      <c r="H165" s="33">
        <v>448</v>
      </c>
    </row>
    <row r="166" spans="1:10" x14ac:dyDescent="0.3">
      <c r="A166" s="54">
        <v>44326</v>
      </c>
      <c r="B166" s="41">
        <v>0.45870370370370367</v>
      </c>
      <c r="C166" s="13">
        <v>533</v>
      </c>
      <c r="D166" s="13">
        <v>0.34639999999999999</v>
      </c>
      <c r="E166" s="13">
        <v>8.89</v>
      </c>
      <c r="F166" s="13">
        <v>7.89</v>
      </c>
      <c r="G166" s="13">
        <v>11.700000000000001</v>
      </c>
      <c r="H166" s="33">
        <v>4611</v>
      </c>
    </row>
    <row r="167" spans="1:10" x14ac:dyDescent="0.3">
      <c r="A167" s="54">
        <v>44363</v>
      </c>
      <c r="B167" s="41">
        <v>0.4541203703703704</v>
      </c>
      <c r="C167" s="13"/>
      <c r="D167" s="13"/>
      <c r="E167" s="13">
        <v>10.210000000000001</v>
      </c>
      <c r="F167" s="13">
        <v>8.9499999999999993</v>
      </c>
      <c r="G167" s="13">
        <v>26.3</v>
      </c>
      <c r="H167" s="33">
        <v>63</v>
      </c>
    </row>
    <row r="168" spans="1:10" x14ac:dyDescent="0.3">
      <c r="A168" s="54">
        <v>44384</v>
      </c>
      <c r="B168" s="44">
        <v>0.4331712962962963</v>
      </c>
      <c r="C168" s="13">
        <v>357</v>
      </c>
      <c r="D168" s="13">
        <v>0.23200000000000001</v>
      </c>
      <c r="E168" s="13">
        <v>8.6</v>
      </c>
      <c r="F168" s="13">
        <v>8.23</v>
      </c>
      <c r="G168" s="13">
        <v>27.5</v>
      </c>
      <c r="H168" s="33">
        <v>63</v>
      </c>
    </row>
    <row r="169" spans="1:10" x14ac:dyDescent="0.3">
      <c r="A169" s="48">
        <v>44426</v>
      </c>
      <c r="B169" s="41">
        <v>0.45285879629629627</v>
      </c>
      <c r="C169" s="13">
        <v>1033</v>
      </c>
      <c r="D169" s="13">
        <v>0.66949999999999998</v>
      </c>
      <c r="E169" s="13">
        <v>8.84</v>
      </c>
      <c r="F169" s="13">
        <v>7.85</v>
      </c>
      <c r="G169" s="13">
        <v>25.500000000000004</v>
      </c>
      <c r="H169" s="33">
        <v>10</v>
      </c>
    </row>
    <row r="170" spans="1:10" x14ac:dyDescent="0.3">
      <c r="A170" s="54">
        <v>44469</v>
      </c>
      <c r="B170" s="44">
        <v>0.49138888888888888</v>
      </c>
      <c r="C170" s="13">
        <v>681</v>
      </c>
      <c r="D170" s="13">
        <v>0.442</v>
      </c>
      <c r="E170" s="13">
        <v>8.15</v>
      </c>
      <c r="F170" s="13">
        <v>8.02</v>
      </c>
      <c r="G170" s="13">
        <v>20.799999999999997</v>
      </c>
      <c r="H170" s="33">
        <v>52</v>
      </c>
    </row>
    <row r="171" spans="1:10" x14ac:dyDescent="0.3">
      <c r="A171" s="54">
        <v>44495</v>
      </c>
      <c r="B171" s="44">
        <v>0.47765046296296299</v>
      </c>
      <c r="C171" s="13">
        <v>349.6</v>
      </c>
      <c r="D171" s="13">
        <v>0.22750000000000001</v>
      </c>
      <c r="E171" s="13">
        <v>10.8</v>
      </c>
      <c r="F171" s="13">
        <v>7.49</v>
      </c>
      <c r="G171" s="13">
        <v>12.5</v>
      </c>
      <c r="H171" s="33">
        <v>6131</v>
      </c>
      <c r="I171" s="42">
        <f>AVERAGE(H165:H171)</f>
        <v>1625.4285714285713</v>
      </c>
      <c r="J171" s="43" t="s">
        <v>122</v>
      </c>
    </row>
    <row r="172" spans="1:10" x14ac:dyDescent="0.3">
      <c r="A172" s="54">
        <v>44670</v>
      </c>
      <c r="B172" s="44">
        <v>0.43872685185185184</v>
      </c>
      <c r="C172" s="13">
        <v>647</v>
      </c>
      <c r="D172" s="13">
        <v>0.42059999999999997</v>
      </c>
      <c r="E172" s="13">
        <v>11.47</v>
      </c>
      <c r="F172" s="13">
        <v>7.83</v>
      </c>
      <c r="G172" s="13">
        <v>9.8000000000000007</v>
      </c>
      <c r="H172" s="33">
        <v>73</v>
      </c>
    </row>
    <row r="173" spans="1:10" x14ac:dyDescent="0.3">
      <c r="A173" s="54">
        <v>44697</v>
      </c>
      <c r="B173" s="44">
        <v>0.45465277777777779</v>
      </c>
      <c r="C173" s="13">
        <v>688</v>
      </c>
      <c r="D173" s="13">
        <v>0.44850000000000001</v>
      </c>
      <c r="E173" s="13">
        <v>6.44</v>
      </c>
      <c r="F173" s="13">
        <v>7.83</v>
      </c>
      <c r="G173" s="13">
        <v>21.6</v>
      </c>
      <c r="H173" s="33">
        <v>173</v>
      </c>
    </row>
    <row r="174" spans="1:10" x14ac:dyDescent="0.3">
      <c r="A174" s="54">
        <v>44727</v>
      </c>
      <c r="B174" s="41">
        <v>0.43951388888888893</v>
      </c>
      <c r="C174" s="13">
        <v>483.1</v>
      </c>
      <c r="D174" s="13">
        <v>0.314</v>
      </c>
      <c r="E174" s="13">
        <v>9.91</v>
      </c>
      <c r="F174" s="13">
        <v>7.56</v>
      </c>
      <c r="G174" s="13">
        <v>24.6</v>
      </c>
      <c r="H174" s="33">
        <v>7701</v>
      </c>
    </row>
    <row r="175" spans="1:10" x14ac:dyDescent="0.3">
      <c r="A175" s="54">
        <v>44749</v>
      </c>
      <c r="B175" s="41">
        <v>0.41070601851851851</v>
      </c>
      <c r="C175" s="13">
        <v>939</v>
      </c>
      <c r="D175" s="13">
        <v>0.61099999999999999</v>
      </c>
      <c r="E175" s="13">
        <v>5.13</v>
      </c>
      <c r="F175" s="13">
        <v>8.4700000000000006</v>
      </c>
      <c r="G175" s="13">
        <v>28.5</v>
      </c>
      <c r="H175" s="33">
        <v>41</v>
      </c>
    </row>
    <row r="176" spans="1:10" x14ac:dyDescent="0.3">
      <c r="A176" s="54">
        <v>44776</v>
      </c>
      <c r="B176" s="44">
        <v>0.43307870370370366</v>
      </c>
      <c r="C176" s="13">
        <v>774</v>
      </c>
      <c r="D176" s="13">
        <v>0.50049999999999994</v>
      </c>
      <c r="E176" s="13">
        <v>6.56</v>
      </c>
      <c r="F176" s="13">
        <v>8.0399999999999991</v>
      </c>
      <c r="G176" s="13">
        <v>26.7</v>
      </c>
      <c r="H176" s="33">
        <v>63</v>
      </c>
    </row>
    <row r="177" spans="1:10" x14ac:dyDescent="0.3">
      <c r="A177" s="54">
        <v>44819</v>
      </c>
      <c r="B177" s="44">
        <v>0.53576388888888882</v>
      </c>
      <c r="C177" s="13">
        <v>705</v>
      </c>
      <c r="D177" s="13">
        <v>0.46150000000000002</v>
      </c>
      <c r="E177" s="13">
        <v>30.58</v>
      </c>
      <c r="F177" s="13">
        <v>8.3699999999999992</v>
      </c>
      <c r="G177" s="13">
        <v>22.6</v>
      </c>
    </row>
    <row r="178" spans="1:10" x14ac:dyDescent="0.3">
      <c r="A178" s="54">
        <v>44840</v>
      </c>
      <c r="B178" s="41">
        <v>0.4634375</v>
      </c>
      <c r="C178" s="13">
        <v>1213</v>
      </c>
      <c r="D178" s="13">
        <v>0.78649999999999998</v>
      </c>
      <c r="E178" s="13">
        <v>11.05</v>
      </c>
      <c r="F178" s="13">
        <v>8.2200000000000006</v>
      </c>
      <c r="G178" s="13">
        <v>16.5</v>
      </c>
      <c r="H178" s="33">
        <v>10</v>
      </c>
      <c r="I178" s="42">
        <f>AVERAGE(H172:H178)</f>
        <v>1343.5</v>
      </c>
      <c r="J178" s="43" t="s">
        <v>123</v>
      </c>
    </row>
    <row r="179" spans="1:10" x14ac:dyDescent="0.3">
      <c r="A179" s="54">
        <v>45040</v>
      </c>
      <c r="B179" s="44">
        <v>0.42516203703703703</v>
      </c>
      <c r="C179" s="13">
        <v>600</v>
      </c>
      <c r="D179" s="13">
        <v>0.39</v>
      </c>
      <c r="E179" s="13">
        <v>11.76</v>
      </c>
      <c r="F179" s="13">
        <v>8.59</v>
      </c>
      <c r="G179" s="13">
        <v>10.6</v>
      </c>
      <c r="H179" s="33">
        <v>20</v>
      </c>
    </row>
    <row r="180" spans="1:10" x14ac:dyDescent="0.3">
      <c r="A180" s="54">
        <v>45063</v>
      </c>
      <c r="B180" s="27">
        <v>0.50472222222222218</v>
      </c>
      <c r="C180" s="13">
        <v>557</v>
      </c>
      <c r="D180" s="13">
        <v>361.9</v>
      </c>
      <c r="E180" s="13">
        <v>6.73</v>
      </c>
      <c r="F180" s="13">
        <v>7.94</v>
      </c>
      <c r="G180" s="13">
        <v>18.5</v>
      </c>
      <c r="H180" s="33">
        <v>20</v>
      </c>
    </row>
    <row r="181" spans="1:10" x14ac:dyDescent="0.3">
      <c r="A181" s="54">
        <v>45085</v>
      </c>
      <c r="B181" s="41">
        <v>0.43504629629629626</v>
      </c>
      <c r="C181" s="13">
        <v>955</v>
      </c>
      <c r="D181" s="13">
        <v>0.61750000000000005</v>
      </c>
      <c r="E181" s="13">
        <v>4.8499999999999996</v>
      </c>
      <c r="F181" s="13">
        <v>8.2100000000000009</v>
      </c>
      <c r="G181" s="13">
        <v>22.6</v>
      </c>
      <c r="H181" s="33">
        <v>75</v>
      </c>
    </row>
    <row r="182" spans="1:10" x14ac:dyDescent="0.3">
      <c r="A182" s="54">
        <v>45133</v>
      </c>
      <c r="B182" s="44">
        <v>0.44961805555555556</v>
      </c>
      <c r="C182" s="13">
        <v>973</v>
      </c>
      <c r="D182" s="13">
        <v>0.63049999999999995</v>
      </c>
      <c r="E182" s="13">
        <v>8.0500000000000007</v>
      </c>
      <c r="F182" s="13">
        <v>8.3800000000000008</v>
      </c>
      <c r="G182" s="13">
        <v>26.9</v>
      </c>
      <c r="H182" s="33">
        <v>265</v>
      </c>
    </row>
    <row r="183" spans="1:10" x14ac:dyDescent="0.3">
      <c r="A183" s="54">
        <v>45154</v>
      </c>
      <c r="B183" s="44">
        <v>0.4196064814814815</v>
      </c>
      <c r="C183" s="13">
        <v>484.1</v>
      </c>
      <c r="D183" s="13">
        <v>0.31459999999999999</v>
      </c>
      <c r="E183" s="13">
        <v>7.35</v>
      </c>
      <c r="F183" s="13">
        <v>7.91</v>
      </c>
      <c r="G183" s="13">
        <v>21.7</v>
      </c>
      <c r="H183" s="33">
        <v>63</v>
      </c>
    </row>
    <row r="184" spans="1:10" x14ac:dyDescent="0.3">
      <c r="A184" s="54">
        <v>45181</v>
      </c>
      <c r="B184" s="33" t="s">
        <v>155</v>
      </c>
      <c r="C184" s="13">
        <v>1280</v>
      </c>
      <c r="D184" s="13">
        <v>0.83199999999999996</v>
      </c>
      <c r="E184" s="13">
        <v>6.67</v>
      </c>
      <c r="F184" s="13">
        <v>8.1199999999999992</v>
      </c>
      <c r="G184" s="13">
        <v>22.4</v>
      </c>
      <c r="H184" s="33">
        <v>10</v>
      </c>
    </row>
    <row r="185" spans="1:10" x14ac:dyDescent="0.3">
      <c r="A185" s="54">
        <v>45217</v>
      </c>
      <c r="B185" s="44">
        <v>0.43402777777777773</v>
      </c>
      <c r="C185" s="13">
        <v>633</v>
      </c>
      <c r="D185" s="13">
        <v>0.41149999999999998</v>
      </c>
      <c r="E185" s="13">
        <v>10.07</v>
      </c>
      <c r="F185" s="13">
        <v>8.27</v>
      </c>
      <c r="G185" s="13">
        <v>13.4</v>
      </c>
      <c r="H185" s="33">
        <v>10</v>
      </c>
      <c r="I185" s="42">
        <f>AVERAGE(H179:H185)</f>
        <v>66.142857142857139</v>
      </c>
      <c r="J185" s="43" t="s">
        <v>126</v>
      </c>
    </row>
    <row r="186" spans="1:10" x14ac:dyDescent="0.3">
      <c r="A186" s="55">
        <v>45393</v>
      </c>
      <c r="B186" s="26">
        <v>0.48986111111111114</v>
      </c>
      <c r="C186" s="13">
        <v>436.5</v>
      </c>
      <c r="D186" s="13">
        <v>0.28370000000000001</v>
      </c>
      <c r="E186" s="13">
        <v>10.59</v>
      </c>
      <c r="F186" s="13">
        <v>7.83</v>
      </c>
      <c r="G186" s="13">
        <v>14</v>
      </c>
      <c r="H186" s="33">
        <v>3448</v>
      </c>
    </row>
    <row r="187" spans="1:10" x14ac:dyDescent="0.3">
      <c r="A187" s="55">
        <v>45428.45349537037</v>
      </c>
      <c r="B187" s="41">
        <v>0.45349537037037035</v>
      </c>
      <c r="C187" s="13">
        <v>490.9</v>
      </c>
      <c r="D187" s="13">
        <v>0.31919999999999998</v>
      </c>
      <c r="E187" s="13">
        <v>7.24</v>
      </c>
      <c r="F187" s="13">
        <v>8.0299999999999994</v>
      </c>
      <c r="G187" s="13">
        <v>20</v>
      </c>
      <c r="H187" s="33">
        <v>4352</v>
      </c>
    </row>
    <row r="188" spans="1:10" x14ac:dyDescent="0.3">
      <c r="A188" s="55">
        <v>45453</v>
      </c>
      <c r="B188" s="27">
        <v>45453.436226851853</v>
      </c>
      <c r="C188" s="13">
        <v>840</v>
      </c>
      <c r="D188" s="13">
        <v>0.54600000000000004</v>
      </c>
      <c r="E188" s="13">
        <v>6.99</v>
      </c>
      <c r="F188" s="13">
        <v>8.2100000000000009</v>
      </c>
      <c r="G188" s="13">
        <v>21.9</v>
      </c>
      <c r="H188" s="33">
        <v>10</v>
      </c>
    </row>
    <row r="189" spans="1:10" x14ac:dyDescent="0.3">
      <c r="A189" s="55">
        <v>45498</v>
      </c>
      <c r="B189" s="41">
        <v>0.46376157407407409</v>
      </c>
      <c r="C189" s="13">
        <v>806</v>
      </c>
      <c r="D189" s="13">
        <v>0.52649999999999997</v>
      </c>
      <c r="E189" s="13">
        <v>3.88</v>
      </c>
      <c r="F189" s="13">
        <v>8.17</v>
      </c>
      <c r="G189" s="13">
        <v>26.2</v>
      </c>
      <c r="H189" s="33">
        <v>1106</v>
      </c>
    </row>
    <row r="190" spans="1:10" x14ac:dyDescent="0.3">
      <c r="A190" s="55">
        <v>45517</v>
      </c>
      <c r="B190" s="44">
        <v>0.43843749999999998</v>
      </c>
      <c r="C190" s="13">
        <v>876</v>
      </c>
      <c r="D190" s="13">
        <v>0.57199999999999995</v>
      </c>
      <c r="E190" s="13">
        <v>6.58</v>
      </c>
      <c r="F190" s="13">
        <v>7.78</v>
      </c>
      <c r="G190" s="13">
        <v>24.1</v>
      </c>
      <c r="H190" s="33">
        <v>98</v>
      </c>
    </row>
    <row r="191" spans="1:10" x14ac:dyDescent="0.3">
      <c r="A191" s="55">
        <v>45547</v>
      </c>
      <c r="B191" s="61">
        <v>0.44656249999999997</v>
      </c>
      <c r="C191" s="13">
        <v>1083</v>
      </c>
      <c r="D191" s="13">
        <v>0.70199999999999996</v>
      </c>
      <c r="E191" s="13">
        <v>8.5399999999999991</v>
      </c>
      <c r="F191" s="13">
        <v>8.2100000000000009</v>
      </c>
      <c r="G191" s="13">
        <v>20.6</v>
      </c>
      <c r="H191" s="33">
        <v>10</v>
      </c>
    </row>
    <row r="192" spans="1:10" x14ac:dyDescent="0.3">
      <c r="A192" s="34">
        <v>45574</v>
      </c>
      <c r="B192" s="44">
        <v>0.45152777777777775</v>
      </c>
      <c r="C192" s="13">
        <v>1196</v>
      </c>
      <c r="D192" s="13">
        <v>0.78</v>
      </c>
      <c r="E192" s="13">
        <v>7.15</v>
      </c>
      <c r="F192" s="13">
        <v>7.67</v>
      </c>
      <c r="G192" s="13">
        <v>17.5</v>
      </c>
      <c r="H192" s="33">
        <v>20</v>
      </c>
      <c r="I192" s="42">
        <f>AVERAGE(H186:H192)</f>
        <v>1292</v>
      </c>
      <c r="J192" s="43" t="s">
        <v>242</v>
      </c>
    </row>
  </sheetData>
  <conditionalFormatting sqref="H169">
    <cfRule type="cellIs" dxfId="44" priority="7" stopIfTrue="1" operator="greaterThanOrEqual">
      <formula>235</formula>
    </cfRule>
    <cfRule type="cellIs" dxfId="43" priority="8" stopIfTrue="1" operator="greaterThanOrEqual">
      <formula>135</formula>
    </cfRule>
  </conditionalFormatting>
  <conditionalFormatting sqref="H1:I2 I3 E24:E53 E55:E76 E78:E93">
    <cfRule type="cellIs" dxfId="42" priority="11" stopIfTrue="1" operator="greaterThanOrEqual">
      <formula>235</formula>
    </cfRule>
  </conditionalFormatting>
  <conditionalFormatting sqref="H4:I184">
    <cfRule type="cellIs" dxfId="41" priority="9" stopIfTrue="1" operator="greaterThanOrEqual">
      <formula>235</formula>
    </cfRule>
  </conditionalFormatting>
  <conditionalFormatting sqref="H185:I185 H193:I65524">
    <cfRule type="cellIs" dxfId="40" priority="6" stopIfTrue="1" operator="greaterThanOrEqual">
      <formula>235</formula>
    </cfRule>
  </conditionalFormatting>
  <conditionalFormatting sqref="H191">
    <cfRule type="cellIs" dxfId="12" priority="3" stopIfTrue="1" operator="greaterThanOrEqual">
      <formula>135</formula>
    </cfRule>
    <cfRule type="cellIs" dxfId="11" priority="4" stopIfTrue="1" operator="greaterThanOrEqual">
      <formula>235</formula>
    </cfRule>
  </conditionalFormatting>
  <conditionalFormatting sqref="H191:H192">
    <cfRule type="cellIs" dxfId="10" priority="2" stopIfTrue="1" operator="greaterThanOrEqual">
      <formula>235</formula>
    </cfRule>
  </conditionalFormatting>
  <conditionalFormatting sqref="H186:I191">
    <cfRule type="cellIs" dxfId="9" priority="5" stopIfTrue="1" operator="greaterThanOrEqual">
      <formula>235</formula>
    </cfRule>
  </conditionalFormatting>
  <conditionalFormatting sqref="I192">
    <cfRule type="cellIs" dxfId="8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7EFC-FE63-42C0-8F8B-D25F9BBC846F}">
  <dimension ref="A1:AO277"/>
  <sheetViews>
    <sheetView zoomScale="75" zoomScaleNormal="75" workbookViewId="0">
      <pane ySplit="3" topLeftCell="A189" activePane="bottomLeft" state="frozen"/>
      <selection pane="bottomLeft" activeCell="A202" sqref="A202"/>
    </sheetView>
  </sheetViews>
  <sheetFormatPr defaultColWidth="8.7265625" defaultRowHeight="14" x14ac:dyDescent="0.3"/>
  <cols>
    <col min="1" max="1" width="11.453125" style="34" customWidth="1"/>
    <col min="2" max="2" width="18" style="33" customWidth="1"/>
    <col min="3" max="3" width="10.1796875" style="33" customWidth="1"/>
    <col min="4" max="4" width="9.81640625" style="33" bestFit="1" customWidth="1"/>
    <col min="5" max="9" width="8.90625" style="33" bestFit="1" customWidth="1"/>
    <col min="10" max="10" width="8.7265625" style="33"/>
    <col min="11" max="13" width="8.90625" style="33" bestFit="1" customWidth="1"/>
    <col min="14" max="14" width="8.7265625" style="33"/>
    <col min="15" max="15" width="8.90625" style="33" bestFit="1" customWidth="1"/>
    <col min="16" max="16" width="8.7265625" style="33"/>
    <col min="17" max="18" width="8.90625" style="33" bestFit="1" customWidth="1"/>
    <col min="19" max="19" width="8.7265625" style="33"/>
    <col min="20" max="20" width="8.90625" style="33" bestFit="1" customWidth="1"/>
    <col min="21" max="22" width="8.7265625" style="33"/>
    <col min="23" max="24" width="8.90625" style="33" bestFit="1" customWidth="1"/>
    <col min="25" max="25" width="8.7265625" style="33"/>
    <col min="26" max="27" width="8.90625" style="33" bestFit="1" customWidth="1"/>
    <col min="28" max="40" width="8.7265625" style="33"/>
    <col min="41" max="41" width="8.90625" style="33" bestFit="1" customWidth="1"/>
    <col min="42" max="16384" width="8.7265625" style="33"/>
  </cols>
  <sheetData>
    <row r="1" spans="1:41" s="29" customFormat="1" x14ac:dyDescent="0.3">
      <c r="A1" s="56" t="s">
        <v>156</v>
      </c>
      <c r="D1" s="29" t="s">
        <v>87</v>
      </c>
      <c r="F1" s="29" t="s">
        <v>157</v>
      </c>
      <c r="L1" s="30">
        <v>39.803583000000003</v>
      </c>
      <c r="M1" s="30">
        <v>-86.197749999999999</v>
      </c>
      <c r="P1" s="29" t="s">
        <v>158</v>
      </c>
    </row>
    <row r="2" spans="1:41" s="29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41" s="43" customFormat="1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3" t="s">
        <v>97</v>
      </c>
      <c r="I3" s="43" t="s">
        <v>76</v>
      </c>
      <c r="J3" s="43" t="s">
        <v>81</v>
      </c>
      <c r="K3" s="43" t="s">
        <v>82</v>
      </c>
      <c r="L3" s="43" t="s">
        <v>159</v>
      </c>
      <c r="M3" s="43" t="s">
        <v>30</v>
      </c>
      <c r="N3" s="43" t="s">
        <v>28</v>
      </c>
      <c r="O3" s="43" t="s">
        <v>26</v>
      </c>
      <c r="P3" s="43" t="s">
        <v>37</v>
      </c>
      <c r="Q3" s="43" t="s">
        <v>40</v>
      </c>
      <c r="R3" s="43" t="s">
        <v>44</v>
      </c>
      <c r="S3" s="43" t="s">
        <v>46</v>
      </c>
      <c r="T3" s="43" t="s">
        <v>48</v>
      </c>
      <c r="U3" s="43" t="s">
        <v>50</v>
      </c>
      <c r="V3" s="43" t="s">
        <v>52</v>
      </c>
      <c r="W3" s="43" t="s">
        <v>54</v>
      </c>
      <c r="X3" s="43" t="s">
        <v>160</v>
      </c>
      <c r="Y3" s="43" t="s">
        <v>56</v>
      </c>
      <c r="Z3" s="43" t="s">
        <v>58</v>
      </c>
      <c r="AA3" s="43" t="s">
        <v>161</v>
      </c>
      <c r="AB3" s="43" t="s">
        <v>70</v>
      </c>
      <c r="AC3" s="43" t="s">
        <v>34</v>
      </c>
      <c r="AD3" s="43" t="s">
        <v>162</v>
      </c>
      <c r="AE3" s="43" t="s">
        <v>163</v>
      </c>
      <c r="AF3" s="43" t="s">
        <v>164</v>
      </c>
      <c r="AG3" s="43" t="s">
        <v>165</v>
      </c>
      <c r="AH3" s="43" t="s">
        <v>166</v>
      </c>
      <c r="AI3" s="43" t="s">
        <v>167</v>
      </c>
      <c r="AJ3" s="43" t="s">
        <v>168</v>
      </c>
      <c r="AK3" s="43" t="s">
        <v>169</v>
      </c>
      <c r="AL3" s="43" t="s">
        <v>170</v>
      </c>
      <c r="AM3" s="43" t="s">
        <v>171</v>
      </c>
      <c r="AO3" s="43" t="s">
        <v>172</v>
      </c>
    </row>
    <row r="4" spans="1:41" x14ac:dyDescent="0.3">
      <c r="A4" s="34" t="s">
        <v>173</v>
      </c>
      <c r="B4" s="33" t="s">
        <v>174</v>
      </c>
      <c r="C4" s="33">
        <v>710</v>
      </c>
      <c r="D4" s="33">
        <v>0.45500000000000002</v>
      </c>
      <c r="E4" s="33" t="s">
        <v>175</v>
      </c>
      <c r="F4" s="33">
        <v>8.56</v>
      </c>
      <c r="G4" s="33" t="s">
        <v>176</v>
      </c>
      <c r="H4" s="33">
        <v>50</v>
      </c>
      <c r="AN4" s="63"/>
      <c r="AO4" s="57">
        <v>235</v>
      </c>
    </row>
    <row r="5" spans="1:41" x14ac:dyDescent="0.3">
      <c r="A5" s="34" t="s">
        <v>177</v>
      </c>
      <c r="B5" s="33" t="s">
        <v>178</v>
      </c>
      <c r="C5" s="33">
        <v>723</v>
      </c>
      <c r="D5" s="33">
        <v>0.46300000000000002</v>
      </c>
      <c r="E5" s="33" t="s">
        <v>179</v>
      </c>
      <c r="F5" s="33" t="s">
        <v>180</v>
      </c>
      <c r="G5" s="33" t="s">
        <v>181</v>
      </c>
      <c r="H5" s="33">
        <v>50</v>
      </c>
      <c r="AN5" s="63"/>
      <c r="AO5" s="57">
        <v>235</v>
      </c>
    </row>
    <row r="6" spans="1:41" x14ac:dyDescent="0.3">
      <c r="A6" s="34" t="s">
        <v>182</v>
      </c>
      <c r="B6" s="33" t="s">
        <v>183</v>
      </c>
      <c r="C6" s="33">
        <v>971</v>
      </c>
      <c r="D6" s="33">
        <v>0.621</v>
      </c>
      <c r="E6" s="33" t="s">
        <v>184</v>
      </c>
      <c r="F6" s="33" t="s">
        <v>185</v>
      </c>
      <c r="G6" s="33" t="s">
        <v>186</v>
      </c>
      <c r="H6" s="33">
        <v>50</v>
      </c>
      <c r="AN6" s="63"/>
      <c r="AO6" s="57">
        <v>235</v>
      </c>
    </row>
    <row r="7" spans="1:41" x14ac:dyDescent="0.3">
      <c r="A7" s="34" t="s">
        <v>187</v>
      </c>
      <c r="B7" s="33" t="s">
        <v>188</v>
      </c>
      <c r="C7" s="33">
        <v>878</v>
      </c>
      <c r="D7" s="33">
        <v>0.56200000000000006</v>
      </c>
      <c r="E7" s="33" t="s">
        <v>189</v>
      </c>
      <c r="F7" s="33" t="s">
        <v>190</v>
      </c>
      <c r="G7" s="33" t="s">
        <v>191</v>
      </c>
      <c r="H7" s="33">
        <v>50</v>
      </c>
      <c r="AN7" s="63"/>
      <c r="AO7" s="57">
        <v>235</v>
      </c>
    </row>
    <row r="8" spans="1:41" x14ac:dyDescent="0.3">
      <c r="A8" s="34" t="s">
        <v>192</v>
      </c>
      <c r="B8" s="33">
        <v>100500</v>
      </c>
      <c r="C8" s="33">
        <v>0</v>
      </c>
      <c r="D8" s="33">
        <v>0</v>
      </c>
      <c r="H8" s="33">
        <v>50</v>
      </c>
      <c r="I8" s="13">
        <f>AVERAGE(H4:H8)</f>
        <v>50</v>
      </c>
      <c r="J8" s="13" t="s">
        <v>193</v>
      </c>
      <c r="AN8" s="63"/>
      <c r="AO8" s="57">
        <v>235</v>
      </c>
    </row>
    <row r="9" spans="1:41" x14ac:dyDescent="0.3">
      <c r="A9" s="34" t="s">
        <v>194</v>
      </c>
      <c r="B9" s="33">
        <v>93246</v>
      </c>
      <c r="C9" s="33">
        <v>667</v>
      </c>
      <c r="D9" s="33">
        <v>0.42700000000000005</v>
      </c>
      <c r="E9" s="33">
        <v>6.76</v>
      </c>
      <c r="F9" s="33">
        <v>8.32</v>
      </c>
      <c r="G9" s="33">
        <v>26.18</v>
      </c>
      <c r="H9" s="33">
        <v>100</v>
      </c>
      <c r="I9" s="33">
        <v>3.5</v>
      </c>
      <c r="J9" s="30" t="s">
        <v>195</v>
      </c>
      <c r="K9" s="33">
        <v>1.3</v>
      </c>
      <c r="L9" s="33">
        <v>1.5</v>
      </c>
      <c r="M9" s="33">
        <v>41.1</v>
      </c>
      <c r="N9" s="30" t="s">
        <v>195</v>
      </c>
      <c r="O9" s="33">
        <v>15.3</v>
      </c>
      <c r="Q9" s="33">
        <v>1.5</v>
      </c>
      <c r="R9" s="33">
        <v>72.3</v>
      </c>
      <c r="S9" s="30" t="s">
        <v>195</v>
      </c>
      <c r="T9" s="33">
        <v>5.24</v>
      </c>
      <c r="U9" s="30" t="s">
        <v>195</v>
      </c>
      <c r="V9" s="30" t="s">
        <v>195</v>
      </c>
      <c r="W9" s="33">
        <v>39.5</v>
      </c>
      <c r="X9" s="30" t="s">
        <v>195</v>
      </c>
      <c r="Y9" s="30" t="s">
        <v>195</v>
      </c>
      <c r="Z9" s="33">
        <v>23.6</v>
      </c>
      <c r="AA9" s="33">
        <v>54.6</v>
      </c>
      <c r="AD9" s="30" t="s">
        <v>195</v>
      </c>
      <c r="AE9" s="30" t="s">
        <v>195</v>
      </c>
      <c r="AF9" s="30" t="s">
        <v>195</v>
      </c>
      <c r="AG9" s="30" t="s">
        <v>195</v>
      </c>
      <c r="AH9" s="30" t="s">
        <v>195</v>
      </c>
      <c r="AI9" s="30" t="s">
        <v>195</v>
      </c>
      <c r="AJ9" s="30" t="s">
        <v>195</v>
      </c>
      <c r="AK9" s="30" t="s">
        <v>195</v>
      </c>
      <c r="AL9" s="30" t="s">
        <v>195</v>
      </c>
      <c r="AM9" s="30" t="s">
        <v>195</v>
      </c>
      <c r="AN9" s="63"/>
      <c r="AO9" s="57">
        <v>235</v>
      </c>
    </row>
    <row r="10" spans="1:41" x14ac:dyDescent="0.3">
      <c r="A10" s="34" t="s">
        <v>196</v>
      </c>
      <c r="B10" s="33">
        <v>94449</v>
      </c>
      <c r="C10" s="33">
        <v>759</v>
      </c>
      <c r="D10" s="33">
        <v>0.48599999999999999</v>
      </c>
      <c r="E10" s="33">
        <v>7.81</v>
      </c>
      <c r="F10" s="33">
        <v>7.52</v>
      </c>
      <c r="G10" s="33">
        <v>25.71</v>
      </c>
      <c r="H10" s="33">
        <v>10</v>
      </c>
      <c r="AN10" s="63"/>
      <c r="AO10" s="57">
        <v>235</v>
      </c>
    </row>
    <row r="11" spans="1:41" x14ac:dyDescent="0.3">
      <c r="A11" s="64" t="s">
        <v>197</v>
      </c>
      <c r="B11" s="33">
        <v>115219</v>
      </c>
      <c r="C11" s="33">
        <v>895</v>
      </c>
      <c r="D11" s="33">
        <v>0.57299999999999995</v>
      </c>
      <c r="E11" s="33">
        <v>10.34</v>
      </c>
      <c r="F11" s="33">
        <v>8.82</v>
      </c>
      <c r="G11" s="33">
        <v>24.67</v>
      </c>
      <c r="H11" s="33">
        <v>5</v>
      </c>
      <c r="AN11" s="63"/>
      <c r="AO11" s="57">
        <v>235</v>
      </c>
    </row>
    <row r="12" spans="1:41" x14ac:dyDescent="0.3">
      <c r="A12" s="34" t="s">
        <v>198</v>
      </c>
      <c r="B12" s="33">
        <v>105207</v>
      </c>
      <c r="C12" s="33">
        <v>976</v>
      </c>
      <c r="D12" s="33">
        <v>0.625</v>
      </c>
      <c r="E12" s="33">
        <v>13.02</v>
      </c>
      <c r="F12" s="33">
        <v>8.51</v>
      </c>
      <c r="G12" s="33">
        <v>18.829999999999998</v>
      </c>
      <c r="H12" s="33">
        <v>5</v>
      </c>
      <c r="AN12" s="63"/>
      <c r="AO12" s="57">
        <v>235</v>
      </c>
    </row>
    <row r="13" spans="1:41" x14ac:dyDescent="0.3">
      <c r="A13" s="34" t="s">
        <v>199</v>
      </c>
      <c r="B13" s="33" t="s">
        <v>200</v>
      </c>
      <c r="C13" s="33">
        <v>1002</v>
      </c>
      <c r="D13" s="33">
        <v>0.64100000000000001</v>
      </c>
      <c r="E13" s="33" t="s">
        <v>201</v>
      </c>
      <c r="F13" s="33" t="s">
        <v>202</v>
      </c>
      <c r="G13" s="33" t="s">
        <v>203</v>
      </c>
      <c r="H13" s="33">
        <v>10</v>
      </c>
      <c r="I13" s="13">
        <f>AVERAGE(H9:H13)</f>
        <v>26</v>
      </c>
      <c r="J13" s="13" t="s">
        <v>204</v>
      </c>
      <c r="M13" s="33">
        <v>98.9</v>
      </c>
      <c r="N13" s="30" t="s">
        <v>195</v>
      </c>
      <c r="O13" s="33">
        <v>2.33</v>
      </c>
      <c r="Q13" s="33">
        <v>1.63</v>
      </c>
      <c r="R13" s="33">
        <v>83.3</v>
      </c>
      <c r="S13" s="30" t="s">
        <v>195</v>
      </c>
      <c r="T13" s="33">
        <v>4.75</v>
      </c>
      <c r="U13" s="30" t="s">
        <v>195</v>
      </c>
      <c r="V13" s="30" t="s">
        <v>195</v>
      </c>
      <c r="W13" s="33">
        <v>13</v>
      </c>
      <c r="X13" s="33">
        <v>94</v>
      </c>
      <c r="Y13" s="30" t="s">
        <v>195</v>
      </c>
      <c r="Z13" s="33">
        <v>9.2200000000000006</v>
      </c>
      <c r="AA13" s="33">
        <v>122</v>
      </c>
      <c r="AN13" s="63"/>
      <c r="AO13" s="57">
        <v>235</v>
      </c>
    </row>
    <row r="14" spans="1:41" x14ac:dyDescent="0.3">
      <c r="A14" s="34">
        <v>35901</v>
      </c>
      <c r="B14" s="33">
        <v>114246</v>
      </c>
      <c r="C14" s="33">
        <v>635</v>
      </c>
      <c r="D14" s="33">
        <v>0.40599999999999997</v>
      </c>
      <c r="E14" s="33">
        <v>8.27</v>
      </c>
      <c r="F14" s="33">
        <v>7.93</v>
      </c>
      <c r="G14" s="33">
        <v>15.05</v>
      </c>
      <c r="H14" s="33">
        <v>100</v>
      </c>
      <c r="AO14" s="57">
        <v>235</v>
      </c>
    </row>
    <row r="15" spans="1:41" x14ac:dyDescent="0.3">
      <c r="A15" s="34">
        <v>35942</v>
      </c>
      <c r="B15" s="33">
        <v>101600</v>
      </c>
      <c r="C15" s="33">
        <v>0</v>
      </c>
      <c r="D15" s="33">
        <v>0</v>
      </c>
      <c r="H15" s="33">
        <v>130</v>
      </c>
      <c r="AO15" s="57">
        <v>235</v>
      </c>
    </row>
    <row r="16" spans="1:41" x14ac:dyDescent="0.3">
      <c r="A16" s="34">
        <v>35955</v>
      </c>
      <c r="B16" s="33">
        <v>101600</v>
      </c>
      <c r="C16" s="33">
        <v>0</v>
      </c>
      <c r="D16" s="33">
        <v>0</v>
      </c>
      <c r="H16" s="58">
        <v>800</v>
      </c>
      <c r="I16" s="33" t="s">
        <v>98</v>
      </c>
      <c r="AO16" s="57">
        <v>235</v>
      </c>
    </row>
    <row r="17" spans="1:41" x14ac:dyDescent="0.3">
      <c r="A17" s="34">
        <v>35997</v>
      </c>
      <c r="B17" s="33">
        <v>100100</v>
      </c>
      <c r="C17" s="33">
        <v>0</v>
      </c>
      <c r="D17" s="33">
        <v>0</v>
      </c>
      <c r="H17" s="58">
        <v>800</v>
      </c>
      <c r="AO17" s="57">
        <v>235</v>
      </c>
    </row>
    <row r="18" spans="1:41" x14ac:dyDescent="0.3">
      <c r="A18" s="34">
        <v>36018</v>
      </c>
      <c r="B18" s="33">
        <v>124500</v>
      </c>
      <c r="C18" s="33">
        <v>0</v>
      </c>
      <c r="D18" s="33">
        <v>0</v>
      </c>
      <c r="H18" s="33">
        <v>50</v>
      </c>
      <c r="AO18" s="57">
        <v>235</v>
      </c>
    </row>
    <row r="19" spans="1:41" x14ac:dyDescent="0.3">
      <c r="A19" s="34">
        <v>36053</v>
      </c>
      <c r="B19" s="33">
        <v>101000</v>
      </c>
      <c r="C19" s="33">
        <v>0</v>
      </c>
      <c r="D19" s="33">
        <v>0</v>
      </c>
      <c r="H19" s="33">
        <v>50</v>
      </c>
      <c r="AO19" s="57">
        <v>235</v>
      </c>
    </row>
    <row r="20" spans="1:41" x14ac:dyDescent="0.3">
      <c r="A20" s="34">
        <v>36074</v>
      </c>
      <c r="B20" s="33">
        <v>114800</v>
      </c>
      <c r="C20" s="33">
        <v>0</v>
      </c>
      <c r="D20" s="33">
        <v>0</v>
      </c>
      <c r="H20" s="33">
        <v>100</v>
      </c>
      <c r="I20" s="13">
        <f>AVERAGE(H14:H20)</f>
        <v>290</v>
      </c>
      <c r="J20" s="13" t="s">
        <v>137</v>
      </c>
      <c r="AO20" s="57">
        <v>235</v>
      </c>
    </row>
    <row r="21" spans="1:41" x14ac:dyDescent="0.3">
      <c r="A21" s="34">
        <v>36279</v>
      </c>
      <c r="B21" s="59">
        <v>110600</v>
      </c>
      <c r="C21" s="59">
        <v>0</v>
      </c>
      <c r="D21" s="59">
        <v>0</v>
      </c>
      <c r="E21" s="59"/>
      <c r="F21" s="59"/>
      <c r="G21" s="59"/>
      <c r="H21" s="60">
        <v>800</v>
      </c>
      <c r="AO21" s="57">
        <v>235</v>
      </c>
    </row>
    <row r="22" spans="1:41" x14ac:dyDescent="0.3">
      <c r="A22" s="34">
        <v>36314</v>
      </c>
      <c r="B22" s="33">
        <v>101800</v>
      </c>
      <c r="C22" s="33">
        <v>0</v>
      </c>
      <c r="D22" s="33">
        <v>0</v>
      </c>
      <c r="H22" s="58">
        <v>500</v>
      </c>
      <c r="AO22" s="57">
        <v>235</v>
      </c>
    </row>
    <row r="23" spans="1:41" x14ac:dyDescent="0.3">
      <c r="A23" s="34">
        <v>36333</v>
      </c>
      <c r="B23" s="33">
        <v>102500</v>
      </c>
      <c r="C23" s="33">
        <v>0</v>
      </c>
      <c r="D23" s="33">
        <v>0</v>
      </c>
      <c r="H23" s="33">
        <v>90</v>
      </c>
      <c r="AO23" s="57">
        <v>235</v>
      </c>
    </row>
    <row r="24" spans="1:41" x14ac:dyDescent="0.3">
      <c r="A24" s="34">
        <v>36361</v>
      </c>
      <c r="B24" s="33">
        <v>103200</v>
      </c>
      <c r="C24" s="33">
        <v>0</v>
      </c>
      <c r="D24" s="33">
        <v>0</v>
      </c>
      <c r="H24" s="33">
        <v>130</v>
      </c>
      <c r="AO24" s="57">
        <v>235</v>
      </c>
    </row>
    <row r="25" spans="1:41" x14ac:dyDescent="0.3">
      <c r="A25" s="34">
        <v>36396</v>
      </c>
      <c r="B25" s="33">
        <v>110300</v>
      </c>
      <c r="C25" s="33">
        <v>0</v>
      </c>
      <c r="D25" s="33">
        <v>0</v>
      </c>
      <c r="H25" s="33">
        <v>50</v>
      </c>
      <c r="AO25" s="57">
        <v>235</v>
      </c>
    </row>
    <row r="26" spans="1:41" x14ac:dyDescent="0.3">
      <c r="A26" s="34">
        <v>36424</v>
      </c>
      <c r="B26" s="33">
        <v>111100</v>
      </c>
      <c r="C26" s="33">
        <v>0</v>
      </c>
      <c r="D26" s="33">
        <v>0</v>
      </c>
      <c r="H26" s="33">
        <v>50</v>
      </c>
      <c r="AO26" s="57">
        <v>235</v>
      </c>
    </row>
    <row r="27" spans="1:41" x14ac:dyDescent="0.3">
      <c r="A27" s="34">
        <v>36452</v>
      </c>
      <c r="B27" s="33">
        <v>105200</v>
      </c>
      <c r="C27" s="33">
        <v>0</v>
      </c>
      <c r="D27" s="33">
        <v>0</v>
      </c>
      <c r="H27" s="33">
        <v>40</v>
      </c>
      <c r="I27" s="13">
        <f>AVERAGE(H21:H27)</f>
        <v>237.14285714285714</v>
      </c>
      <c r="J27" s="13" t="s">
        <v>138</v>
      </c>
      <c r="AO27" s="57">
        <v>235</v>
      </c>
    </row>
    <row r="28" spans="1:41" x14ac:dyDescent="0.3">
      <c r="A28" s="34">
        <v>36640</v>
      </c>
      <c r="B28" s="13">
        <v>111338</v>
      </c>
      <c r="C28" s="13">
        <v>613</v>
      </c>
      <c r="D28" s="13">
        <v>0.39200000000000002</v>
      </c>
      <c r="E28" s="13">
        <v>9.16</v>
      </c>
      <c r="F28" s="13">
        <v>7.95</v>
      </c>
      <c r="G28" s="13">
        <v>13.19</v>
      </c>
      <c r="H28" s="58">
        <v>1000</v>
      </c>
      <c r="I28" s="33" t="s">
        <v>205</v>
      </c>
      <c r="AO28" s="57">
        <v>235</v>
      </c>
    </row>
    <row r="29" spans="1:41" x14ac:dyDescent="0.3">
      <c r="A29" s="34">
        <v>36668</v>
      </c>
      <c r="B29" s="13">
        <v>114335</v>
      </c>
      <c r="C29" s="13">
        <v>528</v>
      </c>
      <c r="D29" s="13">
        <v>0.33799999999999997</v>
      </c>
      <c r="E29" s="13">
        <v>9.7100000000000009</v>
      </c>
      <c r="F29" s="13">
        <v>7.89</v>
      </c>
      <c r="G29" s="13">
        <v>18.45</v>
      </c>
      <c r="H29" s="33">
        <v>220</v>
      </c>
      <c r="AO29" s="57">
        <v>235</v>
      </c>
    </row>
    <row r="30" spans="1:41" x14ac:dyDescent="0.3">
      <c r="A30" s="34">
        <v>36703</v>
      </c>
      <c r="B30" s="13">
        <v>120021</v>
      </c>
      <c r="C30" s="13">
        <v>641</v>
      </c>
      <c r="D30" s="13">
        <v>0.41</v>
      </c>
      <c r="E30" s="13">
        <v>7.19</v>
      </c>
      <c r="F30" s="13">
        <v>7.85</v>
      </c>
      <c r="G30" s="13">
        <v>24.85</v>
      </c>
      <c r="H30" s="33">
        <v>230</v>
      </c>
      <c r="AO30" s="57">
        <v>235</v>
      </c>
    </row>
    <row r="31" spans="1:41" x14ac:dyDescent="0.3">
      <c r="A31" s="34">
        <v>36731</v>
      </c>
      <c r="B31" s="13">
        <v>113139</v>
      </c>
      <c r="C31" s="13">
        <v>746</v>
      </c>
      <c r="D31" s="13">
        <v>0.47699999999999998</v>
      </c>
      <c r="E31" s="13">
        <v>12.63</v>
      </c>
      <c r="F31" s="13">
        <v>8.07</v>
      </c>
      <c r="G31" s="13">
        <v>25.19</v>
      </c>
      <c r="H31" s="33">
        <v>10</v>
      </c>
      <c r="I31" s="43"/>
      <c r="AO31" s="57">
        <v>235</v>
      </c>
    </row>
    <row r="32" spans="1:41" x14ac:dyDescent="0.3">
      <c r="A32" s="34">
        <v>36766</v>
      </c>
      <c r="B32" s="33">
        <v>112100</v>
      </c>
      <c r="C32" s="33">
        <v>0</v>
      </c>
      <c r="D32" s="33">
        <v>0</v>
      </c>
      <c r="H32" s="33">
        <v>100</v>
      </c>
      <c r="AO32" s="57">
        <v>235</v>
      </c>
    </row>
    <row r="33" spans="1:41" x14ac:dyDescent="0.3">
      <c r="A33" s="34">
        <v>36794</v>
      </c>
      <c r="B33" s="33">
        <v>115300</v>
      </c>
      <c r="C33" s="33">
        <v>0</v>
      </c>
      <c r="D33" s="33">
        <v>0</v>
      </c>
      <c r="H33" s="58">
        <v>970</v>
      </c>
      <c r="I33" s="33" t="s">
        <v>98</v>
      </c>
      <c r="AO33" s="57">
        <v>235</v>
      </c>
    </row>
    <row r="34" spans="1:41" x14ac:dyDescent="0.3">
      <c r="A34" s="34">
        <v>36824</v>
      </c>
      <c r="B34" s="13">
        <v>111201</v>
      </c>
      <c r="C34" s="13">
        <v>875</v>
      </c>
      <c r="D34" s="13">
        <v>0.56000000000000005</v>
      </c>
      <c r="E34" s="13">
        <v>9.4600000000000009</v>
      </c>
      <c r="F34" s="13">
        <v>8.0500000000000007</v>
      </c>
      <c r="G34" s="13">
        <v>18.440000000000001</v>
      </c>
      <c r="H34" s="58">
        <v>410</v>
      </c>
      <c r="I34" s="13">
        <f>AVERAGE(H28:H34)</f>
        <v>420</v>
      </c>
      <c r="J34" s="13" t="s">
        <v>99</v>
      </c>
      <c r="AO34" s="57">
        <v>235</v>
      </c>
    </row>
    <row r="35" spans="1:41" x14ac:dyDescent="0.3">
      <c r="A35" s="34">
        <v>37005</v>
      </c>
      <c r="B35" s="13">
        <v>105318</v>
      </c>
      <c r="C35" s="13">
        <v>778</v>
      </c>
      <c r="D35" s="13">
        <v>0.498</v>
      </c>
      <c r="E35" s="13">
        <v>11.14</v>
      </c>
      <c r="F35" s="13">
        <v>8.44</v>
      </c>
      <c r="G35" s="13">
        <v>18.05</v>
      </c>
      <c r="H35" s="33">
        <v>100</v>
      </c>
      <c r="AO35" s="57">
        <v>235</v>
      </c>
    </row>
    <row r="36" spans="1:41" x14ac:dyDescent="0.3">
      <c r="A36" s="34">
        <v>37033</v>
      </c>
      <c r="B36" s="13">
        <v>110657</v>
      </c>
      <c r="C36" s="13">
        <v>549</v>
      </c>
      <c r="D36" s="13">
        <v>0.35139999999999999</v>
      </c>
      <c r="E36" s="13">
        <v>7.35</v>
      </c>
      <c r="F36" s="13">
        <v>7.63</v>
      </c>
      <c r="G36" s="13">
        <v>20.100000000000001</v>
      </c>
      <c r="H36" s="33">
        <v>630</v>
      </c>
      <c r="AO36" s="57">
        <v>235</v>
      </c>
    </row>
    <row r="37" spans="1:41" x14ac:dyDescent="0.3">
      <c r="A37" s="34">
        <v>37067</v>
      </c>
      <c r="B37" s="13">
        <v>112339</v>
      </c>
      <c r="C37" s="13">
        <v>731</v>
      </c>
      <c r="D37" s="13">
        <v>0.46800000000000003</v>
      </c>
      <c r="E37" s="13">
        <v>6.17</v>
      </c>
      <c r="F37" s="13">
        <v>7.75</v>
      </c>
      <c r="G37" s="13">
        <v>23.72</v>
      </c>
      <c r="H37" s="33">
        <v>1690</v>
      </c>
      <c r="AO37" s="57">
        <v>235</v>
      </c>
    </row>
    <row r="38" spans="1:41" x14ac:dyDescent="0.3">
      <c r="A38" s="34">
        <v>37102</v>
      </c>
      <c r="B38" s="13">
        <v>105521</v>
      </c>
      <c r="C38" s="13">
        <v>579</v>
      </c>
      <c r="D38" s="13">
        <v>0.371</v>
      </c>
      <c r="E38" s="13">
        <v>5.56</v>
      </c>
      <c r="F38" s="13">
        <v>7.87</v>
      </c>
      <c r="G38" s="13">
        <v>26.81</v>
      </c>
      <c r="H38" s="33">
        <v>2110</v>
      </c>
      <c r="AO38" s="57">
        <v>235</v>
      </c>
    </row>
    <row r="39" spans="1:41" x14ac:dyDescent="0.3">
      <c r="A39" s="34">
        <v>37130</v>
      </c>
      <c r="B39" s="13">
        <v>104817</v>
      </c>
      <c r="C39" s="13">
        <v>580</v>
      </c>
      <c r="D39" s="13">
        <v>0.371</v>
      </c>
      <c r="E39" s="13">
        <v>6.31</v>
      </c>
      <c r="F39" s="13">
        <v>7.91</v>
      </c>
      <c r="G39" s="13">
        <v>24.55</v>
      </c>
      <c r="H39" s="33">
        <v>200</v>
      </c>
      <c r="AO39" s="57">
        <v>235</v>
      </c>
    </row>
    <row r="40" spans="1:41" x14ac:dyDescent="0.3">
      <c r="A40" s="34">
        <v>37158</v>
      </c>
      <c r="B40" s="13">
        <v>105144</v>
      </c>
      <c r="C40" s="13">
        <v>626</v>
      </c>
      <c r="D40" s="13">
        <v>0.4</v>
      </c>
      <c r="E40" s="13">
        <v>7.39</v>
      </c>
      <c r="F40" s="13">
        <v>7.92</v>
      </c>
      <c r="G40" s="13">
        <v>19</v>
      </c>
      <c r="H40" s="33">
        <v>1750</v>
      </c>
      <c r="AO40" s="57">
        <v>235</v>
      </c>
    </row>
    <row r="41" spans="1:41" x14ac:dyDescent="0.3">
      <c r="A41" s="34">
        <v>37186</v>
      </c>
      <c r="B41" s="13">
        <v>114709</v>
      </c>
      <c r="C41" s="13">
        <v>376</v>
      </c>
      <c r="D41" s="13">
        <v>0.24080000000000001</v>
      </c>
      <c r="E41" s="13">
        <v>9.0500000000000007</v>
      </c>
      <c r="F41" s="13">
        <v>7.76</v>
      </c>
      <c r="G41" s="13">
        <v>16.46</v>
      </c>
      <c r="H41" s="33">
        <v>100</v>
      </c>
      <c r="I41" s="13">
        <f>AVERAGE(H35:H41)</f>
        <v>940</v>
      </c>
      <c r="J41" s="13" t="s">
        <v>100</v>
      </c>
      <c r="AO41" s="57">
        <v>235</v>
      </c>
    </row>
    <row r="42" spans="1:41" x14ac:dyDescent="0.3">
      <c r="A42" s="34">
        <v>37354</v>
      </c>
      <c r="B42" s="13">
        <v>103539</v>
      </c>
      <c r="C42" s="13">
        <v>912</v>
      </c>
      <c r="D42" s="13">
        <v>0.5837</v>
      </c>
      <c r="E42" s="13">
        <v>11.24</v>
      </c>
      <c r="F42" s="13">
        <v>8.0399999999999991</v>
      </c>
      <c r="G42" s="13">
        <v>9.33</v>
      </c>
      <c r="H42" s="33">
        <v>187</v>
      </c>
      <c r="AO42" s="57">
        <v>235</v>
      </c>
    </row>
    <row r="43" spans="1:41" x14ac:dyDescent="0.3">
      <c r="A43" s="34">
        <v>37406</v>
      </c>
      <c r="B43" s="13">
        <v>105225</v>
      </c>
      <c r="C43" s="13">
        <v>905</v>
      </c>
      <c r="D43" s="13">
        <v>0.57979999999999998</v>
      </c>
      <c r="E43" s="13">
        <v>7.02</v>
      </c>
      <c r="F43" s="13">
        <v>8.02</v>
      </c>
      <c r="G43" s="13">
        <v>20.59</v>
      </c>
      <c r="H43" s="33">
        <v>546</v>
      </c>
      <c r="AO43" s="57">
        <v>235</v>
      </c>
    </row>
    <row r="44" spans="1:41" x14ac:dyDescent="0.3">
      <c r="A44" s="34">
        <v>37432</v>
      </c>
      <c r="B44" s="13">
        <v>105328</v>
      </c>
      <c r="C44" s="13">
        <v>1121</v>
      </c>
      <c r="D44" s="13">
        <v>0.71740000000000004</v>
      </c>
      <c r="E44" s="13">
        <v>4.49</v>
      </c>
      <c r="F44" s="13">
        <v>7.91</v>
      </c>
      <c r="G44" s="13">
        <v>28.46</v>
      </c>
      <c r="H44" s="33">
        <v>2987</v>
      </c>
      <c r="AO44" s="57">
        <v>235</v>
      </c>
    </row>
    <row r="45" spans="1:41" x14ac:dyDescent="0.3">
      <c r="A45" s="34">
        <v>37467</v>
      </c>
      <c r="B45" s="13">
        <v>104744</v>
      </c>
      <c r="C45" s="13">
        <v>1432</v>
      </c>
      <c r="D45" s="13">
        <v>0.91679999999999995</v>
      </c>
      <c r="E45" s="13">
        <v>5.86</v>
      </c>
      <c r="F45" s="13">
        <v>7.92</v>
      </c>
      <c r="G45" s="13">
        <v>27.77</v>
      </c>
      <c r="H45" s="33">
        <v>146</v>
      </c>
      <c r="AO45" s="57">
        <v>235</v>
      </c>
    </row>
    <row r="46" spans="1:41" x14ac:dyDescent="0.3">
      <c r="A46" s="34">
        <v>37489</v>
      </c>
      <c r="B46" s="13">
        <v>110547</v>
      </c>
      <c r="C46" s="13">
        <v>664</v>
      </c>
      <c r="D46" s="13">
        <v>0.42549999999999999</v>
      </c>
      <c r="E46" s="13">
        <v>8.14</v>
      </c>
      <c r="F46" s="13">
        <v>7.94</v>
      </c>
      <c r="G46" s="13">
        <v>25.15</v>
      </c>
      <c r="H46" s="33">
        <v>218</v>
      </c>
      <c r="AO46" s="57">
        <v>235</v>
      </c>
    </row>
    <row r="47" spans="1:41" x14ac:dyDescent="0.3">
      <c r="A47" s="34">
        <v>37524</v>
      </c>
      <c r="B47" s="13">
        <v>112331</v>
      </c>
      <c r="C47" s="13">
        <v>942</v>
      </c>
      <c r="D47" s="13">
        <v>0.60339999999999994</v>
      </c>
      <c r="E47" s="13">
        <v>9.31</v>
      </c>
      <c r="F47" s="13">
        <v>8.11</v>
      </c>
      <c r="G47" s="13">
        <v>19.440000000000001</v>
      </c>
      <c r="H47" s="33">
        <v>86</v>
      </c>
      <c r="AO47" s="57">
        <v>235</v>
      </c>
    </row>
    <row r="48" spans="1:41" x14ac:dyDescent="0.3">
      <c r="A48" s="34">
        <v>37558</v>
      </c>
      <c r="B48" s="13">
        <v>110639</v>
      </c>
      <c r="C48" s="13">
        <v>966.9</v>
      </c>
      <c r="D48" s="13">
        <v>0.61880000000000002</v>
      </c>
      <c r="E48" s="13">
        <v>13.4</v>
      </c>
      <c r="F48" s="13">
        <v>8.42</v>
      </c>
      <c r="G48" s="13">
        <v>10.76</v>
      </c>
      <c r="H48" s="33">
        <v>345</v>
      </c>
      <c r="I48" s="13">
        <f>AVERAGE(H42:H48)</f>
        <v>645</v>
      </c>
      <c r="J48" s="13" t="s">
        <v>101</v>
      </c>
      <c r="AO48" s="57">
        <v>235</v>
      </c>
    </row>
    <row r="49" spans="1:41" x14ac:dyDescent="0.3">
      <c r="A49" s="34">
        <v>37712</v>
      </c>
      <c r="B49" s="13">
        <v>110806</v>
      </c>
      <c r="C49" s="13">
        <v>565</v>
      </c>
      <c r="D49" s="13">
        <v>3.6220000000000003</v>
      </c>
      <c r="E49" s="13">
        <v>11.49</v>
      </c>
      <c r="F49" s="13">
        <v>7.85</v>
      </c>
      <c r="G49" s="13">
        <v>9.73</v>
      </c>
      <c r="H49" s="33">
        <v>563</v>
      </c>
      <c r="AO49" s="57">
        <v>235</v>
      </c>
    </row>
    <row r="50" spans="1:41" x14ac:dyDescent="0.3">
      <c r="A50" s="34">
        <v>37748</v>
      </c>
      <c r="B50" s="13">
        <v>111607</v>
      </c>
      <c r="C50" s="13">
        <v>472</v>
      </c>
      <c r="D50" s="13">
        <v>0.3024</v>
      </c>
      <c r="E50" s="13">
        <v>6.96</v>
      </c>
      <c r="F50" s="13">
        <v>7.81</v>
      </c>
      <c r="G50" s="13">
        <v>17.36</v>
      </c>
      <c r="H50" s="33">
        <v>1624</v>
      </c>
      <c r="AO50" s="57">
        <v>235</v>
      </c>
    </row>
    <row r="51" spans="1:41" x14ac:dyDescent="0.3">
      <c r="A51" s="34">
        <v>37774</v>
      </c>
      <c r="B51" s="13">
        <v>121310</v>
      </c>
      <c r="C51" s="13">
        <v>691</v>
      </c>
      <c r="D51" s="13">
        <v>0.44200000000000006</v>
      </c>
      <c r="E51" s="13">
        <v>13.28</v>
      </c>
      <c r="F51" s="13">
        <v>8.15</v>
      </c>
      <c r="G51" s="13">
        <v>18.93</v>
      </c>
      <c r="H51" s="33">
        <v>282</v>
      </c>
      <c r="AO51" s="57">
        <v>235</v>
      </c>
    </row>
    <row r="52" spans="1:41" x14ac:dyDescent="0.3">
      <c r="A52" s="34">
        <v>37803</v>
      </c>
      <c r="B52" s="13">
        <v>11029</v>
      </c>
      <c r="C52" s="30" t="e">
        <v>#VALUE!</v>
      </c>
      <c r="D52" s="30" t="e">
        <v>#VALUE!</v>
      </c>
      <c r="E52" s="35">
        <v>10.48</v>
      </c>
      <c r="F52" s="13">
        <v>8.58</v>
      </c>
      <c r="G52" s="13">
        <v>26.7</v>
      </c>
      <c r="H52" s="33">
        <v>73</v>
      </c>
      <c r="AO52" s="57">
        <v>235</v>
      </c>
    </row>
    <row r="53" spans="1:41" x14ac:dyDescent="0.3">
      <c r="A53" s="34">
        <v>37837</v>
      </c>
      <c r="B53" s="13">
        <v>115051</v>
      </c>
      <c r="C53" s="13">
        <v>688</v>
      </c>
      <c r="D53" s="13">
        <v>0.44069999999999998</v>
      </c>
      <c r="E53" s="13">
        <v>6.96</v>
      </c>
      <c r="F53" s="13">
        <v>8.11</v>
      </c>
      <c r="G53" s="13">
        <v>24.76</v>
      </c>
      <c r="H53" s="33">
        <v>231</v>
      </c>
      <c r="AO53" s="57">
        <v>235</v>
      </c>
    </row>
    <row r="54" spans="1:41" x14ac:dyDescent="0.3">
      <c r="A54" s="34">
        <v>37873</v>
      </c>
      <c r="B54" s="13">
        <v>111946</v>
      </c>
      <c r="C54" s="13">
        <v>575</v>
      </c>
      <c r="D54" s="13">
        <v>0.36799999999999999</v>
      </c>
      <c r="E54" s="13">
        <v>6.81</v>
      </c>
      <c r="F54" s="13">
        <v>7.54</v>
      </c>
      <c r="G54" s="13">
        <v>21.19</v>
      </c>
      <c r="H54" s="33">
        <v>249</v>
      </c>
      <c r="AO54" s="57">
        <v>235</v>
      </c>
    </row>
    <row r="55" spans="1:41" x14ac:dyDescent="0.3">
      <c r="A55" s="34">
        <v>37900</v>
      </c>
      <c r="B55" s="13">
        <v>115708</v>
      </c>
      <c r="C55" s="13">
        <v>670</v>
      </c>
      <c r="D55" s="13">
        <v>0.42899999999999999</v>
      </c>
      <c r="E55" s="13">
        <v>6.92</v>
      </c>
      <c r="F55" s="13">
        <v>7.58</v>
      </c>
      <c r="G55" s="13">
        <v>15.09</v>
      </c>
      <c r="H55" s="33">
        <v>556</v>
      </c>
      <c r="I55" s="13">
        <f>AVERAGE(H49:H55)</f>
        <v>511.14285714285717</v>
      </c>
      <c r="J55" s="13" t="s">
        <v>102</v>
      </c>
      <c r="AO55" s="57">
        <v>235</v>
      </c>
    </row>
    <row r="56" spans="1:41" x14ac:dyDescent="0.3">
      <c r="A56" s="34">
        <v>38078</v>
      </c>
      <c r="B56" s="13">
        <v>110323</v>
      </c>
      <c r="C56" s="13">
        <v>628</v>
      </c>
      <c r="D56" s="13">
        <v>0.40200000000000002</v>
      </c>
      <c r="E56" s="13">
        <v>10.86</v>
      </c>
      <c r="F56" s="13">
        <v>8.14</v>
      </c>
      <c r="G56" s="13">
        <v>9.92</v>
      </c>
      <c r="H56" s="33">
        <v>1439</v>
      </c>
      <c r="AO56" s="57">
        <v>235</v>
      </c>
    </row>
    <row r="57" spans="1:41" x14ac:dyDescent="0.3">
      <c r="A57" s="34">
        <v>38110</v>
      </c>
      <c r="B57" s="13">
        <v>111336</v>
      </c>
      <c r="C57" s="13">
        <v>808</v>
      </c>
      <c r="D57" s="13">
        <v>0.5171</v>
      </c>
      <c r="E57" s="13">
        <v>9.15</v>
      </c>
      <c r="F57" s="13">
        <v>7.75</v>
      </c>
      <c r="G57" s="13">
        <v>15.58</v>
      </c>
      <c r="H57" s="33">
        <v>168</v>
      </c>
      <c r="AO57" s="57">
        <v>235</v>
      </c>
    </row>
    <row r="58" spans="1:41" x14ac:dyDescent="0.3">
      <c r="A58" s="34">
        <v>38139</v>
      </c>
      <c r="B58" s="13">
        <v>110326</v>
      </c>
      <c r="C58" s="13">
        <v>470</v>
      </c>
      <c r="D58" s="13">
        <v>0.30099999999999999</v>
      </c>
      <c r="E58" s="13">
        <v>6.95</v>
      </c>
      <c r="F58" s="13">
        <v>7.77</v>
      </c>
      <c r="G58" s="13">
        <v>20.03</v>
      </c>
      <c r="H58" s="33">
        <v>2723</v>
      </c>
      <c r="AO58" s="57">
        <v>235</v>
      </c>
    </row>
    <row r="59" spans="1:41" x14ac:dyDescent="0.3">
      <c r="A59" s="34">
        <v>38194</v>
      </c>
      <c r="B59" s="13">
        <v>105515</v>
      </c>
      <c r="C59" s="13">
        <v>828.9</v>
      </c>
      <c r="D59" s="13">
        <v>0.53049999999999997</v>
      </c>
      <c r="E59" s="13">
        <v>7.03</v>
      </c>
      <c r="F59" s="13">
        <v>7.92</v>
      </c>
      <c r="G59" s="13">
        <v>21.83</v>
      </c>
      <c r="H59" s="33">
        <v>30</v>
      </c>
      <c r="AO59" s="57">
        <v>235</v>
      </c>
    </row>
    <row r="60" spans="1:41" x14ac:dyDescent="0.3">
      <c r="A60" s="34">
        <v>38203</v>
      </c>
      <c r="B60" s="13">
        <v>121947</v>
      </c>
      <c r="C60" s="13">
        <v>821</v>
      </c>
      <c r="D60" s="13">
        <v>0.52549999999999997</v>
      </c>
      <c r="E60" s="13">
        <v>8.6199999999999992</v>
      </c>
      <c r="F60" s="13">
        <v>8.11</v>
      </c>
      <c r="G60" s="13">
        <v>27.23</v>
      </c>
      <c r="H60" s="33">
        <v>650</v>
      </c>
      <c r="AO60" s="57">
        <v>235</v>
      </c>
    </row>
    <row r="61" spans="1:41" x14ac:dyDescent="0.3">
      <c r="A61" s="34">
        <v>38246</v>
      </c>
      <c r="B61" s="13">
        <v>111741</v>
      </c>
      <c r="C61" s="13">
        <v>957</v>
      </c>
      <c r="D61" s="13">
        <v>0.61199999999999999</v>
      </c>
      <c r="E61" s="13">
        <v>6.96</v>
      </c>
      <c r="F61" s="13">
        <v>7.99</v>
      </c>
      <c r="G61" s="13">
        <v>23.76</v>
      </c>
      <c r="H61" s="33">
        <v>10</v>
      </c>
      <c r="AO61" s="57">
        <v>235</v>
      </c>
    </row>
    <row r="62" spans="1:41" x14ac:dyDescent="0.3">
      <c r="A62" s="34">
        <v>38264</v>
      </c>
      <c r="B62" s="13">
        <v>104736</v>
      </c>
      <c r="C62" s="13">
        <v>1018</v>
      </c>
      <c r="D62" s="13">
        <v>0.65180000000000005</v>
      </c>
      <c r="E62" s="13">
        <v>9.02</v>
      </c>
      <c r="F62" s="13">
        <v>7.82</v>
      </c>
      <c r="G62" s="13">
        <v>15.95</v>
      </c>
      <c r="H62" s="33">
        <v>10</v>
      </c>
      <c r="I62" s="13">
        <f>AVERAGE(H56:H62)</f>
        <v>718.57142857142856</v>
      </c>
      <c r="J62" s="13" t="s">
        <v>103</v>
      </c>
      <c r="K62" s="13"/>
      <c r="AO62" s="57">
        <v>235</v>
      </c>
    </row>
    <row r="63" spans="1:41" x14ac:dyDescent="0.3">
      <c r="A63" s="34">
        <v>38449</v>
      </c>
      <c r="B63" s="36">
        <v>105526</v>
      </c>
      <c r="C63" s="36">
        <v>737</v>
      </c>
      <c r="D63" s="36">
        <v>0.47199999999999998</v>
      </c>
      <c r="E63" s="36">
        <v>8.56</v>
      </c>
      <c r="F63" s="36">
        <v>8.18</v>
      </c>
      <c r="G63" s="36">
        <v>14.35</v>
      </c>
      <c r="H63" s="33">
        <v>10</v>
      </c>
      <c r="AO63" s="57">
        <v>235</v>
      </c>
    </row>
    <row r="64" spans="1:41" x14ac:dyDescent="0.3">
      <c r="A64" s="34">
        <v>38477</v>
      </c>
      <c r="B64" s="36">
        <v>103606</v>
      </c>
      <c r="C64" s="36">
        <v>709.2</v>
      </c>
      <c r="D64" s="36">
        <v>0.45390000000000003</v>
      </c>
      <c r="E64" s="36">
        <v>8.7200000000000006</v>
      </c>
      <c r="F64" s="36">
        <v>8.08</v>
      </c>
      <c r="G64" s="36">
        <v>13.56</v>
      </c>
      <c r="H64" s="33">
        <v>41</v>
      </c>
      <c r="AO64" s="57">
        <v>235</v>
      </c>
    </row>
    <row r="65" spans="1:41" x14ac:dyDescent="0.3">
      <c r="A65" s="34">
        <v>38505</v>
      </c>
      <c r="B65" s="36">
        <v>114156</v>
      </c>
      <c r="C65" s="36">
        <v>921.5</v>
      </c>
      <c r="D65" s="36">
        <v>0.5897</v>
      </c>
      <c r="E65" s="36">
        <v>6.75</v>
      </c>
      <c r="F65" s="36">
        <v>8.1199999999999992</v>
      </c>
      <c r="G65" s="36">
        <v>20.89</v>
      </c>
      <c r="H65" s="33">
        <v>63</v>
      </c>
      <c r="AO65" s="57">
        <v>235</v>
      </c>
    </row>
    <row r="66" spans="1:41" x14ac:dyDescent="0.3">
      <c r="A66" s="34">
        <v>38540</v>
      </c>
      <c r="B66" s="36">
        <v>102723</v>
      </c>
      <c r="C66" s="36">
        <v>548.79999999999995</v>
      </c>
      <c r="D66" s="36">
        <v>0.3513</v>
      </c>
      <c r="E66" s="36">
        <v>7.29</v>
      </c>
      <c r="F66" s="36">
        <v>7.91</v>
      </c>
      <c r="G66" s="36">
        <v>26.53</v>
      </c>
      <c r="H66" s="33">
        <v>132</v>
      </c>
      <c r="AO66" s="57">
        <v>235</v>
      </c>
    </row>
    <row r="67" spans="1:41" x14ac:dyDescent="0.3">
      <c r="A67" s="34">
        <v>38568</v>
      </c>
      <c r="B67" s="36">
        <v>114344</v>
      </c>
      <c r="C67" s="36">
        <v>657</v>
      </c>
      <c r="D67" s="36">
        <v>0.42</v>
      </c>
      <c r="E67" s="36">
        <v>7.05</v>
      </c>
      <c r="F67" s="36">
        <v>8.1199999999999992</v>
      </c>
      <c r="G67" s="36">
        <v>27.74</v>
      </c>
      <c r="H67" s="33">
        <v>30</v>
      </c>
      <c r="AO67" s="57">
        <v>235</v>
      </c>
    </row>
    <row r="68" spans="1:41" x14ac:dyDescent="0.3">
      <c r="A68" s="34">
        <v>38596</v>
      </c>
      <c r="B68" s="36">
        <v>105846</v>
      </c>
      <c r="C68" s="36">
        <v>734.4</v>
      </c>
      <c r="D68" s="36">
        <v>0.47</v>
      </c>
      <c r="E68" s="36">
        <v>6.44</v>
      </c>
      <c r="F68" s="36">
        <v>7.78</v>
      </c>
      <c r="G68" s="36">
        <v>22.99</v>
      </c>
      <c r="H68" s="33">
        <v>187</v>
      </c>
      <c r="AO68" s="57">
        <v>235</v>
      </c>
    </row>
    <row r="69" spans="1:41" x14ac:dyDescent="0.3">
      <c r="A69" s="34">
        <v>38631</v>
      </c>
      <c r="B69" s="36">
        <v>102448</v>
      </c>
      <c r="C69" s="36">
        <v>810.8</v>
      </c>
      <c r="D69" s="36">
        <v>0.51890000000000003</v>
      </c>
      <c r="E69" s="36">
        <v>6.9</v>
      </c>
      <c r="F69" s="36">
        <v>8.02</v>
      </c>
      <c r="G69" s="36">
        <v>20.87</v>
      </c>
      <c r="H69" s="33">
        <v>63</v>
      </c>
      <c r="I69" s="13">
        <f>AVERAGE(H63:H69)</f>
        <v>75.142857142857139</v>
      </c>
      <c r="J69" s="13" t="s">
        <v>104</v>
      </c>
      <c r="K69" s="13"/>
      <c r="AO69" s="57">
        <v>235</v>
      </c>
    </row>
    <row r="70" spans="1:41" x14ac:dyDescent="0.3">
      <c r="A70" s="34">
        <v>38810</v>
      </c>
      <c r="B70" s="36">
        <v>110843</v>
      </c>
      <c r="C70" s="36">
        <v>553.9</v>
      </c>
      <c r="D70" s="36">
        <v>0.35449999999999998</v>
      </c>
      <c r="E70" s="36">
        <v>9.7799999999999994</v>
      </c>
      <c r="F70" s="36">
        <v>8.01</v>
      </c>
      <c r="G70" s="36">
        <v>10.83</v>
      </c>
      <c r="H70" s="33">
        <v>771</v>
      </c>
      <c r="AO70" s="57">
        <v>235</v>
      </c>
    </row>
    <row r="71" spans="1:41" x14ac:dyDescent="0.3">
      <c r="A71" s="37">
        <v>38841</v>
      </c>
      <c r="B71" s="36">
        <v>105938</v>
      </c>
      <c r="C71" s="36">
        <v>637.5</v>
      </c>
      <c r="D71" s="36">
        <v>0.40799999999999997</v>
      </c>
      <c r="E71" s="36">
        <v>8.3800000000000008</v>
      </c>
      <c r="F71" s="36">
        <v>7.91</v>
      </c>
      <c r="G71" s="36">
        <v>16.670000000000002</v>
      </c>
      <c r="H71" s="33">
        <v>379</v>
      </c>
      <c r="AO71" s="57">
        <v>235</v>
      </c>
    </row>
    <row r="72" spans="1:41" x14ac:dyDescent="0.3">
      <c r="A72" s="37">
        <v>38869</v>
      </c>
      <c r="B72" s="36">
        <v>111522</v>
      </c>
      <c r="C72" s="36">
        <v>728.1</v>
      </c>
      <c r="D72" s="36">
        <v>0.46600000000000003</v>
      </c>
      <c r="E72" s="36">
        <v>6.46</v>
      </c>
      <c r="F72" s="36">
        <v>7.92</v>
      </c>
      <c r="G72" s="36">
        <v>24.47</v>
      </c>
      <c r="H72" s="33">
        <v>529</v>
      </c>
      <c r="AO72" s="57">
        <v>235</v>
      </c>
    </row>
    <row r="73" spans="1:41" x14ac:dyDescent="0.3">
      <c r="A73" s="37">
        <v>38904</v>
      </c>
      <c r="B73" s="36">
        <v>110826</v>
      </c>
      <c r="C73" s="36">
        <v>781.5</v>
      </c>
      <c r="D73" s="36">
        <v>0.50019999999999998</v>
      </c>
      <c r="E73" s="36">
        <v>6.36</v>
      </c>
      <c r="F73" s="36">
        <v>7.93</v>
      </c>
      <c r="G73" s="36">
        <v>23.19</v>
      </c>
      <c r="H73" s="33">
        <v>110</v>
      </c>
      <c r="AO73" s="57">
        <v>235</v>
      </c>
    </row>
    <row r="74" spans="1:41" x14ac:dyDescent="0.3">
      <c r="A74" s="37">
        <v>38932</v>
      </c>
      <c r="B74" s="36">
        <v>105345</v>
      </c>
      <c r="C74" s="36">
        <v>793</v>
      </c>
      <c r="D74" s="36">
        <v>0.50800000000000001</v>
      </c>
      <c r="E74" s="36">
        <v>5.4</v>
      </c>
      <c r="F74" s="36">
        <v>7.88</v>
      </c>
      <c r="G74" s="36">
        <v>29.37</v>
      </c>
      <c r="H74" s="33">
        <v>10</v>
      </c>
      <c r="AO74" s="57">
        <v>235</v>
      </c>
    </row>
    <row r="75" spans="1:41" x14ac:dyDescent="0.3">
      <c r="A75" s="37">
        <v>38967</v>
      </c>
      <c r="B75" s="36">
        <v>103706</v>
      </c>
      <c r="C75" s="36">
        <v>856</v>
      </c>
      <c r="D75" s="36">
        <v>0.54800000000000004</v>
      </c>
      <c r="E75" s="36">
        <v>6.78</v>
      </c>
      <c r="F75" s="36">
        <v>7.96</v>
      </c>
      <c r="G75" s="36">
        <v>21.09</v>
      </c>
      <c r="H75" s="33">
        <v>20</v>
      </c>
      <c r="AO75" s="57">
        <v>235</v>
      </c>
    </row>
    <row r="76" spans="1:41" x14ac:dyDescent="0.3">
      <c r="A76" s="37">
        <v>38995</v>
      </c>
      <c r="B76" s="36">
        <v>110515</v>
      </c>
      <c r="C76" s="36">
        <v>831</v>
      </c>
      <c r="D76" s="36">
        <v>0.53200000000000003</v>
      </c>
      <c r="E76" s="36">
        <v>6.91</v>
      </c>
      <c r="F76" s="36">
        <v>7.99</v>
      </c>
      <c r="G76" s="36">
        <v>19.25</v>
      </c>
      <c r="H76" s="33">
        <v>63</v>
      </c>
      <c r="I76" s="13">
        <f>AVERAGE(H70:H76)</f>
        <v>268.85714285714283</v>
      </c>
      <c r="J76" s="13" t="s">
        <v>105</v>
      </c>
      <c r="AO76" s="57">
        <v>235</v>
      </c>
    </row>
    <row r="77" spans="1:41" x14ac:dyDescent="0.3">
      <c r="A77" s="37">
        <v>39174</v>
      </c>
      <c r="B77" s="36">
        <v>112303</v>
      </c>
      <c r="C77" s="36">
        <v>560.6</v>
      </c>
      <c r="D77" s="36">
        <v>0.35880000000000001</v>
      </c>
      <c r="E77" s="36">
        <v>9.57</v>
      </c>
      <c r="F77" s="36">
        <v>7.93</v>
      </c>
      <c r="G77" s="36">
        <v>14.73</v>
      </c>
      <c r="H77" s="33">
        <v>98</v>
      </c>
      <c r="AO77" s="57">
        <v>235</v>
      </c>
    </row>
    <row r="78" spans="1:41" x14ac:dyDescent="0.3">
      <c r="A78" s="37">
        <v>39205</v>
      </c>
      <c r="B78" s="36">
        <v>112413</v>
      </c>
      <c r="C78" s="36">
        <v>638.4</v>
      </c>
      <c r="D78" s="36">
        <v>0.40860000000000002</v>
      </c>
      <c r="E78" s="36">
        <v>9.01</v>
      </c>
      <c r="F78" s="36">
        <v>8.18</v>
      </c>
      <c r="G78" s="36">
        <v>17.760000000000002</v>
      </c>
      <c r="H78" s="33">
        <v>10</v>
      </c>
      <c r="AO78" s="57">
        <v>235</v>
      </c>
    </row>
    <row r="79" spans="1:41" x14ac:dyDescent="0.3">
      <c r="A79" s="37">
        <v>39259</v>
      </c>
      <c r="B79" s="36">
        <v>110956</v>
      </c>
      <c r="C79" s="36">
        <v>782</v>
      </c>
      <c r="D79" s="36">
        <v>0.5</v>
      </c>
      <c r="E79" s="36">
        <v>19.84</v>
      </c>
      <c r="F79" s="36">
        <v>9</v>
      </c>
      <c r="G79" s="36">
        <v>25.61</v>
      </c>
      <c r="H79" s="33">
        <v>10</v>
      </c>
      <c r="AO79" s="57">
        <v>235</v>
      </c>
    </row>
    <row r="80" spans="1:41" x14ac:dyDescent="0.3">
      <c r="A80" s="37">
        <v>39294</v>
      </c>
      <c r="B80" s="36">
        <v>110622</v>
      </c>
      <c r="C80" s="36">
        <v>868.3</v>
      </c>
      <c r="D80" s="36">
        <v>0.55569999999999997</v>
      </c>
      <c r="E80" s="36">
        <v>8.1</v>
      </c>
      <c r="F80" s="36">
        <v>8.0399999999999991</v>
      </c>
      <c r="G80" s="36">
        <v>26.2</v>
      </c>
      <c r="H80" s="33">
        <v>1</v>
      </c>
      <c r="AO80" s="57">
        <v>235</v>
      </c>
    </row>
    <row r="81" spans="1:41" x14ac:dyDescent="0.3">
      <c r="A81" s="37">
        <v>39322</v>
      </c>
      <c r="B81" s="36">
        <v>113018</v>
      </c>
      <c r="C81" s="36">
        <v>685.5</v>
      </c>
      <c r="D81" s="36">
        <v>0.43869999999999998</v>
      </c>
      <c r="E81" s="36">
        <v>6.23</v>
      </c>
      <c r="F81" s="36">
        <v>7.66</v>
      </c>
      <c r="G81" s="36">
        <v>26.1</v>
      </c>
      <c r="H81" s="33">
        <v>285</v>
      </c>
      <c r="AO81" s="57">
        <v>235</v>
      </c>
    </row>
    <row r="82" spans="1:41" x14ac:dyDescent="0.3">
      <c r="A82" s="37">
        <v>39331</v>
      </c>
      <c r="B82" s="36">
        <v>111027</v>
      </c>
      <c r="C82" s="36">
        <v>947</v>
      </c>
      <c r="D82" s="36">
        <v>0.60609999999999997</v>
      </c>
      <c r="E82" s="36">
        <v>6.87</v>
      </c>
      <c r="F82" s="36">
        <v>7.95</v>
      </c>
      <c r="G82" s="36">
        <v>25.81</v>
      </c>
      <c r="H82" s="33">
        <v>31</v>
      </c>
      <c r="AO82" s="57">
        <v>235</v>
      </c>
    </row>
    <row r="83" spans="1:41" x14ac:dyDescent="0.3">
      <c r="A83" s="37">
        <v>39366</v>
      </c>
      <c r="B83" s="36">
        <v>114259</v>
      </c>
      <c r="C83" s="36">
        <v>1058</v>
      </c>
      <c r="D83" s="36">
        <v>0.67730000000000001</v>
      </c>
      <c r="E83" s="36">
        <v>8.31</v>
      </c>
      <c r="F83" s="36">
        <v>8.31</v>
      </c>
      <c r="G83" s="36">
        <v>18.03</v>
      </c>
      <c r="H83" s="33">
        <v>20</v>
      </c>
      <c r="I83" s="13">
        <f>AVERAGE(H77:H83)</f>
        <v>65</v>
      </c>
      <c r="J83" s="13" t="s">
        <v>106</v>
      </c>
      <c r="AO83" s="57">
        <v>235</v>
      </c>
    </row>
    <row r="84" spans="1:41" x14ac:dyDescent="0.3">
      <c r="A84" s="37">
        <v>39539</v>
      </c>
      <c r="B84" s="36">
        <v>111931</v>
      </c>
      <c r="C84" s="36">
        <v>521</v>
      </c>
      <c r="D84" s="36">
        <v>0.33400000000000002</v>
      </c>
      <c r="E84" s="36">
        <v>10.43</v>
      </c>
      <c r="F84" s="36">
        <v>8.1199999999999992</v>
      </c>
      <c r="G84" s="36">
        <v>9.4600000000000009</v>
      </c>
      <c r="H84" s="38">
        <v>631</v>
      </c>
      <c r="AO84" s="57">
        <v>235</v>
      </c>
    </row>
    <row r="85" spans="1:41" x14ac:dyDescent="0.3">
      <c r="A85" s="37">
        <v>39569</v>
      </c>
      <c r="B85" s="36">
        <v>114232</v>
      </c>
      <c r="C85" s="36">
        <v>729</v>
      </c>
      <c r="D85" s="36">
        <v>0.46600000000000003</v>
      </c>
      <c r="E85" s="36">
        <v>11.53</v>
      </c>
      <c r="F85" s="36">
        <v>8.4700000000000006</v>
      </c>
      <c r="G85" s="36">
        <v>15.48</v>
      </c>
      <c r="H85" s="38">
        <v>41</v>
      </c>
      <c r="AO85" s="57">
        <v>235</v>
      </c>
    </row>
    <row r="86" spans="1:41" x14ac:dyDescent="0.3">
      <c r="A86" s="37">
        <v>39629</v>
      </c>
      <c r="B86" s="36">
        <v>112429</v>
      </c>
      <c r="C86" s="36">
        <v>591</v>
      </c>
      <c r="D86" s="36">
        <v>0.378</v>
      </c>
      <c r="E86" s="36">
        <v>7.32</v>
      </c>
      <c r="F86" s="36">
        <v>7.82</v>
      </c>
      <c r="G86" s="36">
        <v>21.66</v>
      </c>
      <c r="H86" s="38">
        <v>472</v>
      </c>
      <c r="AO86" s="57">
        <v>235</v>
      </c>
    </row>
    <row r="87" spans="1:41" x14ac:dyDescent="0.3">
      <c r="A87" s="37">
        <v>39658</v>
      </c>
      <c r="B87" s="36">
        <v>121541</v>
      </c>
      <c r="C87" s="36">
        <v>808.7</v>
      </c>
      <c r="D87" s="36">
        <v>0.51759999999999995</v>
      </c>
      <c r="E87" s="36">
        <v>15.08</v>
      </c>
      <c r="F87" s="36">
        <v>8.33</v>
      </c>
      <c r="G87" s="36">
        <v>26.94</v>
      </c>
      <c r="H87" s="33">
        <v>83</v>
      </c>
      <c r="AO87" s="57">
        <v>235</v>
      </c>
    </row>
    <row r="88" spans="1:41" x14ac:dyDescent="0.3">
      <c r="A88" s="37">
        <v>39686</v>
      </c>
      <c r="B88" s="36">
        <v>110953</v>
      </c>
      <c r="C88" s="36">
        <v>953.1</v>
      </c>
      <c r="D88" s="36">
        <v>0.61</v>
      </c>
      <c r="E88" s="36">
        <v>12.05</v>
      </c>
      <c r="F88" s="36">
        <v>8.42</v>
      </c>
      <c r="G88" s="36">
        <v>24.11</v>
      </c>
      <c r="H88" s="33">
        <v>10</v>
      </c>
      <c r="AO88" s="57">
        <v>235</v>
      </c>
    </row>
    <row r="89" spans="1:41" x14ac:dyDescent="0.3">
      <c r="A89" s="37">
        <v>39714</v>
      </c>
      <c r="B89" s="36">
        <v>103631</v>
      </c>
      <c r="C89" s="36">
        <v>1095</v>
      </c>
      <c r="D89" s="36">
        <v>0.70089999999999997</v>
      </c>
      <c r="E89" s="36">
        <v>7.89</v>
      </c>
      <c r="F89" s="36">
        <v>7.94</v>
      </c>
      <c r="G89" s="36">
        <v>21.04</v>
      </c>
      <c r="H89" s="33">
        <v>10</v>
      </c>
      <c r="AO89" s="57">
        <v>235</v>
      </c>
    </row>
    <row r="90" spans="1:41" ht="14.5" x14ac:dyDescent="0.35">
      <c r="A90" s="37">
        <v>39750</v>
      </c>
      <c r="B90" s="65" t="s">
        <v>140</v>
      </c>
      <c r="C90" s="36">
        <v>913.1</v>
      </c>
      <c r="D90" s="36">
        <v>0.58440000000000003</v>
      </c>
      <c r="E90" s="36">
        <v>12.47</v>
      </c>
      <c r="F90" s="36">
        <v>8.19</v>
      </c>
      <c r="G90" s="36">
        <v>8.1999999999999993</v>
      </c>
      <c r="H90" s="33">
        <v>98</v>
      </c>
      <c r="I90" s="13">
        <f>AVERAGE(H84:H90)</f>
        <v>192.14285714285714</v>
      </c>
      <c r="J90" s="13" t="s">
        <v>107</v>
      </c>
      <c r="AO90" s="57">
        <v>235</v>
      </c>
    </row>
    <row r="91" spans="1:41" x14ac:dyDescent="0.3">
      <c r="A91" s="37">
        <v>39911</v>
      </c>
      <c r="B91" s="36">
        <v>104954</v>
      </c>
      <c r="C91" s="36">
        <v>362.7</v>
      </c>
      <c r="D91" s="36">
        <v>0.2321</v>
      </c>
      <c r="E91" s="36">
        <v>10.82</v>
      </c>
      <c r="F91" s="36">
        <v>7.71</v>
      </c>
      <c r="G91" s="36">
        <v>7.8</v>
      </c>
      <c r="H91" s="33">
        <v>1421</v>
      </c>
      <c r="AO91" s="57">
        <v>235</v>
      </c>
    </row>
    <row r="92" spans="1:41" x14ac:dyDescent="0.3">
      <c r="A92" s="37">
        <v>39938</v>
      </c>
      <c r="B92" s="36">
        <v>112056</v>
      </c>
      <c r="C92" s="36">
        <v>512.6</v>
      </c>
      <c r="D92" s="36">
        <v>0.32800000000000001</v>
      </c>
      <c r="E92" s="36">
        <v>9.07</v>
      </c>
      <c r="F92" s="36">
        <v>7.92</v>
      </c>
      <c r="G92" s="36">
        <v>15.48</v>
      </c>
      <c r="H92" s="33">
        <v>565</v>
      </c>
      <c r="AO92" s="57">
        <v>235</v>
      </c>
    </row>
    <row r="93" spans="1:41" x14ac:dyDescent="0.3">
      <c r="A93" s="37">
        <v>39972</v>
      </c>
      <c r="B93" s="36">
        <v>115839</v>
      </c>
      <c r="C93" s="36">
        <v>629</v>
      </c>
      <c r="D93" s="36">
        <v>0.40300000000000002</v>
      </c>
      <c r="E93" s="36">
        <v>7.79</v>
      </c>
      <c r="F93" s="36">
        <v>8.0500000000000007</v>
      </c>
      <c r="G93" s="36">
        <v>20.76</v>
      </c>
      <c r="H93" s="33">
        <v>52</v>
      </c>
      <c r="AO93" s="57">
        <v>235</v>
      </c>
    </row>
    <row r="94" spans="1:41" x14ac:dyDescent="0.3">
      <c r="A94" s="37">
        <v>40021</v>
      </c>
      <c r="B94" s="36">
        <v>111804</v>
      </c>
      <c r="C94" s="36">
        <v>756.2</v>
      </c>
      <c r="D94" s="36">
        <v>0.48399999999999999</v>
      </c>
      <c r="E94" s="36">
        <v>12.58</v>
      </c>
      <c r="F94" s="36">
        <v>8.8699999999999992</v>
      </c>
      <c r="G94" s="36">
        <v>23.9</v>
      </c>
      <c r="H94" s="33">
        <v>41</v>
      </c>
      <c r="AO94" s="57">
        <v>235</v>
      </c>
    </row>
    <row r="95" spans="1:41" x14ac:dyDescent="0.3">
      <c r="A95" s="37">
        <v>40049</v>
      </c>
      <c r="B95" s="36">
        <v>105000</v>
      </c>
      <c r="C95" s="36">
        <v>849.1</v>
      </c>
      <c r="D95" s="36">
        <v>0.54339999999999999</v>
      </c>
      <c r="E95" s="36">
        <v>16.260000000000002</v>
      </c>
      <c r="F95" s="36">
        <v>8.8800000000000008</v>
      </c>
      <c r="G95" s="36">
        <v>22.17</v>
      </c>
      <c r="H95" s="33">
        <v>20</v>
      </c>
      <c r="AO95" s="57">
        <v>235</v>
      </c>
    </row>
    <row r="96" spans="1:41" x14ac:dyDescent="0.3">
      <c r="A96" s="37">
        <v>40084</v>
      </c>
      <c r="B96" s="36">
        <v>113146</v>
      </c>
      <c r="C96" s="36">
        <v>1044</v>
      </c>
      <c r="D96" s="36">
        <v>0.66800000000000004</v>
      </c>
      <c r="E96" s="36">
        <v>6.01</v>
      </c>
      <c r="F96" s="36">
        <v>7.91</v>
      </c>
      <c r="G96" s="36">
        <v>19.690000000000001</v>
      </c>
      <c r="H96" s="33">
        <v>74</v>
      </c>
      <c r="AO96" s="57">
        <v>235</v>
      </c>
    </row>
    <row r="97" spans="1:41" x14ac:dyDescent="0.3">
      <c r="A97" s="37">
        <v>40112</v>
      </c>
      <c r="B97" s="36">
        <v>112922</v>
      </c>
      <c r="C97" s="36">
        <v>787</v>
      </c>
      <c r="D97" s="36">
        <v>0.50370000000000004</v>
      </c>
      <c r="E97" s="36">
        <v>10.59</v>
      </c>
      <c r="F97" s="36">
        <v>8.15</v>
      </c>
      <c r="G97" s="36">
        <v>11.85</v>
      </c>
      <c r="H97" s="33">
        <v>96</v>
      </c>
      <c r="I97" s="13">
        <f>AVERAGE(H91:H97)</f>
        <v>324.14285714285717</v>
      </c>
      <c r="J97" s="13" t="s">
        <v>108</v>
      </c>
      <c r="AO97" s="57">
        <v>235</v>
      </c>
    </row>
    <row r="98" spans="1:41" x14ac:dyDescent="0.3">
      <c r="A98" s="37">
        <v>40269</v>
      </c>
      <c r="B98" s="36">
        <v>105626</v>
      </c>
      <c r="C98" s="36">
        <v>551.6</v>
      </c>
      <c r="D98" s="36">
        <v>0.35299999999999998</v>
      </c>
      <c r="E98" s="36">
        <v>10.119999999999999</v>
      </c>
      <c r="F98" s="36">
        <v>7.84</v>
      </c>
      <c r="G98" s="36">
        <v>11.94</v>
      </c>
      <c r="H98" s="33">
        <v>384</v>
      </c>
      <c r="AO98" s="57">
        <v>235</v>
      </c>
    </row>
    <row r="99" spans="1:41" x14ac:dyDescent="0.3">
      <c r="A99" s="37">
        <v>40310</v>
      </c>
      <c r="B99" s="36">
        <v>105554</v>
      </c>
      <c r="C99" s="36">
        <v>774.5</v>
      </c>
      <c r="D99" s="36">
        <v>0.49569999999999997</v>
      </c>
      <c r="E99" s="36">
        <v>8.0500000000000007</v>
      </c>
      <c r="F99" s="36">
        <v>8.0500000000000007</v>
      </c>
      <c r="G99" s="36">
        <v>15.55</v>
      </c>
      <c r="H99" s="33">
        <v>24192</v>
      </c>
      <c r="AO99" s="57">
        <v>235</v>
      </c>
    </row>
    <row r="100" spans="1:41" x14ac:dyDescent="0.3">
      <c r="A100" s="37">
        <v>40336</v>
      </c>
      <c r="B100" s="36">
        <v>114609</v>
      </c>
      <c r="C100" s="36">
        <v>657.6</v>
      </c>
      <c r="D100" s="36">
        <v>0.42080000000000001</v>
      </c>
      <c r="E100" s="36">
        <v>8.2200000000000006</v>
      </c>
      <c r="F100" s="36">
        <v>8.18</v>
      </c>
      <c r="G100" s="36">
        <v>23.33</v>
      </c>
      <c r="H100" s="33">
        <v>246</v>
      </c>
      <c r="AO100" s="57">
        <v>235</v>
      </c>
    </row>
    <row r="101" spans="1:41" x14ac:dyDescent="0.3">
      <c r="A101" s="37">
        <v>40386</v>
      </c>
      <c r="B101" s="36">
        <v>114153</v>
      </c>
      <c r="C101" s="36">
        <v>714</v>
      </c>
      <c r="D101" s="36">
        <v>0.45700000000000002</v>
      </c>
      <c r="E101" s="36">
        <v>8.81</v>
      </c>
      <c r="F101" s="36">
        <v>8.1999999999999993</v>
      </c>
      <c r="G101" s="36">
        <v>27.56</v>
      </c>
      <c r="H101" s="33">
        <v>85</v>
      </c>
      <c r="AO101" s="57">
        <v>235</v>
      </c>
    </row>
    <row r="102" spans="1:41" x14ac:dyDescent="0.3">
      <c r="A102" s="37">
        <v>40413</v>
      </c>
      <c r="B102" s="36">
        <v>113807</v>
      </c>
      <c r="C102" s="36">
        <v>849.7</v>
      </c>
      <c r="D102" s="36">
        <v>0.54379999999999995</v>
      </c>
      <c r="E102" s="36">
        <v>6.92</v>
      </c>
      <c r="F102" s="36">
        <v>7.77</v>
      </c>
      <c r="G102" s="36">
        <v>25.92</v>
      </c>
      <c r="H102" s="33">
        <v>63</v>
      </c>
      <c r="AO102" s="57">
        <v>235</v>
      </c>
    </row>
    <row r="103" spans="1:41" x14ac:dyDescent="0.3">
      <c r="A103" s="37">
        <v>40448</v>
      </c>
      <c r="B103" s="36">
        <v>111314</v>
      </c>
      <c r="C103" s="30" t="s">
        <v>140</v>
      </c>
      <c r="D103" s="30" t="s">
        <v>140</v>
      </c>
      <c r="E103" s="30" t="s">
        <v>140</v>
      </c>
      <c r="F103" s="30" t="s">
        <v>140</v>
      </c>
      <c r="G103" s="30" t="s">
        <v>140</v>
      </c>
      <c r="H103" s="33">
        <v>10</v>
      </c>
      <c r="AO103" s="57">
        <v>235</v>
      </c>
    </row>
    <row r="104" spans="1:41" x14ac:dyDescent="0.3">
      <c r="A104" s="37">
        <v>40476</v>
      </c>
      <c r="B104" s="36">
        <v>111815</v>
      </c>
      <c r="C104" s="36">
        <v>1156</v>
      </c>
      <c r="D104" s="36">
        <v>0.74</v>
      </c>
      <c r="E104" s="36">
        <v>14.1</v>
      </c>
      <c r="F104" s="36">
        <v>8.24</v>
      </c>
      <c r="G104" s="36">
        <v>14.83</v>
      </c>
      <c r="H104" s="33">
        <v>30</v>
      </c>
      <c r="I104" s="13">
        <f>AVERAGE(H98:H104)</f>
        <v>3572.8571428571427</v>
      </c>
      <c r="J104" s="13" t="s">
        <v>109</v>
      </c>
      <c r="AO104" s="57">
        <v>235</v>
      </c>
    </row>
    <row r="105" spans="1:41" x14ac:dyDescent="0.3">
      <c r="A105" s="37">
        <v>40646</v>
      </c>
      <c r="B105" s="40">
        <v>0.44770833333333332</v>
      </c>
      <c r="C105" s="13">
        <v>528</v>
      </c>
      <c r="D105" s="13">
        <v>0.34320000000000001</v>
      </c>
      <c r="E105" s="13">
        <v>10</v>
      </c>
      <c r="F105" s="13">
        <v>8.18</v>
      </c>
      <c r="G105" s="13">
        <v>13.8</v>
      </c>
      <c r="H105" s="33">
        <v>331</v>
      </c>
      <c r="AO105" s="57">
        <v>235</v>
      </c>
    </row>
    <row r="106" spans="1:41" x14ac:dyDescent="0.3">
      <c r="A106" s="37">
        <v>40674</v>
      </c>
      <c r="B106" s="26">
        <v>0.46523148148148147</v>
      </c>
      <c r="C106" s="13">
        <v>577</v>
      </c>
      <c r="D106" s="13">
        <v>0.377</v>
      </c>
      <c r="E106" s="13">
        <v>8.8000000000000007</v>
      </c>
      <c r="F106" s="13">
        <v>8.1300000000000008</v>
      </c>
      <c r="G106" s="13">
        <v>19.100000000000001</v>
      </c>
      <c r="H106" s="33">
        <v>63</v>
      </c>
      <c r="AO106" s="57">
        <v>235</v>
      </c>
    </row>
    <row r="107" spans="1:41" x14ac:dyDescent="0.3">
      <c r="A107" s="37">
        <v>40700</v>
      </c>
      <c r="B107" s="26">
        <v>0.44696759259259261</v>
      </c>
      <c r="C107" s="13">
        <v>450.9</v>
      </c>
      <c r="D107" s="13">
        <v>0.29310000000000003</v>
      </c>
      <c r="E107" s="13">
        <v>9.1</v>
      </c>
      <c r="F107" s="13">
        <v>7.95</v>
      </c>
      <c r="G107" s="13">
        <v>21</v>
      </c>
      <c r="H107" s="33">
        <v>4106</v>
      </c>
      <c r="AO107" s="57">
        <v>235</v>
      </c>
    </row>
    <row r="108" spans="1:41" x14ac:dyDescent="0.3">
      <c r="A108" s="37">
        <v>40750</v>
      </c>
      <c r="B108" s="26">
        <v>0.45664351851851853</v>
      </c>
      <c r="C108" s="13">
        <v>857</v>
      </c>
      <c r="D108" s="13">
        <v>0.55900000000000005</v>
      </c>
      <c r="E108" s="13">
        <v>3.45</v>
      </c>
      <c r="F108" s="13">
        <v>7.97</v>
      </c>
      <c r="G108" s="13">
        <v>28.8</v>
      </c>
      <c r="H108" s="33">
        <v>20</v>
      </c>
      <c r="AO108" s="57">
        <v>235</v>
      </c>
    </row>
    <row r="109" spans="1:41" x14ac:dyDescent="0.3">
      <c r="A109" s="37">
        <v>40777</v>
      </c>
      <c r="B109" s="26">
        <v>0.47420138888888891</v>
      </c>
      <c r="C109" s="13">
        <v>883</v>
      </c>
      <c r="D109" s="13">
        <v>0.57199999999999995</v>
      </c>
      <c r="E109" s="13">
        <v>7.86</v>
      </c>
      <c r="F109" s="13">
        <v>8.1</v>
      </c>
      <c r="G109" s="13">
        <v>25.6</v>
      </c>
      <c r="H109" s="33">
        <v>10</v>
      </c>
      <c r="AO109" s="57">
        <v>235</v>
      </c>
    </row>
    <row r="110" spans="1:41" x14ac:dyDescent="0.3">
      <c r="A110" s="37">
        <v>40815</v>
      </c>
      <c r="B110" s="41">
        <v>0.45268518518518519</v>
      </c>
      <c r="C110" s="13">
        <v>639</v>
      </c>
      <c r="D110" s="13">
        <v>0.41599999999999998</v>
      </c>
      <c r="E110" s="13">
        <v>8.1300000000000008</v>
      </c>
      <c r="F110" s="13">
        <v>8.14</v>
      </c>
      <c r="G110" s="13">
        <v>15.8</v>
      </c>
      <c r="H110" s="33">
        <v>132</v>
      </c>
      <c r="AO110" s="57">
        <v>235</v>
      </c>
    </row>
    <row r="111" spans="1:41" x14ac:dyDescent="0.3">
      <c r="A111" s="37">
        <v>40836</v>
      </c>
      <c r="B111" s="26">
        <v>0.46543981481481483</v>
      </c>
      <c r="C111" s="13">
        <v>558</v>
      </c>
      <c r="D111" s="13">
        <v>0.36270000000000002</v>
      </c>
      <c r="E111" s="13">
        <v>11.33</v>
      </c>
      <c r="F111" s="13">
        <v>8.09</v>
      </c>
      <c r="G111" s="13">
        <v>11.6</v>
      </c>
      <c r="H111" s="33">
        <v>246</v>
      </c>
      <c r="I111" s="42">
        <f>AVERAGE(H105:H111)</f>
        <v>701.14285714285711</v>
      </c>
      <c r="J111" s="43" t="s">
        <v>110</v>
      </c>
      <c r="AO111" s="57">
        <v>235</v>
      </c>
    </row>
    <row r="112" spans="1:41" x14ac:dyDescent="0.3">
      <c r="A112" s="37">
        <v>41011</v>
      </c>
      <c r="B112" s="41">
        <v>0.46232638888888888</v>
      </c>
      <c r="C112" s="13">
        <v>824</v>
      </c>
      <c r="D112" s="13">
        <v>0.53300000000000003</v>
      </c>
      <c r="E112" s="13">
        <v>9.48</v>
      </c>
      <c r="F112" s="13">
        <v>8.2799999999999994</v>
      </c>
      <c r="G112" s="13">
        <v>12.4</v>
      </c>
      <c r="H112" s="33">
        <v>97</v>
      </c>
      <c r="AO112" s="57">
        <v>235</v>
      </c>
    </row>
    <row r="113" spans="1:41" x14ac:dyDescent="0.3">
      <c r="A113" s="37">
        <v>41031</v>
      </c>
      <c r="B113" s="44">
        <v>0.47857638888888893</v>
      </c>
      <c r="C113" s="13">
        <v>501</v>
      </c>
      <c r="D113" s="13">
        <v>0.3256</v>
      </c>
      <c r="E113" s="13">
        <v>7.9</v>
      </c>
      <c r="F113" s="13">
        <v>8.0299999999999994</v>
      </c>
      <c r="G113" s="13">
        <v>17.600000000000001</v>
      </c>
      <c r="H113" s="33">
        <v>3255</v>
      </c>
      <c r="AO113" s="57">
        <v>235</v>
      </c>
    </row>
    <row r="114" spans="1:41" x14ac:dyDescent="0.3">
      <c r="A114" s="37">
        <v>41060</v>
      </c>
      <c r="B114" s="26">
        <v>0.4800578703703704</v>
      </c>
      <c r="C114" s="13">
        <v>854</v>
      </c>
      <c r="D114" s="13">
        <v>0.55249999999999999</v>
      </c>
      <c r="E114" s="13">
        <v>8.1199999999999992</v>
      </c>
      <c r="F114" s="13">
        <v>8.1300000000000008</v>
      </c>
      <c r="G114" s="13">
        <v>24.5</v>
      </c>
      <c r="H114" s="33">
        <v>1130</v>
      </c>
      <c r="AO114" s="57">
        <v>235</v>
      </c>
    </row>
    <row r="115" spans="1:41" x14ac:dyDescent="0.3">
      <c r="A115" s="37">
        <v>41093</v>
      </c>
      <c r="B115" s="26">
        <v>0.48309027777777774</v>
      </c>
      <c r="C115" s="13">
        <v>853</v>
      </c>
      <c r="D115" s="13">
        <v>0.55249999999999999</v>
      </c>
      <c r="E115" s="13">
        <v>5.57</v>
      </c>
      <c r="F115" s="13">
        <v>8.01</v>
      </c>
      <c r="G115" s="13">
        <v>28</v>
      </c>
      <c r="H115" s="33">
        <v>323</v>
      </c>
      <c r="AO115" s="57">
        <v>235</v>
      </c>
    </row>
    <row r="116" spans="1:41" x14ac:dyDescent="0.3">
      <c r="A116" s="37">
        <v>41123</v>
      </c>
      <c r="B116" s="26">
        <v>0.44923611111111111</v>
      </c>
      <c r="C116" s="13">
        <v>948</v>
      </c>
      <c r="D116" s="13">
        <v>0.61750000000000005</v>
      </c>
      <c r="E116" s="13">
        <v>9.65</v>
      </c>
      <c r="F116" s="13">
        <v>8.74</v>
      </c>
      <c r="G116" s="13">
        <v>27</v>
      </c>
      <c r="H116" s="33">
        <v>20</v>
      </c>
      <c r="AO116" s="57">
        <v>235</v>
      </c>
    </row>
    <row r="117" spans="1:41" x14ac:dyDescent="0.3">
      <c r="A117" s="37">
        <v>41158</v>
      </c>
      <c r="B117" s="41">
        <v>0.47215277777777781</v>
      </c>
      <c r="C117" s="13">
        <v>763</v>
      </c>
      <c r="D117" s="13">
        <v>0.49399999999999999</v>
      </c>
      <c r="E117" s="13">
        <v>4.0599999999999996</v>
      </c>
      <c r="F117" s="13">
        <v>7.49</v>
      </c>
      <c r="G117" s="13">
        <v>23.9</v>
      </c>
      <c r="H117" s="33">
        <v>41</v>
      </c>
      <c r="AO117" s="57">
        <v>235</v>
      </c>
    </row>
    <row r="118" spans="1:41" x14ac:dyDescent="0.3">
      <c r="A118" s="37">
        <v>41186</v>
      </c>
      <c r="B118" s="40">
        <v>0.4707175925925926</v>
      </c>
      <c r="C118" s="13">
        <v>947</v>
      </c>
      <c r="D118" s="13">
        <v>0.61750000000000005</v>
      </c>
      <c r="E118" s="13">
        <v>8.89</v>
      </c>
      <c r="F118" s="13">
        <v>7.98</v>
      </c>
      <c r="G118" s="13">
        <v>16.5</v>
      </c>
      <c r="H118" s="33">
        <v>41</v>
      </c>
      <c r="I118" s="42">
        <f>AVERAGE(H112:H118)</f>
        <v>701</v>
      </c>
      <c r="J118" s="43" t="s">
        <v>111</v>
      </c>
      <c r="AO118" s="57">
        <v>235</v>
      </c>
    </row>
    <row r="119" spans="1:41" x14ac:dyDescent="0.3">
      <c r="A119" s="37">
        <v>41366</v>
      </c>
      <c r="B119" s="26">
        <v>0.48028935185185184</v>
      </c>
      <c r="C119" s="13">
        <v>699</v>
      </c>
      <c r="D119" s="13">
        <v>0.45440000000000003</v>
      </c>
      <c r="E119" s="13">
        <v>12.27</v>
      </c>
      <c r="F119" s="13">
        <v>8.57</v>
      </c>
      <c r="G119" s="13">
        <v>8.6</v>
      </c>
      <c r="H119" s="33">
        <v>10</v>
      </c>
      <c r="AO119" s="57">
        <v>235</v>
      </c>
    </row>
    <row r="120" spans="1:41" x14ac:dyDescent="0.3">
      <c r="A120" s="37">
        <v>41396</v>
      </c>
      <c r="B120" s="26">
        <v>0.46258101851851857</v>
      </c>
      <c r="C120" s="13">
        <v>587</v>
      </c>
      <c r="D120" s="13">
        <v>0.38150000000000001</v>
      </c>
      <c r="E120" s="13">
        <v>9.06</v>
      </c>
      <c r="F120" s="13">
        <v>8.08</v>
      </c>
      <c r="G120" s="13">
        <v>17</v>
      </c>
      <c r="H120" s="33">
        <v>30</v>
      </c>
      <c r="AO120" s="57">
        <v>235</v>
      </c>
    </row>
    <row r="121" spans="1:41" x14ac:dyDescent="0.3">
      <c r="A121" s="37">
        <v>41431</v>
      </c>
      <c r="B121" s="41">
        <v>0.43416666666666665</v>
      </c>
      <c r="C121" s="13">
        <v>649</v>
      </c>
      <c r="D121" s="13">
        <v>0.42249999999999999</v>
      </c>
      <c r="E121" s="13">
        <v>7.14</v>
      </c>
      <c r="F121" s="13">
        <v>7.98</v>
      </c>
      <c r="G121" s="13">
        <v>19.899999999999999</v>
      </c>
      <c r="H121" s="33">
        <v>201</v>
      </c>
      <c r="AO121" s="57">
        <v>235</v>
      </c>
    </row>
    <row r="122" spans="1:41" x14ac:dyDescent="0.3">
      <c r="A122" s="37">
        <v>41456</v>
      </c>
      <c r="B122" s="26">
        <v>0.44300925925925921</v>
      </c>
      <c r="C122" s="13">
        <v>711</v>
      </c>
      <c r="D122" s="13">
        <v>0.46150000000000002</v>
      </c>
      <c r="E122" s="13">
        <v>6.86</v>
      </c>
      <c r="F122" s="13">
        <v>8.1</v>
      </c>
      <c r="G122" s="13">
        <v>22.7</v>
      </c>
      <c r="H122" s="33">
        <v>697</v>
      </c>
      <c r="AO122" s="57">
        <v>235</v>
      </c>
    </row>
    <row r="123" spans="1:41" x14ac:dyDescent="0.3">
      <c r="A123" s="37">
        <v>41513</v>
      </c>
      <c r="B123" s="41">
        <v>0.45519675925925923</v>
      </c>
      <c r="C123" s="13">
        <v>1034</v>
      </c>
      <c r="D123" s="13">
        <v>0.66949999999999998</v>
      </c>
      <c r="E123" s="13">
        <v>13.41</v>
      </c>
      <c r="F123" s="13">
        <v>8.67</v>
      </c>
      <c r="G123" s="13">
        <v>26.7</v>
      </c>
      <c r="H123" s="33">
        <v>10</v>
      </c>
      <c r="AO123" s="57">
        <v>235</v>
      </c>
    </row>
    <row r="124" spans="1:41" x14ac:dyDescent="0.3">
      <c r="A124" s="37">
        <v>41542</v>
      </c>
      <c r="B124" s="41">
        <v>0.43821759259259263</v>
      </c>
      <c r="C124" s="13">
        <v>965</v>
      </c>
      <c r="D124" s="13">
        <v>0.63049999999999995</v>
      </c>
      <c r="E124" s="13">
        <v>8.35</v>
      </c>
      <c r="F124" s="13">
        <v>8.3800000000000008</v>
      </c>
      <c r="G124" s="13">
        <v>19.5</v>
      </c>
      <c r="H124" s="33">
        <v>10</v>
      </c>
      <c r="AO124" s="57">
        <v>235</v>
      </c>
    </row>
    <row r="125" spans="1:41" x14ac:dyDescent="0.3">
      <c r="A125" s="37">
        <v>41577</v>
      </c>
      <c r="B125" s="26">
        <v>0.4475925925925926</v>
      </c>
      <c r="C125" s="13">
        <v>1175</v>
      </c>
      <c r="D125" s="13">
        <v>0.76049999999999995</v>
      </c>
      <c r="E125" s="13">
        <v>15.86</v>
      </c>
      <c r="F125" s="13">
        <v>8.7200000000000006</v>
      </c>
      <c r="G125" s="13">
        <v>9.8000000000000007</v>
      </c>
      <c r="H125" s="33">
        <v>20</v>
      </c>
      <c r="I125" s="42">
        <f>AVERAGE(H119:H125)</f>
        <v>139.71428571428572</v>
      </c>
      <c r="J125" s="43" t="s">
        <v>112</v>
      </c>
      <c r="AO125" s="57">
        <v>235</v>
      </c>
    </row>
    <row r="126" spans="1:41" x14ac:dyDescent="0.3">
      <c r="A126" s="37">
        <v>41730</v>
      </c>
      <c r="B126" s="45">
        <v>0.46387731481481481</v>
      </c>
      <c r="C126" s="13">
        <v>772</v>
      </c>
      <c r="D126" s="13">
        <v>0.50049999999999994</v>
      </c>
      <c r="E126" s="13">
        <v>13.96</v>
      </c>
      <c r="F126" s="13">
        <v>8.64</v>
      </c>
      <c r="G126" s="13">
        <v>9.5</v>
      </c>
      <c r="H126" s="33">
        <v>10</v>
      </c>
      <c r="AO126" s="57">
        <v>235</v>
      </c>
    </row>
    <row r="127" spans="1:41" x14ac:dyDescent="0.3">
      <c r="A127" s="37">
        <v>41760</v>
      </c>
      <c r="B127" s="27">
        <v>0.45143518518518522</v>
      </c>
      <c r="C127" s="13">
        <v>647</v>
      </c>
      <c r="D127" s="13">
        <v>0.42249999999999999</v>
      </c>
      <c r="E127" s="13">
        <v>9.56</v>
      </c>
      <c r="F127" s="13">
        <v>8.36</v>
      </c>
      <c r="G127" s="13">
        <v>14</v>
      </c>
      <c r="H127" s="33">
        <v>51</v>
      </c>
      <c r="AO127" s="57">
        <v>235</v>
      </c>
    </row>
    <row r="128" spans="1:41" x14ac:dyDescent="0.3">
      <c r="A128" s="37">
        <v>41795</v>
      </c>
      <c r="B128" s="44">
        <v>0.46577546296296296</v>
      </c>
      <c r="C128" s="13">
        <v>540</v>
      </c>
      <c r="D128" s="13">
        <v>0.35099999999999998</v>
      </c>
      <c r="E128" s="13">
        <v>7.1</v>
      </c>
      <c r="F128" s="13">
        <v>8.08</v>
      </c>
      <c r="G128" s="13">
        <v>21</v>
      </c>
      <c r="H128" s="33">
        <v>759</v>
      </c>
      <c r="AO128" s="57">
        <v>235</v>
      </c>
    </row>
    <row r="129" spans="1:41" x14ac:dyDescent="0.3">
      <c r="A129" s="37">
        <v>41851</v>
      </c>
      <c r="B129" s="44">
        <v>0.45995370370370375</v>
      </c>
      <c r="C129" s="13">
        <v>924</v>
      </c>
      <c r="D129" s="13">
        <v>0.59799999999999998</v>
      </c>
      <c r="E129" s="13">
        <v>12.65</v>
      </c>
      <c r="F129" s="13">
        <v>8.76</v>
      </c>
      <c r="G129" s="13">
        <v>22.5</v>
      </c>
      <c r="H129" s="33">
        <v>345</v>
      </c>
      <c r="AO129" s="57">
        <v>235</v>
      </c>
    </row>
    <row r="130" spans="1:41" x14ac:dyDescent="0.3">
      <c r="A130" s="37">
        <v>41877</v>
      </c>
      <c r="B130" s="44">
        <v>0.45790509259259254</v>
      </c>
      <c r="C130" s="13">
        <v>416.5</v>
      </c>
      <c r="D130" s="13">
        <v>0.27100000000000002</v>
      </c>
      <c r="E130" s="13">
        <v>5.15</v>
      </c>
      <c r="F130" s="13">
        <v>7.99</v>
      </c>
      <c r="G130" s="13">
        <v>25</v>
      </c>
      <c r="H130" s="33">
        <v>457</v>
      </c>
      <c r="AO130" s="57">
        <v>235</v>
      </c>
    </row>
    <row r="131" spans="1:41" x14ac:dyDescent="0.3">
      <c r="A131" s="37">
        <v>41907</v>
      </c>
      <c r="B131" s="44">
        <v>0.45769675925925929</v>
      </c>
      <c r="C131" s="13">
        <v>965</v>
      </c>
      <c r="D131" s="13">
        <v>0.63049999999999995</v>
      </c>
      <c r="E131" s="13">
        <v>9.25</v>
      </c>
      <c r="F131" s="13">
        <v>8.27</v>
      </c>
      <c r="G131" s="13">
        <v>18.5</v>
      </c>
      <c r="H131" s="33">
        <v>109</v>
      </c>
      <c r="AO131" s="57">
        <v>235</v>
      </c>
    </row>
    <row r="132" spans="1:41" x14ac:dyDescent="0.3">
      <c r="A132" s="37">
        <v>41941</v>
      </c>
      <c r="B132" s="27">
        <v>0.46859953703703705</v>
      </c>
      <c r="C132" s="13">
        <v>905</v>
      </c>
      <c r="D132" s="13">
        <v>0.58499999999999996</v>
      </c>
      <c r="E132" s="13">
        <v>8.6199999999999992</v>
      </c>
      <c r="F132" s="13">
        <v>8.11</v>
      </c>
      <c r="G132" s="13">
        <v>12.8</v>
      </c>
      <c r="H132" s="33">
        <v>201</v>
      </c>
      <c r="I132" s="42">
        <f>AVERAGE(H126:H132)</f>
        <v>276</v>
      </c>
      <c r="J132" s="43" t="s">
        <v>113</v>
      </c>
      <c r="AO132" s="57">
        <v>235</v>
      </c>
    </row>
    <row r="133" spans="1:41" x14ac:dyDescent="0.3">
      <c r="A133" s="46">
        <v>42124</v>
      </c>
      <c r="B133" s="44">
        <v>0.47167824074074072</v>
      </c>
      <c r="C133" s="13">
        <v>699</v>
      </c>
      <c r="D133" s="13">
        <v>0.45500000000000002</v>
      </c>
      <c r="E133" s="13">
        <v>9.65</v>
      </c>
      <c r="F133" s="13">
        <v>8.2200000000000006</v>
      </c>
      <c r="G133" s="13">
        <v>14</v>
      </c>
      <c r="H133" s="33">
        <v>119</v>
      </c>
      <c r="AO133" s="57">
        <v>235</v>
      </c>
    </row>
    <row r="134" spans="1:41" x14ac:dyDescent="0.3">
      <c r="A134" s="46">
        <v>42130</v>
      </c>
      <c r="B134" s="44">
        <v>0.48663194444444446</v>
      </c>
      <c r="C134" s="47">
        <v>729</v>
      </c>
      <c r="D134" s="47">
        <v>0.47449999999999998</v>
      </c>
      <c r="E134" s="47">
        <v>8.49</v>
      </c>
      <c r="F134" s="47">
        <v>8.36</v>
      </c>
      <c r="G134" s="47">
        <v>19.899999999999999</v>
      </c>
      <c r="H134" s="33">
        <v>132</v>
      </c>
      <c r="AO134" s="57">
        <v>235</v>
      </c>
    </row>
    <row r="135" spans="1:41" x14ac:dyDescent="0.3">
      <c r="A135" s="46">
        <v>42159</v>
      </c>
      <c r="B135" s="44">
        <v>0.47724537037037035</v>
      </c>
      <c r="C135" s="13">
        <v>557</v>
      </c>
      <c r="D135" s="13">
        <v>0.36199999999999999</v>
      </c>
      <c r="E135" s="13">
        <v>7.09</v>
      </c>
      <c r="F135" s="13">
        <v>7.86</v>
      </c>
      <c r="G135" s="13">
        <v>19.100000000000001</v>
      </c>
      <c r="H135" s="33">
        <v>708</v>
      </c>
      <c r="AO135" s="57">
        <v>235</v>
      </c>
    </row>
    <row r="136" spans="1:41" x14ac:dyDescent="0.3">
      <c r="A136" s="48">
        <v>42215</v>
      </c>
      <c r="B136" s="44">
        <v>0.45362268518518517</v>
      </c>
      <c r="C136" s="13">
        <v>729</v>
      </c>
      <c r="D136" s="13">
        <v>0.47449999999999998</v>
      </c>
      <c r="E136" s="13">
        <v>6.72</v>
      </c>
      <c r="F136" s="13">
        <v>8.01</v>
      </c>
      <c r="G136" s="13">
        <v>25.7</v>
      </c>
      <c r="H136" s="33">
        <v>201</v>
      </c>
      <c r="AO136" s="57">
        <v>235</v>
      </c>
    </row>
    <row r="137" spans="1:41" x14ac:dyDescent="0.3">
      <c r="A137" s="48">
        <v>42241</v>
      </c>
      <c r="B137" s="61">
        <v>0.46249999999999997</v>
      </c>
      <c r="C137" s="30" t="s">
        <v>140</v>
      </c>
      <c r="D137" s="30" t="s">
        <v>140</v>
      </c>
      <c r="E137" s="30" t="s">
        <v>140</v>
      </c>
      <c r="F137" s="30" t="s">
        <v>140</v>
      </c>
      <c r="G137" s="30" t="s">
        <v>140</v>
      </c>
      <c r="H137" s="33">
        <v>74</v>
      </c>
      <c r="AO137" s="57">
        <v>235</v>
      </c>
    </row>
    <row r="138" spans="1:41" x14ac:dyDescent="0.3">
      <c r="A138" s="48">
        <v>42270</v>
      </c>
      <c r="B138" s="44">
        <v>0.46559027777777778</v>
      </c>
      <c r="C138" s="13">
        <v>910</v>
      </c>
      <c r="D138" s="13">
        <v>0.59150000000000003</v>
      </c>
      <c r="E138" s="13">
        <v>9.99</v>
      </c>
      <c r="F138" s="13">
        <v>8.31</v>
      </c>
      <c r="G138" s="13">
        <v>19.399999999999999</v>
      </c>
      <c r="H138" s="33">
        <v>41</v>
      </c>
      <c r="AO138" s="57">
        <v>235</v>
      </c>
    </row>
    <row r="139" spans="1:41" x14ac:dyDescent="0.3">
      <c r="A139" s="48">
        <v>42305</v>
      </c>
      <c r="B139" s="44">
        <v>0.4644328703703704</v>
      </c>
      <c r="C139" s="13">
        <v>1186</v>
      </c>
      <c r="D139" s="13">
        <v>0.77349999999999997</v>
      </c>
      <c r="E139" s="13">
        <v>11.31</v>
      </c>
      <c r="F139" s="13">
        <v>8.33</v>
      </c>
      <c r="G139" s="13">
        <v>14.6</v>
      </c>
      <c r="H139" s="33">
        <v>301</v>
      </c>
      <c r="I139" s="42">
        <f>AVERAGE(H133:H139)</f>
        <v>225.14285714285714</v>
      </c>
      <c r="J139" s="43" t="s">
        <v>114</v>
      </c>
      <c r="AO139" s="57">
        <v>235</v>
      </c>
    </row>
    <row r="140" spans="1:41" x14ac:dyDescent="0.3">
      <c r="A140" s="48">
        <v>42466</v>
      </c>
      <c r="B140" s="44">
        <v>0.44770833333333332</v>
      </c>
      <c r="C140" s="13">
        <v>654</v>
      </c>
      <c r="D140" s="13">
        <v>0.42509999999999998</v>
      </c>
      <c r="E140" s="13">
        <v>11.63</v>
      </c>
      <c r="F140" s="13">
        <v>8.14</v>
      </c>
      <c r="G140" s="13">
        <v>9.3000000000000007</v>
      </c>
      <c r="H140" s="33">
        <v>109</v>
      </c>
      <c r="AO140" s="57">
        <v>235</v>
      </c>
    </row>
    <row r="141" spans="1:41" x14ac:dyDescent="0.3">
      <c r="A141" s="48">
        <v>42501</v>
      </c>
      <c r="B141" s="44">
        <v>0.49328703703703702</v>
      </c>
      <c r="C141" s="13">
        <v>708</v>
      </c>
      <c r="D141" s="13">
        <v>0.46150000000000002</v>
      </c>
      <c r="E141" s="13">
        <v>8.89</v>
      </c>
      <c r="F141" s="13">
        <v>8.01</v>
      </c>
      <c r="G141" s="13">
        <v>16</v>
      </c>
      <c r="H141" s="33">
        <v>98</v>
      </c>
      <c r="AO141" s="57">
        <v>235</v>
      </c>
    </row>
    <row r="142" spans="1:41" x14ac:dyDescent="0.3">
      <c r="A142" s="48">
        <v>42530</v>
      </c>
      <c r="B142" s="44">
        <v>0.47148148148148145</v>
      </c>
      <c r="C142" s="13">
        <v>329.1</v>
      </c>
      <c r="D142" s="13">
        <v>0.21390000000000001</v>
      </c>
      <c r="E142" s="13">
        <v>8.34</v>
      </c>
      <c r="F142" s="13">
        <v>8.1999999999999993</v>
      </c>
      <c r="G142" s="13">
        <v>22.1</v>
      </c>
      <c r="H142" s="33">
        <v>120</v>
      </c>
      <c r="AO142" s="57">
        <v>235</v>
      </c>
    </row>
    <row r="143" spans="1:41" x14ac:dyDescent="0.3">
      <c r="A143" s="48">
        <v>42577</v>
      </c>
      <c r="B143" s="44">
        <v>0.44650462962962961</v>
      </c>
      <c r="C143" s="13">
        <v>836</v>
      </c>
      <c r="D143" s="13">
        <v>0.54600000000000004</v>
      </c>
      <c r="E143" s="13">
        <v>6.87</v>
      </c>
      <c r="F143" s="13">
        <v>8.1300000000000008</v>
      </c>
      <c r="G143" s="13">
        <v>28.6</v>
      </c>
      <c r="H143" s="33">
        <v>85</v>
      </c>
      <c r="AO143" s="57">
        <v>235</v>
      </c>
    </row>
    <row r="144" spans="1:41" x14ac:dyDescent="0.3">
      <c r="A144" s="48">
        <v>42605</v>
      </c>
      <c r="B144" s="44">
        <v>0.46346064814814819</v>
      </c>
      <c r="C144" s="13">
        <v>620</v>
      </c>
      <c r="D144" s="13">
        <v>0.40300000000000002</v>
      </c>
      <c r="E144" s="13">
        <v>6.65</v>
      </c>
      <c r="F144" s="13">
        <v>7.98</v>
      </c>
      <c r="G144" s="13">
        <v>23.5</v>
      </c>
      <c r="H144" s="33">
        <v>96</v>
      </c>
      <c r="AO144" s="57">
        <v>235</v>
      </c>
    </row>
    <row r="145" spans="1:41" x14ac:dyDescent="0.3">
      <c r="A145" s="48">
        <v>42642</v>
      </c>
      <c r="B145" s="44">
        <v>0.45640046296296299</v>
      </c>
      <c r="C145" s="13">
        <v>870</v>
      </c>
      <c r="D145" s="13">
        <v>0.5655</v>
      </c>
      <c r="E145" s="13">
        <v>8.5399999999999991</v>
      </c>
      <c r="F145" s="13">
        <v>7.99</v>
      </c>
      <c r="G145" s="13">
        <v>18.600000000000001</v>
      </c>
      <c r="H145" s="33">
        <v>63</v>
      </c>
      <c r="AO145" s="57">
        <v>235</v>
      </c>
    </row>
    <row r="146" spans="1:41" x14ac:dyDescent="0.3">
      <c r="A146" s="48">
        <v>42661</v>
      </c>
      <c r="B146" s="44">
        <v>0.4524305555555555</v>
      </c>
      <c r="C146" s="13">
        <v>898</v>
      </c>
      <c r="D146" s="13">
        <v>0.58499999999999996</v>
      </c>
      <c r="E146" s="13">
        <v>9.27</v>
      </c>
      <c r="F146" s="13">
        <v>8.23</v>
      </c>
      <c r="G146" s="13">
        <v>19.100000000000001</v>
      </c>
      <c r="H146" s="33">
        <v>63</v>
      </c>
      <c r="I146" s="42">
        <f>AVERAGE(H140:H146)</f>
        <v>90.571428571428569</v>
      </c>
      <c r="J146" s="43" t="s">
        <v>115</v>
      </c>
      <c r="AO146" s="57">
        <v>235</v>
      </c>
    </row>
    <row r="147" spans="1:41" x14ac:dyDescent="0.3">
      <c r="A147" s="48">
        <v>42830</v>
      </c>
      <c r="B147" s="44">
        <v>0.46152777777777776</v>
      </c>
      <c r="C147" s="13">
        <v>650</v>
      </c>
      <c r="D147" s="13">
        <v>0.42249999999999999</v>
      </c>
      <c r="E147" s="13">
        <v>9.48</v>
      </c>
      <c r="F147" s="13">
        <v>8.01</v>
      </c>
      <c r="G147" s="13">
        <v>12.3</v>
      </c>
      <c r="H147" s="33">
        <v>86</v>
      </c>
      <c r="AO147" s="57">
        <v>235</v>
      </c>
    </row>
    <row r="148" spans="1:41" x14ac:dyDescent="0.3">
      <c r="A148" s="48">
        <v>42865</v>
      </c>
      <c r="B148" s="44">
        <v>0.44766203703703705</v>
      </c>
      <c r="C148" s="13">
        <v>461.5</v>
      </c>
      <c r="D148" s="13">
        <v>0.30030000000000001</v>
      </c>
      <c r="E148" s="13">
        <v>9.23</v>
      </c>
      <c r="F148" s="13">
        <v>7.83</v>
      </c>
      <c r="G148" s="13">
        <v>13.9</v>
      </c>
      <c r="H148" s="33">
        <v>749</v>
      </c>
      <c r="AO148" s="57">
        <v>235</v>
      </c>
    </row>
    <row r="149" spans="1:41" x14ac:dyDescent="0.3">
      <c r="A149" s="48">
        <v>42894</v>
      </c>
      <c r="B149" s="44">
        <v>0.46184027777777775</v>
      </c>
      <c r="C149" s="13">
        <v>733</v>
      </c>
      <c r="D149" s="13">
        <v>0.47449999999999998</v>
      </c>
      <c r="E149" s="13">
        <v>7.61</v>
      </c>
      <c r="F149" s="13">
        <v>8.18</v>
      </c>
      <c r="G149" s="13">
        <v>21.3</v>
      </c>
      <c r="H149" s="33">
        <v>110</v>
      </c>
      <c r="AO149" s="57">
        <v>235</v>
      </c>
    </row>
    <row r="150" spans="1:41" x14ac:dyDescent="0.3">
      <c r="A150" s="48">
        <v>42934</v>
      </c>
      <c r="B150" s="44">
        <v>0.44834490740740746</v>
      </c>
      <c r="C150" s="13">
        <v>616</v>
      </c>
      <c r="D150" s="13">
        <v>0.40300000000000002</v>
      </c>
      <c r="E150" s="13">
        <v>6.46</v>
      </c>
      <c r="F150" s="13">
        <v>7.97</v>
      </c>
      <c r="G150" s="13">
        <v>25</v>
      </c>
      <c r="H150" s="33">
        <v>74</v>
      </c>
      <c r="AO150" s="57">
        <v>235</v>
      </c>
    </row>
    <row r="151" spans="1:41" x14ac:dyDescent="0.3">
      <c r="A151" s="48">
        <v>42969</v>
      </c>
      <c r="B151" s="44">
        <v>0.47363425925925928</v>
      </c>
      <c r="C151" s="13">
        <v>891</v>
      </c>
      <c r="D151" s="13">
        <v>0.57850000000000001</v>
      </c>
      <c r="E151" s="13">
        <v>7.69</v>
      </c>
      <c r="F151" s="13">
        <v>8.0399999999999991</v>
      </c>
      <c r="G151" s="13">
        <v>25.6</v>
      </c>
      <c r="H151" s="33">
        <v>10</v>
      </c>
      <c r="AO151" s="57">
        <v>235</v>
      </c>
    </row>
    <row r="152" spans="1:41" x14ac:dyDescent="0.3">
      <c r="A152" s="48">
        <v>43005</v>
      </c>
      <c r="B152" s="44">
        <v>0.46189814814814811</v>
      </c>
      <c r="C152" s="13">
        <v>1036</v>
      </c>
      <c r="D152" s="13">
        <v>0.67600000000000005</v>
      </c>
      <c r="E152" s="13">
        <v>9.32</v>
      </c>
      <c r="F152" s="13">
        <v>8.3000000000000007</v>
      </c>
      <c r="G152" s="13">
        <v>25.1</v>
      </c>
      <c r="H152" s="33">
        <v>10</v>
      </c>
      <c r="AO152" s="57">
        <v>235</v>
      </c>
    </row>
    <row r="153" spans="1:41" x14ac:dyDescent="0.3">
      <c r="A153" s="48">
        <v>43026</v>
      </c>
      <c r="B153" s="44">
        <v>0.46325231481481483</v>
      </c>
      <c r="C153" s="13">
        <v>943</v>
      </c>
      <c r="D153" s="13">
        <v>0.61099999999999999</v>
      </c>
      <c r="E153" s="13">
        <v>9.8800000000000008</v>
      </c>
      <c r="F153" s="13">
        <v>8.17</v>
      </c>
      <c r="G153" s="13">
        <v>14.8</v>
      </c>
      <c r="H153" s="33">
        <v>31</v>
      </c>
      <c r="I153" s="42">
        <f>AVERAGE(H147:H153)</f>
        <v>152.85714285714286</v>
      </c>
      <c r="J153" s="43" t="s">
        <v>117</v>
      </c>
      <c r="AO153" s="57">
        <v>235</v>
      </c>
    </row>
    <row r="154" spans="1:41" x14ac:dyDescent="0.3">
      <c r="A154" s="48">
        <v>43194</v>
      </c>
      <c r="B154" s="44">
        <v>0.46719907407407407</v>
      </c>
      <c r="C154" s="13">
        <v>359.5</v>
      </c>
      <c r="D154" s="13">
        <v>0.2334</v>
      </c>
      <c r="E154" s="13">
        <v>11.42</v>
      </c>
      <c r="F154" s="13">
        <v>7.92</v>
      </c>
      <c r="G154" s="13">
        <v>8.1999999999999993</v>
      </c>
      <c r="H154" s="33">
        <v>5172</v>
      </c>
      <c r="AO154" s="57">
        <v>235</v>
      </c>
    </row>
    <row r="155" spans="1:41" x14ac:dyDescent="0.3">
      <c r="A155" s="48">
        <v>43221</v>
      </c>
      <c r="B155" s="27">
        <v>0.46188657407407407</v>
      </c>
      <c r="C155" s="13">
        <v>760</v>
      </c>
      <c r="D155" s="13">
        <v>0.49399999999999999</v>
      </c>
      <c r="E155" s="13">
        <v>9.73</v>
      </c>
      <c r="F155" s="13">
        <v>8.2899999999999991</v>
      </c>
      <c r="G155" s="13">
        <v>15.2</v>
      </c>
      <c r="H155" s="33">
        <v>20</v>
      </c>
      <c r="AO155" s="57">
        <v>235</v>
      </c>
    </row>
    <row r="156" spans="1:41" x14ac:dyDescent="0.3">
      <c r="A156" s="48">
        <v>43258</v>
      </c>
      <c r="B156" s="44">
        <v>0.46737268518518515</v>
      </c>
      <c r="C156" s="13">
        <v>916</v>
      </c>
      <c r="D156" s="13">
        <v>0.59799999999999998</v>
      </c>
      <c r="E156" s="13">
        <v>9.25</v>
      </c>
      <c r="F156" s="13">
        <v>8.3000000000000007</v>
      </c>
      <c r="G156" s="13">
        <v>24.7</v>
      </c>
      <c r="H156" s="33">
        <v>20</v>
      </c>
      <c r="AO156" s="57">
        <v>235</v>
      </c>
    </row>
    <row r="157" spans="1:41" x14ac:dyDescent="0.3">
      <c r="A157" s="48">
        <v>43298</v>
      </c>
      <c r="B157" s="44">
        <v>0.4767939814814815</v>
      </c>
      <c r="C157" s="13">
        <v>940</v>
      </c>
      <c r="D157" s="13">
        <v>0.61099999999999999</v>
      </c>
      <c r="E157" s="13">
        <v>10.07</v>
      </c>
      <c r="F157" s="13">
        <v>8.07</v>
      </c>
      <c r="G157" s="13">
        <v>28.7</v>
      </c>
      <c r="H157" s="33">
        <v>41</v>
      </c>
      <c r="AO157" s="57">
        <v>235</v>
      </c>
    </row>
    <row r="158" spans="1:41" x14ac:dyDescent="0.3">
      <c r="A158" s="50">
        <v>43334</v>
      </c>
      <c r="B158" s="44">
        <v>0.4675347222222222</v>
      </c>
      <c r="C158" s="13">
        <v>523</v>
      </c>
      <c r="D158" s="13">
        <v>0.33800000000000002</v>
      </c>
      <c r="E158" s="13">
        <v>6.08</v>
      </c>
      <c r="F158" s="13">
        <v>7.82</v>
      </c>
      <c r="G158" s="13">
        <v>23.6</v>
      </c>
      <c r="H158" s="33">
        <v>199</v>
      </c>
      <c r="AO158" s="57">
        <v>235</v>
      </c>
    </row>
    <row r="159" spans="1:41" x14ac:dyDescent="0.3">
      <c r="A159" s="51">
        <v>43369</v>
      </c>
      <c r="B159" s="44">
        <v>0.45825231481481482</v>
      </c>
      <c r="C159" s="52">
        <v>634</v>
      </c>
      <c r="D159" s="52">
        <v>0.40949999999999998</v>
      </c>
      <c r="E159" s="52">
        <v>6.67</v>
      </c>
      <c r="F159" s="52">
        <v>7.95</v>
      </c>
      <c r="G159" s="52">
        <v>20.2</v>
      </c>
      <c r="H159" s="33">
        <v>3076</v>
      </c>
      <c r="AO159" s="57">
        <v>235</v>
      </c>
    </row>
    <row r="160" spans="1:41" x14ac:dyDescent="0.3">
      <c r="A160" s="51">
        <v>43389</v>
      </c>
      <c r="B160" s="44">
        <v>0.45870370370370367</v>
      </c>
      <c r="C160" s="13">
        <v>833</v>
      </c>
      <c r="D160" s="13">
        <v>0.53949999999999998</v>
      </c>
      <c r="E160" s="13">
        <v>8.6999999999999993</v>
      </c>
      <c r="F160" s="13">
        <v>7.44</v>
      </c>
      <c r="G160" s="13">
        <v>13.3</v>
      </c>
      <c r="H160" s="33">
        <v>30</v>
      </c>
      <c r="I160" s="42">
        <f>AVERAGE(H154:H160)</f>
        <v>1222.5714285714287</v>
      </c>
      <c r="J160" s="43" t="s">
        <v>119</v>
      </c>
      <c r="AO160" s="57">
        <v>235</v>
      </c>
    </row>
    <row r="161" spans="1:41" x14ac:dyDescent="0.3">
      <c r="A161" s="51">
        <v>43557</v>
      </c>
      <c r="B161" s="27">
        <v>0.44021990740740741</v>
      </c>
      <c r="C161" s="13">
        <v>463.5</v>
      </c>
      <c r="D161" s="13">
        <v>0.30159999999999998</v>
      </c>
      <c r="E161" s="13">
        <v>12.48</v>
      </c>
      <c r="F161" s="13">
        <v>8.07</v>
      </c>
      <c r="G161" s="13">
        <v>6.4</v>
      </c>
      <c r="H161" s="33">
        <v>993</v>
      </c>
      <c r="AO161" s="57">
        <v>235</v>
      </c>
    </row>
    <row r="162" spans="1:41" x14ac:dyDescent="0.3">
      <c r="A162" s="51">
        <v>43587</v>
      </c>
      <c r="B162" s="44">
        <v>0.46552083333333333</v>
      </c>
      <c r="C162" s="13">
        <v>558</v>
      </c>
      <c r="D162" s="13">
        <v>0.36270000000000002</v>
      </c>
      <c r="E162" s="13">
        <v>9.35</v>
      </c>
      <c r="F162" s="13">
        <v>7.67</v>
      </c>
      <c r="G162" s="13">
        <v>14.2</v>
      </c>
      <c r="H162" s="33">
        <v>631</v>
      </c>
      <c r="AO162" s="57">
        <v>235</v>
      </c>
    </row>
    <row r="163" spans="1:41" x14ac:dyDescent="0.3">
      <c r="A163" s="51">
        <v>43622</v>
      </c>
      <c r="B163" s="44">
        <v>0.46949074074074071</v>
      </c>
      <c r="C163" s="13">
        <v>646</v>
      </c>
      <c r="D163" s="13">
        <v>0.42249999999999999</v>
      </c>
      <c r="E163" s="13">
        <v>7.78</v>
      </c>
      <c r="F163" s="13">
        <v>7.88</v>
      </c>
      <c r="G163" s="13">
        <v>21</v>
      </c>
      <c r="H163" s="33">
        <v>2310</v>
      </c>
      <c r="AO163" s="57">
        <v>235</v>
      </c>
    </row>
    <row r="164" spans="1:41" x14ac:dyDescent="0.3">
      <c r="A164" s="51">
        <v>43647</v>
      </c>
      <c r="B164" s="44">
        <v>0.4440162037037037</v>
      </c>
      <c r="C164" s="13">
        <v>757</v>
      </c>
      <c r="D164" s="13">
        <v>0.49399999999999999</v>
      </c>
      <c r="E164" s="13">
        <v>6.49</v>
      </c>
      <c r="F164" s="13">
        <v>7.94</v>
      </c>
      <c r="G164" s="13">
        <v>25.3</v>
      </c>
      <c r="H164" s="33">
        <v>41</v>
      </c>
      <c r="AO164" s="57">
        <v>235</v>
      </c>
    </row>
    <row r="165" spans="1:41" x14ac:dyDescent="0.3">
      <c r="A165" s="51">
        <v>43704</v>
      </c>
      <c r="B165" s="44">
        <v>0.45099537037037035</v>
      </c>
      <c r="C165" s="13">
        <v>780</v>
      </c>
      <c r="D165" s="13">
        <v>0.50700000000000001</v>
      </c>
      <c r="E165" s="13">
        <v>6.22</v>
      </c>
      <c r="F165" s="13">
        <v>7.71</v>
      </c>
      <c r="G165" s="13">
        <v>22.6</v>
      </c>
      <c r="H165" s="33">
        <v>185</v>
      </c>
      <c r="AO165" s="57">
        <v>235</v>
      </c>
    </row>
    <row r="166" spans="1:41" x14ac:dyDescent="0.3">
      <c r="A166" s="53">
        <v>43733</v>
      </c>
      <c r="B166" s="44">
        <v>0.45298611111111109</v>
      </c>
      <c r="C166" s="13">
        <v>876</v>
      </c>
      <c r="D166" s="13">
        <v>0.57199999999999995</v>
      </c>
      <c r="E166" s="13">
        <v>5.6</v>
      </c>
      <c r="F166" s="13">
        <v>7.74</v>
      </c>
      <c r="G166" s="13">
        <v>18.8</v>
      </c>
      <c r="H166" s="33">
        <v>30</v>
      </c>
      <c r="AO166" s="57">
        <v>235</v>
      </c>
    </row>
    <row r="167" spans="1:41" x14ac:dyDescent="0.3">
      <c r="A167" s="51">
        <v>43768</v>
      </c>
      <c r="B167" s="44">
        <v>0.46819444444444441</v>
      </c>
      <c r="C167" s="13">
        <v>815</v>
      </c>
      <c r="D167" s="13">
        <v>0.53300000000000003</v>
      </c>
      <c r="E167" s="13">
        <v>8.09</v>
      </c>
      <c r="F167" s="13">
        <v>7.92</v>
      </c>
      <c r="G167" s="13">
        <v>11.8</v>
      </c>
      <c r="H167" s="33">
        <v>51</v>
      </c>
      <c r="I167" s="42">
        <f>AVERAGE(H161:H167)</f>
        <v>605.85714285714289</v>
      </c>
      <c r="J167" s="43" t="s">
        <v>120</v>
      </c>
      <c r="AO167" s="57">
        <v>235</v>
      </c>
    </row>
    <row r="168" spans="1:41" x14ac:dyDescent="0.3">
      <c r="A168" s="51">
        <v>43935</v>
      </c>
      <c r="B168" s="44">
        <v>0.43611111111111112</v>
      </c>
      <c r="C168" s="13">
        <v>752</v>
      </c>
      <c r="D168" s="13">
        <v>0.48749999999999999</v>
      </c>
      <c r="E168" s="13">
        <v>13.19</v>
      </c>
      <c r="F168" s="13">
        <v>8.19</v>
      </c>
      <c r="G168" s="13">
        <v>10.4</v>
      </c>
      <c r="H168" s="33">
        <v>30</v>
      </c>
      <c r="AO168" s="57">
        <v>235</v>
      </c>
    </row>
    <row r="169" spans="1:41" x14ac:dyDescent="0.3">
      <c r="A169" s="48">
        <v>43962</v>
      </c>
      <c r="B169" s="27">
        <v>0.46054398148148151</v>
      </c>
      <c r="C169" s="13">
        <v>747</v>
      </c>
      <c r="D169" s="13">
        <v>0.48749999999999999</v>
      </c>
      <c r="E169" s="13">
        <v>9.69</v>
      </c>
      <c r="F169" s="13">
        <v>8.19</v>
      </c>
      <c r="G169" s="13">
        <v>12.5</v>
      </c>
      <c r="H169" s="33">
        <v>30</v>
      </c>
      <c r="AO169" s="57">
        <v>235</v>
      </c>
    </row>
    <row r="170" spans="1:41" x14ac:dyDescent="0.3">
      <c r="A170" s="48">
        <v>43999</v>
      </c>
      <c r="B170" s="41">
        <v>0.5209259259259259</v>
      </c>
      <c r="C170" s="13">
        <v>886</v>
      </c>
      <c r="D170" s="13">
        <v>0.57850000000000001</v>
      </c>
      <c r="E170" s="13">
        <v>10.15</v>
      </c>
      <c r="F170" s="13">
        <v>8.07</v>
      </c>
      <c r="G170" s="13">
        <v>24.2</v>
      </c>
      <c r="H170" s="33">
        <v>74</v>
      </c>
      <c r="AO170" s="57">
        <v>235</v>
      </c>
    </row>
    <row r="171" spans="1:41" x14ac:dyDescent="0.3">
      <c r="A171" s="48">
        <v>44025</v>
      </c>
      <c r="B171" s="27">
        <v>0.47662037037037036</v>
      </c>
      <c r="C171" s="13">
        <v>737</v>
      </c>
      <c r="D171" s="13">
        <v>0.48099999999999998</v>
      </c>
      <c r="E171" s="13">
        <v>6.53</v>
      </c>
      <c r="F171" s="13">
        <v>7.92</v>
      </c>
      <c r="G171" s="13">
        <v>25</v>
      </c>
      <c r="H171" s="33">
        <v>30</v>
      </c>
      <c r="AO171" s="57">
        <v>235</v>
      </c>
    </row>
    <row r="172" spans="1:41" x14ac:dyDescent="0.3">
      <c r="A172" s="51">
        <v>44062</v>
      </c>
      <c r="B172" s="44">
        <v>0.46107638888888891</v>
      </c>
      <c r="C172" s="13">
        <v>890</v>
      </c>
      <c r="D172" s="13">
        <v>0.57850000000000001</v>
      </c>
      <c r="E172" s="13">
        <v>5.41</v>
      </c>
      <c r="F172" s="13">
        <v>8.0299999999999994</v>
      </c>
      <c r="G172" s="13">
        <v>23.2</v>
      </c>
      <c r="H172" s="33">
        <v>171</v>
      </c>
      <c r="AO172" s="57"/>
    </row>
    <row r="173" spans="1:41" x14ac:dyDescent="0.3">
      <c r="A173" s="51">
        <v>44090</v>
      </c>
      <c r="D173" s="33" t="s">
        <v>206</v>
      </c>
      <c r="AO173" s="57">
        <v>235</v>
      </c>
    </row>
    <row r="174" spans="1:41" x14ac:dyDescent="0.3">
      <c r="A174" s="48">
        <v>44123</v>
      </c>
      <c r="B174" s="44">
        <v>0.45687499999999998</v>
      </c>
      <c r="C174" s="13">
        <v>911</v>
      </c>
      <c r="D174" s="13">
        <v>0.59150000000000003</v>
      </c>
      <c r="E174" s="13">
        <v>12.12</v>
      </c>
      <c r="F174" s="13">
        <v>7.72</v>
      </c>
      <c r="G174" s="13">
        <v>11.500000000000002</v>
      </c>
      <c r="H174" s="33">
        <v>86</v>
      </c>
      <c r="I174" s="42">
        <f>AVERAGE(H168:H174)</f>
        <v>70.166666666666671</v>
      </c>
      <c r="J174" s="43" t="s">
        <v>121</v>
      </c>
      <c r="AO174" s="57">
        <v>235</v>
      </c>
    </row>
    <row r="175" spans="1:41" x14ac:dyDescent="0.3">
      <c r="A175" s="54">
        <v>44299</v>
      </c>
      <c r="B175" s="41">
        <v>0.46780092592592593</v>
      </c>
      <c r="C175" s="13">
        <v>620</v>
      </c>
      <c r="D175" s="13">
        <v>0.40300000000000002</v>
      </c>
      <c r="E175" s="13">
        <v>12.33</v>
      </c>
      <c r="F175" s="13">
        <v>7.89</v>
      </c>
      <c r="G175" s="13">
        <v>12.799999999999999</v>
      </c>
      <c r="H175" s="33">
        <v>474</v>
      </c>
      <c r="AO175" s="57">
        <v>235</v>
      </c>
    </row>
    <row r="176" spans="1:41" x14ac:dyDescent="0.3">
      <c r="A176" s="54">
        <v>44326</v>
      </c>
      <c r="B176" s="41">
        <v>0.4767824074074074</v>
      </c>
      <c r="C176" s="13">
        <v>564</v>
      </c>
      <c r="D176" s="13">
        <v>0.36659999999999998</v>
      </c>
      <c r="E176" s="13">
        <v>11.69</v>
      </c>
      <c r="F176" s="13">
        <v>7.78</v>
      </c>
      <c r="G176" s="13">
        <v>11.700000000000001</v>
      </c>
      <c r="H176" s="33">
        <v>2909</v>
      </c>
      <c r="AO176" s="57">
        <v>235</v>
      </c>
    </row>
    <row r="177" spans="1:41" x14ac:dyDescent="0.3">
      <c r="A177" s="54">
        <v>44363</v>
      </c>
      <c r="B177" s="41">
        <v>0.47613425925925923</v>
      </c>
      <c r="C177" s="13"/>
      <c r="D177" s="13"/>
      <c r="E177" s="13">
        <v>3</v>
      </c>
      <c r="F177" s="13">
        <v>8.07</v>
      </c>
      <c r="G177" s="13">
        <v>24</v>
      </c>
      <c r="H177" s="33">
        <v>52</v>
      </c>
      <c r="AO177" s="57">
        <v>235</v>
      </c>
    </row>
    <row r="178" spans="1:41" x14ac:dyDescent="0.3">
      <c r="A178" s="54">
        <v>44384</v>
      </c>
      <c r="C178" s="49" t="s">
        <v>207</v>
      </c>
      <c r="D178" s="49"/>
      <c r="E178" s="49"/>
      <c r="F178" s="49"/>
      <c r="G178" s="49"/>
      <c r="H178" s="49"/>
      <c r="AO178" s="57">
        <v>235</v>
      </c>
    </row>
    <row r="179" spans="1:41" x14ac:dyDescent="0.3">
      <c r="A179" s="48">
        <v>44426</v>
      </c>
      <c r="C179" s="49" t="s">
        <v>207</v>
      </c>
      <c r="D179" s="49"/>
      <c r="E179" s="49"/>
      <c r="F179" s="49"/>
      <c r="G179" s="49"/>
      <c r="H179" s="49"/>
      <c r="AO179" s="57">
        <v>235</v>
      </c>
    </row>
    <row r="180" spans="1:41" x14ac:dyDescent="0.3">
      <c r="A180" s="54">
        <v>44469</v>
      </c>
      <c r="C180" s="49" t="s">
        <v>207</v>
      </c>
      <c r="D180" s="49"/>
      <c r="E180" s="49"/>
      <c r="F180" s="49"/>
      <c r="G180" s="49"/>
      <c r="H180" s="49"/>
      <c r="I180" s="49"/>
      <c r="AO180" s="57">
        <v>235</v>
      </c>
    </row>
    <row r="181" spans="1:41" x14ac:dyDescent="0.3">
      <c r="A181" s="54">
        <v>44495</v>
      </c>
      <c r="B181" s="44">
        <v>0.50067129629629636</v>
      </c>
      <c r="C181" s="13">
        <v>352.9</v>
      </c>
      <c r="D181" s="13">
        <v>0.22939999999999999</v>
      </c>
      <c r="E181" s="13">
        <v>12.31</v>
      </c>
      <c r="F181" s="13">
        <v>7.45</v>
      </c>
      <c r="G181" s="13">
        <v>13.699999999999998</v>
      </c>
      <c r="H181" s="33">
        <v>7701</v>
      </c>
      <c r="I181" s="42">
        <f>AVERAGE(H175:H181)</f>
        <v>2784</v>
      </c>
      <c r="J181" s="43" t="s">
        <v>122</v>
      </c>
      <c r="AO181" s="57">
        <v>235</v>
      </c>
    </row>
    <row r="182" spans="1:41" x14ac:dyDescent="0.3">
      <c r="A182" s="54">
        <v>44670</v>
      </c>
      <c r="B182" s="44">
        <v>0.46192129629629625</v>
      </c>
      <c r="C182" s="13">
        <v>647</v>
      </c>
      <c r="D182" s="13">
        <v>0.42059999999999997</v>
      </c>
      <c r="E182" s="13">
        <v>12.36</v>
      </c>
      <c r="F182" s="13">
        <v>7.99</v>
      </c>
      <c r="G182" s="13">
        <v>10.199999999999999</v>
      </c>
      <c r="H182" s="33">
        <v>96</v>
      </c>
      <c r="AO182" s="57">
        <v>235</v>
      </c>
    </row>
    <row r="183" spans="1:41" x14ac:dyDescent="0.3">
      <c r="A183" s="54">
        <v>44697</v>
      </c>
      <c r="B183" s="44">
        <v>0.47148148148148145</v>
      </c>
      <c r="C183" s="13">
        <v>701</v>
      </c>
      <c r="D183" s="13">
        <v>0.45500000000000002</v>
      </c>
      <c r="E183" s="13">
        <v>9.3000000000000007</v>
      </c>
      <c r="F183" s="13">
        <v>7.81</v>
      </c>
      <c r="G183" s="13">
        <v>21.2</v>
      </c>
      <c r="H183" s="33">
        <v>175</v>
      </c>
      <c r="AO183" s="57">
        <v>235</v>
      </c>
    </row>
    <row r="184" spans="1:41" x14ac:dyDescent="0.3">
      <c r="A184" s="54">
        <v>44727</v>
      </c>
      <c r="C184" s="49" t="s">
        <v>207</v>
      </c>
      <c r="AO184" s="57">
        <v>235</v>
      </c>
    </row>
    <row r="185" spans="1:41" x14ac:dyDescent="0.3">
      <c r="A185" s="54">
        <v>44749</v>
      </c>
      <c r="B185" s="41">
        <v>0.43175925925925923</v>
      </c>
      <c r="C185" s="13">
        <v>821</v>
      </c>
      <c r="D185" s="13">
        <v>0.53300000000000003</v>
      </c>
      <c r="E185" s="13">
        <v>7.83</v>
      </c>
      <c r="F185" s="13">
        <v>8.2799999999999994</v>
      </c>
      <c r="G185" s="13">
        <v>29.5</v>
      </c>
      <c r="H185" s="33">
        <v>132</v>
      </c>
      <c r="AO185" s="57">
        <v>235</v>
      </c>
    </row>
    <row r="186" spans="1:41" x14ac:dyDescent="0.3">
      <c r="A186" s="54">
        <v>44776</v>
      </c>
      <c r="B186" s="44">
        <v>0.4503819444444444</v>
      </c>
      <c r="C186" s="13">
        <v>816</v>
      </c>
      <c r="D186" s="13">
        <v>0.53300000000000003</v>
      </c>
      <c r="E186" s="13">
        <v>6.94</v>
      </c>
      <c r="F186" s="13">
        <v>8.1</v>
      </c>
      <c r="G186" s="13">
        <v>26.4</v>
      </c>
      <c r="H186" s="33">
        <v>309</v>
      </c>
      <c r="AO186" s="57">
        <v>235</v>
      </c>
    </row>
    <row r="187" spans="1:41" x14ac:dyDescent="0.3">
      <c r="A187" s="54">
        <v>44819</v>
      </c>
      <c r="B187" s="44">
        <v>0.55237268518518523</v>
      </c>
      <c r="C187" s="13">
        <v>694</v>
      </c>
      <c r="D187" s="13">
        <v>0.44850000000000001</v>
      </c>
      <c r="E187" s="13">
        <v>27.02</v>
      </c>
      <c r="F187" s="13">
        <v>8.15</v>
      </c>
      <c r="G187" s="13">
        <v>23.4</v>
      </c>
      <c r="AO187" s="57">
        <v>235</v>
      </c>
    </row>
    <row r="188" spans="1:41" x14ac:dyDescent="0.3">
      <c r="A188" s="54">
        <v>44840</v>
      </c>
      <c r="B188" s="41">
        <v>0.48730324074074072</v>
      </c>
      <c r="C188" s="13">
        <v>496.1</v>
      </c>
      <c r="D188" s="13">
        <v>0.32240000000000002</v>
      </c>
      <c r="E188" s="13">
        <v>16.71</v>
      </c>
      <c r="F188" s="13">
        <v>8.34</v>
      </c>
      <c r="G188" s="13">
        <v>17.100000000000001</v>
      </c>
      <c r="H188" s="33">
        <v>10</v>
      </c>
      <c r="I188" s="42">
        <f>AVERAGE(H182:H188)</f>
        <v>144.4</v>
      </c>
      <c r="J188" s="43" t="s">
        <v>123</v>
      </c>
      <c r="AO188" s="57">
        <v>235</v>
      </c>
    </row>
    <row r="189" spans="1:41" x14ac:dyDescent="0.3">
      <c r="A189" s="54">
        <v>45040</v>
      </c>
      <c r="B189" s="44">
        <v>0.4432638888888889</v>
      </c>
      <c r="C189" s="13">
        <v>787</v>
      </c>
      <c r="D189" s="13">
        <v>0.51349999999999996</v>
      </c>
      <c r="E189" s="13">
        <v>12.59</v>
      </c>
      <c r="F189" s="13">
        <v>8.48</v>
      </c>
      <c r="G189" s="13">
        <v>11</v>
      </c>
      <c r="H189" s="33">
        <v>10</v>
      </c>
      <c r="AO189" s="57">
        <v>235</v>
      </c>
    </row>
    <row r="190" spans="1:41" x14ac:dyDescent="0.3">
      <c r="A190" s="54">
        <v>45063</v>
      </c>
      <c r="B190" s="33" t="s">
        <v>208</v>
      </c>
      <c r="H190" s="13"/>
      <c r="AO190" s="57">
        <v>235</v>
      </c>
    </row>
    <row r="191" spans="1:41" x14ac:dyDescent="0.3">
      <c r="A191" s="54">
        <v>45085</v>
      </c>
      <c r="B191" s="41">
        <v>0.4558680555555556</v>
      </c>
      <c r="C191" s="13">
        <v>888</v>
      </c>
      <c r="D191" s="13">
        <v>0.57850000000000001</v>
      </c>
      <c r="E191" s="13">
        <v>4.7300000000000004</v>
      </c>
      <c r="F191" s="13">
        <v>7.94</v>
      </c>
      <c r="G191" s="13">
        <v>23.1</v>
      </c>
      <c r="H191" s="33">
        <v>119</v>
      </c>
      <c r="AO191" s="57">
        <v>235</v>
      </c>
    </row>
    <row r="192" spans="1:41" x14ac:dyDescent="0.3">
      <c r="A192" s="54">
        <v>45133</v>
      </c>
      <c r="B192" s="33" t="s">
        <v>208</v>
      </c>
      <c r="AO192" s="57">
        <v>235</v>
      </c>
    </row>
    <row r="193" spans="1:41" x14ac:dyDescent="0.3">
      <c r="A193" s="54">
        <v>45154</v>
      </c>
      <c r="B193" s="33" t="s">
        <v>208</v>
      </c>
      <c r="C193" s="13"/>
      <c r="D193" s="13"/>
      <c r="E193" s="13"/>
      <c r="F193" s="13"/>
      <c r="G193" s="13"/>
      <c r="AO193" s="57">
        <v>235</v>
      </c>
    </row>
    <row r="194" spans="1:41" x14ac:dyDescent="0.3">
      <c r="A194" s="54">
        <v>45181</v>
      </c>
      <c r="B194" s="61">
        <v>0.50442129629629628</v>
      </c>
      <c r="C194" s="13">
        <v>1181</v>
      </c>
      <c r="D194" s="13">
        <v>0.76700000000000002</v>
      </c>
      <c r="E194" s="13">
        <v>9.34</v>
      </c>
      <c r="F194" s="13">
        <v>8.16</v>
      </c>
      <c r="G194" s="13">
        <v>23.5</v>
      </c>
      <c r="H194" s="33">
        <v>10</v>
      </c>
      <c r="AO194" s="57">
        <v>235</v>
      </c>
    </row>
    <row r="195" spans="1:41" x14ac:dyDescent="0.3">
      <c r="A195" s="54">
        <v>45217</v>
      </c>
      <c r="B195" s="33" t="s">
        <v>208</v>
      </c>
      <c r="I195" s="42">
        <f>AVERAGE(H189:H195)</f>
        <v>46.333333333333336</v>
      </c>
      <c r="J195" s="43" t="s">
        <v>126</v>
      </c>
      <c r="AO195" s="57">
        <v>235</v>
      </c>
    </row>
    <row r="196" spans="1:41" x14ac:dyDescent="0.3">
      <c r="A196" s="55">
        <v>45393</v>
      </c>
      <c r="B196" s="33" t="s">
        <v>208</v>
      </c>
      <c r="AO196" s="57">
        <v>235</v>
      </c>
    </row>
    <row r="197" spans="1:41" x14ac:dyDescent="0.3">
      <c r="A197" s="55">
        <v>45453</v>
      </c>
      <c r="B197" s="27">
        <v>45453.461770833332</v>
      </c>
      <c r="C197" s="13">
        <v>837</v>
      </c>
      <c r="D197" s="13">
        <v>0.54600000000000004</v>
      </c>
      <c r="E197" s="13">
        <v>7.12</v>
      </c>
      <c r="F197" s="13">
        <v>8.27</v>
      </c>
      <c r="G197" s="13">
        <v>22.7</v>
      </c>
      <c r="H197" s="33">
        <v>41</v>
      </c>
      <c r="AO197" s="57">
        <v>235</v>
      </c>
    </row>
    <row r="198" spans="1:41" x14ac:dyDescent="0.3">
      <c r="A198" s="55">
        <v>45498</v>
      </c>
      <c r="B198" s="41">
        <v>0.48912037037037037</v>
      </c>
      <c r="C198" s="13">
        <v>794</v>
      </c>
      <c r="D198" s="13">
        <v>0.51349999999999996</v>
      </c>
      <c r="E198" s="13">
        <v>8.89</v>
      </c>
      <c r="F198" s="13">
        <v>8.41</v>
      </c>
      <c r="G198" s="13">
        <v>27.2</v>
      </c>
      <c r="H198" s="33">
        <v>388</v>
      </c>
      <c r="AO198" s="57">
        <v>235</v>
      </c>
    </row>
    <row r="199" spans="1:41" x14ac:dyDescent="0.3">
      <c r="A199" s="55">
        <v>45517</v>
      </c>
      <c r="B199" s="44">
        <v>0.458125</v>
      </c>
      <c r="C199" s="13">
        <v>749</v>
      </c>
      <c r="D199" s="13">
        <v>0.48749999999999999</v>
      </c>
      <c r="E199" s="13">
        <v>6.69</v>
      </c>
      <c r="F199" s="13">
        <v>8.07</v>
      </c>
      <c r="G199" s="13">
        <v>25.2</v>
      </c>
      <c r="H199" s="33">
        <v>10</v>
      </c>
      <c r="AO199" s="57">
        <v>235</v>
      </c>
    </row>
    <row r="200" spans="1:41" x14ac:dyDescent="0.3">
      <c r="A200" s="34">
        <v>45547</v>
      </c>
      <c r="B200" s="61">
        <v>0.46695601851851853</v>
      </c>
      <c r="C200" s="13">
        <v>984</v>
      </c>
      <c r="D200" s="13">
        <v>0.63700000000000001</v>
      </c>
      <c r="E200" s="13">
        <v>10.84</v>
      </c>
      <c r="F200" s="13">
        <v>8.41</v>
      </c>
      <c r="G200" s="13">
        <v>21.7</v>
      </c>
      <c r="H200" s="33">
        <v>185</v>
      </c>
      <c r="AO200" s="57">
        <v>235</v>
      </c>
    </row>
    <row r="201" spans="1:41" x14ac:dyDescent="0.3">
      <c r="A201" s="34">
        <v>45574</v>
      </c>
      <c r="B201" s="44">
        <v>0.47677083333333331</v>
      </c>
      <c r="C201" s="13">
        <v>958</v>
      </c>
      <c r="D201" s="13">
        <v>0.624</v>
      </c>
      <c r="E201" s="13">
        <v>6.49</v>
      </c>
      <c r="F201" s="13">
        <v>7.87</v>
      </c>
      <c r="G201" s="13">
        <v>18.5</v>
      </c>
      <c r="H201" s="33">
        <v>20</v>
      </c>
      <c r="I201" s="42">
        <f>AVERAGE(H195:H201)</f>
        <v>128.80000000000001</v>
      </c>
      <c r="J201" s="43" t="s">
        <v>242</v>
      </c>
      <c r="AO201" s="57">
        <v>235</v>
      </c>
    </row>
    <row r="202" spans="1:41" x14ac:dyDescent="0.3">
      <c r="AO202" s="57">
        <v>235</v>
      </c>
    </row>
    <row r="203" spans="1:41" x14ac:dyDescent="0.3">
      <c r="AO203" s="57">
        <v>235</v>
      </c>
    </row>
    <row r="204" spans="1:41" x14ac:dyDescent="0.3">
      <c r="AO204" s="57">
        <v>235</v>
      </c>
    </row>
    <row r="205" spans="1:41" x14ac:dyDescent="0.3">
      <c r="AO205" s="57">
        <v>235</v>
      </c>
    </row>
    <row r="206" spans="1:41" x14ac:dyDescent="0.3">
      <c r="AO206" s="57">
        <v>235</v>
      </c>
    </row>
    <row r="207" spans="1:41" x14ac:dyDescent="0.3">
      <c r="AO207" s="57">
        <v>235</v>
      </c>
    </row>
    <row r="208" spans="1:41" x14ac:dyDescent="0.3">
      <c r="AO208" s="57">
        <v>235</v>
      </c>
    </row>
    <row r="209" spans="41:41" x14ac:dyDescent="0.3">
      <c r="AO209" s="57">
        <v>235</v>
      </c>
    </row>
    <row r="210" spans="41:41" x14ac:dyDescent="0.3">
      <c r="AO210" s="57">
        <v>235</v>
      </c>
    </row>
    <row r="211" spans="41:41" x14ac:dyDescent="0.3">
      <c r="AO211" s="57">
        <v>235</v>
      </c>
    </row>
    <row r="212" spans="41:41" x14ac:dyDescent="0.3">
      <c r="AO212" s="57">
        <v>235</v>
      </c>
    </row>
    <row r="213" spans="41:41" x14ac:dyDescent="0.3">
      <c r="AO213" s="57">
        <v>235</v>
      </c>
    </row>
    <row r="214" spans="41:41" x14ac:dyDescent="0.3">
      <c r="AO214" s="57">
        <v>235</v>
      </c>
    </row>
    <row r="215" spans="41:41" x14ac:dyDescent="0.3">
      <c r="AO215" s="57">
        <v>235</v>
      </c>
    </row>
    <row r="216" spans="41:41" x14ac:dyDescent="0.3">
      <c r="AO216" s="57">
        <v>235</v>
      </c>
    </row>
    <row r="217" spans="41:41" x14ac:dyDescent="0.3">
      <c r="AO217" s="57">
        <v>235</v>
      </c>
    </row>
    <row r="218" spans="41:41" x14ac:dyDescent="0.3">
      <c r="AO218" s="57">
        <v>235</v>
      </c>
    </row>
    <row r="219" spans="41:41" x14ac:dyDescent="0.3">
      <c r="AO219" s="57">
        <v>235</v>
      </c>
    </row>
    <row r="220" spans="41:41" x14ac:dyDescent="0.3">
      <c r="AO220" s="57">
        <v>235</v>
      </c>
    </row>
    <row r="221" spans="41:41" x14ac:dyDescent="0.3">
      <c r="AO221" s="57">
        <v>235</v>
      </c>
    </row>
    <row r="222" spans="41:41" x14ac:dyDescent="0.3">
      <c r="AO222" s="57">
        <v>235</v>
      </c>
    </row>
    <row r="223" spans="41:41" x14ac:dyDescent="0.3">
      <c r="AO223" s="57">
        <v>235</v>
      </c>
    </row>
    <row r="224" spans="41:41" x14ac:dyDescent="0.3">
      <c r="AO224" s="57">
        <v>235</v>
      </c>
    </row>
    <row r="225" spans="41:41" x14ac:dyDescent="0.3">
      <c r="AO225" s="57">
        <v>235</v>
      </c>
    </row>
    <row r="226" spans="41:41" x14ac:dyDescent="0.3">
      <c r="AO226" s="57">
        <v>235</v>
      </c>
    </row>
    <row r="227" spans="41:41" x14ac:dyDescent="0.3">
      <c r="AO227" s="57">
        <v>235</v>
      </c>
    </row>
    <row r="228" spans="41:41" x14ac:dyDescent="0.3">
      <c r="AO228" s="57">
        <v>235</v>
      </c>
    </row>
    <row r="229" spans="41:41" x14ac:dyDescent="0.3">
      <c r="AO229" s="57">
        <v>235</v>
      </c>
    </row>
    <row r="230" spans="41:41" x14ac:dyDescent="0.3">
      <c r="AO230" s="57">
        <v>235</v>
      </c>
    </row>
    <row r="231" spans="41:41" x14ac:dyDescent="0.3">
      <c r="AO231" s="57">
        <v>235</v>
      </c>
    </row>
    <row r="232" spans="41:41" x14ac:dyDescent="0.3">
      <c r="AO232" s="57">
        <v>235</v>
      </c>
    </row>
    <row r="233" spans="41:41" x14ac:dyDescent="0.3">
      <c r="AO233" s="57">
        <v>235</v>
      </c>
    </row>
    <row r="234" spans="41:41" x14ac:dyDescent="0.3">
      <c r="AO234" s="57">
        <v>235</v>
      </c>
    </row>
    <row r="235" spans="41:41" x14ac:dyDescent="0.3">
      <c r="AO235" s="57">
        <v>235</v>
      </c>
    </row>
    <row r="236" spans="41:41" x14ac:dyDescent="0.3">
      <c r="AO236" s="57">
        <v>235</v>
      </c>
    </row>
    <row r="237" spans="41:41" x14ac:dyDescent="0.3">
      <c r="AO237" s="57">
        <v>235</v>
      </c>
    </row>
    <row r="238" spans="41:41" x14ac:dyDescent="0.3">
      <c r="AO238" s="57">
        <v>235</v>
      </c>
    </row>
    <row r="239" spans="41:41" x14ac:dyDescent="0.3">
      <c r="AO239" s="57">
        <v>235</v>
      </c>
    </row>
    <row r="240" spans="41:41" x14ac:dyDescent="0.3">
      <c r="AO240" s="57">
        <v>235</v>
      </c>
    </row>
    <row r="241" spans="41:41" x14ac:dyDescent="0.3">
      <c r="AO241" s="57">
        <v>235</v>
      </c>
    </row>
    <row r="242" spans="41:41" x14ac:dyDescent="0.3">
      <c r="AO242" s="57">
        <v>235</v>
      </c>
    </row>
    <row r="243" spans="41:41" x14ac:dyDescent="0.3">
      <c r="AO243" s="57">
        <v>235</v>
      </c>
    </row>
    <row r="244" spans="41:41" x14ac:dyDescent="0.3">
      <c r="AO244" s="57">
        <v>235</v>
      </c>
    </row>
    <row r="245" spans="41:41" x14ac:dyDescent="0.3">
      <c r="AO245" s="57">
        <v>235</v>
      </c>
    </row>
    <row r="246" spans="41:41" x14ac:dyDescent="0.3">
      <c r="AO246" s="57">
        <v>235</v>
      </c>
    </row>
    <row r="247" spans="41:41" x14ac:dyDescent="0.3">
      <c r="AO247" s="57">
        <v>235</v>
      </c>
    </row>
    <row r="248" spans="41:41" x14ac:dyDescent="0.3">
      <c r="AO248" s="57">
        <v>235</v>
      </c>
    </row>
    <row r="249" spans="41:41" x14ac:dyDescent="0.3">
      <c r="AO249" s="57">
        <v>235</v>
      </c>
    </row>
    <row r="250" spans="41:41" x14ac:dyDescent="0.3">
      <c r="AO250" s="57">
        <v>235</v>
      </c>
    </row>
    <row r="251" spans="41:41" x14ac:dyDescent="0.3">
      <c r="AO251" s="57">
        <v>235</v>
      </c>
    </row>
    <row r="252" spans="41:41" x14ac:dyDescent="0.3">
      <c r="AO252" s="57">
        <v>235</v>
      </c>
    </row>
    <row r="253" spans="41:41" x14ac:dyDescent="0.3">
      <c r="AO253" s="57">
        <v>235</v>
      </c>
    </row>
    <row r="254" spans="41:41" x14ac:dyDescent="0.3">
      <c r="AO254" s="57">
        <v>235</v>
      </c>
    </row>
    <row r="255" spans="41:41" x14ac:dyDescent="0.3">
      <c r="AO255" s="57">
        <v>235</v>
      </c>
    </row>
    <row r="256" spans="41:41" x14ac:dyDescent="0.3">
      <c r="AO256" s="57">
        <v>235</v>
      </c>
    </row>
    <row r="257" spans="41:41" x14ac:dyDescent="0.3">
      <c r="AO257" s="57">
        <v>235</v>
      </c>
    </row>
    <row r="258" spans="41:41" x14ac:dyDescent="0.3">
      <c r="AO258" s="57">
        <v>235</v>
      </c>
    </row>
    <row r="259" spans="41:41" x14ac:dyDescent="0.3">
      <c r="AO259" s="57">
        <v>235</v>
      </c>
    </row>
    <row r="260" spans="41:41" x14ac:dyDescent="0.3">
      <c r="AO260" s="57">
        <v>235</v>
      </c>
    </row>
    <row r="261" spans="41:41" x14ac:dyDescent="0.3">
      <c r="AO261" s="57">
        <v>235</v>
      </c>
    </row>
    <row r="262" spans="41:41" x14ac:dyDescent="0.3">
      <c r="AO262" s="57">
        <v>235</v>
      </c>
    </row>
    <row r="263" spans="41:41" x14ac:dyDescent="0.3">
      <c r="AO263" s="57">
        <v>235</v>
      </c>
    </row>
    <row r="264" spans="41:41" x14ac:dyDescent="0.3">
      <c r="AO264" s="57">
        <v>235</v>
      </c>
    </row>
    <row r="265" spans="41:41" x14ac:dyDescent="0.3">
      <c r="AO265" s="57">
        <v>235</v>
      </c>
    </row>
    <row r="266" spans="41:41" x14ac:dyDescent="0.3">
      <c r="AO266" s="57">
        <v>235</v>
      </c>
    </row>
    <row r="267" spans="41:41" x14ac:dyDescent="0.3">
      <c r="AO267" s="57">
        <v>235</v>
      </c>
    </row>
    <row r="268" spans="41:41" x14ac:dyDescent="0.3">
      <c r="AO268" s="57">
        <v>235</v>
      </c>
    </row>
    <row r="269" spans="41:41" x14ac:dyDescent="0.3">
      <c r="AO269" s="57">
        <v>235</v>
      </c>
    </row>
    <row r="270" spans="41:41" x14ac:dyDescent="0.3">
      <c r="AO270" s="57">
        <v>235</v>
      </c>
    </row>
    <row r="271" spans="41:41" x14ac:dyDescent="0.3">
      <c r="AO271" s="57">
        <v>235</v>
      </c>
    </row>
    <row r="272" spans="41:41" x14ac:dyDescent="0.3">
      <c r="AO272" s="57">
        <v>235</v>
      </c>
    </row>
    <row r="273" spans="41:41" x14ac:dyDescent="0.3">
      <c r="AO273" s="57">
        <v>235</v>
      </c>
    </row>
    <row r="274" spans="41:41" x14ac:dyDescent="0.3">
      <c r="AO274" s="57">
        <v>235</v>
      </c>
    </row>
    <row r="275" spans="41:41" x14ac:dyDescent="0.3">
      <c r="AO275" s="57">
        <v>235</v>
      </c>
    </row>
    <row r="276" spans="41:41" x14ac:dyDescent="0.3">
      <c r="AO276" s="57">
        <v>235</v>
      </c>
    </row>
    <row r="277" spans="41:41" x14ac:dyDescent="0.3">
      <c r="AO277" s="57">
        <v>235</v>
      </c>
    </row>
  </sheetData>
  <conditionalFormatting sqref="H188">
    <cfRule type="cellIs" dxfId="39" priority="9" stopIfTrue="1" operator="greaterThanOrEqual">
      <formula>235</formula>
    </cfRule>
    <cfRule type="cellIs" dxfId="38" priority="10" stopIfTrue="1" operator="greaterThanOrEqual">
      <formula>135</formula>
    </cfRule>
  </conditionalFormatting>
  <conditionalFormatting sqref="H194">
    <cfRule type="cellIs" dxfId="37" priority="6" stopIfTrue="1" operator="greaterThanOrEqual">
      <formula>235</formula>
    </cfRule>
    <cfRule type="cellIs" dxfId="36" priority="7" stopIfTrue="1" operator="greaterThanOrEqual">
      <formula>135</formula>
    </cfRule>
  </conditionalFormatting>
  <conditionalFormatting sqref="H1:I2 I3 H4:I177 E34:E86 E88:E101 I178:I179 I190:I191 H191">
    <cfRule type="cellIs" dxfId="35" priority="12" stopIfTrue="1" operator="greaterThanOrEqual">
      <formula>235</formula>
    </cfRule>
  </conditionalFormatting>
  <conditionalFormatting sqref="H181:I189">
    <cfRule type="cellIs" dxfId="34" priority="8" stopIfTrue="1" operator="greaterThanOrEqual">
      <formula>235</formula>
    </cfRule>
  </conditionalFormatting>
  <conditionalFormatting sqref="H192:I195 H202:I65535">
    <cfRule type="cellIs" dxfId="33" priority="5" stopIfTrue="1" operator="greaterThanOrEqual">
      <formula>235</formula>
    </cfRule>
  </conditionalFormatting>
  <conditionalFormatting sqref="H199">
    <cfRule type="cellIs" dxfId="7" priority="2" stopIfTrue="1" operator="greaterThanOrEqual">
      <formula>235</formula>
    </cfRule>
    <cfRule type="cellIs" dxfId="6" priority="3" stopIfTrue="1" operator="greaterThanOrEqual">
      <formula>135</formula>
    </cfRule>
  </conditionalFormatting>
  <conditionalFormatting sqref="H196:I200">
    <cfRule type="cellIs" dxfId="5" priority="4" stopIfTrue="1" operator="greaterThanOrEqual">
      <formula>235</formula>
    </cfRule>
  </conditionalFormatting>
  <conditionalFormatting sqref="H201:I201">
    <cfRule type="cellIs" dxfId="4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A9BB-2CDB-4922-B6D0-685E2FECB0E7}">
  <dimension ref="A1:AX418"/>
  <sheetViews>
    <sheetView tabSelected="1" zoomScale="75" zoomScaleNormal="75" workbookViewId="0">
      <pane ySplit="3" topLeftCell="A185" activePane="bottomLeft" state="frozen"/>
      <selection pane="bottomLeft" activeCell="A204" sqref="A204"/>
    </sheetView>
  </sheetViews>
  <sheetFormatPr defaultColWidth="8.7265625" defaultRowHeight="14" x14ac:dyDescent="0.3"/>
  <cols>
    <col min="1" max="1" width="10.26953125" style="34" customWidth="1"/>
    <col min="2" max="8" width="9.26953125" style="49" customWidth="1"/>
    <col min="9" max="9" width="9.26953125" style="66" customWidth="1"/>
    <col min="10" max="16384" width="8.7265625" style="49"/>
  </cols>
  <sheetData>
    <row r="1" spans="1:50" s="66" customFormat="1" x14ac:dyDescent="0.3">
      <c r="A1" s="56" t="s">
        <v>209</v>
      </c>
      <c r="D1" s="29" t="s">
        <v>87</v>
      </c>
      <c r="F1" s="66" t="s">
        <v>210</v>
      </c>
      <c r="L1" s="30">
        <v>39.741667</v>
      </c>
      <c r="M1" s="30">
        <v>-86.168750000000003</v>
      </c>
      <c r="P1" s="66" t="s">
        <v>211</v>
      </c>
    </row>
    <row r="2" spans="1:50" s="66" customFormat="1" x14ac:dyDescent="0.3">
      <c r="A2" s="32" t="s">
        <v>89</v>
      </c>
      <c r="B2" s="32" t="s">
        <v>90</v>
      </c>
      <c r="C2" s="32" t="s">
        <v>11</v>
      </c>
      <c r="D2" s="32" t="s">
        <v>13</v>
      </c>
      <c r="E2" s="32" t="s">
        <v>15</v>
      </c>
      <c r="F2" s="32" t="s">
        <v>9</v>
      </c>
      <c r="G2" s="32" t="s">
        <v>5</v>
      </c>
      <c r="H2" s="33" t="s">
        <v>91</v>
      </c>
      <c r="L2" s="30"/>
      <c r="M2" s="30"/>
    </row>
    <row r="3" spans="1:50" x14ac:dyDescent="0.3">
      <c r="A3" s="32"/>
      <c r="B3" s="32" t="s">
        <v>92</v>
      </c>
      <c r="C3" s="32" t="s">
        <v>93</v>
      </c>
      <c r="D3" s="32" t="s">
        <v>94</v>
      </c>
      <c r="E3" s="32" t="s">
        <v>95</v>
      </c>
      <c r="F3" s="32" t="s">
        <v>2</v>
      </c>
      <c r="G3" s="32" t="s">
        <v>96</v>
      </c>
      <c r="H3" s="49" t="s">
        <v>97</v>
      </c>
      <c r="J3" s="49" t="s">
        <v>76</v>
      </c>
      <c r="K3" s="49" t="s">
        <v>81</v>
      </c>
      <c r="L3" s="49" t="s">
        <v>82</v>
      </c>
      <c r="M3" s="49" t="s">
        <v>159</v>
      </c>
      <c r="N3" s="49" t="s">
        <v>162</v>
      </c>
      <c r="O3" s="49" t="s">
        <v>163</v>
      </c>
      <c r="P3" s="49" t="s">
        <v>164</v>
      </c>
      <c r="Q3" s="49" t="s">
        <v>165</v>
      </c>
      <c r="R3" s="49" t="s">
        <v>166</v>
      </c>
      <c r="S3" s="49" t="s">
        <v>167</v>
      </c>
      <c r="T3" s="49" t="s">
        <v>168</v>
      </c>
      <c r="U3" s="49" t="s">
        <v>169</v>
      </c>
      <c r="V3" s="49" t="s">
        <v>170</v>
      </c>
      <c r="W3" s="49" t="s">
        <v>212</v>
      </c>
      <c r="X3" s="49" t="s">
        <v>30</v>
      </c>
      <c r="Y3" s="49" t="s">
        <v>28</v>
      </c>
      <c r="Z3" s="49" t="s">
        <v>26</v>
      </c>
      <c r="AA3" s="49" t="s">
        <v>37</v>
      </c>
      <c r="AB3" s="49" t="s">
        <v>40</v>
      </c>
      <c r="AC3" s="49" t="s">
        <v>44</v>
      </c>
      <c r="AD3" s="49" t="s">
        <v>46</v>
      </c>
      <c r="AE3" s="49" t="s">
        <v>48</v>
      </c>
      <c r="AF3" s="49" t="s">
        <v>50</v>
      </c>
      <c r="AG3" s="49" t="s">
        <v>52</v>
      </c>
      <c r="AH3" s="49" t="s">
        <v>54</v>
      </c>
      <c r="AI3" s="49" t="s">
        <v>160</v>
      </c>
      <c r="AJ3" s="49" t="s">
        <v>56</v>
      </c>
      <c r="AK3" s="49" t="s">
        <v>58</v>
      </c>
      <c r="AL3" s="49" t="s">
        <v>161</v>
      </c>
      <c r="AN3" s="67" t="s">
        <v>172</v>
      </c>
      <c r="AO3" s="67" t="s">
        <v>213</v>
      </c>
      <c r="AQ3" s="49" t="s">
        <v>214</v>
      </c>
    </row>
    <row r="4" spans="1:50" s="33" customFormat="1" x14ac:dyDescent="0.3">
      <c r="A4" s="34" t="s">
        <v>173</v>
      </c>
      <c r="B4" s="33" t="s">
        <v>215</v>
      </c>
      <c r="C4" s="33">
        <v>707</v>
      </c>
      <c r="D4" s="33">
        <v>0.45199999999999996</v>
      </c>
      <c r="E4" s="33" t="s">
        <v>216</v>
      </c>
      <c r="F4" s="33">
        <v>8.52</v>
      </c>
      <c r="G4" s="33" t="s">
        <v>217</v>
      </c>
      <c r="H4" s="33">
        <v>100</v>
      </c>
      <c r="I4" s="68"/>
      <c r="AN4" s="49">
        <v>235</v>
      </c>
      <c r="AO4" s="49">
        <v>125</v>
      </c>
      <c r="AP4" s="63"/>
      <c r="AQ4" s="63"/>
      <c r="AR4" s="63"/>
      <c r="AS4" s="63"/>
      <c r="AT4" s="63"/>
      <c r="AU4" s="63"/>
      <c r="AV4" s="63"/>
      <c r="AW4" s="63"/>
      <c r="AX4" s="63"/>
    </row>
    <row r="5" spans="1:50" s="33" customFormat="1" x14ac:dyDescent="0.3">
      <c r="A5" s="34" t="s">
        <v>177</v>
      </c>
      <c r="B5" s="33" t="s">
        <v>218</v>
      </c>
      <c r="C5" s="33">
        <v>713</v>
      </c>
      <c r="D5" s="33">
        <v>0.45600000000000002</v>
      </c>
      <c r="E5" s="33" t="s">
        <v>219</v>
      </c>
      <c r="F5" s="33" t="s">
        <v>220</v>
      </c>
      <c r="G5" s="33" t="s">
        <v>221</v>
      </c>
      <c r="H5" s="33">
        <v>50</v>
      </c>
      <c r="I5" s="68"/>
      <c r="AN5" s="49">
        <v>235</v>
      </c>
      <c r="AO5" s="49">
        <v>125</v>
      </c>
      <c r="AP5" s="63"/>
      <c r="AQ5" s="63"/>
      <c r="AR5" s="63"/>
      <c r="AS5" s="63"/>
      <c r="AT5" s="63"/>
      <c r="AU5" s="63"/>
      <c r="AV5" s="63"/>
      <c r="AW5" s="63"/>
      <c r="AX5" s="63"/>
    </row>
    <row r="6" spans="1:50" s="33" customFormat="1" x14ac:dyDescent="0.3">
      <c r="A6" s="34" t="s">
        <v>182</v>
      </c>
      <c r="B6" s="33" t="s">
        <v>222</v>
      </c>
      <c r="C6" s="33">
        <v>943</v>
      </c>
      <c r="D6" s="33">
        <v>0.60299999999999998</v>
      </c>
      <c r="E6" s="33" t="s">
        <v>223</v>
      </c>
      <c r="F6" s="33" t="s">
        <v>224</v>
      </c>
      <c r="G6" s="33" t="s">
        <v>225</v>
      </c>
      <c r="H6" s="33">
        <v>100</v>
      </c>
      <c r="I6" s="68"/>
      <c r="AN6" s="49">
        <v>235</v>
      </c>
      <c r="AO6" s="49">
        <v>125</v>
      </c>
      <c r="AP6" s="63"/>
      <c r="AQ6" s="63"/>
      <c r="AR6" s="63"/>
      <c r="AS6" s="63"/>
      <c r="AT6" s="63"/>
      <c r="AU6" s="63"/>
      <c r="AV6" s="63"/>
      <c r="AW6" s="63"/>
      <c r="AX6" s="63"/>
    </row>
    <row r="7" spans="1:50" s="33" customFormat="1" x14ac:dyDescent="0.3">
      <c r="A7" s="34" t="s">
        <v>187</v>
      </c>
      <c r="B7" s="33" t="s">
        <v>226</v>
      </c>
      <c r="C7" s="33">
        <v>880</v>
      </c>
      <c r="D7" s="33">
        <v>0.56300000000000006</v>
      </c>
      <c r="E7" s="33" t="s">
        <v>227</v>
      </c>
      <c r="F7" s="33" t="s">
        <v>228</v>
      </c>
      <c r="G7" s="33" t="s">
        <v>229</v>
      </c>
      <c r="H7" s="33">
        <v>200</v>
      </c>
      <c r="I7" s="68"/>
      <c r="AN7" s="49">
        <v>235</v>
      </c>
      <c r="AO7" s="49">
        <v>125</v>
      </c>
      <c r="AP7" s="63"/>
      <c r="AQ7" s="63"/>
      <c r="AR7" s="63"/>
      <c r="AS7" s="63"/>
      <c r="AT7" s="63"/>
      <c r="AU7" s="63"/>
      <c r="AV7" s="63"/>
      <c r="AW7" s="63"/>
      <c r="AX7" s="63"/>
    </row>
    <row r="8" spans="1:50" s="33" customFormat="1" x14ac:dyDescent="0.3">
      <c r="A8" s="34" t="s">
        <v>192</v>
      </c>
      <c r="B8" s="33">
        <v>105500</v>
      </c>
      <c r="H8" s="33">
        <v>100</v>
      </c>
      <c r="I8" s="68">
        <f>AVERAGE(H4:H8)</f>
        <v>110</v>
      </c>
      <c r="J8" s="43" t="s">
        <v>230</v>
      </c>
      <c r="AN8" s="49">
        <v>235</v>
      </c>
      <c r="AO8" s="49">
        <v>125</v>
      </c>
      <c r="AP8" s="63"/>
      <c r="AQ8" s="63"/>
      <c r="AR8" s="63"/>
      <c r="AS8" s="63"/>
      <c r="AT8" s="63"/>
      <c r="AU8" s="63"/>
      <c r="AV8" s="63"/>
      <c r="AW8" s="63"/>
      <c r="AX8" s="63"/>
    </row>
    <row r="9" spans="1:50" s="33" customFormat="1" x14ac:dyDescent="0.3">
      <c r="A9" s="34" t="s">
        <v>194</v>
      </c>
      <c r="B9" s="33">
        <v>111557</v>
      </c>
      <c r="C9" s="33">
        <v>663</v>
      </c>
      <c r="D9" s="33">
        <v>0.42399999999999999</v>
      </c>
      <c r="E9" s="33">
        <v>8.23</v>
      </c>
      <c r="F9" s="33">
        <v>8.24</v>
      </c>
      <c r="G9" s="33">
        <v>28.25</v>
      </c>
      <c r="H9" s="58">
        <v>600</v>
      </c>
      <c r="I9" s="68"/>
      <c r="J9" s="68">
        <v>4</v>
      </c>
      <c r="K9" s="33">
        <v>0</v>
      </c>
      <c r="L9" s="33">
        <v>1.4</v>
      </c>
      <c r="M9" s="33">
        <v>1.9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 t="s">
        <v>231</v>
      </c>
      <c r="X9" s="33">
        <v>45</v>
      </c>
      <c r="Y9" s="33">
        <v>0</v>
      </c>
      <c r="Z9" s="33">
        <v>5.54</v>
      </c>
      <c r="AB9" s="33">
        <v>2.52</v>
      </c>
      <c r="AC9" s="33">
        <v>79.2</v>
      </c>
      <c r="AD9" s="33">
        <v>0</v>
      </c>
      <c r="AE9" s="33">
        <v>6.89</v>
      </c>
      <c r="AF9" s="33">
        <v>0</v>
      </c>
      <c r="AG9" s="33">
        <v>0</v>
      </c>
      <c r="AH9" s="33">
        <v>40.9</v>
      </c>
      <c r="AI9" s="33">
        <v>0</v>
      </c>
      <c r="AJ9" s="33">
        <v>3.72</v>
      </c>
      <c r="AK9" s="33">
        <v>14.3</v>
      </c>
      <c r="AL9" s="33">
        <v>45.9</v>
      </c>
      <c r="AN9" s="49">
        <v>235</v>
      </c>
      <c r="AO9" s="49">
        <v>125</v>
      </c>
      <c r="AP9" s="63"/>
      <c r="AQ9" s="63"/>
      <c r="AR9" s="63"/>
      <c r="AS9" s="63"/>
      <c r="AT9" s="63"/>
      <c r="AU9" s="63"/>
      <c r="AV9" s="63"/>
      <c r="AW9" s="63"/>
      <c r="AX9" s="63"/>
    </row>
    <row r="10" spans="1:50" s="33" customFormat="1" x14ac:dyDescent="0.3">
      <c r="A10" s="34" t="s">
        <v>196</v>
      </c>
      <c r="B10" s="33">
        <v>105625</v>
      </c>
      <c r="C10" s="33">
        <v>850</v>
      </c>
      <c r="D10" s="33">
        <v>0.54399999999999993</v>
      </c>
      <c r="E10" s="33">
        <v>5.26</v>
      </c>
      <c r="F10" s="33">
        <v>7.46</v>
      </c>
      <c r="G10" s="33">
        <v>27.12</v>
      </c>
      <c r="H10" s="33">
        <v>170</v>
      </c>
      <c r="I10" s="68"/>
      <c r="AN10" s="49">
        <v>235</v>
      </c>
      <c r="AO10" s="49">
        <v>125</v>
      </c>
      <c r="AP10" s="63"/>
      <c r="AQ10" s="63"/>
      <c r="AR10" s="63"/>
      <c r="AS10" s="63"/>
      <c r="AT10" s="63"/>
      <c r="AU10" s="63"/>
      <c r="AV10" s="63"/>
      <c r="AW10" s="63"/>
      <c r="AX10" s="63"/>
    </row>
    <row r="11" spans="1:50" s="33" customFormat="1" x14ac:dyDescent="0.3">
      <c r="A11" s="64" t="s">
        <v>197</v>
      </c>
      <c r="B11" s="33">
        <v>125212</v>
      </c>
      <c r="C11" s="33">
        <v>814</v>
      </c>
      <c r="D11" s="33">
        <v>0.52100000000000002</v>
      </c>
      <c r="E11" s="33">
        <v>6.81</v>
      </c>
      <c r="F11" s="33">
        <v>8.09</v>
      </c>
      <c r="G11" s="33">
        <v>26.63</v>
      </c>
      <c r="H11" s="58">
        <v>1040</v>
      </c>
      <c r="I11" s="68"/>
      <c r="AN11" s="49">
        <v>235</v>
      </c>
      <c r="AO11" s="49">
        <v>125</v>
      </c>
      <c r="AP11" s="63"/>
      <c r="AQ11" s="63"/>
      <c r="AR11" s="63"/>
      <c r="AS11" s="63"/>
      <c r="AT11" s="63"/>
      <c r="AU11" s="63"/>
      <c r="AV11" s="63"/>
      <c r="AW11" s="63"/>
      <c r="AX11" s="63"/>
    </row>
    <row r="12" spans="1:50" s="33" customFormat="1" x14ac:dyDescent="0.3">
      <c r="A12" s="34" t="s">
        <v>198</v>
      </c>
      <c r="B12" s="33">
        <v>114535</v>
      </c>
      <c r="C12" s="33">
        <v>899</v>
      </c>
      <c r="D12" s="33">
        <v>0.57599999999999996</v>
      </c>
      <c r="E12" s="33">
        <v>13.65</v>
      </c>
      <c r="F12" s="33">
        <v>8.4700000000000006</v>
      </c>
      <c r="G12" s="33">
        <v>22.4</v>
      </c>
      <c r="H12" s="33">
        <v>110</v>
      </c>
      <c r="I12" s="68"/>
      <c r="AN12" s="49">
        <v>235</v>
      </c>
      <c r="AO12" s="49">
        <v>125</v>
      </c>
      <c r="AP12" s="63"/>
      <c r="AQ12" s="63"/>
      <c r="AR12" s="63"/>
      <c r="AS12" s="63"/>
      <c r="AT12" s="63"/>
      <c r="AU12" s="63"/>
      <c r="AV12" s="63"/>
      <c r="AW12" s="63"/>
      <c r="AX12" s="63"/>
    </row>
    <row r="13" spans="1:50" s="33" customFormat="1" x14ac:dyDescent="0.3">
      <c r="A13" s="34" t="s">
        <v>199</v>
      </c>
      <c r="B13" s="33" t="s">
        <v>232</v>
      </c>
      <c r="C13" s="33">
        <v>964</v>
      </c>
      <c r="D13" s="33">
        <v>0.61699999999999999</v>
      </c>
      <c r="E13" s="33" t="s">
        <v>233</v>
      </c>
      <c r="F13" s="33" t="s">
        <v>228</v>
      </c>
      <c r="G13" s="33" t="s">
        <v>234</v>
      </c>
      <c r="H13" s="33">
        <v>60</v>
      </c>
      <c r="I13" s="68">
        <f>AVERAGE(H9:H13)</f>
        <v>396</v>
      </c>
      <c r="J13" s="43" t="s">
        <v>235</v>
      </c>
      <c r="X13" s="33">
        <v>99.1</v>
      </c>
      <c r="Y13" s="33">
        <v>0</v>
      </c>
      <c r="Z13" s="33">
        <v>4.29</v>
      </c>
      <c r="AB13" s="33">
        <v>1.79</v>
      </c>
      <c r="AC13" s="33">
        <v>94.1</v>
      </c>
      <c r="AD13" s="33">
        <v>0</v>
      </c>
      <c r="AE13" s="33">
        <v>6.2</v>
      </c>
      <c r="AF13" s="33">
        <v>0</v>
      </c>
      <c r="AG13" s="33">
        <v>0</v>
      </c>
      <c r="AH13" s="33">
        <v>15.6</v>
      </c>
      <c r="AI13" s="33">
        <v>0</v>
      </c>
      <c r="AJ13" s="33">
        <v>3.29</v>
      </c>
      <c r="AK13" s="33">
        <v>11.9</v>
      </c>
      <c r="AL13" s="33">
        <v>109</v>
      </c>
      <c r="AN13" s="49">
        <v>235</v>
      </c>
      <c r="AO13" s="49">
        <v>125</v>
      </c>
      <c r="AP13" s="63"/>
      <c r="AQ13" s="63"/>
      <c r="AR13" s="63"/>
      <c r="AS13" s="63"/>
      <c r="AT13" s="63"/>
      <c r="AU13" s="63"/>
      <c r="AV13" s="63"/>
      <c r="AW13" s="63"/>
      <c r="AX13" s="63"/>
    </row>
    <row r="14" spans="1:50" x14ac:dyDescent="0.3">
      <c r="A14" s="34">
        <v>35901</v>
      </c>
      <c r="G14" s="49" t="s">
        <v>236</v>
      </c>
      <c r="J14" s="33"/>
      <c r="AN14" s="49">
        <v>235</v>
      </c>
      <c r="AO14" s="49">
        <v>125</v>
      </c>
    </row>
    <row r="15" spans="1:50" x14ac:dyDescent="0.3">
      <c r="A15" s="34">
        <v>35942</v>
      </c>
      <c r="B15" s="49">
        <v>105300</v>
      </c>
      <c r="H15" s="69">
        <v>550</v>
      </c>
      <c r="J15" s="33"/>
      <c r="AN15" s="49">
        <v>235</v>
      </c>
      <c r="AO15" s="49">
        <v>125</v>
      </c>
    </row>
    <row r="16" spans="1:50" x14ac:dyDescent="0.3">
      <c r="A16" s="34">
        <v>35955</v>
      </c>
      <c r="B16" s="49">
        <v>103000</v>
      </c>
      <c r="H16" s="69">
        <v>18000</v>
      </c>
      <c r="I16" s="66" t="s">
        <v>98</v>
      </c>
      <c r="J16" s="33"/>
      <c r="AN16" s="49">
        <v>235</v>
      </c>
      <c r="AO16" s="49">
        <v>125</v>
      </c>
    </row>
    <row r="17" spans="1:41" x14ac:dyDescent="0.3">
      <c r="A17" s="34">
        <v>35997</v>
      </c>
      <c r="B17" s="49">
        <v>102000</v>
      </c>
      <c r="H17" s="69">
        <v>1800</v>
      </c>
      <c r="J17" s="33"/>
      <c r="AN17" s="49">
        <v>235</v>
      </c>
      <c r="AO17" s="49">
        <v>125</v>
      </c>
    </row>
    <row r="18" spans="1:41" x14ac:dyDescent="0.3">
      <c r="A18" s="34">
        <v>36018</v>
      </c>
      <c r="B18" s="49">
        <v>130300</v>
      </c>
      <c r="H18" s="49">
        <v>200</v>
      </c>
      <c r="AN18" s="49">
        <v>235</v>
      </c>
      <c r="AO18" s="49">
        <v>125</v>
      </c>
    </row>
    <row r="19" spans="1:41" x14ac:dyDescent="0.3">
      <c r="A19" s="34">
        <v>36053</v>
      </c>
      <c r="B19" s="49">
        <v>102700</v>
      </c>
      <c r="H19" s="49">
        <v>50</v>
      </c>
      <c r="J19" s="33"/>
      <c r="AN19" s="49">
        <v>235</v>
      </c>
      <c r="AO19" s="49">
        <v>125</v>
      </c>
    </row>
    <row r="20" spans="1:41" x14ac:dyDescent="0.3">
      <c r="A20" s="34">
        <v>36074</v>
      </c>
      <c r="B20" s="49">
        <v>111500</v>
      </c>
      <c r="H20" s="69">
        <v>300</v>
      </c>
      <c r="I20" s="68">
        <f>AVERAGE(H15:H20)</f>
        <v>3483.3333333333335</v>
      </c>
      <c r="J20" s="43" t="s">
        <v>137</v>
      </c>
      <c r="K20" s="33"/>
      <c r="AN20" s="49">
        <v>235</v>
      </c>
      <c r="AO20" s="49">
        <v>125</v>
      </c>
    </row>
    <row r="21" spans="1:41" x14ac:dyDescent="0.3">
      <c r="A21" s="34">
        <v>36279</v>
      </c>
      <c r="B21" s="35">
        <v>113500</v>
      </c>
      <c r="C21" s="35"/>
      <c r="D21" s="35"/>
      <c r="E21" s="35"/>
      <c r="F21" s="35"/>
      <c r="G21" s="35"/>
      <c r="H21" s="70">
        <v>520</v>
      </c>
      <c r="J21" s="33"/>
      <c r="AN21" s="49">
        <v>235</v>
      </c>
      <c r="AO21" s="49">
        <v>125</v>
      </c>
    </row>
    <row r="22" spans="1:41" x14ac:dyDescent="0.3">
      <c r="A22" s="34">
        <v>36314</v>
      </c>
      <c r="B22" s="49">
        <v>103600</v>
      </c>
      <c r="H22" s="69">
        <v>3200</v>
      </c>
      <c r="J22" s="33"/>
      <c r="AN22" s="49">
        <v>235</v>
      </c>
      <c r="AO22" s="49">
        <v>125</v>
      </c>
    </row>
    <row r="23" spans="1:41" x14ac:dyDescent="0.3">
      <c r="A23" s="34">
        <v>36333</v>
      </c>
      <c r="B23" s="49">
        <v>104400</v>
      </c>
      <c r="H23" s="49">
        <v>60</v>
      </c>
      <c r="J23" s="33"/>
      <c r="AN23" s="49">
        <v>235</v>
      </c>
      <c r="AO23" s="49">
        <v>125</v>
      </c>
    </row>
    <row r="24" spans="1:41" x14ac:dyDescent="0.3">
      <c r="A24" s="34">
        <v>36361</v>
      </c>
      <c r="B24" s="49">
        <v>113700</v>
      </c>
      <c r="H24" s="69">
        <v>3900</v>
      </c>
      <c r="J24" s="33"/>
      <c r="AN24" s="49">
        <v>235</v>
      </c>
      <c r="AO24" s="49">
        <v>125</v>
      </c>
    </row>
    <row r="25" spans="1:41" x14ac:dyDescent="0.3">
      <c r="A25" s="34">
        <v>36396</v>
      </c>
      <c r="B25" s="49">
        <v>113500</v>
      </c>
      <c r="H25" s="69">
        <v>380</v>
      </c>
      <c r="J25" s="33"/>
      <c r="AN25" s="49">
        <v>235</v>
      </c>
      <c r="AO25" s="49">
        <v>125</v>
      </c>
    </row>
    <row r="26" spans="1:41" x14ac:dyDescent="0.3">
      <c r="A26" s="34">
        <v>36424</v>
      </c>
      <c r="B26" s="49">
        <v>113300</v>
      </c>
      <c r="H26" s="49">
        <v>20</v>
      </c>
      <c r="J26" s="33"/>
      <c r="AN26" s="49">
        <v>235</v>
      </c>
      <c r="AO26" s="49">
        <v>125</v>
      </c>
    </row>
    <row r="27" spans="1:41" x14ac:dyDescent="0.3">
      <c r="A27" s="34">
        <v>36452</v>
      </c>
      <c r="B27" s="49">
        <v>111000</v>
      </c>
      <c r="H27" s="69">
        <v>700</v>
      </c>
      <c r="I27" s="68">
        <f>AVERAGE(H21:H27)</f>
        <v>1254.2857142857142</v>
      </c>
      <c r="J27" s="43" t="s">
        <v>138</v>
      </c>
      <c r="AN27" s="49">
        <v>235</v>
      </c>
      <c r="AO27" s="49">
        <v>125</v>
      </c>
    </row>
    <row r="28" spans="1:41" x14ac:dyDescent="0.3">
      <c r="A28" s="34">
        <v>36640</v>
      </c>
      <c r="B28" s="13">
        <v>113808</v>
      </c>
      <c r="C28" s="13">
        <v>624</v>
      </c>
      <c r="D28" s="13">
        <v>0.39899999999999997</v>
      </c>
      <c r="E28" s="13">
        <v>9.39</v>
      </c>
      <c r="F28" s="13">
        <v>7.94</v>
      </c>
      <c r="G28" s="13">
        <v>13.29</v>
      </c>
      <c r="H28" s="49">
        <v>200</v>
      </c>
      <c r="J28" s="33"/>
      <c r="AN28" s="49">
        <v>235</v>
      </c>
      <c r="AO28" s="49">
        <v>125</v>
      </c>
    </row>
    <row r="29" spans="1:41" x14ac:dyDescent="0.3">
      <c r="A29" s="34">
        <v>36668</v>
      </c>
      <c r="B29" s="13">
        <v>120659</v>
      </c>
      <c r="C29" s="13">
        <v>573</v>
      </c>
      <c r="D29" s="13">
        <v>0.36700000000000005</v>
      </c>
      <c r="E29" s="13">
        <v>9.25</v>
      </c>
      <c r="F29" s="13">
        <v>7.89</v>
      </c>
      <c r="G29" s="13">
        <v>18.09</v>
      </c>
      <c r="H29" s="70">
        <v>310</v>
      </c>
      <c r="J29" s="33"/>
      <c r="AN29" s="49">
        <v>235</v>
      </c>
      <c r="AO29" s="49">
        <v>125</v>
      </c>
    </row>
    <row r="30" spans="1:41" x14ac:dyDescent="0.3">
      <c r="A30" s="34">
        <v>36703</v>
      </c>
      <c r="B30" s="13">
        <v>124103</v>
      </c>
      <c r="C30" s="13">
        <v>607</v>
      </c>
      <c r="D30" s="13">
        <v>0.38899999999999996</v>
      </c>
      <c r="E30" s="13">
        <v>7.64</v>
      </c>
      <c r="F30" s="13">
        <v>7.8</v>
      </c>
      <c r="G30" s="13">
        <v>25.04</v>
      </c>
      <c r="H30" s="69">
        <v>440</v>
      </c>
      <c r="J30" s="33"/>
      <c r="AN30" s="49">
        <v>235</v>
      </c>
      <c r="AO30" s="49">
        <v>125</v>
      </c>
    </row>
    <row r="31" spans="1:41" x14ac:dyDescent="0.3">
      <c r="A31" s="34">
        <v>36731</v>
      </c>
      <c r="B31" s="13">
        <v>115631</v>
      </c>
      <c r="C31" s="13">
        <v>714</v>
      </c>
      <c r="D31" s="13">
        <v>0.45699999999999996</v>
      </c>
      <c r="E31" s="13">
        <v>8.39</v>
      </c>
      <c r="F31" s="13">
        <v>7.83</v>
      </c>
      <c r="G31" s="13">
        <v>25.26</v>
      </c>
      <c r="H31" s="49">
        <v>60</v>
      </c>
      <c r="J31" s="33"/>
      <c r="AN31" s="49">
        <v>235</v>
      </c>
      <c r="AO31" s="49">
        <v>125</v>
      </c>
    </row>
    <row r="32" spans="1:41" x14ac:dyDescent="0.3">
      <c r="A32" s="34">
        <v>36766</v>
      </c>
      <c r="B32" s="49">
        <v>114600</v>
      </c>
      <c r="H32" s="49">
        <v>50</v>
      </c>
      <c r="J32" s="33"/>
      <c r="AN32" s="49">
        <v>235</v>
      </c>
      <c r="AO32" s="49">
        <v>125</v>
      </c>
    </row>
    <row r="33" spans="1:41" x14ac:dyDescent="0.3">
      <c r="A33" s="34">
        <v>36794</v>
      </c>
      <c r="B33" s="49">
        <v>122000</v>
      </c>
      <c r="H33" s="69">
        <v>970</v>
      </c>
      <c r="J33" s="33"/>
      <c r="AN33" s="49">
        <v>235</v>
      </c>
      <c r="AO33" s="49">
        <v>125</v>
      </c>
    </row>
    <row r="34" spans="1:41" x14ac:dyDescent="0.3">
      <c r="A34" s="34">
        <v>36824</v>
      </c>
      <c r="B34" s="13">
        <v>113417</v>
      </c>
      <c r="C34" s="13">
        <v>835</v>
      </c>
      <c r="D34" s="13">
        <v>0.53449999999999998</v>
      </c>
      <c r="E34" s="13">
        <v>9.26</v>
      </c>
      <c r="F34" s="13">
        <v>7.97</v>
      </c>
      <c r="G34" s="13">
        <v>18.25</v>
      </c>
      <c r="H34" s="13">
        <v>200</v>
      </c>
      <c r="I34" s="68">
        <f>AVERAGE(H28:H34)</f>
        <v>318.57142857142856</v>
      </c>
      <c r="J34" s="43" t="s">
        <v>99</v>
      </c>
      <c r="AN34" s="49">
        <v>235</v>
      </c>
      <c r="AO34" s="49">
        <v>125</v>
      </c>
    </row>
    <row r="35" spans="1:41" x14ac:dyDescent="0.3">
      <c r="A35" s="34">
        <v>37005</v>
      </c>
      <c r="B35" s="13">
        <v>113757</v>
      </c>
      <c r="C35" s="13">
        <v>766</v>
      </c>
      <c r="D35" s="13">
        <v>0.49</v>
      </c>
      <c r="E35" s="13">
        <v>10.02</v>
      </c>
      <c r="F35" s="13">
        <v>8.41</v>
      </c>
      <c r="G35" s="13">
        <v>17.66</v>
      </c>
      <c r="H35" s="33">
        <v>100</v>
      </c>
      <c r="I35" s="31"/>
      <c r="J35" s="13"/>
      <c r="AN35" s="49">
        <v>235</v>
      </c>
      <c r="AO35" s="49">
        <v>125</v>
      </c>
    </row>
    <row r="36" spans="1:41" x14ac:dyDescent="0.3">
      <c r="A36" s="34">
        <v>37033</v>
      </c>
      <c r="B36" s="13">
        <v>112743</v>
      </c>
      <c r="C36" s="13">
        <v>536</v>
      </c>
      <c r="D36" s="13">
        <v>0.34320000000000006</v>
      </c>
      <c r="E36" s="13">
        <v>6.13</v>
      </c>
      <c r="F36" s="13">
        <v>7.62</v>
      </c>
      <c r="G36" s="13">
        <v>19.59</v>
      </c>
      <c r="H36" s="49">
        <v>520</v>
      </c>
      <c r="J36" s="33"/>
      <c r="AN36" s="49">
        <v>235</v>
      </c>
      <c r="AO36" s="49">
        <v>125</v>
      </c>
    </row>
    <row r="37" spans="1:41" x14ac:dyDescent="0.3">
      <c r="A37" s="34">
        <v>37067</v>
      </c>
      <c r="B37" s="13">
        <v>114411</v>
      </c>
      <c r="C37" s="13">
        <v>710</v>
      </c>
      <c r="D37" s="13">
        <v>0.45400000000000001</v>
      </c>
      <c r="E37" s="13">
        <v>6.95</v>
      </c>
      <c r="F37" s="13">
        <v>7.78</v>
      </c>
      <c r="G37" s="13">
        <v>24.01</v>
      </c>
      <c r="H37" s="49">
        <v>520</v>
      </c>
      <c r="J37" s="33"/>
      <c r="AN37" s="49">
        <v>235</v>
      </c>
      <c r="AO37" s="49">
        <v>125</v>
      </c>
    </row>
    <row r="38" spans="1:41" x14ac:dyDescent="0.3">
      <c r="A38" s="34">
        <v>37102</v>
      </c>
      <c r="B38" s="13">
        <v>111616</v>
      </c>
      <c r="C38" s="13">
        <v>634</v>
      </c>
      <c r="D38" s="13">
        <v>0.40599999999999997</v>
      </c>
      <c r="E38" s="13">
        <v>5.89</v>
      </c>
      <c r="F38" s="13">
        <v>7.95</v>
      </c>
      <c r="G38" s="13">
        <v>27.2</v>
      </c>
      <c r="H38" s="13">
        <v>1200</v>
      </c>
      <c r="J38" s="43" t="s">
        <v>237</v>
      </c>
      <c r="AN38" s="49">
        <v>235</v>
      </c>
      <c r="AO38" s="49">
        <v>125</v>
      </c>
    </row>
    <row r="39" spans="1:41" x14ac:dyDescent="0.3">
      <c r="A39" s="34">
        <v>37130</v>
      </c>
      <c r="B39" s="13">
        <v>111000</v>
      </c>
      <c r="C39" s="13">
        <v>757</v>
      </c>
      <c r="D39" s="13">
        <v>0.48499999999999999</v>
      </c>
      <c r="E39" s="13">
        <v>6.19</v>
      </c>
      <c r="F39" s="13">
        <v>8.02</v>
      </c>
      <c r="G39" s="13">
        <v>24.83</v>
      </c>
      <c r="H39" s="49">
        <v>740</v>
      </c>
      <c r="J39" s="43" t="s">
        <v>238</v>
      </c>
      <c r="AN39" s="49">
        <v>235</v>
      </c>
      <c r="AO39" s="49">
        <v>125</v>
      </c>
    </row>
    <row r="40" spans="1:41" x14ac:dyDescent="0.3">
      <c r="A40" s="34">
        <v>37158</v>
      </c>
      <c r="B40" s="13">
        <v>111237</v>
      </c>
      <c r="C40" s="13">
        <v>609</v>
      </c>
      <c r="D40" s="13">
        <v>0.39</v>
      </c>
      <c r="E40" s="13">
        <v>7.19</v>
      </c>
      <c r="F40" s="13">
        <v>7.98</v>
      </c>
      <c r="G40" s="13">
        <v>19.87</v>
      </c>
      <c r="H40" s="49">
        <v>7980</v>
      </c>
      <c r="J40" s="33"/>
      <c r="AN40" s="49">
        <v>235</v>
      </c>
      <c r="AO40" s="49">
        <v>125</v>
      </c>
    </row>
    <row r="41" spans="1:41" x14ac:dyDescent="0.3">
      <c r="A41" s="34">
        <v>37186</v>
      </c>
      <c r="B41" s="13">
        <v>121236</v>
      </c>
      <c r="C41" s="13">
        <v>426</v>
      </c>
      <c r="D41" s="13">
        <v>0.27199999999999996</v>
      </c>
      <c r="E41" s="13">
        <v>10.42</v>
      </c>
      <c r="F41" s="13">
        <v>7.81</v>
      </c>
      <c r="G41" s="13">
        <v>16.5</v>
      </c>
      <c r="H41" s="49">
        <v>100</v>
      </c>
      <c r="I41" s="68">
        <f>AVERAGE(H35:H41)</f>
        <v>1594.2857142857142</v>
      </c>
      <c r="J41" s="43" t="s">
        <v>100</v>
      </c>
      <c r="AN41" s="49">
        <v>235</v>
      </c>
      <c r="AO41" s="49">
        <v>125</v>
      </c>
    </row>
    <row r="42" spans="1:41" x14ac:dyDescent="0.3">
      <c r="A42" s="34">
        <v>37354</v>
      </c>
      <c r="B42" s="13">
        <v>105707</v>
      </c>
      <c r="C42" s="13">
        <v>905</v>
      </c>
      <c r="D42" s="13">
        <v>0.57930000000000004</v>
      </c>
      <c r="E42" s="13">
        <v>11.05</v>
      </c>
      <c r="F42" s="13">
        <v>8</v>
      </c>
      <c r="G42" s="13">
        <v>9.33</v>
      </c>
      <c r="H42" s="49">
        <v>209</v>
      </c>
      <c r="J42" s="33"/>
      <c r="AN42" s="49">
        <v>235</v>
      </c>
      <c r="AO42" s="49">
        <v>125</v>
      </c>
    </row>
    <row r="43" spans="1:41" x14ac:dyDescent="0.3">
      <c r="A43" s="34">
        <v>37406</v>
      </c>
      <c r="B43" s="13">
        <v>112924</v>
      </c>
      <c r="C43" s="13">
        <v>890</v>
      </c>
      <c r="D43" s="13">
        <v>0.56989999999999996</v>
      </c>
      <c r="E43" s="13">
        <v>7.93</v>
      </c>
      <c r="F43" s="13">
        <v>8.02</v>
      </c>
      <c r="G43" s="13">
        <v>20.6</v>
      </c>
      <c r="H43" s="49">
        <v>683</v>
      </c>
      <c r="J43" s="43" t="s">
        <v>239</v>
      </c>
      <c r="AN43" s="49">
        <v>235</v>
      </c>
      <c r="AO43" s="49">
        <v>125</v>
      </c>
    </row>
    <row r="44" spans="1:41" x14ac:dyDescent="0.3">
      <c r="A44" s="34">
        <v>37432</v>
      </c>
      <c r="B44" s="13">
        <v>111455</v>
      </c>
      <c r="C44" s="13">
        <v>1088</v>
      </c>
      <c r="D44" s="13">
        <v>0.69629999999999992</v>
      </c>
      <c r="E44" s="13">
        <v>6.37</v>
      </c>
      <c r="F44" s="13">
        <v>8.02</v>
      </c>
      <c r="G44" s="13">
        <v>26.86</v>
      </c>
      <c r="H44" s="49">
        <v>4106</v>
      </c>
      <c r="AN44" s="49">
        <v>235</v>
      </c>
      <c r="AO44" s="49">
        <v>125</v>
      </c>
    </row>
    <row r="45" spans="1:41" x14ac:dyDescent="0.3">
      <c r="A45" s="34">
        <v>37467</v>
      </c>
      <c r="B45" s="13">
        <v>112107</v>
      </c>
      <c r="C45" s="13">
        <v>1376</v>
      </c>
      <c r="D45" s="13">
        <v>0.88060000000000005</v>
      </c>
      <c r="E45" s="13">
        <v>6.97</v>
      </c>
      <c r="F45" s="13">
        <v>8.2100000000000009</v>
      </c>
      <c r="G45" s="13">
        <v>28.04</v>
      </c>
      <c r="H45" s="49">
        <v>7701</v>
      </c>
      <c r="AN45" s="49">
        <v>235</v>
      </c>
      <c r="AO45" s="49">
        <v>125</v>
      </c>
    </row>
    <row r="46" spans="1:41" x14ac:dyDescent="0.3">
      <c r="A46" s="34">
        <v>37489</v>
      </c>
      <c r="B46" s="13">
        <v>112926</v>
      </c>
      <c r="C46" s="13">
        <v>708</v>
      </c>
      <c r="D46" s="13">
        <v>0.45369999999999999</v>
      </c>
      <c r="E46" s="13">
        <v>6.82</v>
      </c>
      <c r="F46" s="13">
        <v>7.7</v>
      </c>
      <c r="G46" s="13">
        <v>24.91</v>
      </c>
      <c r="H46" s="49">
        <v>2613</v>
      </c>
      <c r="AN46" s="49">
        <v>235</v>
      </c>
      <c r="AO46" s="49">
        <v>125</v>
      </c>
    </row>
    <row r="47" spans="1:41" x14ac:dyDescent="0.3">
      <c r="A47" s="34">
        <v>37524</v>
      </c>
      <c r="B47" s="13">
        <v>114534</v>
      </c>
      <c r="C47" s="13">
        <v>736.8</v>
      </c>
      <c r="D47" s="13">
        <v>0.47149999999999997</v>
      </c>
      <c r="E47" s="13">
        <v>6.82</v>
      </c>
      <c r="F47" s="13">
        <v>7.73</v>
      </c>
      <c r="G47" s="13">
        <v>20.43</v>
      </c>
      <c r="H47" s="49">
        <v>545</v>
      </c>
      <c r="AN47" s="49">
        <v>235</v>
      </c>
      <c r="AO47" s="49">
        <v>125</v>
      </c>
    </row>
    <row r="48" spans="1:41" x14ac:dyDescent="0.3">
      <c r="A48" s="34">
        <v>37558</v>
      </c>
      <c r="B48" s="13">
        <v>113007</v>
      </c>
      <c r="C48" s="13">
        <v>947.3</v>
      </c>
      <c r="D48" s="13">
        <v>0.60630000000000006</v>
      </c>
      <c r="E48" s="13">
        <v>10.46</v>
      </c>
      <c r="F48" s="13">
        <v>8.0399999999999991</v>
      </c>
      <c r="G48" s="13">
        <v>11.38</v>
      </c>
      <c r="H48" s="49">
        <v>41</v>
      </c>
      <c r="I48" s="68">
        <f>AVERAGE(H42:H48)</f>
        <v>2271.1428571428573</v>
      </c>
      <c r="J48" s="43" t="s">
        <v>101</v>
      </c>
      <c r="AN48" s="49">
        <v>235</v>
      </c>
      <c r="AO48" s="49">
        <v>125</v>
      </c>
    </row>
    <row r="49" spans="1:41" x14ac:dyDescent="0.3">
      <c r="A49" s="34">
        <v>37712</v>
      </c>
      <c r="B49" s="13">
        <v>113033</v>
      </c>
      <c r="C49" s="13">
        <v>578</v>
      </c>
      <c r="D49" s="13">
        <v>0.36990000000000001</v>
      </c>
      <c r="E49" s="13">
        <v>11.32</v>
      </c>
      <c r="F49" s="13">
        <v>7.78</v>
      </c>
      <c r="G49" s="13">
        <v>9.39</v>
      </c>
      <c r="H49" s="49">
        <v>1421</v>
      </c>
      <c r="AN49" s="49">
        <v>235</v>
      </c>
      <c r="AO49" s="49">
        <v>125</v>
      </c>
    </row>
    <row r="50" spans="1:41" x14ac:dyDescent="0.3">
      <c r="A50" s="34">
        <v>37748</v>
      </c>
      <c r="B50" s="13">
        <v>113822</v>
      </c>
      <c r="C50" s="13">
        <v>482</v>
      </c>
      <c r="D50" s="13">
        <v>0.309</v>
      </c>
      <c r="E50" s="13">
        <v>7.25</v>
      </c>
      <c r="F50" s="13">
        <v>7.86</v>
      </c>
      <c r="G50" s="13">
        <v>17.5</v>
      </c>
      <c r="H50" s="49">
        <v>17329</v>
      </c>
      <c r="AN50" s="49">
        <v>235</v>
      </c>
      <c r="AO50" s="49">
        <v>125</v>
      </c>
    </row>
    <row r="51" spans="1:41" x14ac:dyDescent="0.3">
      <c r="A51" s="34">
        <v>37774</v>
      </c>
      <c r="B51" s="13">
        <v>123002</v>
      </c>
      <c r="C51" s="13">
        <v>611</v>
      </c>
      <c r="D51" s="13">
        <v>0.39100000000000001</v>
      </c>
      <c r="E51" s="13">
        <v>8.76</v>
      </c>
      <c r="F51" s="13">
        <v>7.9</v>
      </c>
      <c r="G51" s="13">
        <v>18.3</v>
      </c>
      <c r="H51" s="49">
        <v>203</v>
      </c>
      <c r="AN51" s="49">
        <v>235</v>
      </c>
      <c r="AO51" s="49">
        <v>125</v>
      </c>
    </row>
    <row r="52" spans="1:41" x14ac:dyDescent="0.3">
      <c r="A52" s="34">
        <v>37803</v>
      </c>
      <c r="B52" s="13">
        <v>112520</v>
      </c>
      <c r="C52" s="13">
        <v>816.1</v>
      </c>
      <c r="D52" s="13">
        <v>0.52229999999999999</v>
      </c>
      <c r="E52" s="35">
        <v>9.48</v>
      </c>
      <c r="F52" s="13">
        <v>8.34</v>
      </c>
      <c r="G52" s="13">
        <v>26.12</v>
      </c>
      <c r="H52" s="49">
        <v>41</v>
      </c>
      <c r="AN52" s="49">
        <v>235</v>
      </c>
      <c r="AO52" s="49">
        <v>125</v>
      </c>
    </row>
    <row r="53" spans="1:41" x14ac:dyDescent="0.3">
      <c r="A53" s="34">
        <v>37837</v>
      </c>
      <c r="B53" s="13">
        <v>120917</v>
      </c>
      <c r="C53" s="13">
        <v>730</v>
      </c>
      <c r="D53" s="13">
        <v>0.46779999999999999</v>
      </c>
      <c r="E53" s="13">
        <v>6.38</v>
      </c>
      <c r="F53" s="13">
        <v>8.26</v>
      </c>
      <c r="G53" s="13">
        <v>25.51</v>
      </c>
      <c r="H53" s="49">
        <v>5794</v>
      </c>
      <c r="AN53" s="49">
        <v>235</v>
      </c>
      <c r="AO53" s="49">
        <v>125</v>
      </c>
    </row>
    <row r="54" spans="1:41" x14ac:dyDescent="0.3">
      <c r="A54" s="34">
        <v>37873</v>
      </c>
      <c r="B54" s="13">
        <v>114139</v>
      </c>
      <c r="C54" s="13">
        <v>535</v>
      </c>
      <c r="D54" s="13">
        <v>0.3427</v>
      </c>
      <c r="E54" s="13">
        <v>8.41</v>
      </c>
      <c r="F54" s="13">
        <v>7.6</v>
      </c>
      <c r="G54" s="13">
        <v>21.82</v>
      </c>
      <c r="H54" s="49">
        <v>156</v>
      </c>
      <c r="AN54" s="49">
        <v>235</v>
      </c>
      <c r="AO54" s="49">
        <v>125</v>
      </c>
    </row>
    <row r="55" spans="1:41" x14ac:dyDescent="0.3">
      <c r="A55" s="34">
        <v>37900</v>
      </c>
      <c r="B55" s="13">
        <v>121428</v>
      </c>
      <c r="C55" s="30" t="s">
        <v>148</v>
      </c>
      <c r="D55" s="30" t="s">
        <v>148</v>
      </c>
      <c r="E55" s="30" t="s">
        <v>148</v>
      </c>
      <c r="F55" s="13">
        <v>7.7</v>
      </c>
      <c r="G55" s="13">
        <v>15.69</v>
      </c>
      <c r="H55" s="49">
        <v>148</v>
      </c>
      <c r="I55" s="68">
        <f>AVERAGE(H49:H55)</f>
        <v>3584.5714285714284</v>
      </c>
      <c r="J55" s="43" t="s">
        <v>102</v>
      </c>
      <c r="AN55" s="49">
        <v>235</v>
      </c>
      <c r="AO55" s="49">
        <v>125</v>
      </c>
    </row>
    <row r="56" spans="1:41" x14ac:dyDescent="0.3">
      <c r="A56" s="34">
        <v>38078</v>
      </c>
      <c r="B56" s="13">
        <v>112424</v>
      </c>
      <c r="C56" s="13">
        <v>623</v>
      </c>
      <c r="D56" s="13">
        <v>0.39899999999999997</v>
      </c>
      <c r="E56" s="13">
        <v>11.22</v>
      </c>
      <c r="F56" s="13">
        <v>8.15</v>
      </c>
      <c r="G56" s="13">
        <v>10.33</v>
      </c>
      <c r="H56" s="49">
        <v>2851</v>
      </c>
      <c r="AN56" s="49">
        <v>235</v>
      </c>
      <c r="AO56" s="49">
        <v>125</v>
      </c>
    </row>
    <row r="57" spans="1:41" x14ac:dyDescent="0.3">
      <c r="A57" s="34">
        <v>38110</v>
      </c>
      <c r="B57" s="13">
        <v>113500</v>
      </c>
      <c r="C57" s="13">
        <v>771.4</v>
      </c>
      <c r="D57" s="13">
        <v>0.49369999999999997</v>
      </c>
      <c r="E57" s="13">
        <v>9.57</v>
      </c>
      <c r="F57" s="13">
        <v>7.75</v>
      </c>
      <c r="G57" s="13">
        <v>15.56</v>
      </c>
      <c r="H57" s="49">
        <v>504</v>
      </c>
      <c r="AN57" s="49">
        <v>235</v>
      </c>
      <c r="AO57" s="49">
        <v>125</v>
      </c>
    </row>
    <row r="58" spans="1:41" x14ac:dyDescent="0.3">
      <c r="A58" s="34">
        <v>38139</v>
      </c>
      <c r="B58" s="13">
        <v>112438</v>
      </c>
      <c r="C58" s="13">
        <v>510</v>
      </c>
      <c r="D58" s="13">
        <v>0.32599999999999996</v>
      </c>
      <c r="E58" s="13">
        <v>7.38</v>
      </c>
      <c r="F58" s="13">
        <v>7.89</v>
      </c>
      <c r="G58" s="13">
        <v>22.06</v>
      </c>
      <c r="H58" s="49">
        <v>2755</v>
      </c>
      <c r="AN58" s="49">
        <v>235</v>
      </c>
      <c r="AO58" s="49">
        <v>125</v>
      </c>
    </row>
    <row r="59" spans="1:41" x14ac:dyDescent="0.3">
      <c r="A59" s="37">
        <v>38194</v>
      </c>
      <c r="B59" s="13">
        <v>111523</v>
      </c>
      <c r="C59" s="13">
        <v>731.3</v>
      </c>
      <c r="D59" s="13">
        <v>0.46800000000000003</v>
      </c>
      <c r="E59" s="13">
        <v>6.24</v>
      </c>
      <c r="F59" s="13">
        <v>7.87</v>
      </c>
      <c r="G59" s="13">
        <v>22.23</v>
      </c>
      <c r="H59" s="49">
        <v>465</v>
      </c>
      <c r="AN59" s="49">
        <v>235</v>
      </c>
      <c r="AO59" s="49">
        <v>125</v>
      </c>
    </row>
    <row r="60" spans="1:41" x14ac:dyDescent="0.3">
      <c r="A60" s="34">
        <v>38203</v>
      </c>
      <c r="B60" s="13">
        <v>124016</v>
      </c>
      <c r="C60" s="13">
        <v>407</v>
      </c>
      <c r="D60" s="13">
        <v>0.26050000000000001</v>
      </c>
      <c r="E60" s="13">
        <v>5.29</v>
      </c>
      <c r="F60" s="13">
        <v>7.96</v>
      </c>
      <c r="G60" s="13">
        <v>24.75</v>
      </c>
      <c r="H60" s="49">
        <v>24192</v>
      </c>
      <c r="AN60" s="49">
        <v>235</v>
      </c>
      <c r="AO60" s="49">
        <v>125</v>
      </c>
    </row>
    <row r="61" spans="1:41" x14ac:dyDescent="0.3">
      <c r="A61" s="34">
        <v>38246</v>
      </c>
      <c r="B61" s="13">
        <v>114436</v>
      </c>
      <c r="C61" s="13">
        <v>955</v>
      </c>
      <c r="D61" s="13">
        <v>0.61099999999999999</v>
      </c>
      <c r="E61" s="13">
        <v>8.4</v>
      </c>
      <c r="F61" s="13">
        <v>8.15</v>
      </c>
      <c r="G61" s="13">
        <v>24.19</v>
      </c>
      <c r="H61" s="49">
        <v>173</v>
      </c>
      <c r="AN61" s="49">
        <v>235</v>
      </c>
      <c r="AO61" s="49">
        <v>125</v>
      </c>
    </row>
    <row r="62" spans="1:41" x14ac:dyDescent="0.3">
      <c r="A62" s="34">
        <v>38264</v>
      </c>
      <c r="B62" s="13">
        <v>110644</v>
      </c>
      <c r="C62" s="13">
        <v>986</v>
      </c>
      <c r="D62" s="13">
        <v>0.63130000000000008</v>
      </c>
      <c r="E62" s="13">
        <v>9.2200000000000006</v>
      </c>
      <c r="F62" s="13">
        <v>7.82</v>
      </c>
      <c r="G62" s="13">
        <v>18.350000000000001</v>
      </c>
      <c r="H62" s="49">
        <v>10</v>
      </c>
      <c r="I62" s="68">
        <f>AVERAGE(H56:H62)</f>
        <v>4421.4285714285716</v>
      </c>
      <c r="J62" s="43" t="s">
        <v>103</v>
      </c>
      <c r="AN62" s="49">
        <v>235</v>
      </c>
      <c r="AO62" s="49">
        <v>125</v>
      </c>
    </row>
    <row r="63" spans="1:41" x14ac:dyDescent="0.3">
      <c r="A63" s="34">
        <v>38449</v>
      </c>
      <c r="B63" s="36">
        <v>111638</v>
      </c>
      <c r="C63" s="36">
        <v>793</v>
      </c>
      <c r="D63" s="36">
        <v>0.50800000000000001</v>
      </c>
      <c r="E63" s="36">
        <v>9.9700000000000006</v>
      </c>
      <c r="F63" s="36">
        <v>8.24</v>
      </c>
      <c r="G63" s="36">
        <v>14.52</v>
      </c>
      <c r="H63" s="49">
        <v>74</v>
      </c>
      <c r="AN63" s="49">
        <v>235</v>
      </c>
      <c r="AO63" s="49">
        <v>125</v>
      </c>
    </row>
    <row r="64" spans="1:41" x14ac:dyDescent="0.3">
      <c r="A64" s="34">
        <v>38477</v>
      </c>
      <c r="B64" s="36">
        <v>105613</v>
      </c>
      <c r="C64" s="36">
        <v>712</v>
      </c>
      <c r="D64" s="36">
        <v>4.5570000000000004</v>
      </c>
      <c r="E64" s="36">
        <v>9.91</v>
      </c>
      <c r="F64" s="36">
        <v>8.18</v>
      </c>
      <c r="G64" s="36">
        <v>13.49</v>
      </c>
      <c r="H64" s="49">
        <v>86</v>
      </c>
      <c r="AN64" s="49">
        <v>235</v>
      </c>
      <c r="AO64" s="49">
        <v>125</v>
      </c>
    </row>
    <row r="65" spans="1:41" x14ac:dyDescent="0.3">
      <c r="A65" s="34">
        <v>38505</v>
      </c>
      <c r="B65" s="36">
        <v>120557</v>
      </c>
      <c r="C65" s="36">
        <v>888.8</v>
      </c>
      <c r="D65" s="36">
        <v>0.56889999999999996</v>
      </c>
      <c r="E65" s="36">
        <v>7.92</v>
      </c>
      <c r="F65" s="36">
        <v>8.27</v>
      </c>
      <c r="G65" s="36">
        <v>21.3</v>
      </c>
      <c r="H65" s="49">
        <v>379</v>
      </c>
      <c r="AN65" s="49">
        <v>235</v>
      </c>
      <c r="AO65" s="49">
        <v>125</v>
      </c>
    </row>
    <row r="66" spans="1:41" x14ac:dyDescent="0.3">
      <c r="A66" s="34">
        <v>38540</v>
      </c>
      <c r="B66" s="36">
        <v>104624</v>
      </c>
      <c r="C66" s="36">
        <v>554.1</v>
      </c>
      <c r="D66" s="36">
        <v>0.35460000000000003</v>
      </c>
      <c r="E66" s="36">
        <v>9.24</v>
      </c>
      <c r="F66" s="36">
        <v>7.98</v>
      </c>
      <c r="G66" s="36">
        <v>25.93</v>
      </c>
      <c r="H66" s="49">
        <v>487</v>
      </c>
      <c r="AN66" s="49">
        <v>235</v>
      </c>
      <c r="AO66" s="49">
        <v>125</v>
      </c>
    </row>
    <row r="67" spans="1:41" x14ac:dyDescent="0.3">
      <c r="A67" s="34">
        <v>38568</v>
      </c>
      <c r="B67" s="36">
        <v>121456</v>
      </c>
      <c r="C67" s="36">
        <v>578</v>
      </c>
      <c r="D67" s="36">
        <v>0.37</v>
      </c>
      <c r="E67" s="36">
        <v>7.7</v>
      </c>
      <c r="F67" s="36">
        <v>8.61</v>
      </c>
      <c r="G67" s="36">
        <v>28.86</v>
      </c>
      <c r="H67" s="49">
        <v>1658</v>
      </c>
      <c r="AN67" s="49">
        <v>235</v>
      </c>
    </row>
    <row r="68" spans="1:41" x14ac:dyDescent="0.3">
      <c r="A68" s="34">
        <v>38596</v>
      </c>
      <c r="B68" s="36">
        <v>112303</v>
      </c>
      <c r="C68" s="36">
        <v>675.4</v>
      </c>
      <c r="D68" s="36">
        <v>0.43219999999999997</v>
      </c>
      <c r="E68" s="36">
        <v>7.46</v>
      </c>
      <c r="F68" s="36">
        <v>7.87</v>
      </c>
      <c r="G68" s="36">
        <v>24.22</v>
      </c>
      <c r="H68" s="49">
        <v>1421</v>
      </c>
      <c r="AN68" s="49">
        <v>235</v>
      </c>
    </row>
    <row r="69" spans="1:41" x14ac:dyDescent="0.3">
      <c r="A69" s="34">
        <v>38631</v>
      </c>
      <c r="B69" s="36">
        <v>104724</v>
      </c>
      <c r="C69" s="36">
        <v>765.3</v>
      </c>
      <c r="D69" s="36">
        <v>0.48980000000000001</v>
      </c>
      <c r="E69" s="36">
        <v>7.82</v>
      </c>
      <c r="F69" s="36">
        <v>8.06</v>
      </c>
      <c r="G69" s="36">
        <v>21.51</v>
      </c>
      <c r="H69" s="49">
        <v>109</v>
      </c>
      <c r="I69" s="68">
        <f>AVERAGE(H63:H69)</f>
        <v>602</v>
      </c>
      <c r="J69" s="43" t="s">
        <v>104</v>
      </c>
      <c r="AN69" s="49">
        <v>235</v>
      </c>
    </row>
    <row r="70" spans="1:41" x14ac:dyDescent="0.3">
      <c r="A70" s="34">
        <v>38810</v>
      </c>
      <c r="B70" s="36">
        <v>113500</v>
      </c>
      <c r="C70" s="13">
        <v>551.9</v>
      </c>
      <c r="D70" s="13">
        <v>0.35320000000000001</v>
      </c>
      <c r="E70" s="36">
        <v>9.52</v>
      </c>
      <c r="F70" s="36">
        <v>8.01</v>
      </c>
      <c r="G70" s="36">
        <v>10.84</v>
      </c>
      <c r="H70" s="49">
        <v>3255</v>
      </c>
      <c r="AN70" s="49">
        <v>235</v>
      </c>
    </row>
    <row r="71" spans="1:41" x14ac:dyDescent="0.3">
      <c r="A71" s="37">
        <v>38841</v>
      </c>
      <c r="B71" s="36">
        <v>111815</v>
      </c>
      <c r="C71" s="36">
        <v>639.5</v>
      </c>
      <c r="D71" s="36">
        <v>0.4093</v>
      </c>
      <c r="E71" s="36">
        <v>9.06</v>
      </c>
      <c r="F71" s="36">
        <v>8.0500000000000007</v>
      </c>
      <c r="G71" s="36">
        <v>17.77</v>
      </c>
      <c r="H71" s="49">
        <v>675</v>
      </c>
      <c r="AN71" s="49">
        <v>235</v>
      </c>
    </row>
    <row r="72" spans="1:41" x14ac:dyDescent="0.3">
      <c r="A72" s="37">
        <v>38869</v>
      </c>
      <c r="AN72" s="49">
        <v>235</v>
      </c>
    </row>
    <row r="73" spans="1:41" x14ac:dyDescent="0.3">
      <c r="A73" s="37">
        <v>38904</v>
      </c>
      <c r="B73" s="36">
        <v>113101</v>
      </c>
      <c r="C73" s="36">
        <v>765.3</v>
      </c>
      <c r="D73" s="36">
        <v>0.48980000000000001</v>
      </c>
      <c r="E73" s="36">
        <v>7.34</v>
      </c>
      <c r="F73" s="36">
        <v>7.98</v>
      </c>
      <c r="G73" s="36">
        <v>24.45</v>
      </c>
      <c r="H73" s="49">
        <v>298</v>
      </c>
      <c r="AN73" s="49">
        <v>235</v>
      </c>
    </row>
    <row r="74" spans="1:41" x14ac:dyDescent="0.3">
      <c r="A74" s="37">
        <v>38932</v>
      </c>
      <c r="B74" s="36">
        <v>111414</v>
      </c>
      <c r="C74" s="36">
        <v>733</v>
      </c>
      <c r="D74" s="36">
        <v>0.46899999999999997</v>
      </c>
      <c r="E74" s="36">
        <v>5.0999999999999996</v>
      </c>
      <c r="F74" s="36">
        <v>8.14</v>
      </c>
      <c r="G74" s="36">
        <v>28.87</v>
      </c>
      <c r="H74" s="49">
        <v>145</v>
      </c>
      <c r="AN74" s="49">
        <v>235</v>
      </c>
    </row>
    <row r="75" spans="1:41" x14ac:dyDescent="0.3">
      <c r="A75" s="37">
        <v>38967</v>
      </c>
      <c r="B75" s="36">
        <v>105734</v>
      </c>
      <c r="C75" s="36">
        <v>801</v>
      </c>
      <c r="D75" s="36">
        <v>0.51300000000000001</v>
      </c>
      <c r="E75" s="36">
        <v>7.23</v>
      </c>
      <c r="F75" s="36">
        <v>7.92</v>
      </c>
      <c r="G75" s="36">
        <v>21.82</v>
      </c>
      <c r="H75" s="49">
        <v>110</v>
      </c>
      <c r="AN75" s="49">
        <v>235</v>
      </c>
    </row>
    <row r="76" spans="1:41" x14ac:dyDescent="0.3">
      <c r="A76" s="37">
        <v>38995</v>
      </c>
      <c r="B76" s="36">
        <v>112615</v>
      </c>
      <c r="C76" s="36">
        <v>806</v>
      </c>
      <c r="D76" s="36">
        <v>0.51600000000000001</v>
      </c>
      <c r="E76" s="36">
        <v>7.47</v>
      </c>
      <c r="F76" s="36">
        <v>8.01</v>
      </c>
      <c r="G76" s="36">
        <v>19.45</v>
      </c>
      <c r="H76" s="49">
        <v>1313</v>
      </c>
      <c r="I76" s="68">
        <f>AVERAGE(H70:H71,H73:H76)</f>
        <v>966</v>
      </c>
      <c r="J76" s="43" t="s">
        <v>105</v>
      </c>
      <c r="AN76" s="49">
        <v>235</v>
      </c>
    </row>
    <row r="77" spans="1:41" x14ac:dyDescent="0.3">
      <c r="A77" s="37">
        <v>39174</v>
      </c>
      <c r="B77" s="36">
        <v>114409</v>
      </c>
      <c r="C77" s="36">
        <v>551</v>
      </c>
      <c r="D77" s="36">
        <v>0.35260000000000002</v>
      </c>
      <c r="E77" s="36">
        <v>9.6999999999999993</v>
      </c>
      <c r="F77" s="36">
        <v>7.76</v>
      </c>
      <c r="G77" s="36">
        <v>14.48</v>
      </c>
      <c r="H77" s="49">
        <v>842</v>
      </c>
      <c r="AN77" s="49">
        <v>235</v>
      </c>
    </row>
    <row r="78" spans="1:41" x14ac:dyDescent="0.3">
      <c r="A78" s="37">
        <v>39205</v>
      </c>
      <c r="B78" s="36">
        <v>114536</v>
      </c>
      <c r="C78" s="36">
        <v>644.9</v>
      </c>
      <c r="D78" s="36">
        <v>0.41270000000000001</v>
      </c>
      <c r="E78" s="36">
        <v>9.34</v>
      </c>
      <c r="F78" s="36">
        <v>8.1199999999999992</v>
      </c>
      <c r="G78" s="36">
        <v>18.14</v>
      </c>
      <c r="H78" s="49">
        <v>156</v>
      </c>
      <c r="AN78" s="49">
        <v>235</v>
      </c>
    </row>
    <row r="79" spans="1:41" x14ac:dyDescent="0.3">
      <c r="A79" s="37">
        <v>39259</v>
      </c>
      <c r="B79" s="36">
        <v>112810</v>
      </c>
      <c r="C79" s="36">
        <v>818</v>
      </c>
      <c r="D79" s="36">
        <v>0.52400000000000002</v>
      </c>
      <c r="E79" s="36">
        <v>8.36</v>
      </c>
      <c r="F79" s="36">
        <v>8.2799999999999994</v>
      </c>
      <c r="G79" s="36">
        <v>24.4</v>
      </c>
      <c r="H79" s="49">
        <v>295</v>
      </c>
      <c r="AN79" s="49">
        <v>235</v>
      </c>
    </row>
    <row r="80" spans="1:41" x14ac:dyDescent="0.3">
      <c r="A80" s="37">
        <v>39294</v>
      </c>
      <c r="B80" s="36">
        <v>112834</v>
      </c>
      <c r="C80" s="36">
        <v>871.7</v>
      </c>
      <c r="D80" s="36">
        <v>0.55789999999999995</v>
      </c>
      <c r="E80" s="36">
        <v>9.34</v>
      </c>
      <c r="F80" s="36">
        <v>8.41</v>
      </c>
      <c r="G80" s="36">
        <v>25.6</v>
      </c>
      <c r="H80" s="49">
        <v>31</v>
      </c>
      <c r="AN80" s="49">
        <v>235</v>
      </c>
    </row>
    <row r="81" spans="1:40" x14ac:dyDescent="0.3">
      <c r="A81" s="37">
        <v>39322</v>
      </c>
      <c r="B81" s="36">
        <v>115025</v>
      </c>
      <c r="C81" s="36">
        <v>715.3</v>
      </c>
      <c r="D81" s="36">
        <v>0.45779999999999998</v>
      </c>
      <c r="E81" s="36">
        <v>6.41</v>
      </c>
      <c r="F81" s="36">
        <v>7.76</v>
      </c>
      <c r="G81" s="36">
        <v>25.84</v>
      </c>
      <c r="H81" s="49">
        <v>209</v>
      </c>
      <c r="AN81" s="49">
        <v>235</v>
      </c>
    </row>
    <row r="82" spans="1:40" x14ac:dyDescent="0.3">
      <c r="A82" s="37">
        <v>39331</v>
      </c>
      <c r="B82" s="36">
        <v>113250</v>
      </c>
      <c r="C82" s="36">
        <v>885.5</v>
      </c>
      <c r="D82" s="36">
        <v>0.56669999999999998</v>
      </c>
      <c r="E82" s="36">
        <v>5.35</v>
      </c>
      <c r="F82" s="36">
        <v>8.24</v>
      </c>
      <c r="G82" s="36">
        <v>25.26</v>
      </c>
      <c r="H82" s="49">
        <v>10</v>
      </c>
      <c r="AN82" s="49">
        <v>235</v>
      </c>
    </row>
    <row r="83" spans="1:40" x14ac:dyDescent="0.3">
      <c r="A83" s="37">
        <v>39366</v>
      </c>
      <c r="B83" s="36">
        <v>120113</v>
      </c>
      <c r="C83" s="36">
        <v>967.5</v>
      </c>
      <c r="D83" s="36">
        <v>0.61919999999999997</v>
      </c>
      <c r="E83" s="36">
        <v>7.7</v>
      </c>
      <c r="F83" s="36">
        <v>8.07</v>
      </c>
      <c r="G83" s="36">
        <v>18.239999999999998</v>
      </c>
      <c r="H83" s="49">
        <v>31</v>
      </c>
      <c r="I83" s="68">
        <f>AVERAGE(H77:H78,H80:H83)</f>
        <v>213.16666666666666</v>
      </c>
      <c r="J83" s="43" t="s">
        <v>106</v>
      </c>
      <c r="AN83" s="49">
        <v>235</v>
      </c>
    </row>
    <row r="84" spans="1:40" x14ac:dyDescent="0.3">
      <c r="A84" s="37">
        <v>39539</v>
      </c>
      <c r="B84" s="36">
        <v>113737</v>
      </c>
      <c r="C84" s="36">
        <v>482</v>
      </c>
      <c r="D84" s="36">
        <v>0.309</v>
      </c>
      <c r="E84" s="36">
        <v>10.02</v>
      </c>
      <c r="F84" s="36">
        <v>8.02</v>
      </c>
      <c r="G84" s="36">
        <v>9.44</v>
      </c>
      <c r="H84" s="38">
        <v>4611</v>
      </c>
      <c r="AN84" s="49">
        <v>235</v>
      </c>
    </row>
    <row r="85" spans="1:40" x14ac:dyDescent="0.3">
      <c r="A85" s="37">
        <v>39569</v>
      </c>
      <c r="B85" s="36">
        <v>120515</v>
      </c>
      <c r="C85" s="36">
        <v>737</v>
      </c>
      <c r="D85" s="36">
        <v>0.47099999999999997</v>
      </c>
      <c r="E85" s="36">
        <v>10.74</v>
      </c>
      <c r="F85" s="36">
        <v>8.35</v>
      </c>
      <c r="G85" s="36">
        <v>15.28</v>
      </c>
      <c r="H85" s="38">
        <v>216</v>
      </c>
      <c r="AN85" s="49">
        <v>235</v>
      </c>
    </row>
    <row r="86" spans="1:40" x14ac:dyDescent="0.3">
      <c r="A86" s="37">
        <v>39629</v>
      </c>
      <c r="B86" s="36">
        <v>114632</v>
      </c>
      <c r="C86" s="36">
        <v>539</v>
      </c>
      <c r="D86" s="36">
        <v>0.34499999999999997</v>
      </c>
      <c r="E86" s="36">
        <v>8.34</v>
      </c>
      <c r="F86" s="36">
        <v>7.97</v>
      </c>
      <c r="G86" s="36">
        <v>23.76</v>
      </c>
      <c r="H86" s="38">
        <v>19863</v>
      </c>
      <c r="AN86" s="49">
        <v>235</v>
      </c>
    </row>
    <row r="87" spans="1:40" x14ac:dyDescent="0.3">
      <c r="A87" s="37">
        <v>39658</v>
      </c>
      <c r="B87" s="36">
        <v>123549</v>
      </c>
      <c r="C87" s="36">
        <v>753.8</v>
      </c>
      <c r="D87" s="36">
        <v>0.4824</v>
      </c>
      <c r="E87" s="36">
        <v>11.33</v>
      </c>
      <c r="F87" s="36">
        <v>7.96</v>
      </c>
      <c r="G87" s="36">
        <v>26.43</v>
      </c>
      <c r="H87" s="49">
        <v>563</v>
      </c>
      <c r="AN87" s="49">
        <v>235</v>
      </c>
    </row>
    <row r="88" spans="1:40" x14ac:dyDescent="0.3">
      <c r="A88" s="37">
        <v>39686</v>
      </c>
      <c r="B88" s="36">
        <v>113036</v>
      </c>
      <c r="C88" s="36">
        <v>869.4</v>
      </c>
      <c r="D88" s="36">
        <v>0.55640000000000001</v>
      </c>
      <c r="E88" s="36">
        <v>4.72</v>
      </c>
      <c r="F88" s="36">
        <v>7.8</v>
      </c>
      <c r="G88" s="36">
        <v>23.6</v>
      </c>
      <c r="H88" s="49">
        <v>10</v>
      </c>
      <c r="AN88" s="49">
        <v>235</v>
      </c>
    </row>
    <row r="89" spans="1:40" x14ac:dyDescent="0.3">
      <c r="A89" s="37">
        <v>39714</v>
      </c>
      <c r="B89" s="36">
        <v>105438</v>
      </c>
      <c r="C89" s="36">
        <v>953.9</v>
      </c>
      <c r="D89" s="36">
        <v>0.61050000000000004</v>
      </c>
      <c r="E89" s="36">
        <v>6.31</v>
      </c>
      <c r="F89" s="36">
        <v>7.99</v>
      </c>
      <c r="G89" s="36">
        <v>21.52</v>
      </c>
      <c r="H89" s="49">
        <v>175</v>
      </c>
      <c r="AN89" s="49">
        <v>235</v>
      </c>
    </row>
    <row r="90" spans="1:40" ht="14.5" x14ac:dyDescent="0.35">
      <c r="A90" s="37">
        <v>39750</v>
      </c>
      <c r="B90" s="65" t="s">
        <v>140</v>
      </c>
      <c r="C90" s="36">
        <v>989.4</v>
      </c>
      <c r="D90" s="36">
        <v>0.63319999999999999</v>
      </c>
      <c r="E90" s="36">
        <v>10.32</v>
      </c>
      <c r="F90" s="36">
        <v>7.97</v>
      </c>
      <c r="G90" s="36">
        <v>9.15</v>
      </c>
      <c r="H90" s="49">
        <v>226</v>
      </c>
      <c r="I90" s="42">
        <f>AVERAGE(H84:H90)</f>
        <v>3666.2857142857142</v>
      </c>
      <c r="J90" s="43" t="s">
        <v>107</v>
      </c>
      <c r="AN90" s="49">
        <v>235</v>
      </c>
    </row>
    <row r="91" spans="1:40" x14ac:dyDescent="0.3">
      <c r="A91" s="37">
        <v>39911</v>
      </c>
      <c r="B91" s="36">
        <v>111100</v>
      </c>
      <c r="C91" s="36">
        <v>394.1</v>
      </c>
      <c r="D91" s="36">
        <v>0.25219999999999998</v>
      </c>
      <c r="E91" s="36">
        <v>11.41</v>
      </c>
      <c r="F91" s="36">
        <v>7.88</v>
      </c>
      <c r="G91" s="36">
        <v>10.01</v>
      </c>
      <c r="H91" s="49">
        <v>1187</v>
      </c>
      <c r="AN91" s="49">
        <v>235</v>
      </c>
    </row>
    <row r="92" spans="1:40" x14ac:dyDescent="0.3">
      <c r="A92" s="37">
        <v>39938</v>
      </c>
      <c r="B92" s="36">
        <v>114018</v>
      </c>
      <c r="C92" s="36">
        <v>528.70000000000005</v>
      </c>
      <c r="D92" s="36">
        <v>0.33829999999999999</v>
      </c>
      <c r="E92" s="36">
        <v>9.15</v>
      </c>
      <c r="F92" s="36">
        <v>7.87</v>
      </c>
      <c r="G92" s="36">
        <v>15.87</v>
      </c>
      <c r="H92" s="49">
        <v>318</v>
      </c>
      <c r="AN92" s="49">
        <v>235</v>
      </c>
    </row>
    <row r="93" spans="1:40" x14ac:dyDescent="0.3">
      <c r="A93" s="37">
        <v>39972</v>
      </c>
      <c r="B93" s="13">
        <v>121736</v>
      </c>
      <c r="C93" s="13">
        <v>610</v>
      </c>
      <c r="D93" s="13">
        <v>0.39</v>
      </c>
      <c r="E93" s="13">
        <v>8.43</v>
      </c>
      <c r="F93" s="36">
        <v>8.15</v>
      </c>
      <c r="G93" s="13">
        <v>21.39</v>
      </c>
      <c r="H93" s="49">
        <v>313</v>
      </c>
      <c r="AN93" s="49">
        <v>235</v>
      </c>
    </row>
    <row r="94" spans="1:40" x14ac:dyDescent="0.3">
      <c r="A94" s="37">
        <v>40021</v>
      </c>
      <c r="B94" s="36">
        <v>113944</v>
      </c>
      <c r="C94" s="36">
        <v>4.9000000000000004</v>
      </c>
      <c r="D94" s="36">
        <v>3.2000000000000002E-3</v>
      </c>
      <c r="E94" s="36">
        <v>10.92</v>
      </c>
      <c r="F94" s="36">
        <v>8.74</v>
      </c>
      <c r="G94" s="36">
        <v>24.53</v>
      </c>
      <c r="H94" s="49">
        <v>521</v>
      </c>
      <c r="AN94" s="49">
        <v>235</v>
      </c>
    </row>
    <row r="95" spans="1:40" x14ac:dyDescent="0.3">
      <c r="A95" s="37">
        <v>40049</v>
      </c>
      <c r="B95" s="36">
        <v>114013</v>
      </c>
      <c r="C95" s="36">
        <v>873.2</v>
      </c>
      <c r="D95" s="36">
        <v>0.55889999999999995</v>
      </c>
      <c r="E95" s="36">
        <v>9.0500000000000007</v>
      </c>
      <c r="F95" s="36">
        <v>8.5399999999999991</v>
      </c>
      <c r="G95" s="36">
        <v>22.94</v>
      </c>
      <c r="H95" s="49">
        <v>158</v>
      </c>
      <c r="AN95" s="49">
        <v>235</v>
      </c>
    </row>
    <row r="96" spans="1:40" x14ac:dyDescent="0.3">
      <c r="A96" s="37">
        <v>40084</v>
      </c>
      <c r="B96" s="36">
        <v>115053</v>
      </c>
      <c r="C96" s="36">
        <v>969.7</v>
      </c>
      <c r="D96" s="36">
        <v>0.62060000000000004</v>
      </c>
      <c r="E96" s="36">
        <v>7.91</v>
      </c>
      <c r="F96" s="36">
        <v>7.96</v>
      </c>
      <c r="G96" s="36">
        <v>19.37</v>
      </c>
      <c r="H96" s="49">
        <v>763</v>
      </c>
      <c r="AN96" s="49">
        <v>235</v>
      </c>
    </row>
    <row r="97" spans="1:40" x14ac:dyDescent="0.3">
      <c r="A97" s="37">
        <v>40112</v>
      </c>
      <c r="B97" s="36">
        <v>115120</v>
      </c>
      <c r="C97" s="36">
        <v>722.7</v>
      </c>
      <c r="D97" s="36">
        <v>0.46250000000000002</v>
      </c>
      <c r="E97" s="36">
        <v>9.76</v>
      </c>
      <c r="F97" s="36">
        <v>8.01</v>
      </c>
      <c r="G97" s="36">
        <v>13</v>
      </c>
      <c r="H97" s="49">
        <v>450</v>
      </c>
      <c r="I97" s="42">
        <f>AVERAGE(H91:H97)</f>
        <v>530</v>
      </c>
      <c r="J97" s="43" t="s">
        <v>108</v>
      </c>
      <c r="AN97" s="49">
        <v>235</v>
      </c>
    </row>
    <row r="98" spans="1:40" x14ac:dyDescent="0.3">
      <c r="A98" s="37">
        <v>40269</v>
      </c>
      <c r="B98" s="36">
        <v>111447</v>
      </c>
      <c r="C98" s="36">
        <v>579.1</v>
      </c>
      <c r="D98" s="36">
        <v>0.37059999999999998</v>
      </c>
      <c r="E98" s="36">
        <v>10.53</v>
      </c>
      <c r="F98" s="36">
        <v>7.84</v>
      </c>
      <c r="G98" s="36">
        <v>11.52</v>
      </c>
      <c r="H98" s="49">
        <v>327</v>
      </c>
      <c r="AN98" s="49">
        <v>235</v>
      </c>
    </row>
    <row r="99" spans="1:40" x14ac:dyDescent="0.3">
      <c r="A99" s="37">
        <v>40310</v>
      </c>
      <c r="B99" s="36">
        <v>111604</v>
      </c>
      <c r="C99" s="36">
        <v>739.4</v>
      </c>
      <c r="D99" s="36">
        <v>0.47320000000000001</v>
      </c>
      <c r="E99" s="36">
        <v>8.9499999999999993</v>
      </c>
      <c r="F99" s="36">
        <v>8.1199999999999992</v>
      </c>
      <c r="G99" s="36">
        <v>16.25</v>
      </c>
      <c r="H99" s="49">
        <v>9208</v>
      </c>
      <c r="AN99" s="49">
        <v>235</v>
      </c>
    </row>
    <row r="100" spans="1:40" x14ac:dyDescent="0.3">
      <c r="A100" s="37">
        <v>40336</v>
      </c>
      <c r="B100" s="36">
        <v>121256</v>
      </c>
      <c r="C100" s="36">
        <v>666.2</v>
      </c>
      <c r="D100" s="36">
        <v>0.42630000000000001</v>
      </c>
      <c r="E100" s="36">
        <v>7.72</v>
      </c>
      <c r="F100" s="36">
        <v>7.85</v>
      </c>
      <c r="G100" s="36">
        <v>24.08</v>
      </c>
      <c r="H100" s="49">
        <v>1236</v>
      </c>
      <c r="AN100" s="49">
        <v>235</v>
      </c>
    </row>
    <row r="101" spans="1:40" x14ac:dyDescent="0.3">
      <c r="A101" s="37">
        <v>40386</v>
      </c>
      <c r="B101" s="36">
        <v>120214</v>
      </c>
      <c r="C101" s="36">
        <v>716</v>
      </c>
      <c r="D101" s="36">
        <v>0.45800000000000002</v>
      </c>
      <c r="E101" s="36">
        <v>8.74</v>
      </c>
      <c r="F101" s="36">
        <v>8.15</v>
      </c>
      <c r="G101" s="36">
        <v>27.81</v>
      </c>
      <c r="H101" s="49">
        <v>332</v>
      </c>
      <c r="AN101" s="49">
        <v>235</v>
      </c>
    </row>
    <row r="102" spans="1:40" x14ac:dyDescent="0.3">
      <c r="A102" s="37">
        <v>40413</v>
      </c>
      <c r="B102" s="36">
        <v>115817</v>
      </c>
      <c r="C102" s="36">
        <v>815.5</v>
      </c>
      <c r="D102" s="36">
        <v>0.52190000000000003</v>
      </c>
      <c r="E102" s="36">
        <v>6.48</v>
      </c>
      <c r="F102" s="36">
        <v>7.94</v>
      </c>
      <c r="G102" s="36">
        <v>26.12</v>
      </c>
      <c r="H102" s="49">
        <v>110</v>
      </c>
      <c r="AN102" s="49">
        <v>235</v>
      </c>
    </row>
    <row r="103" spans="1:40" x14ac:dyDescent="0.3">
      <c r="A103" s="37">
        <v>40448</v>
      </c>
      <c r="B103" s="36">
        <v>113506</v>
      </c>
      <c r="C103" s="30" t="s">
        <v>140</v>
      </c>
      <c r="D103" s="30" t="s">
        <v>140</v>
      </c>
      <c r="E103" s="30" t="s">
        <v>140</v>
      </c>
      <c r="F103" s="30" t="s">
        <v>140</v>
      </c>
      <c r="G103" s="30" t="s">
        <v>140</v>
      </c>
      <c r="H103" s="49">
        <v>52</v>
      </c>
      <c r="AN103" s="49">
        <v>235</v>
      </c>
    </row>
    <row r="104" spans="1:40" x14ac:dyDescent="0.3">
      <c r="A104" s="37">
        <v>40476</v>
      </c>
      <c r="B104" s="36">
        <v>113655</v>
      </c>
      <c r="C104" s="36">
        <v>1025</v>
      </c>
      <c r="D104" s="36">
        <v>0.65600000000000003</v>
      </c>
      <c r="E104" s="36">
        <v>10.57</v>
      </c>
      <c r="F104" s="36">
        <v>7.91</v>
      </c>
      <c r="G104" s="36">
        <v>15.81</v>
      </c>
      <c r="H104" s="49">
        <v>17329</v>
      </c>
      <c r="I104" s="42">
        <f>AVERAGE(H98:H104)</f>
        <v>4084.8571428571427</v>
      </c>
      <c r="J104" s="43" t="s">
        <v>109</v>
      </c>
      <c r="AN104" s="49">
        <v>235</v>
      </c>
    </row>
    <row r="105" spans="1:40" x14ac:dyDescent="0.3">
      <c r="A105" s="37">
        <v>40646</v>
      </c>
      <c r="B105" s="40">
        <v>0.46556712962962959</v>
      </c>
      <c r="C105" s="13">
        <v>542</v>
      </c>
      <c r="D105" s="13">
        <v>0.3523</v>
      </c>
      <c r="E105" s="13">
        <v>10.76</v>
      </c>
      <c r="F105" s="13">
        <v>8.2100000000000009</v>
      </c>
      <c r="G105" s="13">
        <v>14.4</v>
      </c>
      <c r="H105" s="49">
        <v>323</v>
      </c>
      <c r="AN105" s="49">
        <v>235</v>
      </c>
    </row>
    <row r="106" spans="1:40" x14ac:dyDescent="0.3">
      <c r="A106" s="37">
        <v>40674</v>
      </c>
      <c r="B106" s="26">
        <v>0.48333333333333334</v>
      </c>
      <c r="C106" s="13">
        <v>591</v>
      </c>
      <c r="D106" s="13">
        <v>0.38350000000000001</v>
      </c>
      <c r="E106" s="13">
        <v>9.5399999999999991</v>
      </c>
      <c r="F106" s="13">
        <v>8.1300000000000008</v>
      </c>
      <c r="G106" s="13">
        <v>19</v>
      </c>
      <c r="H106" s="49">
        <v>408</v>
      </c>
      <c r="AN106" s="49">
        <v>235</v>
      </c>
    </row>
    <row r="107" spans="1:40" x14ac:dyDescent="0.3">
      <c r="A107" s="37">
        <v>40700</v>
      </c>
      <c r="B107" s="26">
        <v>0.46028935185185182</v>
      </c>
      <c r="C107" s="13">
        <v>576</v>
      </c>
      <c r="D107" s="13">
        <v>0.377</v>
      </c>
      <c r="E107" s="13">
        <v>9.76</v>
      </c>
      <c r="F107" s="13">
        <v>8.07</v>
      </c>
      <c r="G107" s="13">
        <v>22.1</v>
      </c>
      <c r="H107" s="49">
        <v>2224</v>
      </c>
      <c r="AN107" s="49">
        <v>235</v>
      </c>
    </row>
    <row r="108" spans="1:40" x14ac:dyDescent="0.3">
      <c r="A108" s="37">
        <v>40750</v>
      </c>
      <c r="B108" s="26">
        <v>0.4697453703703704</v>
      </c>
      <c r="C108" s="13">
        <v>795</v>
      </c>
      <c r="D108" s="13">
        <v>0.51349999999999996</v>
      </c>
      <c r="E108" s="13">
        <v>5.14</v>
      </c>
      <c r="F108" s="13">
        <v>7.85</v>
      </c>
      <c r="G108" s="13">
        <v>28.4</v>
      </c>
      <c r="H108" s="49">
        <v>203</v>
      </c>
      <c r="AN108" s="49">
        <v>235</v>
      </c>
    </row>
    <row r="109" spans="1:40" x14ac:dyDescent="0.3">
      <c r="A109" s="37">
        <v>40777</v>
      </c>
      <c r="B109" s="26">
        <v>0.48868055555555556</v>
      </c>
      <c r="C109" s="13">
        <v>795</v>
      </c>
      <c r="D109" s="13">
        <v>0.52</v>
      </c>
      <c r="E109" s="13">
        <v>8.26</v>
      </c>
      <c r="F109" s="13">
        <v>8.3000000000000007</v>
      </c>
      <c r="G109" s="13">
        <v>25.5</v>
      </c>
      <c r="H109" s="49">
        <v>2481</v>
      </c>
      <c r="AN109" s="49">
        <v>235</v>
      </c>
    </row>
    <row r="110" spans="1:40" x14ac:dyDescent="0.3">
      <c r="A110" s="37">
        <v>40815</v>
      </c>
      <c r="B110" s="41">
        <v>0.46609953703703705</v>
      </c>
      <c r="C110" s="13">
        <v>581</v>
      </c>
      <c r="D110" s="13">
        <v>0.37759999999999999</v>
      </c>
      <c r="E110" s="13">
        <v>8.65</v>
      </c>
      <c r="F110" s="13">
        <v>8.1300000000000008</v>
      </c>
      <c r="G110" s="13">
        <v>17.100000000000001</v>
      </c>
      <c r="H110" s="49">
        <v>594</v>
      </c>
      <c r="AN110" s="49">
        <v>235</v>
      </c>
    </row>
    <row r="111" spans="1:40" x14ac:dyDescent="0.3">
      <c r="A111" s="37">
        <v>40836</v>
      </c>
      <c r="B111" s="26">
        <v>0.47690972222222222</v>
      </c>
      <c r="C111" s="13">
        <v>544</v>
      </c>
      <c r="D111" s="13">
        <v>0.35289999999999999</v>
      </c>
      <c r="E111" s="13">
        <v>10.85</v>
      </c>
      <c r="F111" s="13">
        <v>8.11</v>
      </c>
      <c r="G111" s="13">
        <v>12.6</v>
      </c>
      <c r="H111" s="49">
        <v>650</v>
      </c>
      <c r="I111" s="42">
        <f>AVERAGE(H105:H111)</f>
        <v>983.28571428571433</v>
      </c>
      <c r="J111" s="43" t="s">
        <v>110</v>
      </c>
      <c r="AN111" s="49">
        <v>235</v>
      </c>
    </row>
    <row r="112" spans="1:40" x14ac:dyDescent="0.3">
      <c r="A112" s="37">
        <v>41011</v>
      </c>
      <c r="B112" s="41">
        <v>0.47659722222222217</v>
      </c>
      <c r="C112" s="13">
        <v>802</v>
      </c>
      <c r="D112" s="13">
        <v>0.52</v>
      </c>
      <c r="E112" s="13">
        <v>9.1999999999999993</v>
      </c>
      <c r="F112" s="13">
        <v>8.27</v>
      </c>
      <c r="G112" s="13">
        <v>13.8</v>
      </c>
      <c r="H112" s="49">
        <v>41</v>
      </c>
      <c r="AN112" s="49">
        <v>235</v>
      </c>
    </row>
    <row r="113" spans="1:40" x14ac:dyDescent="0.3">
      <c r="A113" s="37">
        <v>41031</v>
      </c>
      <c r="B113" s="44">
        <v>0.49274305555555559</v>
      </c>
      <c r="C113" s="13">
        <v>561</v>
      </c>
      <c r="D113" s="13">
        <v>0.36459999999999998</v>
      </c>
      <c r="E113" s="13">
        <v>8.41</v>
      </c>
      <c r="F113" s="13">
        <v>8.1199999999999992</v>
      </c>
      <c r="G113" s="13">
        <v>17.399999999999999</v>
      </c>
      <c r="H113" s="49">
        <v>4352</v>
      </c>
      <c r="AN113" s="49">
        <v>235</v>
      </c>
    </row>
    <row r="114" spans="1:40" x14ac:dyDescent="0.3">
      <c r="A114" s="37">
        <v>41060</v>
      </c>
      <c r="B114" s="26">
        <v>0.49668981481481483</v>
      </c>
      <c r="C114" s="13">
        <v>830</v>
      </c>
      <c r="D114" s="13">
        <v>0.53949999999999998</v>
      </c>
      <c r="E114" s="13">
        <v>8.4700000000000006</v>
      </c>
      <c r="F114" s="13">
        <v>8.24</v>
      </c>
      <c r="G114" s="13">
        <v>24.4</v>
      </c>
      <c r="H114" s="49">
        <v>959</v>
      </c>
      <c r="AN114" s="49">
        <v>235</v>
      </c>
    </row>
    <row r="115" spans="1:40" x14ac:dyDescent="0.3">
      <c r="A115" s="37">
        <v>41093</v>
      </c>
      <c r="B115" s="26">
        <v>0.49465277777777777</v>
      </c>
      <c r="C115" s="13">
        <v>824</v>
      </c>
      <c r="D115" s="13">
        <v>0.53300000000000003</v>
      </c>
      <c r="E115" s="13">
        <v>8.3699999999999992</v>
      </c>
      <c r="F115" s="13">
        <v>8.6</v>
      </c>
      <c r="G115" s="13">
        <v>28.7</v>
      </c>
      <c r="H115" s="49">
        <v>10</v>
      </c>
      <c r="AN115" s="49">
        <v>235</v>
      </c>
    </row>
    <row r="116" spans="1:40" x14ac:dyDescent="0.3">
      <c r="A116" s="37">
        <v>41123</v>
      </c>
      <c r="B116" s="26">
        <v>0.46166666666666667</v>
      </c>
      <c r="C116" s="13">
        <v>984</v>
      </c>
      <c r="D116" s="13">
        <v>0.63700000000000001</v>
      </c>
      <c r="E116" s="13">
        <v>7.6</v>
      </c>
      <c r="F116" s="13">
        <v>8.42</v>
      </c>
      <c r="G116" s="13">
        <v>26.3</v>
      </c>
      <c r="H116" s="49">
        <v>52</v>
      </c>
      <c r="AN116" s="49">
        <v>235</v>
      </c>
    </row>
    <row r="117" spans="1:40" x14ac:dyDescent="0.3">
      <c r="A117" s="37">
        <v>41158</v>
      </c>
      <c r="B117" s="41">
        <v>0.48413194444444446</v>
      </c>
      <c r="C117" s="13">
        <v>788</v>
      </c>
      <c r="D117" s="13">
        <v>0.51349999999999996</v>
      </c>
      <c r="E117" s="13">
        <v>4.9000000000000004</v>
      </c>
      <c r="F117" s="13">
        <v>7.62</v>
      </c>
      <c r="G117" s="13">
        <v>25</v>
      </c>
      <c r="H117" s="49">
        <v>416</v>
      </c>
      <c r="AN117" s="49">
        <v>235</v>
      </c>
    </row>
    <row r="118" spans="1:40" x14ac:dyDescent="0.3">
      <c r="A118" s="37">
        <v>41186</v>
      </c>
      <c r="B118" s="40">
        <v>0.48457175925925927</v>
      </c>
      <c r="C118" s="13">
        <v>819</v>
      </c>
      <c r="D118" s="13">
        <v>0.53300000000000003</v>
      </c>
      <c r="E118" s="13">
        <v>8.39</v>
      </c>
      <c r="F118" s="13">
        <v>7.95</v>
      </c>
      <c r="G118" s="13">
        <v>17.3</v>
      </c>
      <c r="H118" s="49">
        <v>601</v>
      </c>
      <c r="I118" s="42">
        <f>AVERAGE(H112:H118)</f>
        <v>918.71428571428567</v>
      </c>
      <c r="J118" s="43" t="s">
        <v>111</v>
      </c>
      <c r="AN118" s="49">
        <v>235</v>
      </c>
    </row>
    <row r="119" spans="1:40" x14ac:dyDescent="0.3">
      <c r="A119" s="37">
        <v>41366</v>
      </c>
      <c r="B119" s="26">
        <v>0.49482638888888886</v>
      </c>
      <c r="C119" s="13">
        <v>709</v>
      </c>
      <c r="D119" s="13">
        <v>0.46079999999999999</v>
      </c>
      <c r="E119" s="13">
        <v>11.6</v>
      </c>
      <c r="F119" s="13">
        <v>8.48</v>
      </c>
      <c r="G119" s="13">
        <v>8.6</v>
      </c>
      <c r="H119" s="49">
        <v>52</v>
      </c>
      <c r="AN119" s="49">
        <v>235</v>
      </c>
    </row>
    <row r="120" spans="1:40" x14ac:dyDescent="0.3">
      <c r="A120" s="37">
        <v>41396</v>
      </c>
      <c r="B120" s="26">
        <v>0.4763425925925926</v>
      </c>
      <c r="C120" s="13">
        <v>592</v>
      </c>
      <c r="D120" s="13">
        <v>0.38350000000000001</v>
      </c>
      <c r="E120" s="13">
        <v>8.61</v>
      </c>
      <c r="F120" s="13">
        <v>8.0299999999999994</v>
      </c>
      <c r="G120" s="13">
        <v>17.600000000000001</v>
      </c>
      <c r="H120" s="49">
        <v>98</v>
      </c>
      <c r="AN120" s="49">
        <v>235</v>
      </c>
    </row>
    <row r="121" spans="1:40" x14ac:dyDescent="0.3">
      <c r="A121" s="37">
        <v>41431</v>
      </c>
      <c r="B121" s="41">
        <v>0.4487962962962963</v>
      </c>
      <c r="C121" s="13">
        <v>634</v>
      </c>
      <c r="D121" s="13">
        <v>0.40949999999999998</v>
      </c>
      <c r="E121" s="13">
        <v>6.65</v>
      </c>
      <c r="F121" s="13">
        <v>8.1300000000000008</v>
      </c>
      <c r="G121" s="13">
        <v>20.399999999999999</v>
      </c>
      <c r="H121" s="49">
        <v>295</v>
      </c>
      <c r="AN121" s="49">
        <v>235</v>
      </c>
    </row>
    <row r="122" spans="1:40" x14ac:dyDescent="0.3">
      <c r="A122" s="37">
        <v>41456</v>
      </c>
      <c r="B122" s="26">
        <v>0.45640046296296299</v>
      </c>
      <c r="C122" s="13">
        <v>750</v>
      </c>
      <c r="D122" s="13">
        <v>0.48749999999999999</v>
      </c>
      <c r="E122" s="13">
        <v>6.9</v>
      </c>
      <c r="F122" s="13">
        <v>8.19</v>
      </c>
      <c r="G122" s="13">
        <v>23.3</v>
      </c>
      <c r="H122" s="49">
        <v>6488</v>
      </c>
      <c r="AN122" s="49">
        <v>235</v>
      </c>
    </row>
    <row r="123" spans="1:40" x14ac:dyDescent="0.3">
      <c r="A123" s="37">
        <v>41513</v>
      </c>
      <c r="B123" s="41">
        <v>0.4682291666666667</v>
      </c>
      <c r="C123" s="13">
        <v>981</v>
      </c>
      <c r="D123" s="13">
        <v>0.63700000000000001</v>
      </c>
      <c r="E123" s="13">
        <v>7.91</v>
      </c>
      <c r="F123" s="13">
        <v>8.18</v>
      </c>
      <c r="G123" s="13">
        <v>26.1</v>
      </c>
      <c r="H123" s="49">
        <v>631</v>
      </c>
      <c r="AN123" s="49">
        <v>235</v>
      </c>
    </row>
    <row r="124" spans="1:40" x14ac:dyDescent="0.3">
      <c r="A124" s="37">
        <v>41542</v>
      </c>
      <c r="B124" s="41">
        <v>0.45119212962962968</v>
      </c>
      <c r="C124" s="13">
        <v>847</v>
      </c>
      <c r="D124" s="13">
        <v>0.55249999999999999</v>
      </c>
      <c r="E124" s="13">
        <v>6.22</v>
      </c>
      <c r="F124" s="13">
        <v>7.9</v>
      </c>
      <c r="G124" s="13">
        <v>20.100000000000001</v>
      </c>
      <c r="H124" s="49">
        <v>657</v>
      </c>
      <c r="AN124" s="49">
        <v>235</v>
      </c>
    </row>
    <row r="125" spans="1:40" x14ac:dyDescent="0.3">
      <c r="A125" s="37">
        <v>41577</v>
      </c>
      <c r="B125" s="26">
        <v>0.45991898148148147</v>
      </c>
      <c r="C125" s="13">
        <v>1043</v>
      </c>
      <c r="D125" s="13">
        <v>0.67600000000000005</v>
      </c>
      <c r="E125" s="13">
        <v>10.18</v>
      </c>
      <c r="F125" s="13">
        <v>8</v>
      </c>
      <c r="G125" s="13">
        <v>11.1</v>
      </c>
      <c r="H125" s="49">
        <v>63</v>
      </c>
      <c r="I125" s="42">
        <f>AVERAGE(H119:H125)</f>
        <v>1183.4285714285713</v>
      </c>
      <c r="J125" s="43" t="s">
        <v>112</v>
      </c>
      <c r="AN125" s="49">
        <v>235</v>
      </c>
    </row>
    <row r="126" spans="1:40" x14ac:dyDescent="0.3">
      <c r="A126" s="37">
        <v>41730</v>
      </c>
      <c r="B126" s="45">
        <v>0.47738425925925926</v>
      </c>
      <c r="C126" s="13">
        <v>792</v>
      </c>
      <c r="D126" s="13">
        <v>0.51349999999999996</v>
      </c>
      <c r="E126" s="13">
        <v>13.15</v>
      </c>
      <c r="F126" s="13">
        <v>8.6999999999999993</v>
      </c>
      <c r="G126" s="13">
        <v>9.8000000000000007</v>
      </c>
      <c r="H126" s="49">
        <v>135</v>
      </c>
      <c r="AN126" s="49">
        <v>235</v>
      </c>
    </row>
    <row r="127" spans="1:40" x14ac:dyDescent="0.3">
      <c r="A127" s="37">
        <v>41760</v>
      </c>
      <c r="B127" s="27">
        <v>0.46344907407407404</v>
      </c>
      <c r="C127" s="13">
        <v>660</v>
      </c>
      <c r="D127" s="13">
        <v>0.42899999999999999</v>
      </c>
      <c r="E127" s="13">
        <v>9.8699999999999992</v>
      </c>
      <c r="F127" s="13">
        <v>8.4</v>
      </c>
      <c r="G127" s="13">
        <v>14.5</v>
      </c>
      <c r="H127" s="49">
        <v>246</v>
      </c>
      <c r="AN127" s="49">
        <v>235</v>
      </c>
    </row>
    <row r="128" spans="1:40" x14ac:dyDescent="0.3">
      <c r="A128" s="37">
        <v>41795</v>
      </c>
      <c r="B128" s="44">
        <v>0.47991898148148149</v>
      </c>
      <c r="C128" s="13">
        <v>548</v>
      </c>
      <c r="D128" s="13">
        <v>0.35749999999999998</v>
      </c>
      <c r="E128" s="13">
        <v>6.58</v>
      </c>
      <c r="F128" s="13">
        <v>8.2100000000000009</v>
      </c>
      <c r="G128" s="13">
        <v>21.8</v>
      </c>
      <c r="H128" s="49">
        <v>1669</v>
      </c>
      <c r="AN128" s="49">
        <v>235</v>
      </c>
    </row>
    <row r="129" spans="1:40" x14ac:dyDescent="0.3">
      <c r="A129" s="37">
        <v>41851</v>
      </c>
      <c r="B129" s="44">
        <v>0.47289351851851852</v>
      </c>
      <c r="C129" s="13">
        <v>914</v>
      </c>
      <c r="D129" s="13">
        <v>0.59150000000000003</v>
      </c>
      <c r="E129" s="13">
        <v>9.6300000000000008</v>
      </c>
      <c r="F129" s="13">
        <v>8.41</v>
      </c>
      <c r="G129" s="13">
        <v>23.1</v>
      </c>
      <c r="H129" s="49">
        <v>4884</v>
      </c>
      <c r="AN129" s="49">
        <v>235</v>
      </c>
    </row>
    <row r="130" spans="1:40" x14ac:dyDescent="0.3">
      <c r="A130" s="37">
        <v>41877</v>
      </c>
      <c r="B130" s="44">
        <v>0.47153935185185186</v>
      </c>
      <c r="C130" s="13">
        <v>403.4</v>
      </c>
      <c r="D130" s="13">
        <v>0.26190000000000002</v>
      </c>
      <c r="E130" s="13">
        <v>5.77</v>
      </c>
      <c r="F130" s="13">
        <v>8.02</v>
      </c>
      <c r="G130" s="13">
        <v>26.3</v>
      </c>
      <c r="H130" s="49">
        <v>24192</v>
      </c>
      <c r="AN130" s="49">
        <v>235</v>
      </c>
    </row>
    <row r="131" spans="1:40" x14ac:dyDescent="0.3">
      <c r="A131" s="37">
        <v>41907</v>
      </c>
      <c r="B131" s="44">
        <v>0.4692013888888889</v>
      </c>
      <c r="C131" s="13">
        <v>952</v>
      </c>
      <c r="D131" s="13">
        <v>0.61750000000000005</v>
      </c>
      <c r="E131" s="13">
        <v>8.01</v>
      </c>
      <c r="F131" s="13">
        <v>8.24</v>
      </c>
      <c r="G131" s="13">
        <v>19</v>
      </c>
      <c r="H131" s="49">
        <v>63</v>
      </c>
      <c r="AN131" s="49">
        <v>235</v>
      </c>
    </row>
    <row r="132" spans="1:40" x14ac:dyDescent="0.3">
      <c r="A132" s="37">
        <v>41941</v>
      </c>
      <c r="B132" s="27">
        <v>0.48061342592592587</v>
      </c>
      <c r="C132" s="13">
        <v>874</v>
      </c>
      <c r="D132" s="13">
        <v>0.5655</v>
      </c>
      <c r="E132" s="13">
        <v>8.9499999999999993</v>
      </c>
      <c r="F132" s="13">
        <v>8.09</v>
      </c>
      <c r="G132" s="13">
        <v>14.1</v>
      </c>
      <c r="H132" s="49">
        <v>269</v>
      </c>
      <c r="I132" s="42">
        <f>AVERAGE(H126:H132)</f>
        <v>4494</v>
      </c>
      <c r="J132" s="43" t="s">
        <v>113</v>
      </c>
      <c r="AN132" s="49">
        <v>235</v>
      </c>
    </row>
    <row r="133" spans="1:40" x14ac:dyDescent="0.3">
      <c r="A133" s="46">
        <v>42124</v>
      </c>
      <c r="B133" s="44">
        <v>0.48408564814814814</v>
      </c>
      <c r="C133" s="13">
        <v>701</v>
      </c>
      <c r="D133" s="13">
        <v>0.45500000000000002</v>
      </c>
      <c r="E133" s="13">
        <v>9.19</v>
      </c>
      <c r="F133" s="13">
        <v>8.16</v>
      </c>
      <c r="G133" s="13">
        <v>13.1</v>
      </c>
      <c r="H133" s="49">
        <v>243</v>
      </c>
      <c r="AN133" s="49">
        <v>235</v>
      </c>
    </row>
    <row r="134" spans="1:40" x14ac:dyDescent="0.3">
      <c r="A134" s="46">
        <v>42130</v>
      </c>
      <c r="B134" s="44">
        <v>0.49914351851851851</v>
      </c>
      <c r="C134" s="47">
        <v>746</v>
      </c>
      <c r="D134" s="47">
        <v>0.48749999999999999</v>
      </c>
      <c r="E134" s="47">
        <v>8.85</v>
      </c>
      <c r="F134" s="47">
        <v>8.33</v>
      </c>
      <c r="G134" s="47">
        <v>19.8</v>
      </c>
      <c r="H134" s="49">
        <v>197</v>
      </c>
      <c r="AN134" s="49">
        <v>235</v>
      </c>
    </row>
    <row r="135" spans="1:40" x14ac:dyDescent="0.3">
      <c r="A135" s="46">
        <v>42159</v>
      </c>
      <c r="B135" s="44">
        <v>0.49076388888888894</v>
      </c>
      <c r="C135" s="13">
        <v>525</v>
      </c>
      <c r="D135" s="13">
        <v>0.3412</v>
      </c>
      <c r="E135" s="13">
        <v>7.63</v>
      </c>
      <c r="F135" s="13">
        <v>7.88</v>
      </c>
      <c r="G135" s="13">
        <v>18.899999999999999</v>
      </c>
      <c r="H135" s="49">
        <v>1500</v>
      </c>
      <c r="AN135" s="49">
        <v>235</v>
      </c>
    </row>
    <row r="136" spans="1:40" x14ac:dyDescent="0.3">
      <c r="A136" s="48">
        <v>42215</v>
      </c>
      <c r="B136" s="44">
        <v>0.4667013888888889</v>
      </c>
      <c r="C136" s="13">
        <v>703</v>
      </c>
      <c r="D136" s="13">
        <v>0.45500000000000002</v>
      </c>
      <c r="E136" s="13">
        <v>7.1</v>
      </c>
      <c r="F136" s="13">
        <v>7.97</v>
      </c>
      <c r="G136" s="13">
        <v>26.1</v>
      </c>
      <c r="H136" s="49">
        <v>1201</v>
      </c>
      <c r="AN136" s="49">
        <v>235</v>
      </c>
    </row>
    <row r="137" spans="1:40" x14ac:dyDescent="0.3">
      <c r="A137" s="48">
        <v>42241</v>
      </c>
      <c r="B137" s="71">
        <v>0.47569444444444442</v>
      </c>
      <c r="C137" s="30" t="s">
        <v>140</v>
      </c>
      <c r="D137" s="30" t="s">
        <v>140</v>
      </c>
      <c r="E137" s="30" t="s">
        <v>140</v>
      </c>
      <c r="F137" s="30" t="s">
        <v>140</v>
      </c>
      <c r="G137" s="30" t="s">
        <v>140</v>
      </c>
      <c r="H137" s="49">
        <v>52</v>
      </c>
      <c r="AN137" s="49">
        <v>235</v>
      </c>
    </row>
    <row r="138" spans="1:40" x14ac:dyDescent="0.3">
      <c r="A138" s="48">
        <v>42270</v>
      </c>
      <c r="B138" s="44">
        <v>0.4774768518518519</v>
      </c>
      <c r="C138" s="13">
        <v>801</v>
      </c>
      <c r="D138" s="13">
        <v>0.52</v>
      </c>
      <c r="E138" s="13">
        <v>6.82</v>
      </c>
      <c r="F138" s="13">
        <v>7.97</v>
      </c>
      <c r="G138" s="13">
        <v>20.7</v>
      </c>
      <c r="H138" s="49">
        <v>278</v>
      </c>
      <c r="AN138" s="49">
        <v>235</v>
      </c>
    </row>
    <row r="139" spans="1:40" x14ac:dyDescent="0.3">
      <c r="A139" s="48">
        <v>42305</v>
      </c>
      <c r="B139" s="44">
        <v>0.4783101851851852</v>
      </c>
      <c r="C139" s="13">
        <v>1015</v>
      </c>
      <c r="D139" s="13">
        <v>0.66300000000000003</v>
      </c>
      <c r="E139" s="13">
        <v>8.7200000000000006</v>
      </c>
      <c r="F139" s="13">
        <v>8.27</v>
      </c>
      <c r="G139" s="13">
        <v>14.5</v>
      </c>
      <c r="H139" s="49">
        <v>14136</v>
      </c>
      <c r="I139" s="42">
        <f>AVERAGE(H133:H139)</f>
        <v>2515.2857142857142</v>
      </c>
      <c r="J139" s="43" t="s">
        <v>114</v>
      </c>
      <c r="AN139" s="49">
        <v>235</v>
      </c>
    </row>
    <row r="140" spans="1:40" x14ac:dyDescent="0.3">
      <c r="A140" s="48">
        <v>42466</v>
      </c>
      <c r="B140" s="44">
        <v>0.46134259259259264</v>
      </c>
      <c r="C140" s="13">
        <v>647</v>
      </c>
      <c r="D140" s="13">
        <v>0.42059999999999997</v>
      </c>
      <c r="E140" s="13">
        <v>11.45</v>
      </c>
      <c r="F140" s="13">
        <v>8.14</v>
      </c>
      <c r="G140" s="13">
        <v>9.6</v>
      </c>
      <c r="H140" s="49">
        <v>528</v>
      </c>
      <c r="AN140" s="49">
        <v>235</v>
      </c>
    </row>
    <row r="141" spans="1:40" x14ac:dyDescent="0.3">
      <c r="A141" s="48">
        <v>42501</v>
      </c>
      <c r="B141" s="44">
        <v>0.51043981481481482</v>
      </c>
      <c r="C141" s="13">
        <v>696</v>
      </c>
      <c r="D141" s="13">
        <v>0.45500000000000002</v>
      </c>
      <c r="E141" s="13">
        <v>8.98</v>
      </c>
      <c r="F141" s="13">
        <v>8.09</v>
      </c>
      <c r="G141" s="13">
        <v>17.600000000000001</v>
      </c>
      <c r="H141" s="49">
        <v>223</v>
      </c>
      <c r="AN141" s="49">
        <v>235</v>
      </c>
    </row>
    <row r="142" spans="1:40" x14ac:dyDescent="0.3">
      <c r="A142" s="48">
        <v>42530</v>
      </c>
      <c r="B142" s="44">
        <v>0.48802083333333335</v>
      </c>
      <c r="C142" s="13">
        <v>721</v>
      </c>
      <c r="D142" s="13">
        <v>0.46800000000000003</v>
      </c>
      <c r="E142" s="13">
        <v>6.86</v>
      </c>
      <c r="F142" s="13">
        <v>8.16</v>
      </c>
      <c r="G142" s="13">
        <v>22.7</v>
      </c>
      <c r="H142" s="49">
        <v>110</v>
      </c>
      <c r="AN142" s="49">
        <v>235</v>
      </c>
    </row>
    <row r="143" spans="1:40" x14ac:dyDescent="0.3">
      <c r="A143" s="48">
        <v>42577</v>
      </c>
      <c r="B143" s="44">
        <v>0.4616319444444445</v>
      </c>
      <c r="C143" s="13">
        <v>813</v>
      </c>
      <c r="D143" s="13">
        <v>0.52649999999999997</v>
      </c>
      <c r="E143" s="13">
        <v>7.24</v>
      </c>
      <c r="F143" s="13">
        <v>7.96</v>
      </c>
      <c r="G143" s="13">
        <v>28.5</v>
      </c>
      <c r="H143" s="49">
        <v>98</v>
      </c>
      <c r="AN143" s="49">
        <v>235</v>
      </c>
    </row>
    <row r="144" spans="1:40" x14ac:dyDescent="0.3">
      <c r="A144" s="48">
        <v>42605</v>
      </c>
      <c r="B144" s="44">
        <v>0.47692129629629632</v>
      </c>
      <c r="C144" s="13">
        <v>509</v>
      </c>
      <c r="D144" s="13">
        <v>0.33150000000000002</v>
      </c>
      <c r="E144" s="13">
        <v>6.51</v>
      </c>
      <c r="F144" s="13">
        <v>7.92</v>
      </c>
      <c r="G144" s="13">
        <v>24.2</v>
      </c>
      <c r="H144" s="49">
        <v>364</v>
      </c>
      <c r="AN144" s="49">
        <v>235</v>
      </c>
    </row>
    <row r="145" spans="1:40" x14ac:dyDescent="0.3">
      <c r="A145" s="48">
        <v>42642</v>
      </c>
      <c r="B145" s="44">
        <v>0.47017361111111117</v>
      </c>
      <c r="C145" s="13">
        <v>733</v>
      </c>
      <c r="D145" s="13">
        <v>0.47449999999999998</v>
      </c>
      <c r="E145" s="13">
        <v>7.3</v>
      </c>
      <c r="F145" s="13">
        <v>7.98</v>
      </c>
      <c r="G145" s="13">
        <v>19.3</v>
      </c>
      <c r="H145" s="49">
        <v>3873</v>
      </c>
      <c r="AN145" s="49">
        <v>235</v>
      </c>
    </row>
    <row r="146" spans="1:40" x14ac:dyDescent="0.3">
      <c r="A146" s="48">
        <v>42661</v>
      </c>
      <c r="B146" s="44">
        <v>0.46736111111111112</v>
      </c>
      <c r="C146" s="13">
        <v>874</v>
      </c>
      <c r="D146" s="13">
        <v>0.5655</v>
      </c>
      <c r="E146" s="13">
        <v>7.91</v>
      </c>
      <c r="F146" s="13">
        <v>8.06</v>
      </c>
      <c r="G146" s="13">
        <v>18.899999999999999</v>
      </c>
      <c r="H146" s="49">
        <v>2187</v>
      </c>
      <c r="I146" s="42">
        <f>AVERAGE(H140:H146)</f>
        <v>1054.7142857142858</v>
      </c>
      <c r="J146" s="43" t="s">
        <v>115</v>
      </c>
      <c r="AN146" s="49">
        <v>235</v>
      </c>
    </row>
    <row r="147" spans="1:40" x14ac:dyDescent="0.3">
      <c r="A147" s="48">
        <v>42830</v>
      </c>
      <c r="B147" s="44">
        <v>0.47373842592592591</v>
      </c>
      <c r="C147" s="13">
        <v>656</v>
      </c>
      <c r="D147" s="13">
        <v>0.4264</v>
      </c>
      <c r="E147" s="13">
        <v>9.8699999999999992</v>
      </c>
      <c r="F147" s="13">
        <v>8.16</v>
      </c>
      <c r="G147" s="13">
        <v>12.5</v>
      </c>
      <c r="H147" s="49">
        <v>471</v>
      </c>
      <c r="AN147" s="49">
        <v>235</v>
      </c>
    </row>
    <row r="148" spans="1:40" x14ac:dyDescent="0.3">
      <c r="A148" s="48">
        <v>42865</v>
      </c>
      <c r="B148" s="49" t="s">
        <v>116</v>
      </c>
      <c r="AN148" s="49">
        <v>235</v>
      </c>
    </row>
    <row r="149" spans="1:40" x14ac:dyDescent="0.3">
      <c r="A149" s="48">
        <v>42894</v>
      </c>
      <c r="B149" s="44">
        <v>0.47615740740740736</v>
      </c>
      <c r="C149" s="13">
        <v>738</v>
      </c>
      <c r="D149" s="13">
        <v>0.48099999999999998</v>
      </c>
      <c r="E149" s="13">
        <v>7.04</v>
      </c>
      <c r="F149" s="13">
        <v>8.16</v>
      </c>
      <c r="G149" s="13">
        <v>22.2</v>
      </c>
      <c r="H149" s="49">
        <v>616</v>
      </c>
      <c r="AN149" s="49">
        <v>235</v>
      </c>
    </row>
    <row r="150" spans="1:40" x14ac:dyDescent="0.3">
      <c r="A150" s="48">
        <v>42934</v>
      </c>
      <c r="B150" s="44">
        <v>0.46053240740740736</v>
      </c>
      <c r="C150" s="13">
        <v>535</v>
      </c>
      <c r="D150" s="13">
        <v>0.34449999999999997</v>
      </c>
      <c r="E150" s="13">
        <v>6.53</v>
      </c>
      <c r="F150" s="13">
        <v>8.0299999999999994</v>
      </c>
      <c r="G150" s="13">
        <v>25.6</v>
      </c>
      <c r="H150" s="49">
        <v>987</v>
      </c>
      <c r="AN150" s="49">
        <v>235</v>
      </c>
    </row>
    <row r="151" spans="1:40" x14ac:dyDescent="0.3">
      <c r="A151" s="48">
        <v>42969</v>
      </c>
      <c r="B151" s="49" t="s">
        <v>240</v>
      </c>
      <c r="AN151" s="49">
        <v>235</v>
      </c>
    </row>
    <row r="152" spans="1:40" x14ac:dyDescent="0.3">
      <c r="A152" s="48">
        <v>43005</v>
      </c>
      <c r="B152" s="44">
        <v>0.47575231481481484</v>
      </c>
      <c r="C152" s="13">
        <v>995</v>
      </c>
      <c r="D152" s="13">
        <v>0.65</v>
      </c>
      <c r="E152" s="13">
        <v>6.09</v>
      </c>
      <c r="F152" s="13">
        <v>7.96</v>
      </c>
      <c r="G152" s="13">
        <v>25</v>
      </c>
      <c r="H152" s="49">
        <v>780</v>
      </c>
      <c r="AN152" s="49">
        <v>235</v>
      </c>
    </row>
    <row r="153" spans="1:40" x14ac:dyDescent="0.3">
      <c r="A153" s="48">
        <v>43026</v>
      </c>
      <c r="B153" s="44">
        <v>0.47665509259259259</v>
      </c>
      <c r="C153" s="13">
        <v>867</v>
      </c>
      <c r="D153" s="13">
        <v>0.5655</v>
      </c>
      <c r="E153" s="13">
        <v>8.23</v>
      </c>
      <c r="F153" s="13">
        <v>7.97</v>
      </c>
      <c r="G153" s="13">
        <v>16.3</v>
      </c>
      <c r="H153" s="49">
        <v>1401</v>
      </c>
      <c r="I153" s="42">
        <f>AVERAGE(H147:H153)</f>
        <v>851</v>
      </c>
      <c r="J153" s="43" t="s">
        <v>117</v>
      </c>
      <c r="AN153" s="49">
        <v>235</v>
      </c>
    </row>
    <row r="154" spans="1:40" x14ac:dyDescent="0.3">
      <c r="A154" s="48">
        <v>43194</v>
      </c>
      <c r="B154" s="49" t="s">
        <v>116</v>
      </c>
      <c r="AN154" s="49">
        <v>235</v>
      </c>
    </row>
    <row r="155" spans="1:40" x14ac:dyDescent="0.3">
      <c r="A155" s="48">
        <v>43221</v>
      </c>
      <c r="B155" s="27">
        <v>0.47530092592592593</v>
      </c>
      <c r="C155" s="13">
        <v>718</v>
      </c>
      <c r="D155" s="13">
        <v>0.46800000000000003</v>
      </c>
      <c r="E155" s="13">
        <v>9.6199999999999992</v>
      </c>
      <c r="F155" s="13">
        <v>8.34</v>
      </c>
      <c r="G155" s="13">
        <v>15.6</v>
      </c>
      <c r="H155" s="49">
        <v>243</v>
      </c>
      <c r="AN155" s="49">
        <v>235</v>
      </c>
    </row>
    <row r="156" spans="1:40" x14ac:dyDescent="0.3">
      <c r="A156" s="48">
        <v>43258</v>
      </c>
      <c r="B156" s="44">
        <v>0.48144675925925928</v>
      </c>
      <c r="C156" s="13">
        <v>909</v>
      </c>
      <c r="D156" s="13">
        <v>0.59150000000000003</v>
      </c>
      <c r="E156" s="13">
        <v>8.0399999999999991</v>
      </c>
      <c r="F156" s="13">
        <v>8.25</v>
      </c>
      <c r="G156" s="13">
        <v>24.6</v>
      </c>
      <c r="H156" s="49">
        <v>121</v>
      </c>
      <c r="AN156" s="49">
        <v>235</v>
      </c>
    </row>
    <row r="157" spans="1:40" x14ac:dyDescent="0.3">
      <c r="A157" s="48">
        <v>43298</v>
      </c>
      <c r="B157" s="44">
        <v>0.48993055555555554</v>
      </c>
      <c r="C157" s="13">
        <v>912</v>
      </c>
      <c r="D157" s="13">
        <v>0.59150000000000003</v>
      </c>
      <c r="E157" s="13">
        <v>7.91</v>
      </c>
      <c r="F157" s="13">
        <v>8.07</v>
      </c>
      <c r="G157" s="13">
        <v>27.8</v>
      </c>
      <c r="H157" s="49">
        <v>97</v>
      </c>
      <c r="AN157" s="49">
        <v>235</v>
      </c>
    </row>
    <row r="158" spans="1:40" x14ac:dyDescent="0.3">
      <c r="A158" s="50">
        <v>43334</v>
      </c>
      <c r="B158" s="49" t="s">
        <v>240</v>
      </c>
      <c r="AN158" s="49">
        <v>235</v>
      </c>
    </row>
    <row r="159" spans="1:40" x14ac:dyDescent="0.3">
      <c r="A159" s="51">
        <v>43369</v>
      </c>
      <c r="B159" s="49" t="s">
        <v>240</v>
      </c>
      <c r="AN159" s="49">
        <v>235</v>
      </c>
    </row>
    <row r="160" spans="1:40" x14ac:dyDescent="0.3">
      <c r="A160" s="51">
        <v>43389</v>
      </c>
      <c r="B160" s="44">
        <v>0.47218749999999998</v>
      </c>
      <c r="C160" s="13">
        <v>762</v>
      </c>
      <c r="D160" s="13">
        <v>0.49399999999999999</v>
      </c>
      <c r="E160" s="13">
        <v>9.82</v>
      </c>
      <c r="F160" s="13">
        <v>7.86</v>
      </c>
      <c r="G160" s="13">
        <v>13.5</v>
      </c>
      <c r="H160" s="49">
        <v>226</v>
      </c>
      <c r="I160" s="42">
        <f>AVERAGE(H154:H160)</f>
        <v>171.75</v>
      </c>
      <c r="J160" s="43" t="s">
        <v>119</v>
      </c>
      <c r="AN160" s="49">
        <v>235</v>
      </c>
    </row>
    <row r="161" spans="1:43" x14ac:dyDescent="0.3">
      <c r="A161" s="51">
        <v>43557</v>
      </c>
      <c r="B161" s="49" t="s">
        <v>240</v>
      </c>
      <c r="AN161" s="49">
        <v>235</v>
      </c>
    </row>
    <row r="162" spans="1:43" x14ac:dyDescent="0.3">
      <c r="A162" s="51">
        <v>43587</v>
      </c>
      <c r="B162" s="49" t="s">
        <v>240</v>
      </c>
      <c r="AN162" s="49">
        <v>235</v>
      </c>
    </row>
    <row r="163" spans="1:43" x14ac:dyDescent="0.3">
      <c r="A163" s="51">
        <v>43622</v>
      </c>
      <c r="B163" s="44">
        <v>0.49099537037037039</v>
      </c>
      <c r="C163" s="13">
        <v>571</v>
      </c>
      <c r="D163" s="13">
        <v>0.3705</v>
      </c>
      <c r="E163" s="13">
        <v>6.27</v>
      </c>
      <c r="F163" s="13">
        <v>7.77</v>
      </c>
      <c r="G163" s="13">
        <v>21.8</v>
      </c>
      <c r="H163" s="49">
        <v>472</v>
      </c>
      <c r="AN163" s="49">
        <v>235</v>
      </c>
    </row>
    <row r="164" spans="1:43" x14ac:dyDescent="0.3">
      <c r="A164" s="51">
        <v>43647</v>
      </c>
      <c r="B164" s="44">
        <v>0.45814814814814814</v>
      </c>
      <c r="C164" s="13">
        <v>691</v>
      </c>
      <c r="D164" s="13">
        <v>0.44850000000000001</v>
      </c>
      <c r="E164" s="13">
        <v>5.55</v>
      </c>
      <c r="F164" s="13">
        <v>8.0299999999999994</v>
      </c>
      <c r="G164" s="13">
        <v>26.7</v>
      </c>
      <c r="H164" s="49">
        <v>84</v>
      </c>
      <c r="AN164" s="49">
        <v>235</v>
      </c>
    </row>
    <row r="165" spans="1:43" x14ac:dyDescent="0.3">
      <c r="A165" s="51">
        <v>43704</v>
      </c>
      <c r="B165" s="49" t="s">
        <v>240</v>
      </c>
      <c r="AN165" s="49">
        <v>235</v>
      </c>
    </row>
    <row r="166" spans="1:43" x14ac:dyDescent="0.3">
      <c r="A166" s="51">
        <v>43712</v>
      </c>
      <c r="B166" s="44">
        <v>0.38225694444444441</v>
      </c>
      <c r="C166" s="13">
        <v>844</v>
      </c>
      <c r="D166" s="13">
        <v>0.54600000000000004</v>
      </c>
      <c r="E166" s="13">
        <v>8.5399999999999991</v>
      </c>
      <c r="F166" s="13">
        <v>7.82</v>
      </c>
      <c r="G166" s="13">
        <v>23.5</v>
      </c>
      <c r="J166" s="49" t="s">
        <v>231</v>
      </c>
      <c r="K166" s="49" t="s">
        <v>231</v>
      </c>
      <c r="L166" s="49" t="s">
        <v>231</v>
      </c>
      <c r="M166" s="49" t="s">
        <v>231</v>
      </c>
      <c r="N166" s="49" t="s">
        <v>231</v>
      </c>
      <c r="O166" s="49" t="s">
        <v>231</v>
      </c>
      <c r="P166" s="49" t="s">
        <v>231</v>
      </c>
      <c r="Q166" s="49" t="s">
        <v>231</v>
      </c>
      <c r="R166" s="49" t="s">
        <v>231</v>
      </c>
      <c r="S166" s="49" t="s">
        <v>231</v>
      </c>
      <c r="T166" s="49" t="s">
        <v>231</v>
      </c>
      <c r="U166" s="49" t="s">
        <v>231</v>
      </c>
      <c r="V166" s="49" t="s">
        <v>231</v>
      </c>
      <c r="W166" s="49">
        <v>88.504999999999995</v>
      </c>
      <c r="X166" s="49">
        <v>107</v>
      </c>
      <c r="Z166" s="49">
        <v>2</v>
      </c>
      <c r="AA166" s="49">
        <v>298</v>
      </c>
      <c r="AB166" s="49">
        <v>2.4</v>
      </c>
      <c r="AL166" s="49">
        <v>70.900000000000006</v>
      </c>
      <c r="AN166" s="49">
        <v>235</v>
      </c>
      <c r="AQ166" s="49" t="s">
        <v>241</v>
      </c>
    </row>
    <row r="167" spans="1:43" x14ac:dyDescent="0.3">
      <c r="A167" s="53">
        <v>43733</v>
      </c>
      <c r="B167" s="44">
        <v>0.4713310185185185</v>
      </c>
      <c r="C167" s="13">
        <v>1029</v>
      </c>
      <c r="D167" s="13">
        <v>0.66949999999999998</v>
      </c>
      <c r="E167" s="13">
        <v>6.97</v>
      </c>
      <c r="F167" s="13">
        <v>7.96</v>
      </c>
      <c r="G167" s="13">
        <v>23</v>
      </c>
      <c r="H167" s="49">
        <v>259</v>
      </c>
      <c r="AN167" s="49">
        <v>235</v>
      </c>
    </row>
    <row r="168" spans="1:43" x14ac:dyDescent="0.3">
      <c r="A168" s="51">
        <v>43768</v>
      </c>
      <c r="B168" s="44">
        <v>0.48304398148148148</v>
      </c>
      <c r="C168" s="13">
        <v>690</v>
      </c>
      <c r="D168" s="13">
        <v>0.44850000000000001</v>
      </c>
      <c r="E168" s="13">
        <v>7.97</v>
      </c>
      <c r="F168" s="13">
        <v>7.85</v>
      </c>
      <c r="G168" s="13">
        <v>12.9</v>
      </c>
      <c r="H168" s="49">
        <v>240</v>
      </c>
      <c r="I168" s="42">
        <f>AVERAGE(H160:H167)</f>
        <v>260.25</v>
      </c>
      <c r="J168" s="43" t="s">
        <v>120</v>
      </c>
      <c r="AN168" s="49">
        <v>235</v>
      </c>
    </row>
    <row r="169" spans="1:43" x14ac:dyDescent="0.3">
      <c r="A169" s="51">
        <v>43935</v>
      </c>
      <c r="B169" s="44">
        <v>0.4513888888888889</v>
      </c>
      <c r="C169" s="13">
        <v>702</v>
      </c>
      <c r="D169" s="13">
        <v>0.45500000000000002</v>
      </c>
      <c r="E169" s="13">
        <v>9.9700000000000006</v>
      </c>
      <c r="F169" s="13">
        <v>8.1300000000000008</v>
      </c>
      <c r="G169" s="13">
        <v>11</v>
      </c>
      <c r="H169" s="49">
        <v>354</v>
      </c>
      <c r="AN169" s="49">
        <v>235</v>
      </c>
    </row>
    <row r="170" spans="1:43" x14ac:dyDescent="0.3">
      <c r="A170" s="48">
        <v>43962</v>
      </c>
      <c r="B170" s="27">
        <v>0.48831018518518521</v>
      </c>
      <c r="C170" s="13">
        <v>718</v>
      </c>
      <c r="D170" s="13">
        <v>0.46800000000000003</v>
      </c>
      <c r="E170" s="13">
        <v>11.86</v>
      </c>
      <c r="F170" s="13">
        <v>8.3000000000000007</v>
      </c>
      <c r="G170" s="13">
        <v>13.3</v>
      </c>
      <c r="H170" s="49">
        <v>160</v>
      </c>
      <c r="AN170" s="49">
        <v>235</v>
      </c>
    </row>
    <row r="171" spans="1:43" x14ac:dyDescent="0.3">
      <c r="A171" s="48">
        <v>43999</v>
      </c>
      <c r="B171" s="41">
        <v>0.53192129629629636</v>
      </c>
      <c r="C171" s="13">
        <v>863</v>
      </c>
      <c r="D171" s="13">
        <v>0.55900000000000005</v>
      </c>
      <c r="E171" s="13">
        <v>5.86</v>
      </c>
      <c r="F171" s="13">
        <v>8.02</v>
      </c>
      <c r="G171" s="13">
        <v>23.8</v>
      </c>
      <c r="H171" s="49">
        <v>52</v>
      </c>
      <c r="AN171" s="49">
        <v>235</v>
      </c>
    </row>
    <row r="172" spans="1:43" x14ac:dyDescent="0.3">
      <c r="A172" s="48">
        <v>44025</v>
      </c>
      <c r="B172" s="27">
        <v>0.49086805555555557</v>
      </c>
      <c r="C172" s="13">
        <v>700</v>
      </c>
      <c r="D172" s="13">
        <v>0.45500000000000002</v>
      </c>
      <c r="E172" s="13">
        <v>5.85</v>
      </c>
      <c r="F172" s="13">
        <v>7.94</v>
      </c>
      <c r="G172" s="13">
        <v>25.2</v>
      </c>
      <c r="H172" s="49">
        <v>2098</v>
      </c>
      <c r="AN172" s="49">
        <v>235</v>
      </c>
    </row>
    <row r="173" spans="1:43" x14ac:dyDescent="0.3">
      <c r="A173" s="51">
        <v>44062</v>
      </c>
      <c r="B173" s="44">
        <v>0.4798263888888889</v>
      </c>
      <c r="C173" s="13">
        <v>574</v>
      </c>
      <c r="D173" s="13">
        <v>0.3705</v>
      </c>
      <c r="E173" s="13">
        <v>5.45</v>
      </c>
      <c r="F173" s="13">
        <v>7.95</v>
      </c>
      <c r="G173" s="13">
        <v>24.6</v>
      </c>
      <c r="H173" s="49">
        <v>2400</v>
      </c>
    </row>
    <row r="174" spans="1:43" x14ac:dyDescent="0.3">
      <c r="A174" s="51">
        <v>44090</v>
      </c>
      <c r="B174" s="44">
        <v>0.48956018518518518</v>
      </c>
      <c r="C174" s="13">
        <v>1116</v>
      </c>
      <c r="D174" s="13">
        <v>0.72799999999999998</v>
      </c>
      <c r="E174" s="13">
        <v>5.82</v>
      </c>
      <c r="F174" s="13">
        <v>7.82</v>
      </c>
      <c r="G174" s="13">
        <v>22.1</v>
      </c>
      <c r="H174" s="49">
        <v>41</v>
      </c>
      <c r="AN174" s="49">
        <v>235</v>
      </c>
    </row>
    <row r="175" spans="1:43" x14ac:dyDescent="0.3">
      <c r="A175" s="48">
        <v>44123</v>
      </c>
      <c r="B175" s="44">
        <v>0.47803240740740738</v>
      </c>
      <c r="C175" s="13">
        <v>972</v>
      </c>
      <c r="D175" s="13">
        <v>0.63049999999999995</v>
      </c>
      <c r="E175" s="13">
        <v>9.5399999999999991</v>
      </c>
      <c r="F175" s="13">
        <v>7.7</v>
      </c>
      <c r="G175" s="13">
        <v>13.8</v>
      </c>
      <c r="H175" s="49">
        <v>24192</v>
      </c>
      <c r="I175" s="42">
        <f>AVERAGE(H169:H175)</f>
        <v>4185.2857142857147</v>
      </c>
      <c r="J175" s="43" t="s">
        <v>121</v>
      </c>
      <c r="AN175" s="49">
        <v>235</v>
      </c>
    </row>
    <row r="176" spans="1:43" x14ac:dyDescent="0.3">
      <c r="A176" s="54">
        <v>44299</v>
      </c>
      <c r="B176" s="41">
        <v>0.4830787037037037</v>
      </c>
      <c r="C176" s="13">
        <v>636</v>
      </c>
      <c r="D176" s="13">
        <v>0.41339999999999999</v>
      </c>
      <c r="E176" s="13">
        <v>10.61</v>
      </c>
      <c r="F176" s="13">
        <v>7.93</v>
      </c>
      <c r="G176" s="13">
        <v>13.2</v>
      </c>
      <c r="H176" s="49">
        <v>865</v>
      </c>
      <c r="AN176" s="49">
        <v>235</v>
      </c>
    </row>
    <row r="177" spans="1:40" x14ac:dyDescent="0.3">
      <c r="A177" s="54">
        <v>44326</v>
      </c>
      <c r="B177" s="41">
        <v>0.49179398148148151</v>
      </c>
      <c r="C177" s="13">
        <v>615</v>
      </c>
      <c r="D177" s="13">
        <v>0.39979999999999999</v>
      </c>
      <c r="E177" s="13">
        <v>10.54</v>
      </c>
      <c r="F177" s="13">
        <v>7.89</v>
      </c>
      <c r="G177" s="13">
        <v>11.700000000000001</v>
      </c>
      <c r="H177" s="49">
        <v>1722</v>
      </c>
      <c r="AN177" s="49">
        <v>235</v>
      </c>
    </row>
    <row r="178" spans="1:40" x14ac:dyDescent="0.3">
      <c r="A178" s="54">
        <v>44363</v>
      </c>
      <c r="B178" s="41">
        <v>0.4918865740740741</v>
      </c>
      <c r="C178" s="13"/>
      <c r="D178" s="13"/>
      <c r="E178" s="13">
        <v>2.63</v>
      </c>
      <c r="F178" s="13">
        <v>8.18</v>
      </c>
      <c r="G178" s="13">
        <v>25.700000000000003</v>
      </c>
      <c r="H178" s="49">
        <v>185</v>
      </c>
      <c r="AN178" s="49">
        <v>235</v>
      </c>
    </row>
    <row r="179" spans="1:40" x14ac:dyDescent="0.3">
      <c r="A179" s="54">
        <v>44384</v>
      </c>
      <c r="B179" s="44">
        <v>0.47196759259259258</v>
      </c>
      <c r="C179" s="13">
        <v>446.2</v>
      </c>
      <c r="D179" s="13">
        <v>0.28989999999999999</v>
      </c>
      <c r="E179" s="13">
        <v>4.5199999999999996</v>
      </c>
      <c r="F179" s="13">
        <v>7.86</v>
      </c>
      <c r="G179" s="13">
        <v>27.5</v>
      </c>
      <c r="H179" s="49">
        <v>24192</v>
      </c>
      <c r="AN179" s="49">
        <v>235</v>
      </c>
    </row>
    <row r="180" spans="1:40" x14ac:dyDescent="0.3">
      <c r="A180" s="48">
        <v>44426</v>
      </c>
      <c r="B180" s="41">
        <v>0.48554398148148148</v>
      </c>
      <c r="C180" s="13">
        <v>970</v>
      </c>
      <c r="D180" s="13">
        <v>0.63049999999999995</v>
      </c>
      <c r="E180" s="13">
        <v>4.7300000000000004</v>
      </c>
      <c r="F180" s="13">
        <v>7.8</v>
      </c>
      <c r="G180" s="13">
        <v>25.799999999999997</v>
      </c>
      <c r="H180" s="49">
        <v>52</v>
      </c>
      <c r="AN180" s="49">
        <v>235</v>
      </c>
    </row>
    <row r="181" spans="1:40" x14ac:dyDescent="0.3">
      <c r="A181" s="54">
        <v>44469</v>
      </c>
      <c r="B181" s="44">
        <v>0.51902777777777775</v>
      </c>
      <c r="C181" s="13">
        <v>609</v>
      </c>
      <c r="D181" s="13">
        <v>0.39650000000000002</v>
      </c>
      <c r="E181" s="13">
        <v>6.83</v>
      </c>
      <c r="F181" s="13">
        <v>8.01</v>
      </c>
      <c r="G181" s="13">
        <v>22.199999999999996</v>
      </c>
      <c r="H181" s="49">
        <v>345</v>
      </c>
      <c r="AN181" s="49">
        <v>235</v>
      </c>
    </row>
    <row r="182" spans="1:40" x14ac:dyDescent="0.3">
      <c r="A182" s="54">
        <v>44495</v>
      </c>
      <c r="B182" s="44">
        <v>0.515625</v>
      </c>
      <c r="C182" s="13">
        <v>397.3</v>
      </c>
      <c r="D182" s="13">
        <v>0.2581</v>
      </c>
      <c r="E182" s="13">
        <v>10.210000000000001</v>
      </c>
      <c r="F182" s="13">
        <v>7.52</v>
      </c>
      <c r="G182" s="13">
        <v>14.3</v>
      </c>
      <c r="H182" s="49">
        <v>9208</v>
      </c>
      <c r="I182" s="42">
        <f>AVERAGE(H176:H182)</f>
        <v>5224.1428571428569</v>
      </c>
      <c r="J182" s="43" t="s">
        <v>122</v>
      </c>
      <c r="AN182" s="49">
        <v>235</v>
      </c>
    </row>
    <row r="183" spans="1:40" x14ac:dyDescent="0.3">
      <c r="A183" s="54">
        <v>44670</v>
      </c>
      <c r="B183" s="44">
        <v>0.47870370370370369</v>
      </c>
      <c r="C183" s="13">
        <v>628</v>
      </c>
      <c r="D183" s="13">
        <v>0.40820000000000001</v>
      </c>
      <c r="E183" s="13">
        <v>12.26</v>
      </c>
      <c r="F183" s="13">
        <v>7.95</v>
      </c>
      <c r="G183" s="13">
        <v>10.8</v>
      </c>
      <c r="H183" s="49">
        <v>179</v>
      </c>
      <c r="AN183" s="49">
        <v>235</v>
      </c>
    </row>
    <row r="184" spans="1:40" x14ac:dyDescent="0.3">
      <c r="A184" s="54">
        <v>44697</v>
      </c>
      <c r="B184" s="44">
        <v>0.48761574074074071</v>
      </c>
      <c r="C184" s="13">
        <v>697</v>
      </c>
      <c r="D184" s="13">
        <v>0.45500000000000002</v>
      </c>
      <c r="E184" s="13">
        <v>7.32</v>
      </c>
      <c r="F184" s="13">
        <v>7.67</v>
      </c>
      <c r="G184" s="13">
        <v>21.4</v>
      </c>
      <c r="H184" s="49">
        <v>393</v>
      </c>
      <c r="AN184" s="49">
        <v>235</v>
      </c>
    </row>
    <row r="185" spans="1:40" x14ac:dyDescent="0.3">
      <c r="A185" s="54">
        <v>44727</v>
      </c>
      <c r="B185" s="41">
        <v>0.47555555555555556</v>
      </c>
      <c r="C185" s="13">
        <v>501</v>
      </c>
      <c r="D185" s="13">
        <v>0.3256</v>
      </c>
      <c r="E185" s="13">
        <v>11.34</v>
      </c>
      <c r="F185" s="13">
        <v>7.48</v>
      </c>
      <c r="G185" s="13">
        <v>24.3</v>
      </c>
      <c r="H185" s="49">
        <v>1956</v>
      </c>
      <c r="AN185" s="49">
        <v>235</v>
      </c>
    </row>
    <row r="186" spans="1:40" x14ac:dyDescent="0.3">
      <c r="A186" s="54">
        <v>44749</v>
      </c>
      <c r="B186" s="41">
        <v>0.44802083333333331</v>
      </c>
      <c r="C186" s="13">
        <v>928</v>
      </c>
      <c r="D186" s="13">
        <v>0.60450000000000004</v>
      </c>
      <c r="E186" s="13">
        <v>4.5</v>
      </c>
      <c r="F186" s="13">
        <v>8.5</v>
      </c>
      <c r="G186" s="13">
        <v>28.9</v>
      </c>
      <c r="H186" s="49">
        <v>86</v>
      </c>
      <c r="AN186" s="49">
        <v>235</v>
      </c>
    </row>
    <row r="187" spans="1:40" x14ac:dyDescent="0.3">
      <c r="A187" s="54">
        <v>44776</v>
      </c>
      <c r="B187" s="44">
        <v>0.4654861111111111</v>
      </c>
      <c r="C187" s="13">
        <v>806</v>
      </c>
      <c r="D187" s="13">
        <v>0.52649999999999997</v>
      </c>
      <c r="E187" s="13">
        <v>5.86</v>
      </c>
      <c r="F187" s="13">
        <v>7.93</v>
      </c>
      <c r="G187" s="13">
        <v>27.3</v>
      </c>
      <c r="H187" s="49">
        <v>201</v>
      </c>
      <c r="AN187" s="49">
        <v>235</v>
      </c>
    </row>
    <row r="188" spans="1:40" x14ac:dyDescent="0.3">
      <c r="A188" s="54">
        <v>44819</v>
      </c>
      <c r="B188" s="44">
        <v>0.5663541666666666</v>
      </c>
      <c r="C188" s="13">
        <v>609</v>
      </c>
      <c r="D188" s="13">
        <v>0.39650000000000002</v>
      </c>
      <c r="E188" s="13">
        <v>28.06</v>
      </c>
      <c r="F188" s="13">
        <v>7.83</v>
      </c>
      <c r="G188" s="13">
        <v>22.9</v>
      </c>
      <c r="AN188" s="49">
        <v>235</v>
      </c>
    </row>
    <row r="189" spans="1:40" x14ac:dyDescent="0.3">
      <c r="A189" s="54">
        <v>44840</v>
      </c>
      <c r="B189" s="41">
        <v>0.50412037037037039</v>
      </c>
      <c r="C189" s="13">
        <v>1002</v>
      </c>
      <c r="D189" s="13">
        <v>0.65</v>
      </c>
      <c r="E189" s="13">
        <v>8.89</v>
      </c>
      <c r="F189" s="13">
        <v>7.9</v>
      </c>
      <c r="G189" s="13">
        <v>18.100000000000001</v>
      </c>
      <c r="H189" s="33">
        <v>10</v>
      </c>
      <c r="I189" s="42">
        <f>AVERAGE(H183:H189)</f>
        <v>470.83333333333331</v>
      </c>
      <c r="J189" s="43" t="s">
        <v>123</v>
      </c>
      <c r="AN189" s="49">
        <v>235</v>
      </c>
    </row>
    <row r="190" spans="1:40" x14ac:dyDescent="0.3">
      <c r="A190" s="54">
        <v>45040</v>
      </c>
      <c r="B190" s="44">
        <v>0.45601851851851855</v>
      </c>
      <c r="C190" s="13">
        <v>753</v>
      </c>
      <c r="D190" s="13">
        <v>0.48749999999999999</v>
      </c>
      <c r="E190" s="13">
        <v>9.9499999999999993</v>
      </c>
      <c r="F190" s="13">
        <v>8.4499999999999993</v>
      </c>
      <c r="G190" s="13">
        <v>12</v>
      </c>
      <c r="H190" s="49">
        <v>74</v>
      </c>
      <c r="AN190" s="49">
        <v>235</v>
      </c>
    </row>
    <row r="191" spans="1:40" x14ac:dyDescent="0.3">
      <c r="A191" s="54">
        <v>45063</v>
      </c>
      <c r="B191" s="27">
        <v>0.53238425925925925</v>
      </c>
      <c r="C191" s="13">
        <v>655</v>
      </c>
      <c r="D191" s="13">
        <v>425.8</v>
      </c>
      <c r="E191" s="13">
        <v>7.33</v>
      </c>
      <c r="F191" s="13">
        <v>7.88</v>
      </c>
      <c r="G191" s="13">
        <v>19.3</v>
      </c>
      <c r="H191" s="49">
        <v>209</v>
      </c>
      <c r="AN191" s="49">
        <v>235</v>
      </c>
    </row>
    <row r="192" spans="1:40" x14ac:dyDescent="0.3">
      <c r="A192" s="54">
        <v>45085</v>
      </c>
      <c r="B192" s="41">
        <v>0.471712962962963</v>
      </c>
      <c r="C192" s="13">
        <v>907</v>
      </c>
      <c r="D192" s="13">
        <v>0.59150000000000003</v>
      </c>
      <c r="E192" s="13">
        <v>3.92</v>
      </c>
      <c r="F192" s="13">
        <v>7.74</v>
      </c>
      <c r="G192" s="13">
        <v>22.7</v>
      </c>
      <c r="H192" s="49">
        <v>12997</v>
      </c>
      <c r="AN192" s="49">
        <v>235</v>
      </c>
    </row>
    <row r="193" spans="1:40" x14ac:dyDescent="0.3">
      <c r="A193" s="54">
        <v>45133</v>
      </c>
      <c r="B193" s="44">
        <v>0.48762731481481486</v>
      </c>
      <c r="C193" s="13">
        <v>897</v>
      </c>
      <c r="D193" s="13">
        <v>0.58499999999999996</v>
      </c>
      <c r="E193" s="13">
        <v>5.9</v>
      </c>
      <c r="F193" s="13">
        <v>8.2899999999999991</v>
      </c>
      <c r="G193" s="13">
        <v>26.5</v>
      </c>
      <c r="H193" s="49">
        <v>24192</v>
      </c>
      <c r="AN193" s="49">
        <v>235</v>
      </c>
    </row>
    <row r="194" spans="1:40" x14ac:dyDescent="0.3">
      <c r="A194" s="54">
        <v>45154</v>
      </c>
      <c r="B194" s="44">
        <v>0.47825231481481478</v>
      </c>
      <c r="C194" s="13">
        <v>561</v>
      </c>
      <c r="D194" s="13">
        <v>0.36399999999999999</v>
      </c>
      <c r="E194" s="13">
        <v>7.79</v>
      </c>
      <c r="F194" s="13">
        <v>7.95</v>
      </c>
      <c r="G194" s="13">
        <v>23</v>
      </c>
      <c r="H194" s="49">
        <v>3255</v>
      </c>
      <c r="AN194" s="49">
        <v>235</v>
      </c>
    </row>
    <row r="195" spans="1:40" x14ac:dyDescent="0.3">
      <c r="A195" s="54">
        <v>45181</v>
      </c>
      <c r="B195" s="71">
        <v>0.51827546296296301</v>
      </c>
      <c r="C195" s="13">
        <v>984</v>
      </c>
      <c r="D195" s="13">
        <v>0.63700000000000001</v>
      </c>
      <c r="E195" s="13">
        <v>6.37</v>
      </c>
      <c r="F195" s="13">
        <v>7.77</v>
      </c>
      <c r="G195" s="13">
        <v>22.8</v>
      </c>
      <c r="H195" s="49">
        <v>12033</v>
      </c>
      <c r="AN195" s="49">
        <v>235</v>
      </c>
    </row>
    <row r="196" spans="1:40" x14ac:dyDescent="0.3">
      <c r="A196" s="54">
        <v>45217</v>
      </c>
      <c r="B196" s="44">
        <v>0.46666666666666662</v>
      </c>
      <c r="C196" s="13">
        <v>1048</v>
      </c>
      <c r="D196" s="13">
        <v>0.6825</v>
      </c>
      <c r="E196" s="13">
        <v>9.09</v>
      </c>
      <c r="F196" s="13">
        <v>7.94</v>
      </c>
      <c r="G196" s="13">
        <v>14.3</v>
      </c>
      <c r="H196" s="49">
        <v>10462</v>
      </c>
      <c r="I196" s="42">
        <f>AVERAGE(H190:H196)</f>
        <v>9031.7142857142862</v>
      </c>
      <c r="J196" s="43" t="s">
        <v>126</v>
      </c>
      <c r="AN196" s="49">
        <v>235</v>
      </c>
    </row>
    <row r="197" spans="1:40" x14ac:dyDescent="0.3">
      <c r="A197" s="55">
        <v>45393</v>
      </c>
      <c r="B197" s="26">
        <v>0.5121296296296296</v>
      </c>
      <c r="C197" s="13">
        <v>526</v>
      </c>
      <c r="D197" s="13">
        <v>0.34179999999999999</v>
      </c>
      <c r="E197" s="13">
        <v>8.25</v>
      </c>
      <c r="F197" s="13">
        <v>7.91</v>
      </c>
      <c r="G197" s="13">
        <v>14.1</v>
      </c>
      <c r="H197" s="49">
        <v>24192</v>
      </c>
      <c r="AN197" s="49">
        <v>235</v>
      </c>
    </row>
    <row r="198" spans="1:40" x14ac:dyDescent="0.3">
      <c r="A198" s="55">
        <v>45428.48642361111</v>
      </c>
      <c r="B198" s="41">
        <v>0.4864236111111111</v>
      </c>
      <c r="C198" s="13">
        <v>260.7</v>
      </c>
      <c r="D198" s="13">
        <v>0.16969999999999999</v>
      </c>
      <c r="E198" s="13">
        <v>9.1300000000000008</v>
      </c>
      <c r="F198" s="13">
        <v>7.95</v>
      </c>
      <c r="G198" s="13">
        <v>20.3</v>
      </c>
      <c r="H198" s="49">
        <v>3873</v>
      </c>
      <c r="AN198" s="49">
        <v>235</v>
      </c>
    </row>
    <row r="199" spans="1:40" x14ac:dyDescent="0.3">
      <c r="A199" s="55">
        <v>45453</v>
      </c>
      <c r="B199" s="27">
        <v>45453.478263888886</v>
      </c>
      <c r="C199" s="13">
        <v>781</v>
      </c>
      <c r="D199" s="13">
        <v>0.50700000000000001</v>
      </c>
      <c r="E199" s="13">
        <v>6.73</v>
      </c>
      <c r="F199" s="13">
        <v>8.23</v>
      </c>
      <c r="G199" s="13">
        <v>22.1</v>
      </c>
      <c r="H199" s="49">
        <v>134</v>
      </c>
      <c r="AN199" s="49">
        <v>235</v>
      </c>
    </row>
    <row r="200" spans="1:40" x14ac:dyDescent="0.3">
      <c r="A200" s="55">
        <v>45498</v>
      </c>
      <c r="B200" s="41">
        <v>0.50502314814814819</v>
      </c>
      <c r="C200" s="13">
        <v>763</v>
      </c>
      <c r="D200" s="13">
        <v>0.49399999999999999</v>
      </c>
      <c r="E200" s="13">
        <v>6.53</v>
      </c>
      <c r="F200" s="13">
        <v>8.1999999999999993</v>
      </c>
      <c r="G200" s="13">
        <v>27.4</v>
      </c>
      <c r="H200" s="49">
        <v>279</v>
      </c>
      <c r="AN200" s="49">
        <v>235</v>
      </c>
    </row>
    <row r="201" spans="1:40" x14ac:dyDescent="0.3">
      <c r="A201" s="55">
        <v>45517</v>
      </c>
      <c r="B201" s="44">
        <v>0.47289351851851852</v>
      </c>
      <c r="C201" s="13">
        <v>714</v>
      </c>
      <c r="D201" s="13">
        <v>0.46150000000000002</v>
      </c>
      <c r="E201" s="13">
        <v>5.74</v>
      </c>
      <c r="F201" s="13">
        <v>7.55</v>
      </c>
      <c r="G201" s="13">
        <v>24.8</v>
      </c>
      <c r="H201" s="33">
        <v>10</v>
      </c>
      <c r="AN201" s="49">
        <v>235</v>
      </c>
    </row>
    <row r="202" spans="1:40" x14ac:dyDescent="0.3">
      <c r="A202" s="34">
        <v>45547</v>
      </c>
      <c r="B202" s="71">
        <v>0.48366898148148146</v>
      </c>
      <c r="C202" s="13">
        <v>1013</v>
      </c>
      <c r="D202" s="13">
        <v>0.65649999999999997</v>
      </c>
      <c r="E202" s="13">
        <v>9.1</v>
      </c>
      <c r="F202" s="13">
        <v>7.86</v>
      </c>
      <c r="G202" s="13">
        <v>22.2</v>
      </c>
      <c r="H202" s="49">
        <v>20</v>
      </c>
      <c r="AN202" s="49">
        <v>235</v>
      </c>
    </row>
    <row r="203" spans="1:40" x14ac:dyDescent="0.3">
      <c r="A203" s="34">
        <v>45574</v>
      </c>
      <c r="B203" s="44">
        <v>0.49378472222222225</v>
      </c>
      <c r="C203" s="13">
        <v>773</v>
      </c>
      <c r="D203" s="13">
        <v>0.50049999999999994</v>
      </c>
      <c r="E203" s="13">
        <v>7.35</v>
      </c>
      <c r="F203" s="13">
        <v>8.25</v>
      </c>
      <c r="G203" s="13">
        <v>18.100000000000001</v>
      </c>
      <c r="H203" s="49">
        <v>31</v>
      </c>
      <c r="I203" s="42">
        <f>AVERAGE(H197:H203)</f>
        <v>4077</v>
      </c>
      <c r="J203" s="43" t="s">
        <v>242</v>
      </c>
      <c r="AN203" s="49">
        <v>235</v>
      </c>
    </row>
    <row r="204" spans="1:40" x14ac:dyDescent="0.3">
      <c r="AN204" s="49">
        <v>235</v>
      </c>
    </row>
    <row r="205" spans="1:40" x14ac:dyDescent="0.3">
      <c r="AN205" s="49">
        <v>235</v>
      </c>
    </row>
    <row r="206" spans="1:40" x14ac:dyDescent="0.3">
      <c r="AN206" s="49">
        <v>235</v>
      </c>
    </row>
    <row r="207" spans="1:40" x14ac:dyDescent="0.3">
      <c r="AN207" s="49">
        <v>235</v>
      </c>
    </row>
    <row r="208" spans="1:40" x14ac:dyDescent="0.3">
      <c r="AN208" s="49">
        <v>235</v>
      </c>
    </row>
    <row r="209" spans="40:40" x14ac:dyDescent="0.3">
      <c r="AN209" s="49">
        <v>235</v>
      </c>
    </row>
    <row r="210" spans="40:40" x14ac:dyDescent="0.3">
      <c r="AN210" s="49">
        <v>235</v>
      </c>
    </row>
    <row r="211" spans="40:40" x14ac:dyDescent="0.3">
      <c r="AN211" s="49">
        <v>235</v>
      </c>
    </row>
    <row r="212" spans="40:40" x14ac:dyDescent="0.3">
      <c r="AN212" s="49">
        <v>235</v>
      </c>
    </row>
    <row r="213" spans="40:40" x14ac:dyDescent="0.3">
      <c r="AN213" s="49">
        <v>235</v>
      </c>
    </row>
    <row r="214" spans="40:40" x14ac:dyDescent="0.3">
      <c r="AN214" s="49">
        <v>235</v>
      </c>
    </row>
    <row r="215" spans="40:40" x14ac:dyDescent="0.3">
      <c r="AN215" s="49">
        <v>235</v>
      </c>
    </row>
    <row r="216" spans="40:40" x14ac:dyDescent="0.3">
      <c r="AN216" s="49">
        <v>235</v>
      </c>
    </row>
    <row r="217" spans="40:40" x14ac:dyDescent="0.3">
      <c r="AN217" s="49">
        <v>235</v>
      </c>
    </row>
    <row r="218" spans="40:40" x14ac:dyDescent="0.3">
      <c r="AN218" s="49">
        <v>235</v>
      </c>
    </row>
    <row r="219" spans="40:40" x14ac:dyDescent="0.3">
      <c r="AN219" s="49">
        <v>235</v>
      </c>
    </row>
    <row r="220" spans="40:40" x14ac:dyDescent="0.3">
      <c r="AN220" s="49">
        <v>235</v>
      </c>
    </row>
    <row r="221" spans="40:40" x14ac:dyDescent="0.3">
      <c r="AN221" s="49">
        <v>235</v>
      </c>
    </row>
    <row r="222" spans="40:40" x14ac:dyDescent="0.3">
      <c r="AN222" s="49">
        <v>235</v>
      </c>
    </row>
    <row r="223" spans="40:40" x14ac:dyDescent="0.3">
      <c r="AN223" s="49">
        <v>235</v>
      </c>
    </row>
    <row r="224" spans="40:40" x14ac:dyDescent="0.3">
      <c r="AN224" s="49">
        <v>235</v>
      </c>
    </row>
    <row r="225" spans="40:40" x14ac:dyDescent="0.3">
      <c r="AN225" s="49">
        <v>235</v>
      </c>
    </row>
    <row r="226" spans="40:40" x14ac:dyDescent="0.3">
      <c r="AN226" s="49">
        <v>235</v>
      </c>
    </row>
    <row r="227" spans="40:40" x14ac:dyDescent="0.3">
      <c r="AN227" s="49">
        <v>235</v>
      </c>
    </row>
    <row r="228" spans="40:40" x14ac:dyDescent="0.3">
      <c r="AN228" s="49">
        <v>235</v>
      </c>
    </row>
    <row r="229" spans="40:40" x14ac:dyDescent="0.3">
      <c r="AN229" s="49">
        <v>235</v>
      </c>
    </row>
    <row r="230" spans="40:40" x14ac:dyDescent="0.3">
      <c r="AN230" s="49">
        <v>235</v>
      </c>
    </row>
    <row r="231" spans="40:40" x14ac:dyDescent="0.3">
      <c r="AN231" s="49">
        <v>235</v>
      </c>
    </row>
    <row r="232" spans="40:40" x14ac:dyDescent="0.3">
      <c r="AN232" s="49">
        <v>235</v>
      </c>
    </row>
    <row r="233" spans="40:40" x14ac:dyDescent="0.3">
      <c r="AN233" s="49">
        <v>235</v>
      </c>
    </row>
    <row r="234" spans="40:40" x14ac:dyDescent="0.3">
      <c r="AN234" s="49">
        <v>235</v>
      </c>
    </row>
    <row r="235" spans="40:40" x14ac:dyDescent="0.3">
      <c r="AN235" s="49">
        <v>235</v>
      </c>
    </row>
    <row r="236" spans="40:40" x14ac:dyDescent="0.3">
      <c r="AN236" s="49">
        <v>235</v>
      </c>
    </row>
    <row r="237" spans="40:40" x14ac:dyDescent="0.3">
      <c r="AN237" s="49">
        <v>235</v>
      </c>
    </row>
    <row r="238" spans="40:40" x14ac:dyDescent="0.3">
      <c r="AN238" s="49">
        <v>235</v>
      </c>
    </row>
    <row r="239" spans="40:40" x14ac:dyDescent="0.3">
      <c r="AN239" s="49">
        <v>235</v>
      </c>
    </row>
    <row r="240" spans="40:40" x14ac:dyDescent="0.3">
      <c r="AN240" s="49">
        <v>235</v>
      </c>
    </row>
    <row r="241" spans="40:40" x14ac:dyDescent="0.3">
      <c r="AN241" s="49">
        <v>235</v>
      </c>
    </row>
    <row r="242" spans="40:40" x14ac:dyDescent="0.3">
      <c r="AN242" s="49">
        <v>235</v>
      </c>
    </row>
    <row r="243" spans="40:40" x14ac:dyDescent="0.3">
      <c r="AN243" s="49">
        <v>235</v>
      </c>
    </row>
    <row r="244" spans="40:40" x14ac:dyDescent="0.3">
      <c r="AN244" s="49">
        <v>235</v>
      </c>
    </row>
    <row r="245" spans="40:40" x14ac:dyDescent="0.3">
      <c r="AN245" s="49">
        <v>235</v>
      </c>
    </row>
    <row r="246" spans="40:40" x14ac:dyDescent="0.3">
      <c r="AN246" s="49">
        <v>235</v>
      </c>
    </row>
    <row r="247" spans="40:40" x14ac:dyDescent="0.3">
      <c r="AN247" s="49">
        <v>235</v>
      </c>
    </row>
    <row r="248" spans="40:40" x14ac:dyDescent="0.3">
      <c r="AN248" s="49">
        <v>235</v>
      </c>
    </row>
    <row r="249" spans="40:40" x14ac:dyDescent="0.3">
      <c r="AN249" s="49">
        <v>235</v>
      </c>
    </row>
    <row r="250" spans="40:40" x14ac:dyDescent="0.3">
      <c r="AN250" s="49">
        <v>235</v>
      </c>
    </row>
    <row r="251" spans="40:40" x14ac:dyDescent="0.3">
      <c r="AN251" s="49">
        <v>235</v>
      </c>
    </row>
    <row r="252" spans="40:40" x14ac:dyDescent="0.3">
      <c r="AN252" s="49">
        <v>235</v>
      </c>
    </row>
    <row r="253" spans="40:40" x14ac:dyDescent="0.3">
      <c r="AN253" s="49">
        <v>235</v>
      </c>
    </row>
    <row r="254" spans="40:40" x14ac:dyDescent="0.3">
      <c r="AN254" s="49">
        <v>235</v>
      </c>
    </row>
    <row r="255" spans="40:40" x14ac:dyDescent="0.3">
      <c r="AN255" s="49">
        <v>235</v>
      </c>
    </row>
    <row r="256" spans="40:40" x14ac:dyDescent="0.3">
      <c r="AN256" s="49">
        <v>235</v>
      </c>
    </row>
    <row r="257" spans="40:40" x14ac:dyDescent="0.3">
      <c r="AN257" s="49">
        <v>235</v>
      </c>
    </row>
    <row r="258" spans="40:40" x14ac:dyDescent="0.3">
      <c r="AN258" s="49">
        <v>235</v>
      </c>
    </row>
    <row r="259" spans="40:40" x14ac:dyDescent="0.3">
      <c r="AN259" s="49">
        <v>235</v>
      </c>
    </row>
    <row r="260" spans="40:40" x14ac:dyDescent="0.3">
      <c r="AN260" s="49">
        <v>235</v>
      </c>
    </row>
    <row r="261" spans="40:40" x14ac:dyDescent="0.3">
      <c r="AN261" s="49">
        <v>235</v>
      </c>
    </row>
    <row r="262" spans="40:40" x14ac:dyDescent="0.3">
      <c r="AN262" s="49">
        <v>235</v>
      </c>
    </row>
    <row r="263" spans="40:40" x14ac:dyDescent="0.3">
      <c r="AN263" s="49">
        <v>235</v>
      </c>
    </row>
    <row r="264" spans="40:40" x14ac:dyDescent="0.3">
      <c r="AN264" s="49">
        <v>235</v>
      </c>
    </row>
    <row r="265" spans="40:40" x14ac:dyDescent="0.3">
      <c r="AN265" s="49">
        <v>235</v>
      </c>
    </row>
    <row r="266" spans="40:40" x14ac:dyDescent="0.3">
      <c r="AN266" s="49">
        <v>235</v>
      </c>
    </row>
    <row r="267" spans="40:40" x14ac:dyDescent="0.3">
      <c r="AN267" s="49">
        <v>235</v>
      </c>
    </row>
    <row r="268" spans="40:40" x14ac:dyDescent="0.3">
      <c r="AN268" s="49">
        <v>235</v>
      </c>
    </row>
    <row r="269" spans="40:40" x14ac:dyDescent="0.3">
      <c r="AN269" s="49">
        <v>235</v>
      </c>
    </row>
    <row r="270" spans="40:40" x14ac:dyDescent="0.3">
      <c r="AN270" s="49">
        <v>235</v>
      </c>
    </row>
    <row r="271" spans="40:40" x14ac:dyDescent="0.3">
      <c r="AN271" s="49">
        <v>235</v>
      </c>
    </row>
    <row r="272" spans="40:40" x14ac:dyDescent="0.3">
      <c r="AN272" s="49">
        <v>235</v>
      </c>
    </row>
    <row r="273" spans="40:40" x14ac:dyDescent="0.3">
      <c r="AN273" s="49">
        <v>235</v>
      </c>
    </row>
    <row r="274" spans="40:40" x14ac:dyDescent="0.3">
      <c r="AN274" s="49">
        <v>235</v>
      </c>
    </row>
    <row r="275" spans="40:40" x14ac:dyDescent="0.3">
      <c r="AN275" s="49">
        <v>235</v>
      </c>
    </row>
    <row r="276" spans="40:40" x14ac:dyDescent="0.3">
      <c r="AN276" s="49">
        <v>235</v>
      </c>
    </row>
    <row r="277" spans="40:40" x14ac:dyDescent="0.3">
      <c r="AN277" s="49">
        <v>235</v>
      </c>
    </row>
    <row r="278" spans="40:40" x14ac:dyDescent="0.3">
      <c r="AN278" s="49">
        <v>235</v>
      </c>
    </row>
    <row r="279" spans="40:40" x14ac:dyDescent="0.3">
      <c r="AN279" s="49">
        <v>235</v>
      </c>
    </row>
    <row r="280" spans="40:40" x14ac:dyDescent="0.3">
      <c r="AN280" s="49">
        <v>235</v>
      </c>
    </row>
    <row r="281" spans="40:40" x14ac:dyDescent="0.3">
      <c r="AN281" s="49">
        <v>235</v>
      </c>
    </row>
    <row r="282" spans="40:40" x14ac:dyDescent="0.3">
      <c r="AN282" s="49">
        <v>235</v>
      </c>
    </row>
    <row r="283" spans="40:40" x14ac:dyDescent="0.3">
      <c r="AN283" s="49">
        <v>235</v>
      </c>
    </row>
    <row r="284" spans="40:40" x14ac:dyDescent="0.3">
      <c r="AN284" s="49">
        <v>235</v>
      </c>
    </row>
    <row r="285" spans="40:40" x14ac:dyDescent="0.3">
      <c r="AN285" s="49">
        <v>235</v>
      </c>
    </row>
    <row r="286" spans="40:40" x14ac:dyDescent="0.3">
      <c r="AN286" s="49">
        <v>235</v>
      </c>
    </row>
    <row r="287" spans="40:40" x14ac:dyDescent="0.3">
      <c r="AN287" s="49">
        <v>235</v>
      </c>
    </row>
    <row r="288" spans="40:40" x14ac:dyDescent="0.3">
      <c r="AN288" s="49">
        <v>235</v>
      </c>
    </row>
    <row r="289" spans="40:40" x14ac:dyDescent="0.3">
      <c r="AN289" s="49">
        <v>235</v>
      </c>
    </row>
    <row r="290" spans="40:40" x14ac:dyDescent="0.3">
      <c r="AN290" s="49">
        <v>235</v>
      </c>
    </row>
    <row r="291" spans="40:40" x14ac:dyDescent="0.3">
      <c r="AN291" s="49">
        <v>235</v>
      </c>
    </row>
    <row r="292" spans="40:40" x14ac:dyDescent="0.3">
      <c r="AN292" s="49">
        <v>235</v>
      </c>
    </row>
    <row r="293" spans="40:40" x14ac:dyDescent="0.3">
      <c r="AN293" s="49">
        <v>235</v>
      </c>
    </row>
    <row r="294" spans="40:40" x14ac:dyDescent="0.3">
      <c r="AN294" s="49">
        <v>235</v>
      </c>
    </row>
    <row r="295" spans="40:40" x14ac:dyDescent="0.3">
      <c r="AN295" s="49">
        <v>235</v>
      </c>
    </row>
    <row r="296" spans="40:40" x14ac:dyDescent="0.3">
      <c r="AN296" s="49">
        <v>235</v>
      </c>
    </row>
    <row r="297" spans="40:40" x14ac:dyDescent="0.3">
      <c r="AN297" s="49">
        <v>235</v>
      </c>
    </row>
    <row r="298" spans="40:40" x14ac:dyDescent="0.3">
      <c r="AN298" s="49">
        <v>235</v>
      </c>
    </row>
    <row r="299" spans="40:40" x14ac:dyDescent="0.3">
      <c r="AN299" s="49">
        <v>235</v>
      </c>
    </row>
    <row r="300" spans="40:40" x14ac:dyDescent="0.3">
      <c r="AN300" s="49">
        <v>235</v>
      </c>
    </row>
    <row r="301" spans="40:40" x14ac:dyDescent="0.3">
      <c r="AN301" s="49">
        <v>235</v>
      </c>
    </row>
    <row r="302" spans="40:40" x14ac:dyDescent="0.3">
      <c r="AN302" s="49">
        <v>235</v>
      </c>
    </row>
    <row r="303" spans="40:40" x14ac:dyDescent="0.3">
      <c r="AN303" s="49">
        <v>235</v>
      </c>
    </row>
    <row r="304" spans="40:40" x14ac:dyDescent="0.3">
      <c r="AN304" s="49">
        <v>235</v>
      </c>
    </row>
    <row r="305" spans="40:40" x14ac:dyDescent="0.3">
      <c r="AN305" s="49">
        <v>235</v>
      </c>
    </row>
    <row r="306" spans="40:40" x14ac:dyDescent="0.3">
      <c r="AN306" s="49">
        <v>235</v>
      </c>
    </row>
    <row r="307" spans="40:40" x14ac:dyDescent="0.3">
      <c r="AN307" s="49">
        <v>235</v>
      </c>
    </row>
    <row r="308" spans="40:40" x14ac:dyDescent="0.3">
      <c r="AN308" s="49">
        <v>235</v>
      </c>
    </row>
    <row r="309" spans="40:40" x14ac:dyDescent="0.3">
      <c r="AN309" s="49">
        <v>235</v>
      </c>
    </row>
    <row r="310" spans="40:40" x14ac:dyDescent="0.3">
      <c r="AN310" s="49">
        <v>235</v>
      </c>
    </row>
    <row r="311" spans="40:40" x14ac:dyDescent="0.3">
      <c r="AN311" s="49">
        <v>235</v>
      </c>
    </row>
    <row r="312" spans="40:40" x14ac:dyDescent="0.3">
      <c r="AN312" s="49">
        <v>235</v>
      </c>
    </row>
    <row r="313" spans="40:40" x14ac:dyDescent="0.3">
      <c r="AN313" s="49">
        <v>235</v>
      </c>
    </row>
    <row r="314" spans="40:40" x14ac:dyDescent="0.3">
      <c r="AN314" s="49">
        <v>235</v>
      </c>
    </row>
    <row r="315" spans="40:40" x14ac:dyDescent="0.3">
      <c r="AN315" s="49">
        <v>235</v>
      </c>
    </row>
    <row r="316" spans="40:40" x14ac:dyDescent="0.3">
      <c r="AN316" s="49">
        <v>235</v>
      </c>
    </row>
    <row r="317" spans="40:40" x14ac:dyDescent="0.3">
      <c r="AN317" s="49">
        <v>235</v>
      </c>
    </row>
    <row r="318" spans="40:40" x14ac:dyDescent="0.3">
      <c r="AN318" s="49">
        <v>235</v>
      </c>
    </row>
    <row r="319" spans="40:40" x14ac:dyDescent="0.3">
      <c r="AN319" s="49">
        <v>235</v>
      </c>
    </row>
    <row r="320" spans="40:40" x14ac:dyDescent="0.3">
      <c r="AN320" s="49">
        <v>235</v>
      </c>
    </row>
    <row r="321" spans="40:40" x14ac:dyDescent="0.3">
      <c r="AN321" s="49">
        <v>235</v>
      </c>
    </row>
    <row r="322" spans="40:40" x14ac:dyDescent="0.3">
      <c r="AN322" s="49">
        <v>235</v>
      </c>
    </row>
    <row r="323" spans="40:40" x14ac:dyDescent="0.3">
      <c r="AN323" s="49">
        <v>235</v>
      </c>
    </row>
    <row r="324" spans="40:40" x14ac:dyDescent="0.3">
      <c r="AN324" s="49">
        <v>235</v>
      </c>
    </row>
    <row r="325" spans="40:40" x14ac:dyDescent="0.3">
      <c r="AN325" s="49">
        <v>235</v>
      </c>
    </row>
    <row r="326" spans="40:40" x14ac:dyDescent="0.3">
      <c r="AN326" s="49">
        <v>235</v>
      </c>
    </row>
    <row r="327" spans="40:40" x14ac:dyDescent="0.3">
      <c r="AN327" s="49">
        <v>235</v>
      </c>
    </row>
    <row r="328" spans="40:40" x14ac:dyDescent="0.3">
      <c r="AN328" s="49">
        <v>235</v>
      </c>
    </row>
    <row r="329" spans="40:40" x14ac:dyDescent="0.3">
      <c r="AN329" s="49">
        <v>235</v>
      </c>
    </row>
    <row r="330" spans="40:40" x14ac:dyDescent="0.3">
      <c r="AN330" s="49">
        <v>235</v>
      </c>
    </row>
    <row r="331" spans="40:40" x14ac:dyDescent="0.3">
      <c r="AN331" s="49">
        <v>235</v>
      </c>
    </row>
    <row r="332" spans="40:40" x14ac:dyDescent="0.3">
      <c r="AN332" s="49">
        <v>235</v>
      </c>
    </row>
    <row r="333" spans="40:40" x14ac:dyDescent="0.3">
      <c r="AN333" s="49">
        <v>235</v>
      </c>
    </row>
    <row r="334" spans="40:40" x14ac:dyDescent="0.3">
      <c r="AN334" s="49">
        <v>235</v>
      </c>
    </row>
    <row r="335" spans="40:40" x14ac:dyDescent="0.3">
      <c r="AN335" s="49">
        <v>235</v>
      </c>
    </row>
    <row r="336" spans="40:40" x14ac:dyDescent="0.3">
      <c r="AN336" s="49">
        <v>235</v>
      </c>
    </row>
    <row r="337" spans="40:40" x14ac:dyDescent="0.3">
      <c r="AN337" s="49">
        <v>235</v>
      </c>
    </row>
    <row r="338" spans="40:40" x14ac:dyDescent="0.3">
      <c r="AN338" s="49">
        <v>235</v>
      </c>
    </row>
    <row r="339" spans="40:40" x14ac:dyDescent="0.3">
      <c r="AN339" s="49">
        <v>235</v>
      </c>
    </row>
    <row r="340" spans="40:40" x14ac:dyDescent="0.3">
      <c r="AN340" s="49">
        <v>235</v>
      </c>
    </row>
    <row r="341" spans="40:40" x14ac:dyDescent="0.3">
      <c r="AN341" s="49">
        <v>235</v>
      </c>
    </row>
    <row r="342" spans="40:40" x14ac:dyDescent="0.3">
      <c r="AN342" s="49">
        <v>235</v>
      </c>
    </row>
    <row r="343" spans="40:40" x14ac:dyDescent="0.3">
      <c r="AN343" s="49">
        <v>235</v>
      </c>
    </row>
    <row r="344" spans="40:40" x14ac:dyDescent="0.3">
      <c r="AN344" s="49">
        <v>235</v>
      </c>
    </row>
    <row r="345" spans="40:40" x14ac:dyDescent="0.3">
      <c r="AN345" s="49">
        <v>235</v>
      </c>
    </row>
    <row r="346" spans="40:40" x14ac:dyDescent="0.3">
      <c r="AN346" s="49">
        <v>235</v>
      </c>
    </row>
    <row r="347" spans="40:40" x14ac:dyDescent="0.3">
      <c r="AN347" s="49">
        <v>235</v>
      </c>
    </row>
    <row r="348" spans="40:40" x14ac:dyDescent="0.3">
      <c r="AN348" s="49">
        <v>235</v>
      </c>
    </row>
    <row r="349" spans="40:40" x14ac:dyDescent="0.3">
      <c r="AN349" s="49">
        <v>235</v>
      </c>
    </row>
    <row r="350" spans="40:40" x14ac:dyDescent="0.3">
      <c r="AN350" s="49">
        <v>235</v>
      </c>
    </row>
    <row r="351" spans="40:40" x14ac:dyDescent="0.3">
      <c r="AN351" s="49">
        <v>235</v>
      </c>
    </row>
    <row r="352" spans="40:40" x14ac:dyDescent="0.3">
      <c r="AN352" s="49">
        <v>235</v>
      </c>
    </row>
    <row r="353" spans="40:40" x14ac:dyDescent="0.3">
      <c r="AN353" s="49">
        <v>235</v>
      </c>
    </row>
    <row r="354" spans="40:40" x14ac:dyDescent="0.3">
      <c r="AN354" s="49">
        <v>235</v>
      </c>
    </row>
    <row r="355" spans="40:40" x14ac:dyDescent="0.3">
      <c r="AN355" s="49">
        <v>235</v>
      </c>
    </row>
    <row r="356" spans="40:40" x14ac:dyDescent="0.3">
      <c r="AN356" s="49">
        <v>235</v>
      </c>
    </row>
    <row r="357" spans="40:40" x14ac:dyDescent="0.3">
      <c r="AN357" s="49">
        <v>235</v>
      </c>
    </row>
    <row r="358" spans="40:40" x14ac:dyDescent="0.3">
      <c r="AN358" s="49">
        <v>235</v>
      </c>
    </row>
    <row r="359" spans="40:40" x14ac:dyDescent="0.3">
      <c r="AN359" s="49">
        <v>235</v>
      </c>
    </row>
    <row r="360" spans="40:40" x14ac:dyDescent="0.3">
      <c r="AN360" s="49">
        <v>235</v>
      </c>
    </row>
    <row r="361" spans="40:40" x14ac:dyDescent="0.3">
      <c r="AN361" s="49">
        <v>235</v>
      </c>
    </row>
    <row r="362" spans="40:40" x14ac:dyDescent="0.3">
      <c r="AN362" s="49">
        <v>235</v>
      </c>
    </row>
    <row r="363" spans="40:40" x14ac:dyDescent="0.3">
      <c r="AN363" s="49">
        <v>235</v>
      </c>
    </row>
    <row r="364" spans="40:40" x14ac:dyDescent="0.3">
      <c r="AN364" s="49">
        <v>235</v>
      </c>
    </row>
    <row r="365" spans="40:40" x14ac:dyDescent="0.3">
      <c r="AN365" s="49">
        <v>235</v>
      </c>
    </row>
    <row r="366" spans="40:40" x14ac:dyDescent="0.3">
      <c r="AN366" s="49">
        <v>235</v>
      </c>
    </row>
    <row r="367" spans="40:40" x14ac:dyDescent="0.3">
      <c r="AN367" s="49">
        <v>235</v>
      </c>
    </row>
    <row r="368" spans="40:40" x14ac:dyDescent="0.3">
      <c r="AN368" s="49">
        <v>235</v>
      </c>
    </row>
    <row r="369" spans="40:40" x14ac:dyDescent="0.3">
      <c r="AN369" s="49">
        <v>235</v>
      </c>
    </row>
    <row r="370" spans="40:40" x14ac:dyDescent="0.3">
      <c r="AN370" s="49">
        <v>235</v>
      </c>
    </row>
    <row r="371" spans="40:40" x14ac:dyDescent="0.3">
      <c r="AN371" s="49">
        <v>235</v>
      </c>
    </row>
    <row r="372" spans="40:40" x14ac:dyDescent="0.3">
      <c r="AN372" s="49">
        <v>235</v>
      </c>
    </row>
    <row r="373" spans="40:40" x14ac:dyDescent="0.3">
      <c r="AN373" s="49">
        <v>235</v>
      </c>
    </row>
    <row r="374" spans="40:40" x14ac:dyDescent="0.3">
      <c r="AN374" s="49">
        <v>235</v>
      </c>
    </row>
    <row r="375" spans="40:40" x14ac:dyDescent="0.3">
      <c r="AN375" s="49">
        <v>235</v>
      </c>
    </row>
    <row r="376" spans="40:40" x14ac:dyDescent="0.3">
      <c r="AN376" s="49">
        <v>235</v>
      </c>
    </row>
    <row r="377" spans="40:40" x14ac:dyDescent="0.3">
      <c r="AN377" s="49">
        <v>235</v>
      </c>
    </row>
    <row r="378" spans="40:40" x14ac:dyDescent="0.3">
      <c r="AN378" s="49">
        <v>235</v>
      </c>
    </row>
    <row r="379" spans="40:40" x14ac:dyDescent="0.3">
      <c r="AN379" s="49">
        <v>235</v>
      </c>
    </row>
    <row r="380" spans="40:40" x14ac:dyDescent="0.3">
      <c r="AN380" s="49">
        <v>235</v>
      </c>
    </row>
    <row r="381" spans="40:40" x14ac:dyDescent="0.3">
      <c r="AN381" s="49">
        <v>235</v>
      </c>
    </row>
    <row r="382" spans="40:40" x14ac:dyDescent="0.3">
      <c r="AN382" s="49">
        <v>235</v>
      </c>
    </row>
    <row r="383" spans="40:40" x14ac:dyDescent="0.3">
      <c r="AN383" s="49">
        <v>235</v>
      </c>
    </row>
    <row r="384" spans="40:40" x14ac:dyDescent="0.3">
      <c r="AN384" s="49">
        <v>235</v>
      </c>
    </row>
    <row r="385" spans="40:40" x14ac:dyDescent="0.3">
      <c r="AN385" s="49">
        <v>235</v>
      </c>
    </row>
    <row r="386" spans="40:40" x14ac:dyDescent="0.3">
      <c r="AN386" s="49">
        <v>235</v>
      </c>
    </row>
    <row r="387" spans="40:40" x14ac:dyDescent="0.3">
      <c r="AN387" s="49">
        <v>235</v>
      </c>
    </row>
    <row r="388" spans="40:40" x14ac:dyDescent="0.3">
      <c r="AN388" s="49">
        <v>235</v>
      </c>
    </row>
    <row r="389" spans="40:40" x14ac:dyDescent="0.3">
      <c r="AN389" s="49">
        <v>235</v>
      </c>
    </row>
    <row r="390" spans="40:40" x14ac:dyDescent="0.3">
      <c r="AN390" s="49">
        <v>235</v>
      </c>
    </row>
    <row r="391" spans="40:40" x14ac:dyDescent="0.3">
      <c r="AN391" s="49">
        <v>235</v>
      </c>
    </row>
    <row r="392" spans="40:40" x14ac:dyDescent="0.3">
      <c r="AN392" s="49">
        <v>235</v>
      </c>
    </row>
    <row r="393" spans="40:40" x14ac:dyDescent="0.3">
      <c r="AN393" s="49">
        <v>235</v>
      </c>
    </row>
    <row r="394" spans="40:40" x14ac:dyDescent="0.3">
      <c r="AN394" s="49">
        <v>235</v>
      </c>
    </row>
    <row r="395" spans="40:40" x14ac:dyDescent="0.3">
      <c r="AN395" s="49">
        <v>235</v>
      </c>
    </row>
    <row r="396" spans="40:40" x14ac:dyDescent="0.3">
      <c r="AN396" s="49">
        <v>235</v>
      </c>
    </row>
    <row r="397" spans="40:40" x14ac:dyDescent="0.3">
      <c r="AN397" s="49">
        <v>235</v>
      </c>
    </row>
    <row r="398" spans="40:40" x14ac:dyDescent="0.3">
      <c r="AN398" s="49">
        <v>235</v>
      </c>
    </row>
    <row r="399" spans="40:40" x14ac:dyDescent="0.3">
      <c r="AN399" s="49">
        <v>235</v>
      </c>
    </row>
    <row r="400" spans="40:40" x14ac:dyDescent="0.3">
      <c r="AN400" s="49">
        <v>235</v>
      </c>
    </row>
    <row r="401" spans="40:40" x14ac:dyDescent="0.3">
      <c r="AN401" s="49">
        <v>235</v>
      </c>
    </row>
    <row r="402" spans="40:40" x14ac:dyDescent="0.3">
      <c r="AN402" s="49">
        <v>235</v>
      </c>
    </row>
    <row r="403" spans="40:40" x14ac:dyDescent="0.3">
      <c r="AN403" s="49">
        <v>235</v>
      </c>
    </row>
    <row r="404" spans="40:40" x14ac:dyDescent="0.3">
      <c r="AN404" s="49">
        <v>235</v>
      </c>
    </row>
    <row r="405" spans="40:40" x14ac:dyDescent="0.3">
      <c r="AN405" s="49">
        <v>235</v>
      </c>
    </row>
    <row r="406" spans="40:40" x14ac:dyDescent="0.3">
      <c r="AN406" s="49">
        <v>235</v>
      </c>
    </row>
    <row r="407" spans="40:40" x14ac:dyDescent="0.3">
      <c r="AN407" s="49">
        <v>235</v>
      </c>
    </row>
    <row r="408" spans="40:40" x14ac:dyDescent="0.3">
      <c r="AN408" s="49">
        <v>235</v>
      </c>
    </row>
    <row r="409" spans="40:40" x14ac:dyDescent="0.3">
      <c r="AN409" s="49">
        <v>235</v>
      </c>
    </row>
    <row r="410" spans="40:40" x14ac:dyDescent="0.3">
      <c r="AN410" s="49">
        <v>235</v>
      </c>
    </row>
    <row r="411" spans="40:40" x14ac:dyDescent="0.3">
      <c r="AN411" s="49">
        <v>235</v>
      </c>
    </row>
    <row r="412" spans="40:40" x14ac:dyDescent="0.3">
      <c r="AN412" s="49">
        <v>235</v>
      </c>
    </row>
    <row r="413" spans="40:40" x14ac:dyDescent="0.3">
      <c r="AN413" s="49">
        <v>235</v>
      </c>
    </row>
    <row r="414" spans="40:40" x14ac:dyDescent="0.3">
      <c r="AN414" s="49">
        <v>235</v>
      </c>
    </row>
    <row r="415" spans="40:40" x14ac:dyDescent="0.3">
      <c r="AN415" s="49">
        <v>235</v>
      </c>
    </row>
    <row r="416" spans="40:40" x14ac:dyDescent="0.3">
      <c r="AN416" s="49">
        <v>235</v>
      </c>
    </row>
    <row r="417" spans="40:40" x14ac:dyDescent="0.3">
      <c r="AN417" s="49">
        <v>235</v>
      </c>
    </row>
    <row r="418" spans="40:40" x14ac:dyDescent="0.3">
      <c r="AN418" s="49">
        <v>235</v>
      </c>
    </row>
  </sheetData>
  <conditionalFormatting sqref="H189">
    <cfRule type="cellIs" dxfId="32" priority="6" stopIfTrue="1" operator="greaterThanOrEqual">
      <formula>235</formula>
    </cfRule>
    <cfRule type="cellIs" dxfId="31" priority="7" stopIfTrue="1" operator="greaterThanOrEqual">
      <formula>135</formula>
    </cfRule>
  </conditionalFormatting>
  <conditionalFormatting sqref="H169:I196 H204:I65535">
    <cfRule type="cellIs" dxfId="30" priority="5" stopIfTrue="1" operator="greaterThanOrEqual">
      <formula>235</formula>
    </cfRule>
  </conditionalFormatting>
  <conditionalFormatting sqref="I1:I165 H2 J2 H4:H165 J8 E34:E53 E55:E70 E72:E86 E88:E101 H167:H168">
    <cfRule type="cellIs" dxfId="29" priority="10" stopIfTrue="1" operator="greaterThanOrEqual">
      <formula>235</formula>
    </cfRule>
  </conditionalFormatting>
  <conditionalFormatting sqref="I168">
    <cfRule type="cellIs" dxfId="28" priority="8" stopIfTrue="1" operator="greaterThanOrEqual">
      <formula>235</formula>
    </cfRule>
  </conditionalFormatting>
  <conditionalFormatting sqref="H201">
    <cfRule type="cellIs" dxfId="3" priority="2" stopIfTrue="1" operator="greaterThanOrEqual">
      <formula>235</formula>
    </cfRule>
    <cfRule type="cellIs" dxfId="2" priority="3" stopIfTrue="1" operator="greaterThanOrEqual">
      <formula>135</formula>
    </cfRule>
  </conditionalFormatting>
  <conditionalFormatting sqref="H197:I202">
    <cfRule type="cellIs" dxfId="1" priority="4" stopIfTrue="1" operator="greaterThanOrEqual">
      <formula>235</formula>
    </cfRule>
  </conditionalFormatting>
  <conditionalFormatting sqref="H203:I203">
    <cfRule type="cellIs" dxfId="0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Parameters and Methods</vt:lpstr>
      <vt:lpstr>White River @ 96th</vt:lpstr>
      <vt:lpstr>White River @ River Bay</vt:lpstr>
      <vt:lpstr>White River @ Ruth</vt:lpstr>
      <vt:lpstr>Howland Ditch @ Crittenden</vt:lpstr>
      <vt:lpstr>White River @ Broadripple Park</vt:lpstr>
      <vt:lpstr>White River @ Cornell</vt:lpstr>
      <vt:lpstr>White River @ Riverside Park</vt:lpstr>
      <vt:lpstr>White River @ Raymond</vt:lpstr>
    </vt:vector>
  </TitlesOfParts>
  <Company>Health and Hospital Corporation of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Quirk</dc:creator>
  <cp:lastModifiedBy>Gretchen Quirk</cp:lastModifiedBy>
  <dcterms:created xsi:type="dcterms:W3CDTF">2024-01-31T15:48:46Z</dcterms:created>
  <dcterms:modified xsi:type="dcterms:W3CDTF">2025-01-09T18:52:17Z</dcterms:modified>
</cp:coreProperties>
</file>